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awid\Excel\12.10.2021\"/>
    </mc:Choice>
  </mc:AlternateContent>
  <bookViews>
    <workbookView xWindow="0" yWindow="0" windowWidth="23040" windowHeight="9192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3" i="1"/>
  <c r="N152" i="1"/>
  <c r="O3" i="1"/>
  <c r="O4" i="1"/>
  <c r="O6" i="1"/>
  <c r="O7" i="1"/>
  <c r="O8" i="1"/>
  <c r="O9" i="1"/>
  <c r="O10" i="1"/>
  <c r="O11" i="1"/>
  <c r="O13" i="1"/>
  <c r="O14" i="1"/>
  <c r="O15" i="1"/>
  <c r="O16" i="1"/>
  <c r="O17" i="1"/>
  <c r="O18" i="1"/>
  <c r="O20" i="1"/>
  <c r="O21" i="1"/>
  <c r="O22" i="1"/>
  <c r="O23" i="1"/>
  <c r="O24" i="1"/>
  <c r="O25" i="1"/>
  <c r="O27" i="1"/>
  <c r="O28" i="1"/>
  <c r="O29" i="1"/>
  <c r="O30" i="1"/>
  <c r="O31" i="1"/>
  <c r="O32" i="1"/>
  <c r="O34" i="1"/>
  <c r="O35" i="1"/>
  <c r="O36" i="1"/>
  <c r="O37" i="1"/>
  <c r="O38" i="1"/>
  <c r="O39" i="1"/>
  <c r="O41" i="1"/>
  <c r="O42" i="1"/>
  <c r="O43" i="1"/>
  <c r="O44" i="1"/>
  <c r="O45" i="1"/>
  <c r="O46" i="1"/>
  <c r="O48" i="1"/>
  <c r="O49" i="1"/>
  <c r="O50" i="1"/>
  <c r="O51" i="1"/>
  <c r="O52" i="1"/>
  <c r="O53" i="1"/>
  <c r="O55" i="1"/>
  <c r="O56" i="1"/>
  <c r="O57" i="1"/>
  <c r="O58" i="1"/>
  <c r="O59" i="1"/>
  <c r="O60" i="1"/>
  <c r="O62" i="1"/>
  <c r="O63" i="1"/>
  <c r="O64" i="1"/>
  <c r="O65" i="1"/>
  <c r="O66" i="1"/>
  <c r="O67" i="1"/>
  <c r="O69" i="1"/>
  <c r="O70" i="1"/>
  <c r="O71" i="1"/>
  <c r="O72" i="1"/>
  <c r="O73" i="1"/>
  <c r="O74" i="1"/>
  <c r="O76" i="1"/>
  <c r="O77" i="1"/>
  <c r="O78" i="1"/>
  <c r="O79" i="1"/>
  <c r="O80" i="1"/>
  <c r="O81" i="1"/>
  <c r="O83" i="1"/>
  <c r="O84" i="1"/>
  <c r="O85" i="1"/>
  <c r="O86" i="1"/>
  <c r="O87" i="1"/>
  <c r="O88" i="1"/>
  <c r="O90" i="1"/>
  <c r="O91" i="1"/>
  <c r="O92" i="1"/>
  <c r="O93" i="1"/>
  <c r="O94" i="1"/>
  <c r="O95" i="1"/>
  <c r="O97" i="1"/>
  <c r="O98" i="1"/>
  <c r="O99" i="1"/>
  <c r="O100" i="1"/>
  <c r="O101" i="1"/>
  <c r="O102" i="1"/>
  <c r="O104" i="1"/>
  <c r="O105" i="1"/>
  <c r="O106" i="1"/>
  <c r="O107" i="1"/>
  <c r="O108" i="1"/>
  <c r="O109" i="1"/>
  <c r="O111" i="1"/>
  <c r="O112" i="1"/>
  <c r="O113" i="1"/>
  <c r="O114" i="1"/>
  <c r="O115" i="1"/>
  <c r="O116" i="1"/>
  <c r="O118" i="1"/>
  <c r="O119" i="1"/>
  <c r="O120" i="1"/>
  <c r="O121" i="1"/>
  <c r="O122" i="1"/>
  <c r="O123" i="1"/>
  <c r="O125" i="1"/>
  <c r="O126" i="1"/>
  <c r="O127" i="1"/>
  <c r="O128" i="1"/>
  <c r="O129" i="1"/>
  <c r="O130" i="1"/>
  <c r="O132" i="1"/>
  <c r="O133" i="1"/>
  <c r="O134" i="1"/>
  <c r="O135" i="1"/>
  <c r="O136" i="1"/>
  <c r="O137" i="1"/>
  <c r="O139" i="1"/>
  <c r="O140" i="1"/>
  <c r="O141" i="1"/>
  <c r="O142" i="1"/>
  <c r="O143" i="1"/>
  <c r="O144" i="1"/>
  <c r="O146" i="1"/>
  <c r="O147" i="1"/>
  <c r="O148" i="1"/>
  <c r="O149" i="1"/>
  <c r="O150" i="1"/>
  <c r="O151" i="1"/>
  <c r="O2" i="1"/>
  <c r="L3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2" i="1"/>
  <c r="K2" i="1"/>
  <c r="M2" i="1" s="1"/>
  <c r="E3" i="1" s="1"/>
  <c r="J2" i="1"/>
  <c r="D3" i="1"/>
  <c r="J3" i="1" s="1"/>
  <c r="K3" i="1" s="1"/>
  <c r="M3" i="1" s="1"/>
  <c r="D4" i="1" l="1"/>
  <c r="D5" i="1" s="1"/>
  <c r="E4" i="1"/>
  <c r="J4" i="1" l="1"/>
  <c r="K4" i="1" s="1"/>
  <c r="J5" i="1"/>
  <c r="K5" i="1" s="1"/>
  <c r="D6" i="1"/>
  <c r="M4" i="1" l="1"/>
  <c r="E5" i="1" s="1"/>
  <c r="L4" i="1"/>
  <c r="L5" i="1" s="1"/>
  <c r="O5" i="1" s="1"/>
  <c r="M5" i="1"/>
  <c r="J6" i="1"/>
  <c r="K6" i="1" s="1"/>
  <c r="M6" i="1" s="1"/>
  <c r="D7" i="1"/>
  <c r="E6" i="1"/>
  <c r="L6" i="1" l="1"/>
  <c r="E7" i="1"/>
  <c r="D8" i="1"/>
  <c r="J7" i="1"/>
  <c r="K7" i="1" s="1"/>
  <c r="M7" i="1" l="1"/>
  <c r="L7" i="1"/>
  <c r="L8" i="1" s="1"/>
  <c r="J8" i="1"/>
  <c r="K8" i="1" s="1"/>
  <c r="M8" i="1" s="1"/>
  <c r="D9" i="1"/>
  <c r="E8" i="1"/>
  <c r="E9" i="1" l="1"/>
  <c r="D10" i="1"/>
  <c r="J9" i="1"/>
  <c r="K9" i="1" s="1"/>
  <c r="M9" i="1" l="1"/>
  <c r="L9" i="1"/>
  <c r="L10" i="1" s="1"/>
  <c r="D11" i="1"/>
  <c r="J10" i="1"/>
  <c r="K10" i="1" s="1"/>
  <c r="M10" i="1" s="1"/>
  <c r="E10" i="1"/>
  <c r="E11" i="1" l="1"/>
  <c r="J11" i="1"/>
  <c r="K11" i="1" s="1"/>
  <c r="M11" i="1" s="1"/>
  <c r="D12" i="1"/>
  <c r="L11" i="1" l="1"/>
  <c r="D13" i="1"/>
  <c r="J12" i="1"/>
  <c r="K12" i="1" s="1"/>
  <c r="E12" i="1"/>
  <c r="L12" i="1" l="1"/>
  <c r="O12" i="1" s="1"/>
  <c r="M12" i="1"/>
  <c r="E13" i="1" s="1"/>
  <c r="D14" i="1"/>
  <c r="J13" i="1"/>
  <c r="K13" i="1" s="1"/>
  <c r="M13" i="1" s="1"/>
  <c r="L13" i="1" l="1"/>
  <c r="L14" i="1" s="1"/>
  <c r="E14" i="1"/>
  <c r="D15" i="1"/>
  <c r="J14" i="1"/>
  <c r="K14" i="1" s="1"/>
  <c r="M14" i="1" s="1"/>
  <c r="E15" i="1" l="1"/>
  <c r="D16" i="1"/>
  <c r="J15" i="1"/>
  <c r="K15" i="1" s="1"/>
  <c r="M15" i="1" s="1"/>
  <c r="E16" i="1" s="1"/>
  <c r="L15" i="1" l="1"/>
  <c r="D17" i="1"/>
  <c r="J16" i="1"/>
  <c r="K16" i="1" s="1"/>
  <c r="M16" i="1" s="1"/>
  <c r="E17" i="1" s="1"/>
  <c r="L16" i="1" l="1"/>
  <c r="L17" i="1" s="1"/>
  <c r="D18" i="1"/>
  <c r="J17" i="1"/>
  <c r="K17" i="1" s="1"/>
  <c r="M17" i="1" s="1"/>
  <c r="E18" i="1" s="1"/>
  <c r="D19" i="1" l="1"/>
  <c r="J18" i="1"/>
  <c r="K18" i="1" s="1"/>
  <c r="M18" i="1" s="1"/>
  <c r="E19" i="1" s="1"/>
  <c r="L18" i="1" l="1"/>
  <c r="D20" i="1"/>
  <c r="J19" i="1"/>
  <c r="K19" i="1" s="1"/>
  <c r="L19" i="1" l="1"/>
  <c r="O19" i="1" s="1"/>
  <c r="M19" i="1"/>
  <c r="E20" i="1" s="1"/>
  <c r="D21" i="1"/>
  <c r="J20" i="1"/>
  <c r="K20" i="1" s="1"/>
  <c r="M20" i="1" s="1"/>
  <c r="E21" i="1" s="1"/>
  <c r="L20" i="1" l="1"/>
  <c r="D22" i="1"/>
  <c r="J21" i="1"/>
  <c r="K21" i="1" s="1"/>
  <c r="M21" i="1" s="1"/>
  <c r="E22" i="1" s="1"/>
  <c r="L21" i="1" l="1"/>
  <c r="D23" i="1"/>
  <c r="J22" i="1"/>
  <c r="K22" i="1" s="1"/>
  <c r="M22" i="1" s="1"/>
  <c r="E23" i="1" s="1"/>
  <c r="L22" i="1" l="1"/>
  <c r="D24" i="1"/>
  <c r="J23" i="1"/>
  <c r="K23" i="1" s="1"/>
  <c r="M23" i="1" s="1"/>
  <c r="E24" i="1" s="1"/>
  <c r="L23" i="1" l="1"/>
  <c r="D25" i="1"/>
  <c r="J24" i="1"/>
  <c r="K24" i="1" s="1"/>
  <c r="M24" i="1" s="1"/>
  <c r="E25" i="1" s="1"/>
  <c r="L24" i="1" l="1"/>
  <c r="D26" i="1"/>
  <c r="J25" i="1"/>
  <c r="K25" i="1" s="1"/>
  <c r="M25" i="1" s="1"/>
  <c r="E26" i="1" s="1"/>
  <c r="L25" i="1" l="1"/>
  <c r="D27" i="1"/>
  <c r="J26" i="1"/>
  <c r="K26" i="1" s="1"/>
  <c r="L26" i="1" l="1"/>
  <c r="O26" i="1" s="1"/>
  <c r="M26" i="1"/>
  <c r="E27" i="1" s="1"/>
  <c r="D28" i="1"/>
  <c r="J27" i="1"/>
  <c r="K27" i="1" s="1"/>
  <c r="M27" i="1" s="1"/>
  <c r="E28" i="1" s="1"/>
  <c r="L27" i="1" l="1"/>
  <c r="D29" i="1"/>
  <c r="J28" i="1"/>
  <c r="K28" i="1" s="1"/>
  <c r="M28" i="1" s="1"/>
  <c r="E29" i="1" s="1"/>
  <c r="L28" i="1" l="1"/>
  <c r="D30" i="1"/>
  <c r="J29" i="1"/>
  <c r="K29" i="1" s="1"/>
  <c r="M29" i="1" s="1"/>
  <c r="E30" i="1" s="1"/>
  <c r="L29" i="1" l="1"/>
  <c r="L30" i="1" s="1"/>
  <c r="D31" i="1"/>
  <c r="J30" i="1"/>
  <c r="K30" i="1" s="1"/>
  <c r="M30" i="1" s="1"/>
  <c r="E31" i="1" s="1"/>
  <c r="D32" i="1" l="1"/>
  <c r="J31" i="1"/>
  <c r="K31" i="1" s="1"/>
  <c r="M31" i="1" s="1"/>
  <c r="E32" i="1" s="1"/>
  <c r="L31" i="1" l="1"/>
  <c r="D33" i="1"/>
  <c r="J32" i="1"/>
  <c r="K32" i="1" s="1"/>
  <c r="M32" i="1" s="1"/>
  <c r="E33" i="1" s="1"/>
  <c r="L32" i="1" l="1"/>
  <c r="D34" i="1"/>
  <c r="J33" i="1"/>
  <c r="K33" i="1" s="1"/>
  <c r="L33" i="1" l="1"/>
  <c r="O33" i="1" s="1"/>
  <c r="M33" i="1"/>
  <c r="E34" i="1" s="1"/>
  <c r="D35" i="1"/>
  <c r="J34" i="1"/>
  <c r="K34" i="1" s="1"/>
  <c r="M34" i="1" s="1"/>
  <c r="E35" i="1" s="1"/>
  <c r="L34" i="1" l="1"/>
  <c r="D36" i="1"/>
  <c r="J35" i="1"/>
  <c r="K35" i="1" s="1"/>
  <c r="M35" i="1" s="1"/>
  <c r="E36" i="1" s="1"/>
  <c r="L35" i="1" l="1"/>
  <c r="D37" i="1"/>
  <c r="J36" i="1"/>
  <c r="K36" i="1" s="1"/>
  <c r="M36" i="1" s="1"/>
  <c r="E37" i="1" s="1"/>
  <c r="L36" i="1" l="1"/>
  <c r="D38" i="1"/>
  <c r="J37" i="1"/>
  <c r="K37" i="1" s="1"/>
  <c r="M37" i="1" s="1"/>
  <c r="E38" i="1" s="1"/>
  <c r="L37" i="1" l="1"/>
  <c r="D39" i="1"/>
  <c r="J38" i="1"/>
  <c r="K38" i="1" s="1"/>
  <c r="M38" i="1" s="1"/>
  <c r="E39" i="1" s="1"/>
  <c r="L38" i="1" l="1"/>
  <c r="D40" i="1"/>
  <c r="J39" i="1"/>
  <c r="K39" i="1" s="1"/>
  <c r="M39" i="1" s="1"/>
  <c r="E40" i="1" s="1"/>
  <c r="L39" i="1" l="1"/>
  <c r="D41" i="1"/>
  <c r="J40" i="1"/>
  <c r="K40" i="1" s="1"/>
  <c r="L40" i="1" l="1"/>
  <c r="O40" i="1" s="1"/>
  <c r="M40" i="1"/>
  <c r="E41" i="1" s="1"/>
  <c r="D42" i="1"/>
  <c r="J41" i="1"/>
  <c r="K41" i="1" s="1"/>
  <c r="M41" i="1" s="1"/>
  <c r="E42" i="1" s="1"/>
  <c r="L41" i="1" l="1"/>
  <c r="D43" i="1"/>
  <c r="J42" i="1"/>
  <c r="K42" i="1" s="1"/>
  <c r="M42" i="1" s="1"/>
  <c r="E43" i="1" s="1"/>
  <c r="L42" i="1" l="1"/>
  <c r="D44" i="1"/>
  <c r="J43" i="1"/>
  <c r="K43" i="1" s="1"/>
  <c r="M43" i="1" s="1"/>
  <c r="E44" i="1" s="1"/>
  <c r="L43" i="1" l="1"/>
  <c r="D45" i="1"/>
  <c r="J44" i="1"/>
  <c r="K44" i="1" s="1"/>
  <c r="M44" i="1" s="1"/>
  <c r="E45" i="1" s="1"/>
  <c r="L44" i="1" l="1"/>
  <c r="D46" i="1"/>
  <c r="J45" i="1"/>
  <c r="K45" i="1" s="1"/>
  <c r="M45" i="1" s="1"/>
  <c r="E46" i="1" s="1"/>
  <c r="L45" i="1" l="1"/>
  <c r="D47" i="1"/>
  <c r="J46" i="1"/>
  <c r="K46" i="1" s="1"/>
  <c r="M46" i="1" s="1"/>
  <c r="E47" i="1" s="1"/>
  <c r="L46" i="1" l="1"/>
  <c r="D48" i="1"/>
  <c r="J47" i="1"/>
  <c r="K47" i="1" s="1"/>
  <c r="L47" i="1" l="1"/>
  <c r="O47" i="1" s="1"/>
  <c r="M47" i="1"/>
  <c r="E48" i="1" s="1"/>
  <c r="D49" i="1"/>
  <c r="J48" i="1"/>
  <c r="K48" i="1" s="1"/>
  <c r="M48" i="1" s="1"/>
  <c r="E49" i="1" s="1"/>
  <c r="L48" i="1" l="1"/>
  <c r="D50" i="1"/>
  <c r="J49" i="1"/>
  <c r="K49" i="1" s="1"/>
  <c r="M49" i="1" s="1"/>
  <c r="E50" i="1" s="1"/>
  <c r="L49" i="1" l="1"/>
  <c r="D51" i="1"/>
  <c r="J50" i="1"/>
  <c r="K50" i="1" s="1"/>
  <c r="M50" i="1" s="1"/>
  <c r="E51" i="1" s="1"/>
  <c r="L50" i="1" l="1"/>
  <c r="D52" i="1"/>
  <c r="J51" i="1"/>
  <c r="K51" i="1" s="1"/>
  <c r="M51" i="1" s="1"/>
  <c r="E52" i="1" s="1"/>
  <c r="L51" i="1" l="1"/>
  <c r="D53" i="1"/>
  <c r="J52" i="1"/>
  <c r="K52" i="1" s="1"/>
  <c r="M52" i="1" s="1"/>
  <c r="E53" i="1" s="1"/>
  <c r="L52" i="1" l="1"/>
  <c r="D54" i="1"/>
  <c r="J53" i="1"/>
  <c r="K53" i="1" s="1"/>
  <c r="M53" i="1" s="1"/>
  <c r="E54" i="1" s="1"/>
  <c r="L53" i="1" l="1"/>
  <c r="D55" i="1"/>
  <c r="J54" i="1"/>
  <c r="K54" i="1" s="1"/>
  <c r="L54" i="1" l="1"/>
  <c r="O54" i="1" s="1"/>
  <c r="M54" i="1"/>
  <c r="E55" i="1" s="1"/>
  <c r="D56" i="1"/>
  <c r="J55" i="1"/>
  <c r="K55" i="1" s="1"/>
  <c r="M55" i="1" s="1"/>
  <c r="E56" i="1" s="1"/>
  <c r="L55" i="1" l="1"/>
  <c r="D57" i="1"/>
  <c r="J56" i="1"/>
  <c r="K56" i="1" s="1"/>
  <c r="M56" i="1" s="1"/>
  <c r="E57" i="1" s="1"/>
  <c r="L56" i="1" l="1"/>
  <c r="D58" i="1"/>
  <c r="J57" i="1"/>
  <c r="K57" i="1" s="1"/>
  <c r="M57" i="1" s="1"/>
  <c r="E58" i="1" s="1"/>
  <c r="L57" i="1" l="1"/>
  <c r="D59" i="1"/>
  <c r="J58" i="1"/>
  <c r="K58" i="1" s="1"/>
  <c r="M58" i="1" s="1"/>
  <c r="E59" i="1" s="1"/>
  <c r="L58" i="1" l="1"/>
  <c r="D60" i="1"/>
  <c r="J59" i="1"/>
  <c r="K59" i="1" s="1"/>
  <c r="M59" i="1" s="1"/>
  <c r="E60" i="1" s="1"/>
  <c r="L59" i="1" l="1"/>
  <c r="D61" i="1"/>
  <c r="J60" i="1"/>
  <c r="K60" i="1" s="1"/>
  <c r="M60" i="1" s="1"/>
  <c r="E61" i="1" s="1"/>
  <c r="L60" i="1" l="1"/>
  <c r="D62" i="1"/>
  <c r="J61" i="1"/>
  <c r="K61" i="1" s="1"/>
  <c r="L61" i="1" l="1"/>
  <c r="O61" i="1" s="1"/>
  <c r="M61" i="1"/>
  <c r="E62" i="1" s="1"/>
  <c r="D63" i="1"/>
  <c r="J62" i="1"/>
  <c r="K62" i="1" s="1"/>
  <c r="M62" i="1" s="1"/>
  <c r="E63" i="1" s="1"/>
  <c r="L62" i="1" l="1"/>
  <c r="D64" i="1"/>
  <c r="J63" i="1"/>
  <c r="K63" i="1" s="1"/>
  <c r="M63" i="1" s="1"/>
  <c r="E64" i="1" s="1"/>
  <c r="L63" i="1" l="1"/>
  <c r="D65" i="1"/>
  <c r="J64" i="1"/>
  <c r="K64" i="1" s="1"/>
  <c r="M64" i="1" s="1"/>
  <c r="E65" i="1" s="1"/>
  <c r="L64" i="1" l="1"/>
  <c r="D66" i="1"/>
  <c r="J65" i="1"/>
  <c r="K65" i="1" s="1"/>
  <c r="M65" i="1" s="1"/>
  <c r="E66" i="1" s="1"/>
  <c r="L65" i="1" l="1"/>
  <c r="D67" i="1"/>
  <c r="J66" i="1"/>
  <c r="K66" i="1" s="1"/>
  <c r="M66" i="1" s="1"/>
  <c r="E67" i="1" s="1"/>
  <c r="L66" i="1" l="1"/>
  <c r="D68" i="1"/>
  <c r="J67" i="1"/>
  <c r="K67" i="1" s="1"/>
  <c r="M67" i="1" s="1"/>
  <c r="E68" i="1" s="1"/>
  <c r="L67" i="1" l="1"/>
  <c r="D69" i="1"/>
  <c r="J68" i="1"/>
  <c r="K68" i="1" s="1"/>
  <c r="L68" i="1" l="1"/>
  <c r="O68" i="1" s="1"/>
  <c r="M68" i="1"/>
  <c r="E69" i="1" s="1"/>
  <c r="D70" i="1"/>
  <c r="J69" i="1"/>
  <c r="K69" i="1" s="1"/>
  <c r="M69" i="1" s="1"/>
  <c r="E70" i="1" s="1"/>
  <c r="L69" i="1" l="1"/>
  <c r="D71" i="1"/>
  <c r="J70" i="1"/>
  <c r="K70" i="1" s="1"/>
  <c r="M70" i="1" s="1"/>
  <c r="E71" i="1" s="1"/>
  <c r="L70" i="1" l="1"/>
  <c r="D72" i="1"/>
  <c r="J71" i="1"/>
  <c r="K71" i="1" s="1"/>
  <c r="M71" i="1" s="1"/>
  <c r="E72" i="1" s="1"/>
  <c r="L71" i="1" l="1"/>
  <c r="D73" i="1"/>
  <c r="J72" i="1"/>
  <c r="K72" i="1" s="1"/>
  <c r="M72" i="1" s="1"/>
  <c r="E73" i="1" s="1"/>
  <c r="L72" i="1" l="1"/>
  <c r="D74" i="1"/>
  <c r="J73" i="1"/>
  <c r="K73" i="1" s="1"/>
  <c r="M73" i="1" s="1"/>
  <c r="E74" i="1" s="1"/>
  <c r="L73" i="1" l="1"/>
  <c r="D75" i="1"/>
  <c r="J74" i="1"/>
  <c r="K74" i="1" s="1"/>
  <c r="M74" i="1" s="1"/>
  <c r="E75" i="1" s="1"/>
  <c r="L74" i="1" l="1"/>
  <c r="D76" i="1"/>
  <c r="J75" i="1"/>
  <c r="K75" i="1" s="1"/>
  <c r="L75" i="1" l="1"/>
  <c r="O75" i="1" s="1"/>
  <c r="M75" i="1"/>
  <c r="E76" i="1" s="1"/>
  <c r="D77" i="1"/>
  <c r="J76" i="1"/>
  <c r="K76" i="1" s="1"/>
  <c r="M76" i="1" s="1"/>
  <c r="E77" i="1" s="1"/>
  <c r="L76" i="1" l="1"/>
  <c r="D78" i="1"/>
  <c r="J77" i="1"/>
  <c r="K77" i="1" s="1"/>
  <c r="M77" i="1" s="1"/>
  <c r="E78" i="1" s="1"/>
  <c r="L77" i="1" l="1"/>
  <c r="D79" i="1"/>
  <c r="J78" i="1"/>
  <c r="K78" i="1" s="1"/>
  <c r="M78" i="1" s="1"/>
  <c r="E79" i="1" s="1"/>
  <c r="L78" i="1" l="1"/>
  <c r="D80" i="1"/>
  <c r="J79" i="1"/>
  <c r="K79" i="1" s="1"/>
  <c r="M79" i="1" s="1"/>
  <c r="E80" i="1" s="1"/>
  <c r="L79" i="1" l="1"/>
  <c r="D81" i="1"/>
  <c r="J80" i="1"/>
  <c r="K80" i="1" s="1"/>
  <c r="M80" i="1" s="1"/>
  <c r="E81" i="1" s="1"/>
  <c r="L80" i="1" l="1"/>
  <c r="D82" i="1"/>
  <c r="J81" i="1"/>
  <c r="K81" i="1" s="1"/>
  <c r="M81" i="1" s="1"/>
  <c r="E82" i="1" s="1"/>
  <c r="L81" i="1" l="1"/>
  <c r="D83" i="1"/>
  <c r="J82" i="1"/>
  <c r="K82" i="1" s="1"/>
  <c r="L82" i="1" l="1"/>
  <c r="O82" i="1" s="1"/>
  <c r="M82" i="1"/>
  <c r="E83" i="1" s="1"/>
  <c r="D84" i="1"/>
  <c r="J83" i="1"/>
  <c r="K83" i="1" s="1"/>
  <c r="M83" i="1" s="1"/>
  <c r="E84" i="1" s="1"/>
  <c r="L83" i="1" l="1"/>
  <c r="D85" i="1"/>
  <c r="J84" i="1"/>
  <c r="K84" i="1" s="1"/>
  <c r="M84" i="1" s="1"/>
  <c r="E85" i="1" s="1"/>
  <c r="L84" i="1" l="1"/>
  <c r="D86" i="1"/>
  <c r="J85" i="1"/>
  <c r="K85" i="1" s="1"/>
  <c r="M85" i="1" s="1"/>
  <c r="E86" i="1" s="1"/>
  <c r="L85" i="1" l="1"/>
  <c r="D87" i="1"/>
  <c r="J86" i="1"/>
  <c r="K86" i="1" s="1"/>
  <c r="M86" i="1" s="1"/>
  <c r="E87" i="1" s="1"/>
  <c r="L86" i="1" l="1"/>
  <c r="D88" i="1"/>
  <c r="R2" i="1"/>
  <c r="J87" i="1"/>
  <c r="K87" i="1" s="1"/>
  <c r="M87" i="1" s="1"/>
  <c r="E88" i="1" s="1"/>
  <c r="L87" i="1" l="1"/>
  <c r="D89" i="1"/>
  <c r="J88" i="1"/>
  <c r="K88" i="1" s="1"/>
  <c r="M88" i="1" s="1"/>
  <c r="E89" i="1" s="1"/>
  <c r="L88" i="1" l="1"/>
  <c r="D90" i="1"/>
  <c r="J89" i="1"/>
  <c r="K89" i="1" s="1"/>
  <c r="L89" i="1" l="1"/>
  <c r="O89" i="1" s="1"/>
  <c r="M89" i="1"/>
  <c r="E90" i="1" s="1"/>
  <c r="D91" i="1"/>
  <c r="J90" i="1"/>
  <c r="K90" i="1" s="1"/>
  <c r="M90" i="1" s="1"/>
  <c r="E91" i="1" s="1"/>
  <c r="L90" i="1" l="1"/>
  <c r="D92" i="1"/>
  <c r="J91" i="1"/>
  <c r="K91" i="1" s="1"/>
  <c r="M91" i="1" s="1"/>
  <c r="E92" i="1" s="1"/>
  <c r="L91" i="1" l="1"/>
  <c r="D93" i="1"/>
  <c r="J92" i="1"/>
  <c r="K92" i="1" s="1"/>
  <c r="M92" i="1" s="1"/>
  <c r="E93" i="1" s="1"/>
  <c r="L92" i="1" l="1"/>
  <c r="D94" i="1"/>
  <c r="J93" i="1"/>
  <c r="K93" i="1" s="1"/>
  <c r="M93" i="1" s="1"/>
  <c r="E94" i="1" s="1"/>
  <c r="L93" i="1" l="1"/>
  <c r="D95" i="1"/>
  <c r="J94" i="1"/>
  <c r="K94" i="1" s="1"/>
  <c r="M94" i="1" s="1"/>
  <c r="E95" i="1" s="1"/>
  <c r="L94" i="1" l="1"/>
  <c r="D96" i="1"/>
  <c r="J95" i="1"/>
  <c r="K95" i="1" s="1"/>
  <c r="M95" i="1" s="1"/>
  <c r="E96" i="1" s="1"/>
  <c r="L95" i="1" l="1"/>
  <c r="D97" i="1"/>
  <c r="J96" i="1"/>
  <c r="K96" i="1" s="1"/>
  <c r="L96" i="1" l="1"/>
  <c r="O96" i="1" s="1"/>
  <c r="M96" i="1"/>
  <c r="E97" i="1" s="1"/>
  <c r="D98" i="1"/>
  <c r="J97" i="1"/>
  <c r="K97" i="1" s="1"/>
  <c r="M97" i="1" s="1"/>
  <c r="E98" i="1" s="1"/>
  <c r="L97" i="1" l="1"/>
  <c r="D99" i="1"/>
  <c r="J98" i="1"/>
  <c r="K98" i="1" s="1"/>
  <c r="M98" i="1" s="1"/>
  <c r="E99" i="1" s="1"/>
  <c r="L98" i="1" l="1"/>
  <c r="D100" i="1"/>
  <c r="J99" i="1"/>
  <c r="K99" i="1" s="1"/>
  <c r="M99" i="1" s="1"/>
  <c r="E100" i="1" s="1"/>
  <c r="L99" i="1" l="1"/>
  <c r="D101" i="1"/>
  <c r="J100" i="1"/>
  <c r="K100" i="1" s="1"/>
  <c r="M100" i="1" s="1"/>
  <c r="E101" i="1" s="1"/>
  <c r="L100" i="1" l="1"/>
  <c r="D102" i="1"/>
  <c r="J101" i="1"/>
  <c r="K101" i="1" s="1"/>
  <c r="M101" i="1" s="1"/>
  <c r="E102" i="1" s="1"/>
  <c r="L101" i="1" l="1"/>
  <c r="D103" i="1"/>
  <c r="J102" i="1"/>
  <c r="K102" i="1" s="1"/>
  <c r="M102" i="1" s="1"/>
  <c r="E103" i="1" s="1"/>
  <c r="L102" i="1" l="1"/>
  <c r="D104" i="1"/>
  <c r="J103" i="1"/>
  <c r="K103" i="1" s="1"/>
  <c r="L103" i="1" l="1"/>
  <c r="O103" i="1" s="1"/>
  <c r="M103" i="1"/>
  <c r="E104" i="1" s="1"/>
  <c r="D105" i="1"/>
  <c r="J104" i="1"/>
  <c r="K104" i="1" s="1"/>
  <c r="M104" i="1" s="1"/>
  <c r="E105" i="1" s="1"/>
  <c r="L104" i="1" l="1"/>
  <c r="D106" i="1"/>
  <c r="J105" i="1"/>
  <c r="K105" i="1" s="1"/>
  <c r="M105" i="1" s="1"/>
  <c r="E106" i="1" s="1"/>
  <c r="L105" i="1" l="1"/>
  <c r="D107" i="1"/>
  <c r="J106" i="1"/>
  <c r="K106" i="1" s="1"/>
  <c r="M106" i="1" s="1"/>
  <c r="E107" i="1" s="1"/>
  <c r="L106" i="1" l="1"/>
  <c r="D108" i="1"/>
  <c r="J107" i="1"/>
  <c r="K107" i="1" s="1"/>
  <c r="M107" i="1" s="1"/>
  <c r="E108" i="1" s="1"/>
  <c r="L107" i="1" l="1"/>
  <c r="D109" i="1"/>
  <c r="J108" i="1"/>
  <c r="K108" i="1" s="1"/>
  <c r="M108" i="1" s="1"/>
  <c r="E109" i="1" s="1"/>
  <c r="L108" i="1" l="1"/>
  <c r="D110" i="1"/>
  <c r="J109" i="1"/>
  <c r="K109" i="1" s="1"/>
  <c r="M109" i="1" s="1"/>
  <c r="E110" i="1" s="1"/>
  <c r="L109" i="1" l="1"/>
  <c r="D111" i="1"/>
  <c r="J110" i="1"/>
  <c r="K110" i="1" s="1"/>
  <c r="L110" i="1" l="1"/>
  <c r="O110" i="1" s="1"/>
  <c r="M110" i="1"/>
  <c r="E111" i="1" s="1"/>
  <c r="D112" i="1"/>
  <c r="J111" i="1"/>
  <c r="K111" i="1" s="1"/>
  <c r="M111" i="1" s="1"/>
  <c r="E112" i="1" s="1"/>
  <c r="L111" i="1" l="1"/>
  <c r="D113" i="1"/>
  <c r="J112" i="1"/>
  <c r="K112" i="1" s="1"/>
  <c r="M112" i="1" s="1"/>
  <c r="E113" i="1" s="1"/>
  <c r="L112" i="1" l="1"/>
  <c r="D114" i="1"/>
  <c r="J113" i="1"/>
  <c r="K113" i="1" s="1"/>
  <c r="M113" i="1" s="1"/>
  <c r="E114" i="1" s="1"/>
  <c r="L113" i="1" l="1"/>
  <c r="D115" i="1"/>
  <c r="J114" i="1"/>
  <c r="K114" i="1" s="1"/>
  <c r="M114" i="1" s="1"/>
  <c r="E115" i="1" s="1"/>
  <c r="L114" i="1" l="1"/>
  <c r="D116" i="1"/>
  <c r="J115" i="1"/>
  <c r="K115" i="1" s="1"/>
  <c r="M115" i="1" s="1"/>
  <c r="E116" i="1" s="1"/>
  <c r="L115" i="1" l="1"/>
  <c r="D117" i="1"/>
  <c r="J116" i="1"/>
  <c r="K116" i="1" s="1"/>
  <c r="M116" i="1" s="1"/>
  <c r="E117" i="1" s="1"/>
  <c r="L116" i="1" l="1"/>
  <c r="D118" i="1"/>
  <c r="J117" i="1"/>
  <c r="K117" i="1" s="1"/>
  <c r="L117" i="1" l="1"/>
  <c r="O117" i="1" s="1"/>
  <c r="M117" i="1"/>
  <c r="E118" i="1" s="1"/>
  <c r="D119" i="1"/>
  <c r="J118" i="1"/>
  <c r="K118" i="1" s="1"/>
  <c r="M118" i="1" s="1"/>
  <c r="E119" i="1" s="1"/>
  <c r="L118" i="1" l="1"/>
  <c r="D120" i="1"/>
  <c r="J119" i="1"/>
  <c r="K119" i="1" s="1"/>
  <c r="M119" i="1" s="1"/>
  <c r="E120" i="1" s="1"/>
  <c r="L119" i="1" l="1"/>
  <c r="D121" i="1"/>
  <c r="J120" i="1"/>
  <c r="K120" i="1" s="1"/>
  <c r="M120" i="1" s="1"/>
  <c r="E121" i="1" s="1"/>
  <c r="L120" i="1" l="1"/>
  <c r="D122" i="1"/>
  <c r="J121" i="1"/>
  <c r="K121" i="1" s="1"/>
  <c r="M121" i="1" s="1"/>
  <c r="E122" i="1" s="1"/>
  <c r="L121" i="1" l="1"/>
  <c r="D123" i="1"/>
  <c r="J122" i="1"/>
  <c r="K122" i="1" s="1"/>
  <c r="M122" i="1" s="1"/>
  <c r="E123" i="1" s="1"/>
  <c r="L122" i="1" l="1"/>
  <c r="D124" i="1"/>
  <c r="J123" i="1"/>
  <c r="K123" i="1" s="1"/>
  <c r="M123" i="1" s="1"/>
  <c r="E124" i="1" s="1"/>
  <c r="L123" i="1" l="1"/>
  <c r="D125" i="1"/>
  <c r="J124" i="1"/>
  <c r="K124" i="1" s="1"/>
  <c r="L124" i="1" l="1"/>
  <c r="O124" i="1" s="1"/>
  <c r="M124" i="1"/>
  <c r="E125" i="1" s="1"/>
  <c r="D126" i="1"/>
  <c r="J125" i="1"/>
  <c r="K125" i="1" s="1"/>
  <c r="M125" i="1" s="1"/>
  <c r="E126" i="1" s="1"/>
  <c r="L125" i="1" l="1"/>
  <c r="D127" i="1"/>
  <c r="J126" i="1"/>
  <c r="K126" i="1" s="1"/>
  <c r="M126" i="1" s="1"/>
  <c r="E127" i="1" s="1"/>
  <c r="L126" i="1" l="1"/>
  <c r="D128" i="1"/>
  <c r="J127" i="1"/>
  <c r="K127" i="1" s="1"/>
  <c r="M127" i="1" s="1"/>
  <c r="E128" i="1" s="1"/>
  <c r="L127" i="1" l="1"/>
  <c r="D129" i="1"/>
  <c r="J128" i="1"/>
  <c r="K128" i="1" s="1"/>
  <c r="M128" i="1" s="1"/>
  <c r="E129" i="1" s="1"/>
  <c r="L128" i="1" l="1"/>
  <c r="L129" i="1" s="1"/>
  <c r="D130" i="1"/>
  <c r="J129" i="1"/>
  <c r="K129" i="1" s="1"/>
  <c r="M129" i="1" s="1"/>
  <c r="E130" i="1" s="1"/>
  <c r="D131" i="1" l="1"/>
  <c r="J130" i="1"/>
  <c r="K130" i="1" s="1"/>
  <c r="M130" i="1" s="1"/>
  <c r="E131" i="1" s="1"/>
  <c r="L130" i="1" l="1"/>
  <c r="D132" i="1"/>
  <c r="J131" i="1"/>
  <c r="K131" i="1" s="1"/>
  <c r="L131" i="1" l="1"/>
  <c r="O131" i="1" s="1"/>
  <c r="M131" i="1"/>
  <c r="E132" i="1" s="1"/>
  <c r="D133" i="1"/>
  <c r="J132" i="1"/>
  <c r="K132" i="1" s="1"/>
  <c r="M132" i="1" s="1"/>
  <c r="E133" i="1" s="1"/>
  <c r="L132" i="1" l="1"/>
  <c r="D134" i="1"/>
  <c r="J133" i="1"/>
  <c r="K133" i="1" s="1"/>
  <c r="M133" i="1" s="1"/>
  <c r="E134" i="1" s="1"/>
  <c r="L133" i="1" l="1"/>
  <c r="D135" i="1"/>
  <c r="J134" i="1"/>
  <c r="K134" i="1" s="1"/>
  <c r="M134" i="1" s="1"/>
  <c r="E135" i="1" s="1"/>
  <c r="L134" i="1" l="1"/>
  <c r="D136" i="1"/>
  <c r="J135" i="1"/>
  <c r="K135" i="1" s="1"/>
  <c r="M135" i="1" s="1"/>
  <c r="E136" i="1" s="1"/>
  <c r="L135" i="1" l="1"/>
  <c r="D137" i="1"/>
  <c r="J136" i="1"/>
  <c r="K136" i="1" s="1"/>
  <c r="M136" i="1" s="1"/>
  <c r="E137" i="1" s="1"/>
  <c r="L136" i="1" l="1"/>
  <c r="D138" i="1"/>
  <c r="J137" i="1"/>
  <c r="K137" i="1" s="1"/>
  <c r="M137" i="1" s="1"/>
  <c r="E138" i="1" s="1"/>
  <c r="L137" i="1" l="1"/>
  <c r="D139" i="1"/>
  <c r="J138" i="1"/>
  <c r="K138" i="1" s="1"/>
  <c r="L138" i="1" l="1"/>
  <c r="O138" i="1" s="1"/>
  <c r="M138" i="1"/>
  <c r="E139" i="1" s="1"/>
  <c r="D140" i="1"/>
  <c r="J139" i="1"/>
  <c r="K139" i="1" s="1"/>
  <c r="M139" i="1" s="1"/>
  <c r="E140" i="1" s="1"/>
  <c r="L139" i="1" l="1"/>
  <c r="D141" i="1"/>
  <c r="J140" i="1"/>
  <c r="K140" i="1" s="1"/>
  <c r="M140" i="1" s="1"/>
  <c r="E141" i="1" s="1"/>
  <c r="L140" i="1" l="1"/>
  <c r="D142" i="1"/>
  <c r="J141" i="1"/>
  <c r="K141" i="1" s="1"/>
  <c r="M141" i="1" s="1"/>
  <c r="E142" i="1" s="1"/>
  <c r="L141" i="1" l="1"/>
  <c r="D143" i="1"/>
  <c r="J142" i="1"/>
  <c r="K142" i="1" s="1"/>
  <c r="M142" i="1" s="1"/>
  <c r="E143" i="1" s="1"/>
  <c r="L142" i="1" l="1"/>
  <c r="D144" i="1"/>
  <c r="J143" i="1"/>
  <c r="K143" i="1" s="1"/>
  <c r="M143" i="1" s="1"/>
  <c r="E144" i="1" s="1"/>
  <c r="L143" i="1" l="1"/>
  <c r="D145" i="1"/>
  <c r="J144" i="1"/>
  <c r="K144" i="1" s="1"/>
  <c r="M144" i="1" s="1"/>
  <c r="E145" i="1" s="1"/>
  <c r="L144" i="1" l="1"/>
  <c r="D146" i="1"/>
  <c r="J145" i="1"/>
  <c r="K145" i="1" s="1"/>
  <c r="L145" i="1" l="1"/>
  <c r="O145" i="1" s="1"/>
  <c r="M145" i="1"/>
  <c r="E146" i="1" s="1"/>
  <c r="D147" i="1"/>
  <c r="J146" i="1"/>
  <c r="K146" i="1" s="1"/>
  <c r="M146" i="1" s="1"/>
  <c r="E147" i="1" s="1"/>
  <c r="L146" i="1" l="1"/>
  <c r="R8" i="1"/>
  <c r="D148" i="1"/>
  <c r="J147" i="1"/>
  <c r="K147" i="1" s="1"/>
  <c r="M147" i="1" s="1"/>
  <c r="E148" i="1" s="1"/>
  <c r="L147" i="1" l="1"/>
  <c r="D149" i="1"/>
  <c r="J148" i="1"/>
  <c r="K148" i="1" s="1"/>
  <c r="M148" i="1" s="1"/>
  <c r="E149" i="1" s="1"/>
  <c r="L148" i="1" l="1"/>
  <c r="D150" i="1"/>
  <c r="J149" i="1"/>
  <c r="K149" i="1" s="1"/>
  <c r="M149" i="1" s="1"/>
  <c r="E150" i="1" s="1"/>
  <c r="L149" i="1" l="1"/>
  <c r="D151" i="1"/>
  <c r="J150" i="1"/>
  <c r="K150" i="1" s="1"/>
  <c r="M150" i="1" s="1"/>
  <c r="E151" i="1" s="1"/>
  <c r="J151" i="1" l="1"/>
  <c r="K151" i="1" s="1"/>
  <c r="D152" i="1"/>
  <c r="J152" i="1" s="1"/>
  <c r="K152" i="1" s="1"/>
  <c r="M152" i="1" s="1"/>
  <c r="L150" i="1"/>
  <c r="L151" i="1" s="1"/>
  <c r="L152" i="1" s="1"/>
  <c r="O152" i="1" s="1"/>
  <c r="M151" i="1" l="1"/>
  <c r="R11" i="1"/>
  <c r="E152" i="1" l="1"/>
  <c r="R5" i="1"/>
</calcChain>
</file>

<file path=xl/sharedStrings.xml><?xml version="1.0" encoding="utf-8"?>
<sst xmlns="http://schemas.openxmlformats.org/spreadsheetml/2006/main" count="19" uniqueCount="19">
  <si>
    <t>Data</t>
  </si>
  <si>
    <t>Odcięta (x)</t>
  </si>
  <si>
    <t>Rzędna (y)</t>
  </si>
  <si>
    <t>Lp</t>
  </si>
  <si>
    <t>8 mil na północ</t>
  </si>
  <si>
    <t>11 mil na wschód</t>
  </si>
  <si>
    <t>Suma mil na północ od zejścia ze statku</t>
  </si>
  <si>
    <t>Dublony</t>
  </si>
  <si>
    <t>x mil na zachód</t>
  </si>
  <si>
    <t>Koordynaty 24/25 grudnia</t>
  </si>
  <si>
    <t>Suma mil przebytych</t>
  </si>
  <si>
    <t>Tortuga</t>
  </si>
  <si>
    <t>Dzień tygodnia</t>
  </si>
  <si>
    <t>Suma dublonów</t>
  </si>
  <si>
    <t>Suma dublonów zostawionych na Tortudze</t>
  </si>
  <si>
    <t>Liczba przeciwników</t>
  </si>
  <si>
    <t>Odległość od rzeki</t>
  </si>
  <si>
    <t>-</t>
  </si>
  <si>
    <t>Średnia odległość od rzeki wieczorami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</si>
</sst>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1" xfId="0" applyFill="1" applyBorder="1"/>
    <xf numFmtId="0" fontId="0" fillId="0" borderId="2" xfId="0" applyBorder="1"/>
    <xf numFmtId="14" fontId="0" fillId="0" borderId="2" xfId="0" applyNumberFormat="1" applyBorder="1"/>
    <xf numFmtId="0" fontId="0" fillId="0" borderId="0" xfId="0" applyAlignment="1">
      <alignment horizontal="center"/>
    </xf>
    <xf numFmtId="2" fontId="0" fillId="3" borderId="1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Odległość od rzeki co wieczór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Arkusz1!$P$3:$P$152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B-432B-B5D3-79D92B8BC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1689360"/>
        <c:axId val="1981687696"/>
      </c:barChart>
      <c:catAx>
        <c:axId val="198168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dnia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1687696"/>
        <c:crosses val="autoZero"/>
        <c:auto val="1"/>
        <c:lblAlgn val="ctr"/>
        <c:lblOffset val="100"/>
        <c:noMultiLvlLbl val="0"/>
      </c:catAx>
      <c:valAx>
        <c:axId val="198168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</a:t>
                </a:r>
                <a:r>
                  <a:rPr lang="pl-PL" baseline="0"/>
                  <a:t> od rzeki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16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601980</xdr:colOff>
      <xdr:row>14</xdr:row>
      <xdr:rowOff>163830</xdr:rowOff>
    </xdr:from>
    <xdr:to>
      <xdr:col>17</xdr:col>
      <xdr:colOff>2484120</xdr:colOff>
      <xdr:row>29</xdr:row>
      <xdr:rowOff>163830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tabSelected="1" topLeftCell="I4" workbookViewId="0">
      <selection activeCell="R32" sqref="R32"/>
    </sheetView>
  </sheetViews>
  <sheetFormatPr defaultRowHeight="14.4" x14ac:dyDescent="0.3"/>
  <cols>
    <col min="2" max="2" width="10.109375" bestFit="1" customWidth="1"/>
    <col min="4" max="7" width="9.5546875" customWidth="1"/>
    <col min="8" max="9" width="15.109375" bestFit="1" customWidth="1"/>
    <col min="10" max="10" width="33.33203125" bestFit="1" customWidth="1"/>
    <col min="12" max="12" width="14.109375" bestFit="1" customWidth="1"/>
    <col min="13" max="13" width="13.5546875" bestFit="1" customWidth="1"/>
    <col min="14" max="15" width="13.5546875" customWidth="1"/>
    <col min="16" max="16" width="15.77734375" bestFit="1" customWidth="1"/>
    <col min="18" max="18" width="36.33203125" bestFit="1" customWidth="1"/>
  </cols>
  <sheetData>
    <row r="1" spans="1:18" ht="15" thickBot="1" x14ac:dyDescent="0.35">
      <c r="A1" s="1" t="s">
        <v>3</v>
      </c>
      <c r="B1" s="1" t="s">
        <v>0</v>
      </c>
      <c r="D1" s="1" t="s">
        <v>1</v>
      </c>
      <c r="E1" s="1" t="s">
        <v>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13</v>
      </c>
      <c r="M1" s="1" t="s">
        <v>8</v>
      </c>
      <c r="N1" s="1" t="s">
        <v>12</v>
      </c>
      <c r="O1" s="1" t="s">
        <v>11</v>
      </c>
      <c r="P1" s="1" t="s">
        <v>16</v>
      </c>
      <c r="R1" s="1" t="s">
        <v>9</v>
      </c>
    </row>
    <row r="2" spans="1:18" ht="15" thickBot="1" x14ac:dyDescent="0.35">
      <c r="A2">
        <v>1</v>
      </c>
      <c r="B2" s="2">
        <v>1005</v>
      </c>
      <c r="D2">
        <v>0</v>
      </c>
      <c r="E2">
        <v>0</v>
      </c>
      <c r="H2">
        <v>8</v>
      </c>
      <c r="I2">
        <v>11</v>
      </c>
      <c r="J2">
        <f>D2+$H$2</f>
        <v>8</v>
      </c>
      <c r="K2">
        <f>LEN(J2)+IF(DAY(B2)=3,2,0)</f>
        <v>1</v>
      </c>
      <c r="L2">
        <f>K2</f>
        <v>1</v>
      </c>
      <c r="M2">
        <f>K2</f>
        <v>1</v>
      </c>
      <c r="N2">
        <f>WEEKDAY(B2,2)</f>
        <v>3</v>
      </c>
      <c r="O2">
        <f>IF(N2=6,INT(L2*0.1),0)</f>
        <v>0</v>
      </c>
      <c r="P2" s="6" t="s">
        <v>17</v>
      </c>
      <c r="R2" s="3" t="str">
        <f>"("&amp;D87&amp;", "&amp;E87&amp;")"</f>
        <v>(680, 687)</v>
      </c>
    </row>
    <row r="3" spans="1:18" x14ac:dyDescent="0.3">
      <c r="A3">
        <v>2</v>
      </c>
      <c r="B3" s="2">
        <v>1006</v>
      </c>
      <c r="D3">
        <f>D2+$H$2</f>
        <v>8</v>
      </c>
      <c r="E3">
        <f>E2+$I$2-M2</f>
        <v>10</v>
      </c>
      <c r="J3">
        <f>D3+$H$2</f>
        <v>16</v>
      </c>
      <c r="K3">
        <f>LEN(J3)+IF(DAY(B3)=3,2,0)</f>
        <v>2</v>
      </c>
      <c r="L3">
        <f>L2+K3-O2</f>
        <v>3</v>
      </c>
      <c r="M3">
        <f t="shared" ref="M3:M66" si="0">K3</f>
        <v>2</v>
      </c>
      <c r="N3">
        <f>WEEKDAY(B3,2)</f>
        <v>4</v>
      </c>
      <c r="O3">
        <f t="shared" ref="O3:O66" si="1">IF(N3=6,INT(L3*0.1),0)</f>
        <v>0</v>
      </c>
      <c r="P3">
        <f>ABS(D3-E3)</f>
        <v>2</v>
      </c>
    </row>
    <row r="4" spans="1:18" ht="15" thickBot="1" x14ac:dyDescent="0.35">
      <c r="A4">
        <v>3</v>
      </c>
      <c r="B4" s="2">
        <v>1007</v>
      </c>
      <c r="D4">
        <f t="shared" ref="D4:D67" si="2">D3+$H$2</f>
        <v>16</v>
      </c>
      <c r="E4">
        <f>E3+$I$2-M3</f>
        <v>19</v>
      </c>
      <c r="J4">
        <f>D4+$H$2</f>
        <v>24</v>
      </c>
      <c r="K4">
        <f>LEN(J4)+IF(DAY(B4)=3,2,0)</f>
        <v>4</v>
      </c>
      <c r="L4">
        <f t="shared" ref="L4:L67" si="3">L3+K4-O3</f>
        <v>7</v>
      </c>
      <c r="M4">
        <f t="shared" si="0"/>
        <v>4</v>
      </c>
      <c r="N4">
        <f>WEEKDAY(B4,2)</f>
        <v>5</v>
      </c>
      <c r="O4">
        <f t="shared" si="1"/>
        <v>0</v>
      </c>
      <c r="P4">
        <f t="shared" ref="P4:P67" si="4">ABS(D4-E4)</f>
        <v>3</v>
      </c>
      <c r="R4" s="1" t="s">
        <v>10</v>
      </c>
    </row>
    <row r="5" spans="1:18" ht="15" thickBot="1" x14ac:dyDescent="0.35">
      <c r="A5">
        <v>4</v>
      </c>
      <c r="B5" s="2">
        <v>1008</v>
      </c>
      <c r="D5">
        <f t="shared" si="2"/>
        <v>24</v>
      </c>
      <c r="E5">
        <f>E4+$I$2-M4</f>
        <v>26</v>
      </c>
      <c r="J5">
        <f>D5+$H$2</f>
        <v>32</v>
      </c>
      <c r="K5">
        <f>LEN(J5)+IF(DAY(B5)=3,2,0)</f>
        <v>2</v>
      </c>
      <c r="L5">
        <f t="shared" si="3"/>
        <v>9</v>
      </c>
      <c r="M5">
        <f t="shared" si="0"/>
        <v>2</v>
      </c>
      <c r="N5">
        <f>WEEKDAY(B5,2)</f>
        <v>6</v>
      </c>
      <c r="O5">
        <f t="shared" si="1"/>
        <v>0</v>
      </c>
      <c r="P5">
        <f t="shared" si="4"/>
        <v>2</v>
      </c>
      <c r="R5" s="3">
        <f>(H2+I2)*150+SUM(M2:M151)</f>
        <v>3323</v>
      </c>
    </row>
    <row r="6" spans="1:18" x14ac:dyDescent="0.3">
      <c r="A6">
        <v>5</v>
      </c>
      <c r="B6" s="2">
        <v>1009</v>
      </c>
      <c r="D6">
        <f>D5+$H$2</f>
        <v>32</v>
      </c>
      <c r="E6">
        <f>E5+$I$2-M5</f>
        <v>35</v>
      </c>
      <c r="J6">
        <f>D6+$H$2</f>
        <v>40</v>
      </c>
      <c r="K6">
        <f>LEN(J6)+IF(DAY(B6)=3,2,0)</f>
        <v>2</v>
      </c>
      <c r="L6">
        <f t="shared" si="3"/>
        <v>11</v>
      </c>
      <c r="M6">
        <f t="shared" si="0"/>
        <v>2</v>
      </c>
      <c r="N6">
        <f>WEEKDAY(B6,2)</f>
        <v>7</v>
      </c>
      <c r="O6">
        <f t="shared" si="1"/>
        <v>0</v>
      </c>
      <c r="P6">
        <f t="shared" si="4"/>
        <v>3</v>
      </c>
    </row>
    <row r="7" spans="1:18" ht="15" thickBot="1" x14ac:dyDescent="0.35">
      <c r="A7">
        <v>6</v>
      </c>
      <c r="B7" s="2">
        <v>1010</v>
      </c>
      <c r="D7">
        <f t="shared" si="2"/>
        <v>40</v>
      </c>
      <c r="E7">
        <f>E6+$I$2-M6</f>
        <v>44</v>
      </c>
      <c r="J7">
        <f>D7+$H$2</f>
        <v>48</v>
      </c>
      <c r="K7">
        <f>LEN(J7)+IF(DAY(B7)=3,2,0)</f>
        <v>2</v>
      </c>
      <c r="L7">
        <f t="shared" si="3"/>
        <v>13</v>
      </c>
      <c r="M7">
        <f t="shared" si="0"/>
        <v>2</v>
      </c>
      <c r="N7">
        <f>WEEKDAY(B7,2)</f>
        <v>1</v>
      </c>
      <c r="O7">
        <f t="shared" si="1"/>
        <v>0</v>
      </c>
      <c r="P7">
        <f t="shared" si="4"/>
        <v>4</v>
      </c>
      <c r="R7" s="1" t="s">
        <v>14</v>
      </c>
    </row>
    <row r="8" spans="1:18" ht="15" thickBot="1" x14ac:dyDescent="0.35">
      <c r="A8">
        <v>7</v>
      </c>
      <c r="B8" s="2">
        <v>1011</v>
      </c>
      <c r="D8">
        <f t="shared" si="2"/>
        <v>48</v>
      </c>
      <c r="E8">
        <f>E7+$I$2-M7</f>
        <v>53</v>
      </c>
      <c r="J8">
        <f>D8+$H$2</f>
        <v>56</v>
      </c>
      <c r="K8">
        <f>LEN(J8)+IF(DAY(B8)=3,2,0)</f>
        <v>2</v>
      </c>
      <c r="L8">
        <f t="shared" si="3"/>
        <v>15</v>
      </c>
      <c r="M8">
        <f t="shared" si="0"/>
        <v>2</v>
      </c>
      <c r="N8">
        <f>WEEKDAY(B8,2)</f>
        <v>2</v>
      </c>
      <c r="O8">
        <f t="shared" si="1"/>
        <v>0</v>
      </c>
      <c r="P8">
        <f t="shared" si="4"/>
        <v>5</v>
      </c>
      <c r="R8" s="3">
        <f>SUM(O2:O151)</f>
        <v>260</v>
      </c>
    </row>
    <row r="9" spans="1:18" x14ac:dyDescent="0.3">
      <c r="A9">
        <v>8</v>
      </c>
      <c r="B9" s="2">
        <v>1012</v>
      </c>
      <c r="D9">
        <f>D8+$H$2</f>
        <v>56</v>
      </c>
      <c r="E9">
        <f>E8+$I$2-M8</f>
        <v>62</v>
      </c>
      <c r="J9">
        <f>D9+$H$2</f>
        <v>64</v>
      </c>
      <c r="K9">
        <f>LEN(J9)+IF(DAY(B9)=3,2,0)</f>
        <v>2</v>
      </c>
      <c r="L9">
        <f t="shared" si="3"/>
        <v>17</v>
      </c>
      <c r="M9">
        <f t="shared" si="0"/>
        <v>2</v>
      </c>
      <c r="N9">
        <f>WEEKDAY(B9,2)</f>
        <v>3</v>
      </c>
      <c r="O9">
        <f t="shared" si="1"/>
        <v>0</v>
      </c>
      <c r="P9">
        <f t="shared" si="4"/>
        <v>6</v>
      </c>
    </row>
    <row r="10" spans="1:18" ht="15" thickBot="1" x14ac:dyDescent="0.35">
      <c r="A10">
        <v>9</v>
      </c>
      <c r="B10" s="2">
        <v>1013</v>
      </c>
      <c r="D10">
        <f t="shared" si="2"/>
        <v>64</v>
      </c>
      <c r="E10">
        <f>E9+$I$2-M9</f>
        <v>71</v>
      </c>
      <c r="J10">
        <f>D10+$H$2</f>
        <v>72</v>
      </c>
      <c r="K10">
        <f>LEN(J10)+IF(DAY(B10)=3,2,0)</f>
        <v>2</v>
      </c>
      <c r="L10">
        <f t="shared" si="3"/>
        <v>19</v>
      </c>
      <c r="M10">
        <f t="shared" si="0"/>
        <v>2</v>
      </c>
      <c r="N10">
        <f>WEEKDAY(B10,2)</f>
        <v>4</v>
      </c>
      <c r="O10">
        <f t="shared" si="1"/>
        <v>0</v>
      </c>
      <c r="P10">
        <f t="shared" si="4"/>
        <v>7</v>
      </c>
      <c r="R10" s="1" t="s">
        <v>15</v>
      </c>
    </row>
    <row r="11" spans="1:18" ht="15" thickBot="1" x14ac:dyDescent="0.35">
      <c r="A11">
        <v>10</v>
      </c>
      <c r="B11" s="2">
        <v>1014</v>
      </c>
      <c r="D11">
        <f>D10+$H$2</f>
        <v>72</v>
      </c>
      <c r="E11">
        <f>E10+$I$2-M10</f>
        <v>80</v>
      </c>
      <c r="J11">
        <f>D11+$H$2</f>
        <v>80</v>
      </c>
      <c r="K11">
        <f>LEN(J11)+IF(DAY(B11)=3,2,0)</f>
        <v>2</v>
      </c>
      <c r="L11">
        <f t="shared" si="3"/>
        <v>21</v>
      </c>
      <c r="M11">
        <f t="shared" si="0"/>
        <v>2</v>
      </c>
      <c r="N11">
        <f>WEEKDAY(B11,2)</f>
        <v>5</v>
      </c>
      <c r="O11">
        <f t="shared" si="1"/>
        <v>0</v>
      </c>
      <c r="P11">
        <f t="shared" si="4"/>
        <v>8</v>
      </c>
      <c r="R11" s="3">
        <f>SUMIF(K2:K151,"&gt;=4",K2:K151)</f>
        <v>125</v>
      </c>
    </row>
    <row r="12" spans="1:18" x14ac:dyDescent="0.3">
      <c r="A12">
        <v>11</v>
      </c>
      <c r="B12" s="2">
        <v>1015</v>
      </c>
      <c r="D12">
        <f t="shared" ref="D12" si="5">D11+$H$2</f>
        <v>80</v>
      </c>
      <c r="E12">
        <f>E11+$I$2-M11</f>
        <v>89</v>
      </c>
      <c r="J12">
        <f>D12+$H$2</f>
        <v>88</v>
      </c>
      <c r="K12">
        <f>LEN(J12)+IF(DAY(B12)=3,2,0)</f>
        <v>2</v>
      </c>
      <c r="L12">
        <f t="shared" si="3"/>
        <v>23</v>
      </c>
      <c r="M12">
        <f t="shared" si="0"/>
        <v>2</v>
      </c>
      <c r="N12">
        <f>WEEKDAY(B12,2)</f>
        <v>6</v>
      </c>
      <c r="O12">
        <f t="shared" si="1"/>
        <v>2</v>
      </c>
      <c r="P12">
        <f t="shared" si="4"/>
        <v>9</v>
      </c>
    </row>
    <row r="13" spans="1:18" ht="15" thickBot="1" x14ac:dyDescent="0.35">
      <c r="A13">
        <v>12</v>
      </c>
      <c r="B13" s="2">
        <v>1016</v>
      </c>
      <c r="D13">
        <f t="shared" si="2"/>
        <v>88</v>
      </c>
      <c r="E13">
        <f>E12+$I$2-M12</f>
        <v>98</v>
      </c>
      <c r="J13">
        <f>D13+$H$2</f>
        <v>96</v>
      </c>
      <c r="K13">
        <f>LEN(J13)+IF(DAY(B13)=3,2,0)</f>
        <v>2</v>
      </c>
      <c r="L13">
        <f t="shared" si="3"/>
        <v>23</v>
      </c>
      <c r="M13">
        <f t="shared" si="0"/>
        <v>2</v>
      </c>
      <c r="N13">
        <f>WEEKDAY(B13,2)</f>
        <v>7</v>
      </c>
      <c r="O13">
        <f t="shared" si="1"/>
        <v>0</v>
      </c>
      <c r="P13">
        <f t="shared" si="4"/>
        <v>10</v>
      </c>
      <c r="R13" s="1" t="s">
        <v>18</v>
      </c>
    </row>
    <row r="14" spans="1:18" ht="15" thickBot="1" x14ac:dyDescent="0.35">
      <c r="A14">
        <v>13</v>
      </c>
      <c r="B14" s="2">
        <v>1017</v>
      </c>
      <c r="D14">
        <f t="shared" si="2"/>
        <v>96</v>
      </c>
      <c r="E14">
        <f>E13+$I$2-M13</f>
        <v>107</v>
      </c>
      <c r="J14">
        <f>D14+$H$2</f>
        <v>104</v>
      </c>
      <c r="K14">
        <f>LEN(J14)+IF(DAY(B14)=3,2,0)</f>
        <v>3</v>
      </c>
      <c r="L14">
        <f t="shared" si="3"/>
        <v>26</v>
      </c>
      <c r="M14">
        <f t="shared" si="0"/>
        <v>3</v>
      </c>
      <c r="N14">
        <f>WEEKDAY(B14,2)</f>
        <v>1</v>
      </c>
      <c r="O14">
        <f t="shared" si="1"/>
        <v>0</v>
      </c>
      <c r="P14">
        <f t="shared" si="4"/>
        <v>11</v>
      </c>
      <c r="R14" s="7">
        <f>AVERAGE(P3:P152)</f>
        <v>8.1266666666666669</v>
      </c>
    </row>
    <row r="15" spans="1:18" x14ac:dyDescent="0.3">
      <c r="A15">
        <v>14</v>
      </c>
      <c r="B15" s="2">
        <v>1018</v>
      </c>
      <c r="D15">
        <f t="shared" si="2"/>
        <v>104</v>
      </c>
      <c r="E15">
        <f>E14+$I$2-M14</f>
        <v>115</v>
      </c>
      <c r="J15">
        <f>D15+$H$2</f>
        <v>112</v>
      </c>
      <c r="K15">
        <f>LEN(J15)+IF(DAY(B15)=3,2,0)</f>
        <v>3</v>
      </c>
      <c r="L15">
        <f t="shared" si="3"/>
        <v>29</v>
      </c>
      <c r="M15">
        <f t="shared" si="0"/>
        <v>3</v>
      </c>
      <c r="N15">
        <f>WEEKDAY(B15,2)</f>
        <v>2</v>
      </c>
      <c r="O15">
        <f t="shared" si="1"/>
        <v>0</v>
      </c>
      <c r="P15">
        <f t="shared" si="4"/>
        <v>11</v>
      </c>
    </row>
    <row r="16" spans="1:18" x14ac:dyDescent="0.3">
      <c r="A16">
        <v>15</v>
      </c>
      <c r="B16" s="2">
        <v>1019</v>
      </c>
      <c r="D16">
        <f t="shared" si="2"/>
        <v>112</v>
      </c>
      <c r="E16">
        <f>E15+$I$2-M15</f>
        <v>123</v>
      </c>
      <c r="J16">
        <f>D16+$H$2</f>
        <v>120</v>
      </c>
      <c r="K16">
        <f>LEN(J16)+IF(DAY(B16)=3,2,0)</f>
        <v>3</v>
      </c>
      <c r="L16">
        <f t="shared" si="3"/>
        <v>32</v>
      </c>
      <c r="M16">
        <f t="shared" si="0"/>
        <v>3</v>
      </c>
      <c r="N16">
        <f>WEEKDAY(B16,2)</f>
        <v>3</v>
      </c>
      <c r="O16">
        <f t="shared" si="1"/>
        <v>0</v>
      </c>
      <c r="P16">
        <f t="shared" si="4"/>
        <v>11</v>
      </c>
    </row>
    <row r="17" spans="1:16" x14ac:dyDescent="0.3">
      <c r="A17">
        <v>16</v>
      </c>
      <c r="B17" s="2">
        <v>1020</v>
      </c>
      <c r="D17">
        <f t="shared" si="2"/>
        <v>120</v>
      </c>
      <c r="E17">
        <f>E16+$I$2-M16</f>
        <v>131</v>
      </c>
      <c r="J17">
        <f>D17+$H$2</f>
        <v>128</v>
      </c>
      <c r="K17">
        <f>LEN(J17)+IF(DAY(B17)=3,2,0)</f>
        <v>3</v>
      </c>
      <c r="L17">
        <f t="shared" si="3"/>
        <v>35</v>
      </c>
      <c r="M17">
        <f t="shared" si="0"/>
        <v>3</v>
      </c>
      <c r="N17">
        <f>WEEKDAY(B17,2)</f>
        <v>4</v>
      </c>
      <c r="O17">
        <f t="shared" si="1"/>
        <v>0</v>
      </c>
      <c r="P17">
        <f t="shared" si="4"/>
        <v>11</v>
      </c>
    </row>
    <row r="18" spans="1:16" x14ac:dyDescent="0.3">
      <c r="A18">
        <v>17</v>
      </c>
      <c r="B18" s="2">
        <v>1021</v>
      </c>
      <c r="D18">
        <f t="shared" si="2"/>
        <v>128</v>
      </c>
      <c r="E18">
        <f>E17+$I$2-M17</f>
        <v>139</v>
      </c>
      <c r="J18">
        <f>D18+$H$2</f>
        <v>136</v>
      </c>
      <c r="K18">
        <f>LEN(J18)+IF(DAY(B18)=3,2,0)</f>
        <v>3</v>
      </c>
      <c r="L18">
        <f t="shared" si="3"/>
        <v>38</v>
      </c>
      <c r="M18">
        <f t="shared" si="0"/>
        <v>3</v>
      </c>
      <c r="N18">
        <f>WEEKDAY(B18,2)</f>
        <v>5</v>
      </c>
      <c r="O18">
        <f t="shared" si="1"/>
        <v>0</v>
      </c>
      <c r="P18">
        <f t="shared" si="4"/>
        <v>11</v>
      </c>
    </row>
    <row r="19" spans="1:16" x14ac:dyDescent="0.3">
      <c r="A19">
        <v>18</v>
      </c>
      <c r="B19" s="2">
        <v>1022</v>
      </c>
      <c r="D19">
        <f t="shared" si="2"/>
        <v>136</v>
      </c>
      <c r="E19">
        <f>E18+$I$2-M18</f>
        <v>147</v>
      </c>
      <c r="J19">
        <f>D19+$H$2</f>
        <v>144</v>
      </c>
      <c r="K19">
        <f>LEN(J19)+IF(DAY(B19)=3,2,0)</f>
        <v>3</v>
      </c>
      <c r="L19">
        <f t="shared" si="3"/>
        <v>41</v>
      </c>
      <c r="M19">
        <f t="shared" si="0"/>
        <v>3</v>
      </c>
      <c r="N19">
        <f>WEEKDAY(B19,2)</f>
        <v>6</v>
      </c>
      <c r="O19">
        <f t="shared" si="1"/>
        <v>4</v>
      </c>
      <c r="P19">
        <f t="shared" si="4"/>
        <v>11</v>
      </c>
    </row>
    <row r="20" spans="1:16" x14ac:dyDescent="0.3">
      <c r="A20">
        <v>19</v>
      </c>
      <c r="B20" s="2">
        <v>1023</v>
      </c>
      <c r="D20">
        <f t="shared" si="2"/>
        <v>144</v>
      </c>
      <c r="E20">
        <f>E19+$I$2-M19</f>
        <v>155</v>
      </c>
      <c r="J20">
        <f>D20+$H$2</f>
        <v>152</v>
      </c>
      <c r="K20">
        <f>LEN(J20)+IF(DAY(B20)=3,2,0)</f>
        <v>3</v>
      </c>
      <c r="L20">
        <f t="shared" si="3"/>
        <v>40</v>
      </c>
      <c r="M20">
        <f t="shared" si="0"/>
        <v>3</v>
      </c>
      <c r="N20">
        <f>WEEKDAY(B20,2)</f>
        <v>7</v>
      </c>
      <c r="O20">
        <f t="shared" si="1"/>
        <v>0</v>
      </c>
      <c r="P20">
        <f t="shared" si="4"/>
        <v>11</v>
      </c>
    </row>
    <row r="21" spans="1:16" x14ac:dyDescent="0.3">
      <c r="A21">
        <v>20</v>
      </c>
      <c r="B21" s="2">
        <v>1024</v>
      </c>
      <c r="D21">
        <f t="shared" si="2"/>
        <v>152</v>
      </c>
      <c r="E21">
        <f>E20+$I$2-M20</f>
        <v>163</v>
      </c>
      <c r="J21">
        <f>D21+$H$2</f>
        <v>160</v>
      </c>
      <c r="K21">
        <f>LEN(J21)+IF(DAY(B21)=3,2,0)</f>
        <v>3</v>
      </c>
      <c r="L21">
        <f t="shared" si="3"/>
        <v>43</v>
      </c>
      <c r="M21">
        <f t="shared" si="0"/>
        <v>3</v>
      </c>
      <c r="N21">
        <f>WEEKDAY(B21,2)</f>
        <v>1</v>
      </c>
      <c r="O21">
        <f t="shared" si="1"/>
        <v>0</v>
      </c>
      <c r="P21">
        <f t="shared" si="4"/>
        <v>11</v>
      </c>
    </row>
    <row r="22" spans="1:16" x14ac:dyDescent="0.3">
      <c r="A22">
        <v>21</v>
      </c>
      <c r="B22" s="2">
        <v>1025</v>
      </c>
      <c r="D22">
        <f t="shared" si="2"/>
        <v>160</v>
      </c>
      <c r="E22">
        <f>E21+$I$2-M21</f>
        <v>171</v>
      </c>
      <c r="J22">
        <f>D22+$H$2</f>
        <v>168</v>
      </c>
      <c r="K22">
        <f>LEN(J22)+IF(DAY(B22)=3,2,0)</f>
        <v>3</v>
      </c>
      <c r="L22">
        <f t="shared" si="3"/>
        <v>46</v>
      </c>
      <c r="M22">
        <f t="shared" si="0"/>
        <v>3</v>
      </c>
      <c r="N22">
        <f>WEEKDAY(B22,2)</f>
        <v>2</v>
      </c>
      <c r="O22">
        <f t="shared" si="1"/>
        <v>0</v>
      </c>
      <c r="P22">
        <f t="shared" si="4"/>
        <v>11</v>
      </c>
    </row>
    <row r="23" spans="1:16" x14ac:dyDescent="0.3">
      <c r="A23">
        <v>22</v>
      </c>
      <c r="B23" s="2">
        <v>1026</v>
      </c>
      <c r="D23">
        <f t="shared" si="2"/>
        <v>168</v>
      </c>
      <c r="E23">
        <f>E22+$I$2-M22</f>
        <v>179</v>
      </c>
      <c r="J23">
        <f>D23+$H$2</f>
        <v>176</v>
      </c>
      <c r="K23">
        <f>LEN(J23)+IF(DAY(B23)=3,2,0)</f>
        <v>3</v>
      </c>
      <c r="L23">
        <f t="shared" si="3"/>
        <v>49</v>
      </c>
      <c r="M23">
        <f t="shared" si="0"/>
        <v>3</v>
      </c>
      <c r="N23">
        <f>WEEKDAY(B23,2)</f>
        <v>3</v>
      </c>
      <c r="O23">
        <f t="shared" si="1"/>
        <v>0</v>
      </c>
      <c r="P23">
        <f t="shared" si="4"/>
        <v>11</v>
      </c>
    </row>
    <row r="24" spans="1:16" x14ac:dyDescent="0.3">
      <c r="A24">
        <v>23</v>
      </c>
      <c r="B24" s="2">
        <v>1027</v>
      </c>
      <c r="D24">
        <f t="shared" si="2"/>
        <v>176</v>
      </c>
      <c r="E24">
        <f>E23+$I$2-M23</f>
        <v>187</v>
      </c>
      <c r="J24">
        <f>D24+$H$2</f>
        <v>184</v>
      </c>
      <c r="K24">
        <f>LEN(J24)+IF(DAY(B24)=3,2,0)</f>
        <v>3</v>
      </c>
      <c r="L24">
        <f t="shared" si="3"/>
        <v>52</v>
      </c>
      <c r="M24">
        <f t="shared" si="0"/>
        <v>3</v>
      </c>
      <c r="N24">
        <f>WEEKDAY(B24,2)</f>
        <v>4</v>
      </c>
      <c r="O24">
        <f t="shared" si="1"/>
        <v>0</v>
      </c>
      <c r="P24">
        <f t="shared" si="4"/>
        <v>11</v>
      </c>
    </row>
    <row r="25" spans="1:16" x14ac:dyDescent="0.3">
      <c r="A25">
        <v>24</v>
      </c>
      <c r="B25" s="2">
        <v>1028</v>
      </c>
      <c r="D25">
        <f t="shared" si="2"/>
        <v>184</v>
      </c>
      <c r="E25">
        <f>E24+$I$2-M24</f>
        <v>195</v>
      </c>
      <c r="J25">
        <f>D25+$H$2</f>
        <v>192</v>
      </c>
      <c r="K25">
        <f>LEN(J25)+IF(DAY(B25)=3,2,0)</f>
        <v>3</v>
      </c>
      <c r="L25">
        <f t="shared" si="3"/>
        <v>55</v>
      </c>
      <c r="M25">
        <f t="shared" si="0"/>
        <v>3</v>
      </c>
      <c r="N25">
        <f>WEEKDAY(B25,2)</f>
        <v>5</v>
      </c>
      <c r="O25">
        <f t="shared" si="1"/>
        <v>0</v>
      </c>
      <c r="P25">
        <f t="shared" si="4"/>
        <v>11</v>
      </c>
    </row>
    <row r="26" spans="1:16" x14ac:dyDescent="0.3">
      <c r="A26">
        <v>25</v>
      </c>
      <c r="B26" s="2">
        <v>1029</v>
      </c>
      <c r="D26">
        <f t="shared" si="2"/>
        <v>192</v>
      </c>
      <c r="E26">
        <f>E25+$I$2-M25</f>
        <v>203</v>
      </c>
      <c r="J26">
        <f>D26+$H$2</f>
        <v>200</v>
      </c>
      <c r="K26">
        <f>LEN(J26)+IF(DAY(B26)=3,2,0)</f>
        <v>3</v>
      </c>
      <c r="L26">
        <f t="shared" si="3"/>
        <v>58</v>
      </c>
      <c r="M26">
        <f t="shared" si="0"/>
        <v>3</v>
      </c>
      <c r="N26">
        <f>WEEKDAY(B26,2)</f>
        <v>6</v>
      </c>
      <c r="O26">
        <f t="shared" si="1"/>
        <v>5</v>
      </c>
      <c r="P26">
        <f t="shared" si="4"/>
        <v>11</v>
      </c>
    </row>
    <row r="27" spans="1:16" x14ac:dyDescent="0.3">
      <c r="A27">
        <v>26</v>
      </c>
      <c r="B27" s="2">
        <v>1030</v>
      </c>
      <c r="D27">
        <f t="shared" si="2"/>
        <v>200</v>
      </c>
      <c r="E27">
        <f>E26+$I$2-M26</f>
        <v>211</v>
      </c>
      <c r="J27">
        <f>D27+$H$2</f>
        <v>208</v>
      </c>
      <c r="K27">
        <f>LEN(J27)+IF(DAY(B27)=3,2,0)</f>
        <v>3</v>
      </c>
      <c r="L27">
        <f t="shared" si="3"/>
        <v>56</v>
      </c>
      <c r="M27">
        <f t="shared" si="0"/>
        <v>3</v>
      </c>
      <c r="N27">
        <f>WEEKDAY(B27,2)</f>
        <v>7</v>
      </c>
      <c r="O27">
        <f t="shared" si="1"/>
        <v>0</v>
      </c>
      <c r="P27">
        <f t="shared" si="4"/>
        <v>11</v>
      </c>
    </row>
    <row r="28" spans="1:16" x14ac:dyDescent="0.3">
      <c r="A28">
        <v>27</v>
      </c>
      <c r="B28" s="2">
        <v>1031</v>
      </c>
      <c r="D28">
        <f t="shared" si="2"/>
        <v>208</v>
      </c>
      <c r="E28">
        <f>E27+$I$2-M27</f>
        <v>219</v>
      </c>
      <c r="J28">
        <f>D28+$H$2</f>
        <v>216</v>
      </c>
      <c r="K28">
        <f>LEN(J28)+IF(DAY(B28)=3,2,0)</f>
        <v>3</v>
      </c>
      <c r="L28">
        <f t="shared" si="3"/>
        <v>59</v>
      </c>
      <c r="M28">
        <f t="shared" si="0"/>
        <v>3</v>
      </c>
      <c r="N28">
        <f>WEEKDAY(B28,2)</f>
        <v>1</v>
      </c>
      <c r="O28">
        <f t="shared" si="1"/>
        <v>0</v>
      </c>
      <c r="P28">
        <f t="shared" si="4"/>
        <v>11</v>
      </c>
    </row>
    <row r="29" spans="1:16" x14ac:dyDescent="0.3">
      <c r="A29">
        <v>28</v>
      </c>
      <c r="B29" s="2">
        <v>1032</v>
      </c>
      <c r="D29">
        <f t="shared" si="2"/>
        <v>216</v>
      </c>
      <c r="E29">
        <f>E28+$I$2-M28</f>
        <v>227</v>
      </c>
      <c r="J29">
        <f>D29+$H$2</f>
        <v>224</v>
      </c>
      <c r="K29">
        <f>LEN(J29)+IF(DAY(B29)=3,2,0)</f>
        <v>3</v>
      </c>
      <c r="L29">
        <f t="shared" si="3"/>
        <v>62</v>
      </c>
      <c r="M29">
        <f t="shared" si="0"/>
        <v>3</v>
      </c>
      <c r="N29">
        <f>WEEKDAY(B29,2)</f>
        <v>2</v>
      </c>
      <c r="O29">
        <f t="shared" si="1"/>
        <v>0</v>
      </c>
      <c r="P29">
        <f t="shared" si="4"/>
        <v>11</v>
      </c>
    </row>
    <row r="30" spans="1:16" x14ac:dyDescent="0.3">
      <c r="A30">
        <v>29</v>
      </c>
      <c r="B30" s="2">
        <v>1033</v>
      </c>
      <c r="D30">
        <f t="shared" si="2"/>
        <v>224</v>
      </c>
      <c r="E30">
        <f>E29+$I$2-M29</f>
        <v>235</v>
      </c>
      <c r="J30">
        <f>D30+$H$2</f>
        <v>232</v>
      </c>
      <c r="K30">
        <f>LEN(J30)+IF(DAY(B30)=3,2,0)</f>
        <v>3</v>
      </c>
      <c r="L30">
        <f t="shared" si="3"/>
        <v>65</v>
      </c>
      <c r="M30">
        <f t="shared" si="0"/>
        <v>3</v>
      </c>
      <c r="N30">
        <f>WEEKDAY(B30,2)</f>
        <v>3</v>
      </c>
      <c r="O30">
        <f t="shared" si="1"/>
        <v>0</v>
      </c>
      <c r="P30">
        <f t="shared" si="4"/>
        <v>11</v>
      </c>
    </row>
    <row r="31" spans="1:16" x14ac:dyDescent="0.3">
      <c r="A31">
        <v>30</v>
      </c>
      <c r="B31" s="2">
        <v>1034</v>
      </c>
      <c r="D31">
        <f t="shared" si="2"/>
        <v>232</v>
      </c>
      <c r="E31">
        <f>E30+$I$2-M30</f>
        <v>243</v>
      </c>
      <c r="J31">
        <f>D31+$H$2</f>
        <v>240</v>
      </c>
      <c r="K31">
        <f>LEN(J31)+IF(DAY(B31)=3,2,0)</f>
        <v>3</v>
      </c>
      <c r="L31">
        <f t="shared" si="3"/>
        <v>68</v>
      </c>
      <c r="M31">
        <f t="shared" si="0"/>
        <v>3</v>
      </c>
      <c r="N31">
        <f>WEEKDAY(B31,2)</f>
        <v>4</v>
      </c>
      <c r="O31">
        <f t="shared" si="1"/>
        <v>0</v>
      </c>
      <c r="P31">
        <f t="shared" si="4"/>
        <v>11</v>
      </c>
    </row>
    <row r="32" spans="1:16" x14ac:dyDescent="0.3">
      <c r="A32">
        <v>31</v>
      </c>
      <c r="B32" s="2">
        <v>1035</v>
      </c>
      <c r="D32">
        <f t="shared" si="2"/>
        <v>240</v>
      </c>
      <c r="E32">
        <f>E31+$I$2-M31</f>
        <v>251</v>
      </c>
      <c r="J32">
        <f>D32+$H$2</f>
        <v>248</v>
      </c>
      <c r="K32">
        <f>LEN(J32)+IF(DAY(B32)=3,2,0)</f>
        <v>3</v>
      </c>
      <c r="L32">
        <f t="shared" si="3"/>
        <v>71</v>
      </c>
      <c r="M32">
        <f t="shared" si="0"/>
        <v>3</v>
      </c>
      <c r="N32">
        <f>WEEKDAY(B32,2)</f>
        <v>5</v>
      </c>
      <c r="O32">
        <f t="shared" si="1"/>
        <v>0</v>
      </c>
      <c r="P32">
        <f t="shared" si="4"/>
        <v>11</v>
      </c>
    </row>
    <row r="33" spans="1:16" x14ac:dyDescent="0.3">
      <c r="A33">
        <v>32</v>
      </c>
      <c r="B33" s="2">
        <v>1036</v>
      </c>
      <c r="D33">
        <f t="shared" si="2"/>
        <v>248</v>
      </c>
      <c r="E33">
        <f>E32+$I$2-M32</f>
        <v>259</v>
      </c>
      <c r="J33">
        <f>D33+$H$2</f>
        <v>256</v>
      </c>
      <c r="K33">
        <f>LEN(J33)+IF(DAY(B33)=3,2,0)</f>
        <v>3</v>
      </c>
      <c r="L33">
        <f t="shared" si="3"/>
        <v>74</v>
      </c>
      <c r="M33">
        <f t="shared" si="0"/>
        <v>3</v>
      </c>
      <c r="N33">
        <f>WEEKDAY(B33,2)</f>
        <v>6</v>
      </c>
      <c r="O33">
        <f t="shared" si="1"/>
        <v>7</v>
      </c>
      <c r="P33">
        <f t="shared" si="4"/>
        <v>11</v>
      </c>
    </row>
    <row r="34" spans="1:16" x14ac:dyDescent="0.3">
      <c r="A34">
        <v>33</v>
      </c>
      <c r="B34" s="2">
        <v>1037</v>
      </c>
      <c r="D34">
        <f t="shared" si="2"/>
        <v>256</v>
      </c>
      <c r="E34">
        <f>E33+$I$2-M33</f>
        <v>267</v>
      </c>
      <c r="J34">
        <f>D34+$H$2</f>
        <v>264</v>
      </c>
      <c r="K34">
        <f>LEN(J34)+IF(DAY(B34)=3,2,0)</f>
        <v>3</v>
      </c>
      <c r="L34">
        <f t="shared" si="3"/>
        <v>70</v>
      </c>
      <c r="M34">
        <f t="shared" si="0"/>
        <v>3</v>
      </c>
      <c r="N34">
        <f>WEEKDAY(B34,2)</f>
        <v>7</v>
      </c>
      <c r="O34">
        <f t="shared" si="1"/>
        <v>0</v>
      </c>
      <c r="P34">
        <f t="shared" si="4"/>
        <v>11</v>
      </c>
    </row>
    <row r="35" spans="1:16" x14ac:dyDescent="0.3">
      <c r="A35">
        <v>34</v>
      </c>
      <c r="B35" s="2">
        <v>1038</v>
      </c>
      <c r="D35">
        <f t="shared" si="2"/>
        <v>264</v>
      </c>
      <c r="E35">
        <f>E34+$I$2-M34</f>
        <v>275</v>
      </c>
      <c r="J35">
        <f>D35+$H$2</f>
        <v>272</v>
      </c>
      <c r="K35">
        <f>LEN(J35)+IF(DAY(B35)=3,2,0)</f>
        <v>5</v>
      </c>
      <c r="L35">
        <f t="shared" si="3"/>
        <v>75</v>
      </c>
      <c r="M35">
        <f t="shared" si="0"/>
        <v>5</v>
      </c>
      <c r="N35">
        <f>WEEKDAY(B35,2)</f>
        <v>1</v>
      </c>
      <c r="O35">
        <f t="shared" si="1"/>
        <v>0</v>
      </c>
      <c r="P35">
        <f t="shared" si="4"/>
        <v>11</v>
      </c>
    </row>
    <row r="36" spans="1:16" x14ac:dyDescent="0.3">
      <c r="A36">
        <v>35</v>
      </c>
      <c r="B36" s="2">
        <v>1039</v>
      </c>
      <c r="D36">
        <f t="shared" si="2"/>
        <v>272</v>
      </c>
      <c r="E36">
        <f>E35+$I$2-M35</f>
        <v>281</v>
      </c>
      <c r="J36">
        <f>D36+$H$2</f>
        <v>280</v>
      </c>
      <c r="K36">
        <f>LEN(J36)+IF(DAY(B36)=3,2,0)</f>
        <v>3</v>
      </c>
      <c r="L36">
        <f t="shared" si="3"/>
        <v>78</v>
      </c>
      <c r="M36">
        <f t="shared" si="0"/>
        <v>3</v>
      </c>
      <c r="N36">
        <f>WEEKDAY(B36,2)</f>
        <v>2</v>
      </c>
      <c r="O36">
        <f t="shared" si="1"/>
        <v>0</v>
      </c>
      <c r="P36">
        <f t="shared" si="4"/>
        <v>9</v>
      </c>
    </row>
    <row r="37" spans="1:16" x14ac:dyDescent="0.3">
      <c r="A37">
        <v>36</v>
      </c>
      <c r="B37" s="2">
        <v>1040</v>
      </c>
      <c r="D37">
        <f t="shared" si="2"/>
        <v>280</v>
      </c>
      <c r="E37">
        <f>E36+$I$2-M36</f>
        <v>289</v>
      </c>
      <c r="J37">
        <f>D37+$H$2</f>
        <v>288</v>
      </c>
      <c r="K37">
        <f>LEN(J37)+IF(DAY(B37)=3,2,0)</f>
        <v>3</v>
      </c>
      <c r="L37">
        <f t="shared" si="3"/>
        <v>81</v>
      </c>
      <c r="M37">
        <f t="shared" si="0"/>
        <v>3</v>
      </c>
      <c r="N37">
        <f>WEEKDAY(B37,2)</f>
        <v>3</v>
      </c>
      <c r="O37">
        <f t="shared" si="1"/>
        <v>0</v>
      </c>
      <c r="P37">
        <f t="shared" si="4"/>
        <v>9</v>
      </c>
    </row>
    <row r="38" spans="1:16" x14ac:dyDescent="0.3">
      <c r="A38">
        <v>37</v>
      </c>
      <c r="B38" s="2">
        <v>1041</v>
      </c>
      <c r="D38">
        <f t="shared" si="2"/>
        <v>288</v>
      </c>
      <c r="E38">
        <f>E37+$I$2-M37</f>
        <v>297</v>
      </c>
      <c r="J38">
        <f>D38+$H$2</f>
        <v>296</v>
      </c>
      <c r="K38">
        <f>LEN(J38)+IF(DAY(B38)=3,2,0)</f>
        <v>3</v>
      </c>
      <c r="L38">
        <f t="shared" si="3"/>
        <v>84</v>
      </c>
      <c r="M38">
        <f t="shared" si="0"/>
        <v>3</v>
      </c>
      <c r="N38">
        <f>WEEKDAY(B38,2)</f>
        <v>4</v>
      </c>
      <c r="O38">
        <f t="shared" si="1"/>
        <v>0</v>
      </c>
      <c r="P38">
        <f t="shared" si="4"/>
        <v>9</v>
      </c>
    </row>
    <row r="39" spans="1:16" x14ac:dyDescent="0.3">
      <c r="A39">
        <v>38</v>
      </c>
      <c r="B39" s="2">
        <v>1042</v>
      </c>
      <c r="D39">
        <f t="shared" si="2"/>
        <v>296</v>
      </c>
      <c r="E39">
        <f>E38+$I$2-M38</f>
        <v>305</v>
      </c>
      <c r="J39">
        <f>D39+$H$2</f>
        <v>304</v>
      </c>
      <c r="K39">
        <f>LEN(J39)+IF(DAY(B39)=3,2,0)</f>
        <v>3</v>
      </c>
      <c r="L39">
        <f t="shared" si="3"/>
        <v>87</v>
      </c>
      <c r="M39">
        <f t="shared" si="0"/>
        <v>3</v>
      </c>
      <c r="N39">
        <f>WEEKDAY(B39,2)</f>
        <v>5</v>
      </c>
      <c r="O39">
        <f t="shared" si="1"/>
        <v>0</v>
      </c>
      <c r="P39">
        <f t="shared" si="4"/>
        <v>9</v>
      </c>
    </row>
    <row r="40" spans="1:16" x14ac:dyDescent="0.3">
      <c r="A40">
        <v>39</v>
      </c>
      <c r="B40" s="2">
        <v>1043</v>
      </c>
      <c r="D40">
        <f t="shared" si="2"/>
        <v>304</v>
      </c>
      <c r="E40">
        <f>E39+$I$2-M39</f>
        <v>313</v>
      </c>
      <c r="J40">
        <f>D40+$H$2</f>
        <v>312</v>
      </c>
      <c r="K40">
        <f>LEN(J40)+IF(DAY(B40)=3,2,0)</f>
        <v>3</v>
      </c>
      <c r="L40">
        <f t="shared" si="3"/>
        <v>90</v>
      </c>
      <c r="M40">
        <f t="shared" si="0"/>
        <v>3</v>
      </c>
      <c r="N40">
        <f>WEEKDAY(B40,2)</f>
        <v>6</v>
      </c>
      <c r="O40">
        <f t="shared" si="1"/>
        <v>9</v>
      </c>
      <c r="P40">
        <f t="shared" si="4"/>
        <v>9</v>
      </c>
    </row>
    <row r="41" spans="1:16" x14ac:dyDescent="0.3">
      <c r="A41">
        <v>40</v>
      </c>
      <c r="B41" s="2">
        <v>1044</v>
      </c>
      <c r="D41">
        <f t="shared" si="2"/>
        <v>312</v>
      </c>
      <c r="E41">
        <f>E40+$I$2-M40</f>
        <v>321</v>
      </c>
      <c r="J41">
        <f>D41+$H$2</f>
        <v>320</v>
      </c>
      <c r="K41">
        <f>LEN(J41)+IF(DAY(B41)=3,2,0)</f>
        <v>3</v>
      </c>
      <c r="L41">
        <f t="shared" si="3"/>
        <v>84</v>
      </c>
      <c r="M41">
        <f t="shared" si="0"/>
        <v>3</v>
      </c>
      <c r="N41">
        <f>WEEKDAY(B41,2)</f>
        <v>7</v>
      </c>
      <c r="O41">
        <f t="shared" si="1"/>
        <v>0</v>
      </c>
      <c r="P41">
        <f t="shared" si="4"/>
        <v>9</v>
      </c>
    </row>
    <row r="42" spans="1:16" x14ac:dyDescent="0.3">
      <c r="A42">
        <v>41</v>
      </c>
      <c r="B42" s="2">
        <v>1045</v>
      </c>
      <c r="D42">
        <f t="shared" si="2"/>
        <v>320</v>
      </c>
      <c r="E42">
        <f>E41+$I$2-M41</f>
        <v>329</v>
      </c>
      <c r="J42">
        <f>D42+$H$2</f>
        <v>328</v>
      </c>
      <c r="K42">
        <f>LEN(J42)+IF(DAY(B42)=3,2,0)</f>
        <v>3</v>
      </c>
      <c r="L42">
        <f t="shared" si="3"/>
        <v>87</v>
      </c>
      <c r="M42">
        <f t="shared" si="0"/>
        <v>3</v>
      </c>
      <c r="N42">
        <f>WEEKDAY(B42,2)</f>
        <v>1</v>
      </c>
      <c r="O42">
        <f t="shared" si="1"/>
        <v>0</v>
      </c>
      <c r="P42">
        <f t="shared" si="4"/>
        <v>9</v>
      </c>
    </row>
    <row r="43" spans="1:16" x14ac:dyDescent="0.3">
      <c r="A43">
        <v>42</v>
      </c>
      <c r="B43" s="2">
        <v>1046</v>
      </c>
      <c r="D43">
        <f t="shared" si="2"/>
        <v>328</v>
      </c>
      <c r="E43">
        <f>E42+$I$2-M42</f>
        <v>337</v>
      </c>
      <c r="J43">
        <f>D43+$H$2</f>
        <v>336</v>
      </c>
      <c r="K43">
        <f>LEN(J43)+IF(DAY(B43)=3,2,0)</f>
        <v>3</v>
      </c>
      <c r="L43">
        <f t="shared" si="3"/>
        <v>90</v>
      </c>
      <c r="M43">
        <f t="shared" si="0"/>
        <v>3</v>
      </c>
      <c r="N43">
        <f>WEEKDAY(B43,2)</f>
        <v>2</v>
      </c>
      <c r="O43">
        <f t="shared" si="1"/>
        <v>0</v>
      </c>
      <c r="P43">
        <f t="shared" si="4"/>
        <v>9</v>
      </c>
    </row>
    <row r="44" spans="1:16" x14ac:dyDescent="0.3">
      <c r="A44">
        <v>43</v>
      </c>
      <c r="B44" s="2">
        <v>1047</v>
      </c>
      <c r="D44">
        <f t="shared" si="2"/>
        <v>336</v>
      </c>
      <c r="E44">
        <f>E43+$I$2-M43</f>
        <v>345</v>
      </c>
      <c r="J44">
        <f>D44+$H$2</f>
        <v>344</v>
      </c>
      <c r="K44">
        <f>LEN(J44)+IF(DAY(B44)=3,2,0)</f>
        <v>3</v>
      </c>
      <c r="L44">
        <f t="shared" si="3"/>
        <v>93</v>
      </c>
      <c r="M44">
        <f t="shared" si="0"/>
        <v>3</v>
      </c>
      <c r="N44">
        <f>WEEKDAY(B44,2)</f>
        <v>3</v>
      </c>
      <c r="O44">
        <f t="shared" si="1"/>
        <v>0</v>
      </c>
      <c r="P44">
        <f t="shared" si="4"/>
        <v>9</v>
      </c>
    </row>
    <row r="45" spans="1:16" x14ac:dyDescent="0.3">
      <c r="A45">
        <v>44</v>
      </c>
      <c r="B45" s="2">
        <v>1048</v>
      </c>
      <c r="D45">
        <f t="shared" si="2"/>
        <v>344</v>
      </c>
      <c r="E45">
        <f>E44+$I$2-M44</f>
        <v>353</v>
      </c>
      <c r="J45">
        <f>D45+$H$2</f>
        <v>352</v>
      </c>
      <c r="K45">
        <f>LEN(J45)+IF(DAY(B45)=3,2,0)</f>
        <v>3</v>
      </c>
      <c r="L45">
        <f t="shared" si="3"/>
        <v>96</v>
      </c>
      <c r="M45">
        <f t="shared" si="0"/>
        <v>3</v>
      </c>
      <c r="N45">
        <f>WEEKDAY(B45,2)</f>
        <v>4</v>
      </c>
      <c r="O45">
        <f t="shared" si="1"/>
        <v>0</v>
      </c>
      <c r="P45">
        <f t="shared" si="4"/>
        <v>9</v>
      </c>
    </row>
    <row r="46" spans="1:16" x14ac:dyDescent="0.3">
      <c r="A46">
        <v>45</v>
      </c>
      <c r="B46" s="2">
        <v>1049</v>
      </c>
      <c r="D46">
        <f t="shared" si="2"/>
        <v>352</v>
      </c>
      <c r="E46">
        <f>E45+$I$2-M45</f>
        <v>361</v>
      </c>
      <c r="J46">
        <f>D46+$H$2</f>
        <v>360</v>
      </c>
      <c r="K46">
        <f>LEN(J46)+IF(DAY(B46)=3,2,0)</f>
        <v>3</v>
      </c>
      <c r="L46">
        <f t="shared" si="3"/>
        <v>99</v>
      </c>
      <c r="M46">
        <f t="shared" si="0"/>
        <v>3</v>
      </c>
      <c r="N46">
        <f>WEEKDAY(B46,2)</f>
        <v>5</v>
      </c>
      <c r="O46">
        <f t="shared" si="1"/>
        <v>0</v>
      </c>
      <c r="P46">
        <f t="shared" si="4"/>
        <v>9</v>
      </c>
    </row>
    <row r="47" spans="1:16" x14ac:dyDescent="0.3">
      <c r="A47">
        <v>46</v>
      </c>
      <c r="B47" s="2">
        <v>1050</v>
      </c>
      <c r="D47">
        <f t="shared" si="2"/>
        <v>360</v>
      </c>
      <c r="E47">
        <f>E46+$I$2-M46</f>
        <v>369</v>
      </c>
      <c r="J47">
        <f>D47+$H$2</f>
        <v>368</v>
      </c>
      <c r="K47">
        <f>LEN(J47)+IF(DAY(B47)=3,2,0)</f>
        <v>3</v>
      </c>
      <c r="L47">
        <f t="shared" si="3"/>
        <v>102</v>
      </c>
      <c r="M47">
        <f t="shared" si="0"/>
        <v>3</v>
      </c>
      <c r="N47">
        <f>WEEKDAY(B47,2)</f>
        <v>6</v>
      </c>
      <c r="O47">
        <f t="shared" si="1"/>
        <v>10</v>
      </c>
      <c r="P47">
        <f t="shared" si="4"/>
        <v>9</v>
      </c>
    </row>
    <row r="48" spans="1:16" x14ac:dyDescent="0.3">
      <c r="A48">
        <v>47</v>
      </c>
      <c r="B48" s="2">
        <v>1051</v>
      </c>
      <c r="D48">
        <f t="shared" si="2"/>
        <v>368</v>
      </c>
      <c r="E48">
        <f>E47+$I$2-M47</f>
        <v>377</v>
      </c>
      <c r="J48">
        <f>D48+$H$2</f>
        <v>376</v>
      </c>
      <c r="K48">
        <f>LEN(J48)+IF(DAY(B48)=3,2,0)</f>
        <v>3</v>
      </c>
      <c r="L48">
        <f t="shared" si="3"/>
        <v>95</v>
      </c>
      <c r="M48">
        <f t="shared" si="0"/>
        <v>3</v>
      </c>
      <c r="N48">
        <f>WEEKDAY(B48,2)</f>
        <v>7</v>
      </c>
      <c r="O48">
        <f t="shared" si="1"/>
        <v>0</v>
      </c>
      <c r="P48">
        <f t="shared" si="4"/>
        <v>9</v>
      </c>
    </row>
    <row r="49" spans="1:16" x14ac:dyDescent="0.3">
      <c r="A49">
        <v>48</v>
      </c>
      <c r="B49" s="2">
        <v>1052</v>
      </c>
      <c r="D49">
        <f t="shared" si="2"/>
        <v>376</v>
      </c>
      <c r="E49">
        <f>E48+$I$2-M48</f>
        <v>385</v>
      </c>
      <c r="J49">
        <f>D49+$H$2</f>
        <v>384</v>
      </c>
      <c r="K49">
        <f>LEN(J49)+IF(DAY(B49)=3,2,0)</f>
        <v>3</v>
      </c>
      <c r="L49">
        <f t="shared" si="3"/>
        <v>98</v>
      </c>
      <c r="M49">
        <f t="shared" si="0"/>
        <v>3</v>
      </c>
      <c r="N49">
        <f>WEEKDAY(B49,2)</f>
        <v>1</v>
      </c>
      <c r="O49">
        <f t="shared" si="1"/>
        <v>0</v>
      </c>
      <c r="P49">
        <f t="shared" si="4"/>
        <v>9</v>
      </c>
    </row>
    <row r="50" spans="1:16" x14ac:dyDescent="0.3">
      <c r="A50">
        <v>49</v>
      </c>
      <c r="B50" s="2">
        <v>1053</v>
      </c>
      <c r="D50">
        <f t="shared" si="2"/>
        <v>384</v>
      </c>
      <c r="E50">
        <f>E49+$I$2-M49</f>
        <v>393</v>
      </c>
      <c r="J50">
        <f>D50+$H$2</f>
        <v>392</v>
      </c>
      <c r="K50">
        <f>LEN(J50)+IF(DAY(B50)=3,2,0)</f>
        <v>3</v>
      </c>
      <c r="L50">
        <f t="shared" si="3"/>
        <v>101</v>
      </c>
      <c r="M50">
        <f t="shared" si="0"/>
        <v>3</v>
      </c>
      <c r="N50">
        <f>WEEKDAY(B50,2)</f>
        <v>2</v>
      </c>
      <c r="O50">
        <f t="shared" si="1"/>
        <v>0</v>
      </c>
      <c r="P50">
        <f t="shared" si="4"/>
        <v>9</v>
      </c>
    </row>
    <row r="51" spans="1:16" x14ac:dyDescent="0.3">
      <c r="A51">
        <v>50</v>
      </c>
      <c r="B51" s="2">
        <v>1054</v>
      </c>
      <c r="D51">
        <f t="shared" si="2"/>
        <v>392</v>
      </c>
      <c r="E51">
        <f>E50+$I$2-M50</f>
        <v>401</v>
      </c>
      <c r="J51">
        <f>D51+$H$2</f>
        <v>400</v>
      </c>
      <c r="K51">
        <f>LEN(J51)+IF(DAY(B51)=3,2,0)</f>
        <v>3</v>
      </c>
      <c r="L51">
        <f t="shared" si="3"/>
        <v>104</v>
      </c>
      <c r="M51">
        <f t="shared" si="0"/>
        <v>3</v>
      </c>
      <c r="N51">
        <f>WEEKDAY(B51,2)</f>
        <v>3</v>
      </c>
      <c r="O51">
        <f t="shared" si="1"/>
        <v>0</v>
      </c>
      <c r="P51">
        <f t="shared" si="4"/>
        <v>9</v>
      </c>
    </row>
    <row r="52" spans="1:16" x14ac:dyDescent="0.3">
      <c r="A52">
        <v>51</v>
      </c>
      <c r="B52" s="2">
        <v>1055</v>
      </c>
      <c r="D52">
        <f t="shared" si="2"/>
        <v>400</v>
      </c>
      <c r="E52">
        <f>E51+$I$2-M51</f>
        <v>409</v>
      </c>
      <c r="J52">
        <f>D52+$H$2</f>
        <v>408</v>
      </c>
      <c r="K52">
        <f>LEN(J52)+IF(DAY(B52)=3,2,0)</f>
        <v>3</v>
      </c>
      <c r="L52">
        <f t="shared" si="3"/>
        <v>107</v>
      </c>
      <c r="M52">
        <f t="shared" si="0"/>
        <v>3</v>
      </c>
      <c r="N52">
        <f>WEEKDAY(B52,2)</f>
        <v>4</v>
      </c>
      <c r="O52">
        <f t="shared" si="1"/>
        <v>0</v>
      </c>
      <c r="P52">
        <f t="shared" si="4"/>
        <v>9</v>
      </c>
    </row>
    <row r="53" spans="1:16" x14ac:dyDescent="0.3">
      <c r="A53">
        <v>52</v>
      </c>
      <c r="B53" s="2">
        <v>1056</v>
      </c>
      <c r="D53">
        <f t="shared" si="2"/>
        <v>408</v>
      </c>
      <c r="E53">
        <f>E52+$I$2-M52</f>
        <v>417</v>
      </c>
      <c r="J53">
        <f>D53+$H$2</f>
        <v>416</v>
      </c>
      <c r="K53">
        <f>LEN(J53)+IF(DAY(B53)=3,2,0)</f>
        <v>3</v>
      </c>
      <c r="L53">
        <f t="shared" si="3"/>
        <v>110</v>
      </c>
      <c r="M53">
        <f t="shared" si="0"/>
        <v>3</v>
      </c>
      <c r="N53">
        <f>WEEKDAY(B53,2)</f>
        <v>5</v>
      </c>
      <c r="O53">
        <f t="shared" si="1"/>
        <v>0</v>
      </c>
      <c r="P53">
        <f t="shared" si="4"/>
        <v>9</v>
      </c>
    </row>
    <row r="54" spans="1:16" x14ac:dyDescent="0.3">
      <c r="A54">
        <v>53</v>
      </c>
      <c r="B54" s="2">
        <v>1057</v>
      </c>
      <c r="D54">
        <f t="shared" si="2"/>
        <v>416</v>
      </c>
      <c r="E54">
        <f>E53+$I$2-M53</f>
        <v>425</v>
      </c>
      <c r="J54">
        <f>D54+$H$2</f>
        <v>424</v>
      </c>
      <c r="K54">
        <f>LEN(J54)+IF(DAY(B54)=3,2,0)</f>
        <v>3</v>
      </c>
      <c r="L54">
        <f t="shared" si="3"/>
        <v>113</v>
      </c>
      <c r="M54">
        <f t="shared" si="0"/>
        <v>3</v>
      </c>
      <c r="N54">
        <f>WEEKDAY(B54,2)</f>
        <v>6</v>
      </c>
      <c r="O54">
        <f t="shared" si="1"/>
        <v>11</v>
      </c>
      <c r="P54">
        <f t="shared" si="4"/>
        <v>9</v>
      </c>
    </row>
    <row r="55" spans="1:16" x14ac:dyDescent="0.3">
      <c r="A55">
        <v>54</v>
      </c>
      <c r="B55" s="2">
        <v>1058</v>
      </c>
      <c r="D55">
        <f t="shared" si="2"/>
        <v>424</v>
      </c>
      <c r="E55">
        <f>E54+$I$2-M54</f>
        <v>433</v>
      </c>
      <c r="J55">
        <f>D55+$H$2</f>
        <v>432</v>
      </c>
      <c r="K55">
        <f>LEN(J55)+IF(DAY(B55)=3,2,0)</f>
        <v>3</v>
      </c>
      <c r="L55">
        <f t="shared" si="3"/>
        <v>105</v>
      </c>
      <c r="M55">
        <f t="shared" si="0"/>
        <v>3</v>
      </c>
      <c r="N55">
        <f>WEEKDAY(B55,2)</f>
        <v>7</v>
      </c>
      <c r="O55">
        <f t="shared" si="1"/>
        <v>0</v>
      </c>
      <c r="P55">
        <f t="shared" si="4"/>
        <v>9</v>
      </c>
    </row>
    <row r="56" spans="1:16" x14ac:dyDescent="0.3">
      <c r="A56">
        <v>55</v>
      </c>
      <c r="B56" s="2">
        <v>1059</v>
      </c>
      <c r="D56">
        <f t="shared" si="2"/>
        <v>432</v>
      </c>
      <c r="E56">
        <f>E55+$I$2-M55</f>
        <v>441</v>
      </c>
      <c r="J56">
        <f>D56+$H$2</f>
        <v>440</v>
      </c>
      <c r="K56">
        <f>LEN(J56)+IF(DAY(B56)=3,2,0)</f>
        <v>3</v>
      </c>
      <c r="L56">
        <f t="shared" si="3"/>
        <v>108</v>
      </c>
      <c r="M56">
        <f t="shared" si="0"/>
        <v>3</v>
      </c>
      <c r="N56">
        <f>WEEKDAY(B56,2)</f>
        <v>1</v>
      </c>
      <c r="O56">
        <f t="shared" si="1"/>
        <v>0</v>
      </c>
      <c r="P56">
        <f t="shared" si="4"/>
        <v>9</v>
      </c>
    </row>
    <row r="57" spans="1:16" x14ac:dyDescent="0.3">
      <c r="A57">
        <v>56</v>
      </c>
      <c r="B57" s="2">
        <v>1060</v>
      </c>
      <c r="D57">
        <f t="shared" si="2"/>
        <v>440</v>
      </c>
      <c r="E57">
        <f>E56+$I$2-M56</f>
        <v>449</v>
      </c>
      <c r="J57">
        <f>D57+$H$2</f>
        <v>448</v>
      </c>
      <c r="K57">
        <f>LEN(J57)+IF(DAY(B57)=3,2,0)</f>
        <v>3</v>
      </c>
      <c r="L57">
        <f t="shared" si="3"/>
        <v>111</v>
      </c>
      <c r="M57">
        <f t="shared" si="0"/>
        <v>3</v>
      </c>
      <c r="N57">
        <f>WEEKDAY(B57,2)</f>
        <v>2</v>
      </c>
      <c r="O57">
        <f t="shared" si="1"/>
        <v>0</v>
      </c>
      <c r="P57">
        <f t="shared" si="4"/>
        <v>9</v>
      </c>
    </row>
    <row r="58" spans="1:16" x14ac:dyDescent="0.3">
      <c r="A58">
        <v>57</v>
      </c>
      <c r="B58" s="2">
        <v>1061</v>
      </c>
      <c r="D58">
        <f t="shared" si="2"/>
        <v>448</v>
      </c>
      <c r="E58">
        <f>E57+$I$2-M57</f>
        <v>457</v>
      </c>
      <c r="J58">
        <f>D58+$H$2</f>
        <v>456</v>
      </c>
      <c r="K58">
        <f>LEN(J58)+IF(DAY(B58)=3,2,0)</f>
        <v>3</v>
      </c>
      <c r="L58">
        <f t="shared" si="3"/>
        <v>114</v>
      </c>
      <c r="M58">
        <f t="shared" si="0"/>
        <v>3</v>
      </c>
      <c r="N58">
        <f>WEEKDAY(B58,2)</f>
        <v>3</v>
      </c>
      <c r="O58">
        <f t="shared" si="1"/>
        <v>0</v>
      </c>
      <c r="P58">
        <f t="shared" si="4"/>
        <v>9</v>
      </c>
    </row>
    <row r="59" spans="1:16" x14ac:dyDescent="0.3">
      <c r="A59">
        <v>58</v>
      </c>
      <c r="B59" s="2">
        <v>1062</v>
      </c>
      <c r="D59">
        <f t="shared" si="2"/>
        <v>456</v>
      </c>
      <c r="E59">
        <f>E58+$I$2-M58</f>
        <v>465</v>
      </c>
      <c r="J59">
        <f>D59+$H$2</f>
        <v>464</v>
      </c>
      <c r="K59">
        <f>LEN(J59)+IF(DAY(B59)=3,2,0)</f>
        <v>3</v>
      </c>
      <c r="L59">
        <f t="shared" si="3"/>
        <v>117</v>
      </c>
      <c r="M59">
        <f t="shared" si="0"/>
        <v>3</v>
      </c>
      <c r="N59">
        <f>WEEKDAY(B59,2)</f>
        <v>4</v>
      </c>
      <c r="O59">
        <f t="shared" si="1"/>
        <v>0</v>
      </c>
      <c r="P59">
        <f t="shared" si="4"/>
        <v>9</v>
      </c>
    </row>
    <row r="60" spans="1:16" x14ac:dyDescent="0.3">
      <c r="A60">
        <v>59</v>
      </c>
      <c r="B60" s="2">
        <v>1063</v>
      </c>
      <c r="D60">
        <f t="shared" si="2"/>
        <v>464</v>
      </c>
      <c r="E60">
        <f>E59+$I$2-M59</f>
        <v>473</v>
      </c>
      <c r="J60">
        <f>D60+$H$2</f>
        <v>472</v>
      </c>
      <c r="K60">
        <f>LEN(J60)+IF(DAY(B60)=3,2,0)</f>
        <v>3</v>
      </c>
      <c r="L60">
        <f t="shared" si="3"/>
        <v>120</v>
      </c>
      <c r="M60">
        <f t="shared" si="0"/>
        <v>3</v>
      </c>
      <c r="N60">
        <f>WEEKDAY(B60,2)</f>
        <v>5</v>
      </c>
      <c r="O60">
        <f t="shared" si="1"/>
        <v>0</v>
      </c>
      <c r="P60">
        <f t="shared" si="4"/>
        <v>9</v>
      </c>
    </row>
    <row r="61" spans="1:16" x14ac:dyDescent="0.3">
      <c r="A61">
        <v>60</v>
      </c>
      <c r="B61" s="2">
        <v>1064</v>
      </c>
      <c r="D61">
        <f t="shared" si="2"/>
        <v>472</v>
      </c>
      <c r="E61">
        <f>E60+$I$2-M60</f>
        <v>481</v>
      </c>
      <c r="J61">
        <f>D61+$H$2</f>
        <v>480</v>
      </c>
      <c r="K61">
        <f>LEN(J61)+IF(DAY(B61)=3,2,0)</f>
        <v>3</v>
      </c>
      <c r="L61">
        <f t="shared" si="3"/>
        <v>123</v>
      </c>
      <c r="M61">
        <f t="shared" si="0"/>
        <v>3</v>
      </c>
      <c r="N61">
        <f>WEEKDAY(B61,2)</f>
        <v>6</v>
      </c>
      <c r="O61">
        <f t="shared" si="1"/>
        <v>12</v>
      </c>
      <c r="P61">
        <f t="shared" si="4"/>
        <v>9</v>
      </c>
    </row>
    <row r="62" spans="1:16" x14ac:dyDescent="0.3">
      <c r="A62">
        <v>61</v>
      </c>
      <c r="B62" s="2">
        <v>1065</v>
      </c>
      <c r="D62">
        <f t="shared" si="2"/>
        <v>480</v>
      </c>
      <c r="E62">
        <f>E61+$I$2-M61</f>
        <v>489</v>
      </c>
      <c r="J62">
        <f>D62+$H$2</f>
        <v>488</v>
      </c>
      <c r="K62">
        <f>LEN(J62)+IF(DAY(B62)=3,2,0)</f>
        <v>3</v>
      </c>
      <c r="L62">
        <f t="shared" si="3"/>
        <v>114</v>
      </c>
      <c r="M62">
        <f t="shared" si="0"/>
        <v>3</v>
      </c>
      <c r="N62">
        <f>WEEKDAY(B62,2)</f>
        <v>7</v>
      </c>
      <c r="O62">
        <f t="shared" si="1"/>
        <v>0</v>
      </c>
      <c r="P62">
        <f t="shared" si="4"/>
        <v>9</v>
      </c>
    </row>
    <row r="63" spans="1:16" x14ac:dyDescent="0.3">
      <c r="A63">
        <v>62</v>
      </c>
      <c r="B63" s="2">
        <v>1066</v>
      </c>
      <c r="D63">
        <f t="shared" si="2"/>
        <v>488</v>
      </c>
      <c r="E63">
        <f>E62+$I$2-M62</f>
        <v>497</v>
      </c>
      <c r="J63">
        <f>D63+$H$2</f>
        <v>496</v>
      </c>
      <c r="K63">
        <f>LEN(J63)+IF(DAY(B63)=3,2,0)</f>
        <v>3</v>
      </c>
      <c r="L63">
        <f t="shared" si="3"/>
        <v>117</v>
      </c>
      <c r="M63">
        <f t="shared" si="0"/>
        <v>3</v>
      </c>
      <c r="N63">
        <f>WEEKDAY(B63,2)</f>
        <v>1</v>
      </c>
      <c r="O63">
        <f t="shared" si="1"/>
        <v>0</v>
      </c>
      <c r="P63">
        <f t="shared" si="4"/>
        <v>9</v>
      </c>
    </row>
    <row r="64" spans="1:16" x14ac:dyDescent="0.3">
      <c r="A64">
        <v>63</v>
      </c>
      <c r="B64" s="2">
        <v>1067</v>
      </c>
      <c r="D64">
        <f t="shared" si="2"/>
        <v>496</v>
      </c>
      <c r="E64">
        <f>E63+$I$2-M63</f>
        <v>505</v>
      </c>
      <c r="J64">
        <f>D64+$H$2</f>
        <v>504</v>
      </c>
      <c r="K64">
        <f>LEN(J64)+IF(DAY(B64)=3,2,0)</f>
        <v>3</v>
      </c>
      <c r="L64">
        <f t="shared" si="3"/>
        <v>120</v>
      </c>
      <c r="M64">
        <f t="shared" si="0"/>
        <v>3</v>
      </c>
      <c r="N64">
        <f>WEEKDAY(B64,2)</f>
        <v>2</v>
      </c>
      <c r="O64">
        <f t="shared" si="1"/>
        <v>0</v>
      </c>
      <c r="P64">
        <f t="shared" si="4"/>
        <v>9</v>
      </c>
    </row>
    <row r="65" spans="1:16" x14ac:dyDescent="0.3">
      <c r="A65">
        <v>64</v>
      </c>
      <c r="B65" s="2">
        <v>1068</v>
      </c>
      <c r="D65">
        <f t="shared" si="2"/>
        <v>504</v>
      </c>
      <c r="E65">
        <f>E64+$I$2-M64</f>
        <v>513</v>
      </c>
      <c r="J65">
        <f>D65+$H$2</f>
        <v>512</v>
      </c>
      <c r="K65">
        <f>LEN(J65)+IF(DAY(B65)=3,2,0)</f>
        <v>5</v>
      </c>
      <c r="L65">
        <f t="shared" si="3"/>
        <v>125</v>
      </c>
      <c r="M65">
        <f t="shared" si="0"/>
        <v>5</v>
      </c>
      <c r="N65">
        <f>WEEKDAY(B65,2)</f>
        <v>3</v>
      </c>
      <c r="O65">
        <f t="shared" si="1"/>
        <v>0</v>
      </c>
      <c r="P65">
        <f t="shared" si="4"/>
        <v>9</v>
      </c>
    </row>
    <row r="66" spans="1:16" x14ac:dyDescent="0.3">
      <c r="A66">
        <v>65</v>
      </c>
      <c r="B66" s="2">
        <v>1069</v>
      </c>
      <c r="D66">
        <f t="shared" si="2"/>
        <v>512</v>
      </c>
      <c r="E66">
        <f>E65+$I$2-M65</f>
        <v>519</v>
      </c>
      <c r="J66">
        <f>D66+$H$2</f>
        <v>520</v>
      </c>
      <c r="K66">
        <f>LEN(J66)+IF(DAY(B66)=3,2,0)</f>
        <v>3</v>
      </c>
      <c r="L66">
        <f t="shared" si="3"/>
        <v>128</v>
      </c>
      <c r="M66">
        <f t="shared" si="0"/>
        <v>3</v>
      </c>
      <c r="N66">
        <f>WEEKDAY(B66,2)</f>
        <v>4</v>
      </c>
      <c r="O66">
        <f t="shared" si="1"/>
        <v>0</v>
      </c>
      <c r="P66">
        <f t="shared" si="4"/>
        <v>7</v>
      </c>
    </row>
    <row r="67" spans="1:16" x14ac:dyDescent="0.3">
      <c r="A67">
        <v>66</v>
      </c>
      <c r="B67" s="2">
        <v>1070</v>
      </c>
      <c r="D67">
        <f t="shared" si="2"/>
        <v>520</v>
      </c>
      <c r="E67">
        <f>E66+$I$2-M66</f>
        <v>527</v>
      </c>
      <c r="J67">
        <f>D67+$H$2</f>
        <v>528</v>
      </c>
      <c r="K67">
        <f>LEN(J67)+IF(DAY(B67)=3,2,0)</f>
        <v>3</v>
      </c>
      <c r="L67">
        <f t="shared" si="3"/>
        <v>131</v>
      </c>
      <c r="M67">
        <f t="shared" ref="M67:M130" si="6">K67</f>
        <v>3</v>
      </c>
      <c r="N67">
        <f>WEEKDAY(B67,2)</f>
        <v>5</v>
      </c>
      <c r="O67">
        <f t="shared" ref="O67:O130" si="7">IF(N67=6,INT(L67*0.1),0)</f>
        <v>0</v>
      </c>
      <c r="P67">
        <f t="shared" si="4"/>
        <v>7</v>
      </c>
    </row>
    <row r="68" spans="1:16" x14ac:dyDescent="0.3">
      <c r="A68">
        <v>67</v>
      </c>
      <c r="B68" s="2">
        <v>1071</v>
      </c>
      <c r="D68">
        <f t="shared" ref="D68:D131" si="8">D67+$H$2</f>
        <v>528</v>
      </c>
      <c r="E68">
        <f>E67+$I$2-M67</f>
        <v>535</v>
      </c>
      <c r="J68">
        <f>D68+$H$2</f>
        <v>536</v>
      </c>
      <c r="K68">
        <f>LEN(J68)+IF(DAY(B68)=3,2,0)</f>
        <v>3</v>
      </c>
      <c r="L68">
        <f t="shared" ref="L68:L131" si="9">L67+K68-O67</f>
        <v>134</v>
      </c>
      <c r="M68">
        <f t="shared" si="6"/>
        <v>3</v>
      </c>
      <c r="N68">
        <f>WEEKDAY(B68,2)</f>
        <v>6</v>
      </c>
      <c r="O68">
        <f t="shared" si="7"/>
        <v>13</v>
      </c>
      <c r="P68">
        <f t="shared" ref="P68:P131" si="10">ABS(D68-E68)</f>
        <v>7</v>
      </c>
    </row>
    <row r="69" spans="1:16" x14ac:dyDescent="0.3">
      <c r="A69">
        <v>68</v>
      </c>
      <c r="B69" s="2">
        <v>1072</v>
      </c>
      <c r="D69">
        <f t="shared" si="8"/>
        <v>536</v>
      </c>
      <c r="E69">
        <f>E68+$I$2-M68</f>
        <v>543</v>
      </c>
      <c r="J69">
        <f>D69+$H$2</f>
        <v>544</v>
      </c>
      <c r="K69">
        <f>LEN(J69)+IF(DAY(B69)=3,2,0)</f>
        <v>3</v>
      </c>
      <c r="L69">
        <f t="shared" si="9"/>
        <v>124</v>
      </c>
      <c r="M69">
        <f t="shared" si="6"/>
        <v>3</v>
      </c>
      <c r="N69">
        <f>WEEKDAY(B69,2)</f>
        <v>7</v>
      </c>
      <c r="O69">
        <f t="shared" si="7"/>
        <v>0</v>
      </c>
      <c r="P69">
        <f t="shared" si="10"/>
        <v>7</v>
      </c>
    </row>
    <row r="70" spans="1:16" x14ac:dyDescent="0.3">
      <c r="A70">
        <v>69</v>
      </c>
      <c r="B70" s="2">
        <v>1073</v>
      </c>
      <c r="D70">
        <f t="shared" si="8"/>
        <v>544</v>
      </c>
      <c r="E70">
        <f>E69+$I$2-M69</f>
        <v>551</v>
      </c>
      <c r="J70">
        <f>D70+$H$2</f>
        <v>552</v>
      </c>
      <c r="K70">
        <f>LEN(J70)+IF(DAY(B70)=3,2,0)</f>
        <v>3</v>
      </c>
      <c r="L70">
        <f t="shared" si="9"/>
        <v>127</v>
      </c>
      <c r="M70">
        <f t="shared" si="6"/>
        <v>3</v>
      </c>
      <c r="N70">
        <f>WEEKDAY(B70,2)</f>
        <v>1</v>
      </c>
      <c r="O70">
        <f t="shared" si="7"/>
        <v>0</v>
      </c>
      <c r="P70">
        <f t="shared" si="10"/>
        <v>7</v>
      </c>
    </row>
    <row r="71" spans="1:16" x14ac:dyDescent="0.3">
      <c r="A71">
        <v>70</v>
      </c>
      <c r="B71" s="2">
        <v>1074</v>
      </c>
      <c r="D71">
        <f t="shared" si="8"/>
        <v>552</v>
      </c>
      <c r="E71">
        <f>E70+$I$2-M70</f>
        <v>559</v>
      </c>
      <c r="J71">
        <f>D71+$H$2</f>
        <v>560</v>
      </c>
      <c r="K71">
        <f>LEN(J71)+IF(DAY(B71)=3,2,0)</f>
        <v>3</v>
      </c>
      <c r="L71">
        <f t="shared" si="9"/>
        <v>130</v>
      </c>
      <c r="M71">
        <f t="shared" si="6"/>
        <v>3</v>
      </c>
      <c r="N71">
        <f>WEEKDAY(B71,2)</f>
        <v>2</v>
      </c>
      <c r="O71">
        <f t="shared" si="7"/>
        <v>0</v>
      </c>
      <c r="P71">
        <f t="shared" si="10"/>
        <v>7</v>
      </c>
    </row>
    <row r="72" spans="1:16" x14ac:dyDescent="0.3">
      <c r="A72">
        <v>71</v>
      </c>
      <c r="B72" s="2">
        <v>1075</v>
      </c>
      <c r="D72">
        <f t="shared" si="8"/>
        <v>560</v>
      </c>
      <c r="E72">
        <f>E71+$I$2-M71</f>
        <v>567</v>
      </c>
      <c r="J72">
        <f>D72+$H$2</f>
        <v>568</v>
      </c>
      <c r="K72">
        <f>LEN(J72)+IF(DAY(B72)=3,2,0)</f>
        <v>3</v>
      </c>
      <c r="L72">
        <f t="shared" si="9"/>
        <v>133</v>
      </c>
      <c r="M72">
        <f t="shared" si="6"/>
        <v>3</v>
      </c>
      <c r="N72">
        <f>WEEKDAY(B72,2)</f>
        <v>3</v>
      </c>
      <c r="O72">
        <f t="shared" si="7"/>
        <v>0</v>
      </c>
      <c r="P72">
        <f t="shared" si="10"/>
        <v>7</v>
      </c>
    </row>
    <row r="73" spans="1:16" x14ac:dyDescent="0.3">
      <c r="A73">
        <v>72</v>
      </c>
      <c r="B73" s="2">
        <v>1076</v>
      </c>
      <c r="D73">
        <f t="shared" si="8"/>
        <v>568</v>
      </c>
      <c r="E73">
        <f>E72+$I$2-M72</f>
        <v>575</v>
      </c>
      <c r="J73">
        <f>D73+$H$2</f>
        <v>576</v>
      </c>
      <c r="K73">
        <f>LEN(J73)+IF(DAY(B73)=3,2,0)</f>
        <v>3</v>
      </c>
      <c r="L73">
        <f t="shared" si="9"/>
        <v>136</v>
      </c>
      <c r="M73">
        <f t="shared" si="6"/>
        <v>3</v>
      </c>
      <c r="N73">
        <f>WEEKDAY(B73,2)</f>
        <v>4</v>
      </c>
      <c r="O73">
        <f t="shared" si="7"/>
        <v>0</v>
      </c>
      <c r="P73">
        <f t="shared" si="10"/>
        <v>7</v>
      </c>
    </row>
    <row r="74" spans="1:16" x14ac:dyDescent="0.3">
      <c r="A74">
        <v>73</v>
      </c>
      <c r="B74" s="2">
        <v>1077</v>
      </c>
      <c r="D74">
        <f t="shared" si="8"/>
        <v>576</v>
      </c>
      <c r="E74">
        <f>E73+$I$2-M73</f>
        <v>583</v>
      </c>
      <c r="J74">
        <f>D74+$H$2</f>
        <v>584</v>
      </c>
      <c r="K74">
        <f>LEN(J74)+IF(DAY(B74)=3,2,0)</f>
        <v>3</v>
      </c>
      <c r="L74">
        <f t="shared" si="9"/>
        <v>139</v>
      </c>
      <c r="M74">
        <f t="shared" si="6"/>
        <v>3</v>
      </c>
      <c r="N74">
        <f>WEEKDAY(B74,2)</f>
        <v>5</v>
      </c>
      <c r="O74">
        <f t="shared" si="7"/>
        <v>0</v>
      </c>
      <c r="P74">
        <f t="shared" si="10"/>
        <v>7</v>
      </c>
    </row>
    <row r="75" spans="1:16" x14ac:dyDescent="0.3">
      <c r="A75">
        <v>74</v>
      </c>
      <c r="B75" s="2">
        <v>1078</v>
      </c>
      <c r="D75">
        <f t="shared" si="8"/>
        <v>584</v>
      </c>
      <c r="E75">
        <f>E74+$I$2-M74</f>
        <v>591</v>
      </c>
      <c r="J75">
        <f>D75+$H$2</f>
        <v>592</v>
      </c>
      <c r="K75">
        <f>LEN(J75)+IF(DAY(B75)=3,2,0)</f>
        <v>3</v>
      </c>
      <c r="L75">
        <f t="shared" si="9"/>
        <v>142</v>
      </c>
      <c r="M75">
        <f t="shared" si="6"/>
        <v>3</v>
      </c>
      <c r="N75">
        <f>WEEKDAY(B75,2)</f>
        <v>6</v>
      </c>
      <c r="O75">
        <f t="shared" si="7"/>
        <v>14</v>
      </c>
      <c r="P75">
        <f t="shared" si="10"/>
        <v>7</v>
      </c>
    </row>
    <row r="76" spans="1:16" x14ac:dyDescent="0.3">
      <c r="A76">
        <v>75</v>
      </c>
      <c r="B76" s="2">
        <v>1079</v>
      </c>
      <c r="D76">
        <f t="shared" si="8"/>
        <v>592</v>
      </c>
      <c r="E76">
        <f>E75+$I$2-M75</f>
        <v>599</v>
      </c>
      <c r="J76">
        <f>D76+$H$2</f>
        <v>600</v>
      </c>
      <c r="K76">
        <f>LEN(J76)+IF(DAY(B76)=3,2,0)</f>
        <v>3</v>
      </c>
      <c r="L76">
        <f t="shared" si="9"/>
        <v>131</v>
      </c>
      <c r="M76">
        <f t="shared" si="6"/>
        <v>3</v>
      </c>
      <c r="N76">
        <f>WEEKDAY(B76,2)</f>
        <v>7</v>
      </c>
      <c r="O76">
        <f t="shared" si="7"/>
        <v>0</v>
      </c>
      <c r="P76">
        <f t="shared" si="10"/>
        <v>7</v>
      </c>
    </row>
    <row r="77" spans="1:16" x14ac:dyDescent="0.3">
      <c r="A77">
        <v>76</v>
      </c>
      <c r="B77" s="2">
        <v>1080</v>
      </c>
      <c r="D77">
        <f t="shared" si="8"/>
        <v>600</v>
      </c>
      <c r="E77">
        <f>E76+$I$2-M76</f>
        <v>607</v>
      </c>
      <c r="J77">
        <f>D77+$H$2</f>
        <v>608</v>
      </c>
      <c r="K77">
        <f>LEN(J77)+IF(DAY(B77)=3,2,0)</f>
        <v>3</v>
      </c>
      <c r="L77">
        <f t="shared" si="9"/>
        <v>134</v>
      </c>
      <c r="M77">
        <f t="shared" si="6"/>
        <v>3</v>
      </c>
      <c r="N77">
        <f>WEEKDAY(B77,2)</f>
        <v>1</v>
      </c>
      <c r="O77">
        <f t="shared" si="7"/>
        <v>0</v>
      </c>
      <c r="P77">
        <f t="shared" si="10"/>
        <v>7</v>
      </c>
    </row>
    <row r="78" spans="1:16" x14ac:dyDescent="0.3">
      <c r="A78">
        <v>77</v>
      </c>
      <c r="B78" s="2">
        <v>1081</v>
      </c>
      <c r="D78">
        <f t="shared" si="8"/>
        <v>608</v>
      </c>
      <c r="E78">
        <f>E77+$I$2-M77</f>
        <v>615</v>
      </c>
      <c r="J78">
        <f>D78+$H$2</f>
        <v>616</v>
      </c>
      <c r="K78">
        <f>LEN(J78)+IF(DAY(B78)=3,2,0)</f>
        <v>3</v>
      </c>
      <c r="L78">
        <f t="shared" si="9"/>
        <v>137</v>
      </c>
      <c r="M78">
        <f t="shared" si="6"/>
        <v>3</v>
      </c>
      <c r="N78">
        <f>WEEKDAY(B78,2)</f>
        <v>2</v>
      </c>
      <c r="O78">
        <f t="shared" si="7"/>
        <v>0</v>
      </c>
      <c r="P78">
        <f t="shared" si="10"/>
        <v>7</v>
      </c>
    </row>
    <row r="79" spans="1:16" x14ac:dyDescent="0.3">
      <c r="A79">
        <v>78</v>
      </c>
      <c r="B79" s="2">
        <v>1082</v>
      </c>
      <c r="D79">
        <f t="shared" si="8"/>
        <v>616</v>
      </c>
      <c r="E79">
        <f>E78+$I$2-M78</f>
        <v>623</v>
      </c>
      <c r="J79">
        <f>D79+$H$2</f>
        <v>624</v>
      </c>
      <c r="K79">
        <f>LEN(J79)+IF(DAY(B79)=3,2,0)</f>
        <v>3</v>
      </c>
      <c r="L79">
        <f t="shared" si="9"/>
        <v>140</v>
      </c>
      <c r="M79">
        <f t="shared" si="6"/>
        <v>3</v>
      </c>
      <c r="N79">
        <f>WEEKDAY(B79,2)</f>
        <v>3</v>
      </c>
      <c r="O79">
        <f t="shared" si="7"/>
        <v>0</v>
      </c>
      <c r="P79">
        <f t="shared" si="10"/>
        <v>7</v>
      </c>
    </row>
    <row r="80" spans="1:16" x14ac:dyDescent="0.3">
      <c r="A80">
        <v>79</v>
      </c>
      <c r="B80" s="2">
        <v>1083</v>
      </c>
      <c r="D80">
        <f t="shared" si="8"/>
        <v>624</v>
      </c>
      <c r="E80">
        <f>E79+$I$2-M79</f>
        <v>631</v>
      </c>
      <c r="J80">
        <f>D80+$H$2</f>
        <v>632</v>
      </c>
      <c r="K80">
        <f>LEN(J80)+IF(DAY(B80)=3,2,0)</f>
        <v>3</v>
      </c>
      <c r="L80">
        <f t="shared" si="9"/>
        <v>143</v>
      </c>
      <c r="M80">
        <f t="shared" si="6"/>
        <v>3</v>
      </c>
      <c r="N80">
        <f>WEEKDAY(B80,2)</f>
        <v>4</v>
      </c>
      <c r="O80">
        <f t="shared" si="7"/>
        <v>0</v>
      </c>
      <c r="P80">
        <f t="shared" si="10"/>
        <v>7</v>
      </c>
    </row>
    <row r="81" spans="1:16" x14ac:dyDescent="0.3">
      <c r="A81">
        <v>80</v>
      </c>
      <c r="B81" s="2">
        <v>1084</v>
      </c>
      <c r="D81">
        <f t="shared" si="8"/>
        <v>632</v>
      </c>
      <c r="E81">
        <f>E80+$I$2-M80</f>
        <v>639</v>
      </c>
      <c r="J81">
        <f>D81+$H$2</f>
        <v>640</v>
      </c>
      <c r="K81">
        <f>LEN(J81)+IF(DAY(B81)=3,2,0)</f>
        <v>3</v>
      </c>
      <c r="L81">
        <f t="shared" si="9"/>
        <v>146</v>
      </c>
      <c r="M81">
        <f t="shared" si="6"/>
        <v>3</v>
      </c>
      <c r="N81">
        <f>WEEKDAY(B81,2)</f>
        <v>5</v>
      </c>
      <c r="O81">
        <f t="shared" si="7"/>
        <v>0</v>
      </c>
      <c r="P81">
        <f t="shared" si="10"/>
        <v>7</v>
      </c>
    </row>
    <row r="82" spans="1:16" x14ac:dyDescent="0.3">
      <c r="A82">
        <v>81</v>
      </c>
      <c r="B82" s="2">
        <v>1085</v>
      </c>
      <c r="D82">
        <f t="shared" si="8"/>
        <v>640</v>
      </c>
      <c r="E82">
        <f>E81+$I$2-M81</f>
        <v>647</v>
      </c>
      <c r="J82">
        <f>D82+$H$2</f>
        <v>648</v>
      </c>
      <c r="K82">
        <f>LEN(J82)+IF(DAY(B82)=3,2,0)</f>
        <v>3</v>
      </c>
      <c r="L82">
        <f t="shared" si="9"/>
        <v>149</v>
      </c>
      <c r="M82">
        <f t="shared" si="6"/>
        <v>3</v>
      </c>
      <c r="N82">
        <f>WEEKDAY(B82,2)</f>
        <v>6</v>
      </c>
      <c r="O82">
        <f t="shared" si="7"/>
        <v>14</v>
      </c>
      <c r="P82">
        <f t="shared" si="10"/>
        <v>7</v>
      </c>
    </row>
    <row r="83" spans="1:16" x14ac:dyDescent="0.3">
      <c r="A83">
        <v>82</v>
      </c>
      <c r="B83" s="2">
        <v>1086</v>
      </c>
      <c r="D83">
        <f t="shared" si="8"/>
        <v>648</v>
      </c>
      <c r="E83">
        <f>E82+$I$2-M82</f>
        <v>655</v>
      </c>
      <c r="J83">
        <f>D83+$H$2</f>
        <v>656</v>
      </c>
      <c r="K83">
        <f>LEN(J83)+IF(DAY(B83)=3,2,0)</f>
        <v>3</v>
      </c>
      <c r="L83">
        <f t="shared" si="9"/>
        <v>138</v>
      </c>
      <c r="M83">
        <f t="shared" si="6"/>
        <v>3</v>
      </c>
      <c r="N83">
        <f>WEEKDAY(B83,2)</f>
        <v>7</v>
      </c>
      <c r="O83">
        <f t="shared" si="7"/>
        <v>0</v>
      </c>
      <c r="P83">
        <f t="shared" si="10"/>
        <v>7</v>
      </c>
    </row>
    <row r="84" spans="1:16" x14ac:dyDescent="0.3">
      <c r="A84">
        <v>83</v>
      </c>
      <c r="B84" s="2">
        <v>1087</v>
      </c>
      <c r="D84">
        <f t="shared" si="8"/>
        <v>656</v>
      </c>
      <c r="E84">
        <f>E83+$I$2-M83</f>
        <v>663</v>
      </c>
      <c r="J84">
        <f>D84+$H$2</f>
        <v>664</v>
      </c>
      <c r="K84">
        <f>LEN(J84)+IF(DAY(B84)=3,2,0)</f>
        <v>3</v>
      </c>
      <c r="L84">
        <f t="shared" si="9"/>
        <v>141</v>
      </c>
      <c r="M84">
        <f t="shared" si="6"/>
        <v>3</v>
      </c>
      <c r="N84">
        <f>WEEKDAY(B84,2)</f>
        <v>1</v>
      </c>
      <c r="O84">
        <f t="shared" si="7"/>
        <v>0</v>
      </c>
      <c r="P84">
        <f t="shared" si="10"/>
        <v>7</v>
      </c>
    </row>
    <row r="85" spans="1:16" x14ac:dyDescent="0.3">
      <c r="A85">
        <v>84</v>
      </c>
      <c r="B85" s="2">
        <v>1088</v>
      </c>
      <c r="D85">
        <f t="shared" si="8"/>
        <v>664</v>
      </c>
      <c r="E85">
        <f>E84+$I$2-M84</f>
        <v>671</v>
      </c>
      <c r="J85">
        <f>D85+$H$2</f>
        <v>672</v>
      </c>
      <c r="K85">
        <f>LEN(J85)+IF(DAY(B85)=3,2,0)</f>
        <v>3</v>
      </c>
      <c r="L85">
        <f t="shared" si="9"/>
        <v>144</v>
      </c>
      <c r="M85">
        <f t="shared" si="6"/>
        <v>3</v>
      </c>
      <c r="N85">
        <f>WEEKDAY(B85,2)</f>
        <v>2</v>
      </c>
      <c r="O85">
        <f t="shared" si="7"/>
        <v>0</v>
      </c>
      <c r="P85">
        <f t="shared" si="10"/>
        <v>7</v>
      </c>
    </row>
    <row r="86" spans="1:16" x14ac:dyDescent="0.3">
      <c r="A86">
        <v>85</v>
      </c>
      <c r="B86" s="2">
        <v>1089</v>
      </c>
      <c r="D86">
        <f t="shared" si="8"/>
        <v>672</v>
      </c>
      <c r="E86">
        <f>E85+$I$2-M85</f>
        <v>679</v>
      </c>
      <c r="J86">
        <f>D86+$H$2</f>
        <v>680</v>
      </c>
      <c r="K86">
        <f>LEN(J86)+IF(DAY(B86)=3,2,0)</f>
        <v>3</v>
      </c>
      <c r="L86">
        <f t="shared" si="9"/>
        <v>147</v>
      </c>
      <c r="M86">
        <f t="shared" si="6"/>
        <v>3</v>
      </c>
      <c r="N86">
        <f>WEEKDAY(B86,2)</f>
        <v>3</v>
      </c>
      <c r="O86">
        <f t="shared" si="7"/>
        <v>0</v>
      </c>
      <c r="P86">
        <f t="shared" si="10"/>
        <v>7</v>
      </c>
    </row>
    <row r="87" spans="1:16" x14ac:dyDescent="0.3">
      <c r="A87">
        <v>86</v>
      </c>
      <c r="B87" s="2">
        <v>1090</v>
      </c>
      <c r="D87">
        <f t="shared" si="8"/>
        <v>680</v>
      </c>
      <c r="E87">
        <f>E86+$I$2-M86</f>
        <v>687</v>
      </c>
      <c r="J87">
        <f>D87+$H$2</f>
        <v>688</v>
      </c>
      <c r="K87">
        <f>LEN(J87)+IF(DAY(B87)=3,2,0)</f>
        <v>3</v>
      </c>
      <c r="L87">
        <f t="shared" si="9"/>
        <v>150</v>
      </c>
      <c r="M87">
        <f t="shared" si="6"/>
        <v>3</v>
      </c>
      <c r="N87">
        <f>WEEKDAY(B87,2)</f>
        <v>4</v>
      </c>
      <c r="O87">
        <f t="shared" si="7"/>
        <v>0</v>
      </c>
      <c r="P87">
        <f t="shared" si="10"/>
        <v>7</v>
      </c>
    </row>
    <row r="88" spans="1:16" x14ac:dyDescent="0.3">
      <c r="A88">
        <v>87</v>
      </c>
      <c r="B88" s="2">
        <v>1091</v>
      </c>
      <c r="D88">
        <f t="shared" si="8"/>
        <v>688</v>
      </c>
      <c r="E88">
        <f>E87+$I$2-M87</f>
        <v>695</v>
      </c>
      <c r="J88">
        <f>D88+$H$2</f>
        <v>696</v>
      </c>
      <c r="K88">
        <f>LEN(J88)+IF(DAY(B88)=3,2,0)</f>
        <v>3</v>
      </c>
      <c r="L88">
        <f t="shared" si="9"/>
        <v>153</v>
      </c>
      <c r="M88">
        <f t="shared" si="6"/>
        <v>3</v>
      </c>
      <c r="N88">
        <f>WEEKDAY(B88,2)</f>
        <v>5</v>
      </c>
      <c r="O88">
        <f t="shared" si="7"/>
        <v>0</v>
      </c>
      <c r="P88">
        <f t="shared" si="10"/>
        <v>7</v>
      </c>
    </row>
    <row r="89" spans="1:16" x14ac:dyDescent="0.3">
      <c r="A89">
        <v>88</v>
      </c>
      <c r="B89" s="2">
        <v>1092</v>
      </c>
      <c r="D89">
        <f t="shared" si="8"/>
        <v>696</v>
      </c>
      <c r="E89">
        <f>E88+$I$2-M88</f>
        <v>703</v>
      </c>
      <c r="J89">
        <f>D89+$H$2</f>
        <v>704</v>
      </c>
      <c r="K89">
        <f>LEN(J89)+IF(DAY(B89)=3,2,0)</f>
        <v>3</v>
      </c>
      <c r="L89">
        <f t="shared" si="9"/>
        <v>156</v>
      </c>
      <c r="M89">
        <f t="shared" si="6"/>
        <v>3</v>
      </c>
      <c r="N89">
        <f>WEEKDAY(B89,2)</f>
        <v>6</v>
      </c>
      <c r="O89">
        <f t="shared" si="7"/>
        <v>15</v>
      </c>
      <c r="P89">
        <f t="shared" si="10"/>
        <v>7</v>
      </c>
    </row>
    <row r="90" spans="1:16" x14ac:dyDescent="0.3">
      <c r="A90">
        <v>89</v>
      </c>
      <c r="B90" s="2">
        <v>1093</v>
      </c>
      <c r="D90">
        <f t="shared" si="8"/>
        <v>704</v>
      </c>
      <c r="E90">
        <f>E89+$I$2-M89</f>
        <v>711</v>
      </c>
      <c r="J90">
        <f>D90+$H$2</f>
        <v>712</v>
      </c>
      <c r="K90">
        <f>LEN(J90)+IF(DAY(B90)=3,2,0)</f>
        <v>3</v>
      </c>
      <c r="L90">
        <f t="shared" si="9"/>
        <v>144</v>
      </c>
      <c r="M90">
        <f t="shared" si="6"/>
        <v>3</v>
      </c>
      <c r="N90">
        <f>WEEKDAY(B90,2)</f>
        <v>7</v>
      </c>
      <c r="O90">
        <f t="shared" si="7"/>
        <v>0</v>
      </c>
      <c r="P90">
        <f t="shared" si="10"/>
        <v>7</v>
      </c>
    </row>
    <row r="91" spans="1:16" x14ac:dyDescent="0.3">
      <c r="A91">
        <v>90</v>
      </c>
      <c r="B91" s="2">
        <v>1094</v>
      </c>
      <c r="D91">
        <f t="shared" si="8"/>
        <v>712</v>
      </c>
      <c r="E91">
        <f>E90+$I$2-M90</f>
        <v>719</v>
      </c>
      <c r="J91">
        <f>D91+$H$2</f>
        <v>720</v>
      </c>
      <c r="K91">
        <f>LEN(J91)+IF(DAY(B91)=3,2,0)</f>
        <v>3</v>
      </c>
      <c r="L91">
        <f t="shared" si="9"/>
        <v>147</v>
      </c>
      <c r="M91">
        <f t="shared" si="6"/>
        <v>3</v>
      </c>
      <c r="N91">
        <f>WEEKDAY(B91,2)</f>
        <v>1</v>
      </c>
      <c r="O91">
        <f t="shared" si="7"/>
        <v>0</v>
      </c>
      <c r="P91">
        <f t="shared" si="10"/>
        <v>7</v>
      </c>
    </row>
    <row r="92" spans="1:16" x14ac:dyDescent="0.3">
      <c r="A92">
        <v>91</v>
      </c>
      <c r="B92" s="2">
        <v>1095</v>
      </c>
      <c r="D92">
        <f t="shared" si="8"/>
        <v>720</v>
      </c>
      <c r="E92">
        <f>E91+$I$2-M91</f>
        <v>727</v>
      </c>
      <c r="J92">
        <f>D92+$H$2</f>
        <v>728</v>
      </c>
      <c r="K92">
        <f>LEN(J92)+IF(DAY(B92)=3,2,0)</f>
        <v>3</v>
      </c>
      <c r="L92">
        <f t="shared" si="9"/>
        <v>150</v>
      </c>
      <c r="M92">
        <f t="shared" si="6"/>
        <v>3</v>
      </c>
      <c r="N92">
        <f>WEEKDAY(B92,2)</f>
        <v>2</v>
      </c>
      <c r="O92">
        <f t="shared" si="7"/>
        <v>0</v>
      </c>
      <c r="P92">
        <f t="shared" si="10"/>
        <v>7</v>
      </c>
    </row>
    <row r="93" spans="1:16" x14ac:dyDescent="0.3">
      <c r="A93">
        <v>92</v>
      </c>
      <c r="B93" s="2">
        <v>1096</v>
      </c>
      <c r="D93">
        <f t="shared" si="8"/>
        <v>728</v>
      </c>
      <c r="E93">
        <f>E92+$I$2-M92</f>
        <v>735</v>
      </c>
      <c r="J93">
        <f>D93+$H$2</f>
        <v>736</v>
      </c>
      <c r="K93">
        <f>LEN(J93)+IF(DAY(B93)=3,2,0)</f>
        <v>3</v>
      </c>
      <c r="L93">
        <f t="shared" si="9"/>
        <v>153</v>
      </c>
      <c r="M93">
        <f t="shared" si="6"/>
        <v>3</v>
      </c>
      <c r="N93">
        <f>WEEKDAY(B93,2)</f>
        <v>3</v>
      </c>
      <c r="O93">
        <f t="shared" si="7"/>
        <v>0</v>
      </c>
      <c r="P93">
        <f t="shared" si="10"/>
        <v>7</v>
      </c>
    </row>
    <row r="94" spans="1:16" x14ac:dyDescent="0.3">
      <c r="A94">
        <v>93</v>
      </c>
      <c r="B94" s="2">
        <v>1097</v>
      </c>
      <c r="D94">
        <f t="shared" si="8"/>
        <v>736</v>
      </c>
      <c r="E94">
        <f>E93+$I$2-M93</f>
        <v>743</v>
      </c>
      <c r="J94">
        <f>D94+$H$2</f>
        <v>744</v>
      </c>
      <c r="K94">
        <f>LEN(J94)+IF(DAY(B94)=3,2,0)</f>
        <v>3</v>
      </c>
      <c r="L94">
        <f t="shared" si="9"/>
        <v>156</v>
      </c>
      <c r="M94">
        <f t="shared" si="6"/>
        <v>3</v>
      </c>
      <c r="N94">
        <f>WEEKDAY(B94,2)</f>
        <v>4</v>
      </c>
      <c r="O94">
        <f t="shared" si="7"/>
        <v>0</v>
      </c>
      <c r="P94">
        <f t="shared" si="10"/>
        <v>7</v>
      </c>
    </row>
    <row r="95" spans="1:16" x14ac:dyDescent="0.3">
      <c r="A95">
        <v>94</v>
      </c>
      <c r="B95" s="2">
        <v>1098</v>
      </c>
      <c r="D95">
        <f t="shared" si="8"/>
        <v>744</v>
      </c>
      <c r="E95">
        <f>E94+$I$2-M94</f>
        <v>751</v>
      </c>
      <c r="J95">
        <f>D95+$H$2</f>
        <v>752</v>
      </c>
      <c r="K95">
        <f>LEN(J95)+IF(DAY(B95)=3,2,0)</f>
        <v>3</v>
      </c>
      <c r="L95">
        <f t="shared" si="9"/>
        <v>159</v>
      </c>
      <c r="M95">
        <f t="shared" si="6"/>
        <v>3</v>
      </c>
      <c r="N95">
        <f>WEEKDAY(B95,2)</f>
        <v>5</v>
      </c>
      <c r="O95">
        <f t="shared" si="7"/>
        <v>0</v>
      </c>
      <c r="P95">
        <f t="shared" si="10"/>
        <v>7</v>
      </c>
    </row>
    <row r="96" spans="1:16" x14ac:dyDescent="0.3">
      <c r="A96">
        <v>95</v>
      </c>
      <c r="B96" s="2">
        <v>1099</v>
      </c>
      <c r="D96">
        <f t="shared" si="8"/>
        <v>752</v>
      </c>
      <c r="E96">
        <f>E95+$I$2-M95</f>
        <v>759</v>
      </c>
      <c r="J96">
        <f>D96+$H$2</f>
        <v>760</v>
      </c>
      <c r="K96">
        <f>LEN(J96)+IF(DAY(B96)=3,2,0)</f>
        <v>5</v>
      </c>
      <c r="L96">
        <f t="shared" si="9"/>
        <v>164</v>
      </c>
      <c r="M96">
        <f t="shared" si="6"/>
        <v>5</v>
      </c>
      <c r="N96">
        <f>WEEKDAY(B96,2)</f>
        <v>6</v>
      </c>
      <c r="O96">
        <f t="shared" si="7"/>
        <v>16</v>
      </c>
      <c r="P96">
        <f t="shared" si="10"/>
        <v>7</v>
      </c>
    </row>
    <row r="97" spans="1:16" x14ac:dyDescent="0.3">
      <c r="A97">
        <v>96</v>
      </c>
      <c r="B97" s="2">
        <v>1100</v>
      </c>
      <c r="D97">
        <f t="shared" si="8"/>
        <v>760</v>
      </c>
      <c r="E97">
        <f>E96+$I$2-M96</f>
        <v>765</v>
      </c>
      <c r="J97">
        <f>D97+$H$2</f>
        <v>768</v>
      </c>
      <c r="K97">
        <f>LEN(J97)+IF(DAY(B97)=3,2,0)</f>
        <v>3</v>
      </c>
      <c r="L97">
        <f t="shared" si="9"/>
        <v>151</v>
      </c>
      <c r="M97">
        <f t="shared" si="6"/>
        <v>3</v>
      </c>
      <c r="N97">
        <f>WEEKDAY(B97,2)</f>
        <v>7</v>
      </c>
      <c r="O97">
        <f t="shared" si="7"/>
        <v>0</v>
      </c>
      <c r="P97">
        <f t="shared" si="10"/>
        <v>5</v>
      </c>
    </row>
    <row r="98" spans="1:16" x14ac:dyDescent="0.3">
      <c r="A98">
        <v>97</v>
      </c>
      <c r="B98" s="2">
        <v>1101</v>
      </c>
      <c r="D98">
        <f t="shared" si="8"/>
        <v>768</v>
      </c>
      <c r="E98">
        <f>E97+$I$2-M97</f>
        <v>773</v>
      </c>
      <c r="J98">
        <f>D98+$H$2</f>
        <v>776</v>
      </c>
      <c r="K98">
        <f>LEN(J98)+IF(DAY(B98)=3,2,0)</f>
        <v>3</v>
      </c>
      <c r="L98">
        <f t="shared" si="9"/>
        <v>154</v>
      </c>
      <c r="M98">
        <f t="shared" si="6"/>
        <v>3</v>
      </c>
      <c r="N98">
        <f>WEEKDAY(B98,2)</f>
        <v>1</v>
      </c>
      <c r="O98">
        <f t="shared" si="7"/>
        <v>0</v>
      </c>
      <c r="P98">
        <f t="shared" si="10"/>
        <v>5</v>
      </c>
    </row>
    <row r="99" spans="1:16" x14ac:dyDescent="0.3">
      <c r="A99">
        <v>98</v>
      </c>
      <c r="B99" s="2">
        <v>1102</v>
      </c>
      <c r="D99">
        <f t="shared" si="8"/>
        <v>776</v>
      </c>
      <c r="E99">
        <f>E98+$I$2-M98</f>
        <v>781</v>
      </c>
      <c r="J99">
        <f>D99+$H$2</f>
        <v>784</v>
      </c>
      <c r="K99">
        <f>LEN(J99)+IF(DAY(B99)=3,2,0)</f>
        <v>3</v>
      </c>
      <c r="L99">
        <f t="shared" si="9"/>
        <v>157</v>
      </c>
      <c r="M99">
        <f t="shared" si="6"/>
        <v>3</v>
      </c>
      <c r="N99">
        <f>WEEKDAY(B99,2)</f>
        <v>2</v>
      </c>
      <c r="O99">
        <f t="shared" si="7"/>
        <v>0</v>
      </c>
      <c r="P99">
        <f t="shared" si="10"/>
        <v>5</v>
      </c>
    </row>
    <row r="100" spans="1:16" x14ac:dyDescent="0.3">
      <c r="A100">
        <v>99</v>
      </c>
      <c r="B100" s="2">
        <v>1103</v>
      </c>
      <c r="D100">
        <f t="shared" si="8"/>
        <v>784</v>
      </c>
      <c r="E100">
        <f>E99+$I$2-M99</f>
        <v>789</v>
      </c>
      <c r="J100">
        <f>D100+$H$2</f>
        <v>792</v>
      </c>
      <c r="K100">
        <f>LEN(J100)+IF(DAY(B100)=3,2,0)</f>
        <v>3</v>
      </c>
      <c r="L100">
        <f t="shared" si="9"/>
        <v>160</v>
      </c>
      <c r="M100">
        <f t="shared" si="6"/>
        <v>3</v>
      </c>
      <c r="N100">
        <f>WEEKDAY(B100,2)</f>
        <v>3</v>
      </c>
      <c r="O100">
        <f t="shared" si="7"/>
        <v>0</v>
      </c>
      <c r="P100">
        <f t="shared" si="10"/>
        <v>5</v>
      </c>
    </row>
    <row r="101" spans="1:16" x14ac:dyDescent="0.3">
      <c r="A101">
        <v>100</v>
      </c>
      <c r="B101" s="2">
        <v>1104</v>
      </c>
      <c r="D101">
        <f t="shared" si="8"/>
        <v>792</v>
      </c>
      <c r="E101">
        <f>E100+$I$2-M100</f>
        <v>797</v>
      </c>
      <c r="J101">
        <f>D101+$H$2</f>
        <v>800</v>
      </c>
      <c r="K101">
        <f>LEN(J101)+IF(DAY(B101)=3,2,0)</f>
        <v>3</v>
      </c>
      <c r="L101">
        <f t="shared" si="9"/>
        <v>163</v>
      </c>
      <c r="M101">
        <f t="shared" si="6"/>
        <v>3</v>
      </c>
      <c r="N101">
        <f>WEEKDAY(B101,2)</f>
        <v>4</v>
      </c>
      <c r="O101">
        <f t="shared" si="7"/>
        <v>0</v>
      </c>
      <c r="P101">
        <f t="shared" si="10"/>
        <v>5</v>
      </c>
    </row>
    <row r="102" spans="1:16" x14ac:dyDescent="0.3">
      <c r="A102">
        <v>101</v>
      </c>
      <c r="B102" s="2">
        <v>1105</v>
      </c>
      <c r="D102">
        <f t="shared" si="8"/>
        <v>800</v>
      </c>
      <c r="E102">
        <f>E101+$I$2-M101</f>
        <v>805</v>
      </c>
      <c r="J102">
        <f>D102+$H$2</f>
        <v>808</v>
      </c>
      <c r="K102">
        <f>LEN(J102)+IF(DAY(B102)=3,2,0)</f>
        <v>3</v>
      </c>
      <c r="L102">
        <f t="shared" si="9"/>
        <v>166</v>
      </c>
      <c r="M102">
        <f t="shared" si="6"/>
        <v>3</v>
      </c>
      <c r="N102">
        <f>WEEKDAY(B102,2)</f>
        <v>5</v>
      </c>
      <c r="O102">
        <f t="shared" si="7"/>
        <v>0</v>
      </c>
      <c r="P102">
        <f t="shared" si="10"/>
        <v>5</v>
      </c>
    </row>
    <row r="103" spans="1:16" x14ac:dyDescent="0.3">
      <c r="A103">
        <v>102</v>
      </c>
      <c r="B103" s="2">
        <v>1106</v>
      </c>
      <c r="D103">
        <f t="shared" si="8"/>
        <v>808</v>
      </c>
      <c r="E103">
        <f>E102+$I$2-M102</f>
        <v>813</v>
      </c>
      <c r="J103">
        <f>D103+$H$2</f>
        <v>816</v>
      </c>
      <c r="K103">
        <f>LEN(J103)+IF(DAY(B103)=3,2,0)</f>
        <v>3</v>
      </c>
      <c r="L103">
        <f t="shared" si="9"/>
        <v>169</v>
      </c>
      <c r="M103">
        <f t="shared" si="6"/>
        <v>3</v>
      </c>
      <c r="N103">
        <f>WEEKDAY(B103,2)</f>
        <v>6</v>
      </c>
      <c r="O103">
        <f t="shared" si="7"/>
        <v>16</v>
      </c>
      <c r="P103">
        <f t="shared" si="10"/>
        <v>5</v>
      </c>
    </row>
    <row r="104" spans="1:16" x14ac:dyDescent="0.3">
      <c r="A104">
        <v>103</v>
      </c>
      <c r="B104" s="2">
        <v>1107</v>
      </c>
      <c r="D104">
        <f t="shared" si="8"/>
        <v>816</v>
      </c>
      <c r="E104">
        <f>E103+$I$2-M103</f>
        <v>821</v>
      </c>
      <c r="J104">
        <f>D104+$H$2</f>
        <v>824</v>
      </c>
      <c r="K104">
        <f>LEN(J104)+IF(DAY(B104)=3,2,0)</f>
        <v>3</v>
      </c>
      <c r="L104">
        <f t="shared" si="9"/>
        <v>156</v>
      </c>
      <c r="M104">
        <f t="shared" si="6"/>
        <v>3</v>
      </c>
      <c r="N104">
        <f>WEEKDAY(B104,2)</f>
        <v>7</v>
      </c>
      <c r="O104">
        <f t="shared" si="7"/>
        <v>0</v>
      </c>
      <c r="P104">
        <f t="shared" si="10"/>
        <v>5</v>
      </c>
    </row>
    <row r="105" spans="1:16" x14ac:dyDescent="0.3">
      <c r="A105">
        <v>104</v>
      </c>
      <c r="B105" s="2">
        <v>1108</v>
      </c>
      <c r="D105">
        <f t="shared" si="8"/>
        <v>824</v>
      </c>
      <c r="E105">
        <f>E104+$I$2-M104</f>
        <v>829</v>
      </c>
      <c r="J105">
        <f>D105+$H$2</f>
        <v>832</v>
      </c>
      <c r="K105">
        <f>LEN(J105)+IF(DAY(B105)=3,2,0)</f>
        <v>3</v>
      </c>
      <c r="L105">
        <f t="shared" si="9"/>
        <v>159</v>
      </c>
      <c r="M105">
        <f t="shared" si="6"/>
        <v>3</v>
      </c>
      <c r="N105">
        <f>WEEKDAY(B105,2)</f>
        <v>1</v>
      </c>
      <c r="O105">
        <f t="shared" si="7"/>
        <v>0</v>
      </c>
      <c r="P105">
        <f t="shared" si="10"/>
        <v>5</v>
      </c>
    </row>
    <row r="106" spans="1:16" x14ac:dyDescent="0.3">
      <c r="A106">
        <v>105</v>
      </c>
      <c r="B106" s="2">
        <v>1109</v>
      </c>
      <c r="D106">
        <f t="shared" si="8"/>
        <v>832</v>
      </c>
      <c r="E106">
        <f>E105+$I$2-M105</f>
        <v>837</v>
      </c>
      <c r="J106">
        <f>D106+$H$2</f>
        <v>840</v>
      </c>
      <c r="K106">
        <f>LEN(J106)+IF(DAY(B106)=3,2,0)</f>
        <v>3</v>
      </c>
      <c r="L106">
        <f t="shared" si="9"/>
        <v>162</v>
      </c>
      <c r="M106">
        <f t="shared" si="6"/>
        <v>3</v>
      </c>
      <c r="N106">
        <f>WEEKDAY(B106,2)</f>
        <v>2</v>
      </c>
      <c r="O106">
        <f t="shared" si="7"/>
        <v>0</v>
      </c>
      <c r="P106">
        <f t="shared" si="10"/>
        <v>5</v>
      </c>
    </row>
    <row r="107" spans="1:16" x14ac:dyDescent="0.3">
      <c r="A107">
        <v>106</v>
      </c>
      <c r="B107" s="2">
        <v>1110</v>
      </c>
      <c r="D107">
        <f t="shared" si="8"/>
        <v>840</v>
      </c>
      <c r="E107">
        <f>E106+$I$2-M106</f>
        <v>845</v>
      </c>
      <c r="J107">
        <f>D107+$H$2</f>
        <v>848</v>
      </c>
      <c r="K107">
        <f>LEN(J107)+IF(DAY(B107)=3,2,0)</f>
        <v>3</v>
      </c>
      <c r="L107">
        <f t="shared" si="9"/>
        <v>165</v>
      </c>
      <c r="M107">
        <f t="shared" si="6"/>
        <v>3</v>
      </c>
      <c r="N107">
        <f>WEEKDAY(B107,2)</f>
        <v>3</v>
      </c>
      <c r="O107">
        <f t="shared" si="7"/>
        <v>0</v>
      </c>
      <c r="P107">
        <f t="shared" si="10"/>
        <v>5</v>
      </c>
    </row>
    <row r="108" spans="1:16" x14ac:dyDescent="0.3">
      <c r="A108">
        <v>107</v>
      </c>
      <c r="B108" s="2">
        <v>1111</v>
      </c>
      <c r="D108">
        <f t="shared" si="8"/>
        <v>848</v>
      </c>
      <c r="E108">
        <f>E107+$I$2-M107</f>
        <v>853</v>
      </c>
      <c r="J108">
        <f>D108+$H$2</f>
        <v>856</v>
      </c>
      <c r="K108">
        <f>LEN(J108)+IF(DAY(B108)=3,2,0)</f>
        <v>3</v>
      </c>
      <c r="L108">
        <f t="shared" si="9"/>
        <v>168</v>
      </c>
      <c r="M108">
        <f t="shared" si="6"/>
        <v>3</v>
      </c>
      <c r="N108">
        <f>WEEKDAY(B108,2)</f>
        <v>4</v>
      </c>
      <c r="O108">
        <f t="shared" si="7"/>
        <v>0</v>
      </c>
      <c r="P108">
        <f t="shared" si="10"/>
        <v>5</v>
      </c>
    </row>
    <row r="109" spans="1:16" x14ac:dyDescent="0.3">
      <c r="A109">
        <v>108</v>
      </c>
      <c r="B109" s="2">
        <v>1112</v>
      </c>
      <c r="D109">
        <f t="shared" si="8"/>
        <v>856</v>
      </c>
      <c r="E109">
        <f>E108+$I$2-M108</f>
        <v>861</v>
      </c>
      <c r="J109">
        <f>D109+$H$2</f>
        <v>864</v>
      </c>
      <c r="K109">
        <f>LEN(J109)+IF(DAY(B109)=3,2,0)</f>
        <v>3</v>
      </c>
      <c r="L109">
        <f t="shared" si="9"/>
        <v>171</v>
      </c>
      <c r="M109">
        <f t="shared" si="6"/>
        <v>3</v>
      </c>
      <c r="N109">
        <f>WEEKDAY(B109,2)</f>
        <v>5</v>
      </c>
      <c r="O109">
        <f t="shared" si="7"/>
        <v>0</v>
      </c>
      <c r="P109">
        <f t="shared" si="10"/>
        <v>5</v>
      </c>
    </row>
    <row r="110" spans="1:16" x14ac:dyDescent="0.3">
      <c r="A110">
        <v>109</v>
      </c>
      <c r="B110" s="2">
        <v>1113</v>
      </c>
      <c r="D110">
        <f t="shared" si="8"/>
        <v>864</v>
      </c>
      <c r="E110">
        <f>E109+$I$2-M109</f>
        <v>869</v>
      </c>
      <c r="J110">
        <f>D110+$H$2</f>
        <v>872</v>
      </c>
      <c r="K110">
        <f>LEN(J110)+IF(DAY(B110)=3,2,0)</f>
        <v>3</v>
      </c>
      <c r="L110">
        <f t="shared" si="9"/>
        <v>174</v>
      </c>
      <c r="M110">
        <f t="shared" si="6"/>
        <v>3</v>
      </c>
      <c r="N110">
        <f>WEEKDAY(B110,2)</f>
        <v>6</v>
      </c>
      <c r="O110">
        <f t="shared" si="7"/>
        <v>17</v>
      </c>
      <c r="P110">
        <f t="shared" si="10"/>
        <v>5</v>
      </c>
    </row>
    <row r="111" spans="1:16" x14ac:dyDescent="0.3">
      <c r="A111">
        <v>110</v>
      </c>
      <c r="B111" s="2">
        <v>1114</v>
      </c>
      <c r="D111">
        <f t="shared" si="8"/>
        <v>872</v>
      </c>
      <c r="E111">
        <f>E110+$I$2-M110</f>
        <v>877</v>
      </c>
      <c r="J111">
        <f>D111+$H$2</f>
        <v>880</v>
      </c>
      <c r="K111">
        <f>LEN(J111)+IF(DAY(B111)=3,2,0)</f>
        <v>3</v>
      </c>
      <c r="L111">
        <f t="shared" si="9"/>
        <v>160</v>
      </c>
      <c r="M111">
        <f t="shared" si="6"/>
        <v>3</v>
      </c>
      <c r="N111">
        <f>WEEKDAY(B111,2)</f>
        <v>7</v>
      </c>
      <c r="O111">
        <f t="shared" si="7"/>
        <v>0</v>
      </c>
      <c r="P111">
        <f t="shared" si="10"/>
        <v>5</v>
      </c>
    </row>
    <row r="112" spans="1:16" x14ac:dyDescent="0.3">
      <c r="A112">
        <v>111</v>
      </c>
      <c r="B112" s="2">
        <v>1115</v>
      </c>
      <c r="D112">
        <f t="shared" si="8"/>
        <v>880</v>
      </c>
      <c r="E112">
        <f>E111+$I$2-M111</f>
        <v>885</v>
      </c>
      <c r="J112">
        <f>D112+$H$2</f>
        <v>888</v>
      </c>
      <c r="K112">
        <f>LEN(J112)+IF(DAY(B112)=3,2,0)</f>
        <v>3</v>
      </c>
      <c r="L112">
        <f t="shared" si="9"/>
        <v>163</v>
      </c>
      <c r="M112">
        <f t="shared" si="6"/>
        <v>3</v>
      </c>
      <c r="N112">
        <f>WEEKDAY(B112,2)</f>
        <v>1</v>
      </c>
      <c r="O112">
        <f t="shared" si="7"/>
        <v>0</v>
      </c>
      <c r="P112">
        <f t="shared" si="10"/>
        <v>5</v>
      </c>
    </row>
    <row r="113" spans="1:16" x14ac:dyDescent="0.3">
      <c r="A113">
        <v>112</v>
      </c>
      <c r="B113" s="2">
        <v>1116</v>
      </c>
      <c r="D113">
        <f t="shared" si="8"/>
        <v>888</v>
      </c>
      <c r="E113">
        <f>E112+$I$2-M112</f>
        <v>893</v>
      </c>
      <c r="J113">
        <f>D113+$H$2</f>
        <v>896</v>
      </c>
      <c r="K113">
        <f>LEN(J113)+IF(DAY(B113)=3,2,0)</f>
        <v>3</v>
      </c>
      <c r="L113">
        <f t="shared" si="9"/>
        <v>166</v>
      </c>
      <c r="M113">
        <f t="shared" si="6"/>
        <v>3</v>
      </c>
      <c r="N113">
        <f>WEEKDAY(B113,2)</f>
        <v>2</v>
      </c>
      <c r="O113">
        <f t="shared" si="7"/>
        <v>0</v>
      </c>
      <c r="P113">
        <f t="shared" si="10"/>
        <v>5</v>
      </c>
    </row>
    <row r="114" spans="1:16" x14ac:dyDescent="0.3">
      <c r="A114">
        <v>113</v>
      </c>
      <c r="B114" s="2">
        <v>1117</v>
      </c>
      <c r="D114">
        <f t="shared" si="8"/>
        <v>896</v>
      </c>
      <c r="E114">
        <f>E113+$I$2-M113</f>
        <v>901</v>
      </c>
      <c r="J114">
        <f>D114+$H$2</f>
        <v>904</v>
      </c>
      <c r="K114">
        <f>LEN(J114)+IF(DAY(B114)=3,2,0)</f>
        <v>3</v>
      </c>
      <c r="L114">
        <f t="shared" si="9"/>
        <v>169</v>
      </c>
      <c r="M114">
        <f t="shared" si="6"/>
        <v>3</v>
      </c>
      <c r="N114">
        <f>WEEKDAY(B114,2)</f>
        <v>3</v>
      </c>
      <c r="O114">
        <f t="shared" si="7"/>
        <v>0</v>
      </c>
      <c r="P114">
        <f t="shared" si="10"/>
        <v>5</v>
      </c>
    </row>
    <row r="115" spans="1:16" x14ac:dyDescent="0.3">
      <c r="A115">
        <v>114</v>
      </c>
      <c r="B115" s="2">
        <v>1118</v>
      </c>
      <c r="D115">
        <f t="shared" si="8"/>
        <v>904</v>
      </c>
      <c r="E115">
        <f>E114+$I$2-M114</f>
        <v>909</v>
      </c>
      <c r="J115">
        <f>D115+$H$2</f>
        <v>912</v>
      </c>
      <c r="K115">
        <f>LEN(J115)+IF(DAY(B115)=3,2,0)</f>
        <v>3</v>
      </c>
      <c r="L115">
        <f t="shared" si="9"/>
        <v>172</v>
      </c>
      <c r="M115">
        <f t="shared" si="6"/>
        <v>3</v>
      </c>
      <c r="N115">
        <f>WEEKDAY(B115,2)</f>
        <v>4</v>
      </c>
      <c r="O115">
        <f t="shared" si="7"/>
        <v>0</v>
      </c>
      <c r="P115">
        <f t="shared" si="10"/>
        <v>5</v>
      </c>
    </row>
    <row r="116" spans="1:16" x14ac:dyDescent="0.3">
      <c r="A116">
        <v>115</v>
      </c>
      <c r="B116" s="2">
        <v>1119</v>
      </c>
      <c r="D116">
        <f t="shared" si="8"/>
        <v>912</v>
      </c>
      <c r="E116">
        <f>E115+$I$2-M115</f>
        <v>917</v>
      </c>
      <c r="J116">
        <f>D116+$H$2</f>
        <v>920</v>
      </c>
      <c r="K116">
        <f>LEN(J116)+IF(DAY(B116)=3,2,0)</f>
        <v>3</v>
      </c>
      <c r="L116">
        <f t="shared" si="9"/>
        <v>175</v>
      </c>
      <c r="M116">
        <f t="shared" si="6"/>
        <v>3</v>
      </c>
      <c r="N116">
        <f>WEEKDAY(B116,2)</f>
        <v>5</v>
      </c>
      <c r="O116">
        <f t="shared" si="7"/>
        <v>0</v>
      </c>
      <c r="P116">
        <f t="shared" si="10"/>
        <v>5</v>
      </c>
    </row>
    <row r="117" spans="1:16" x14ac:dyDescent="0.3">
      <c r="A117">
        <v>116</v>
      </c>
      <c r="B117" s="2">
        <v>1120</v>
      </c>
      <c r="D117">
        <f t="shared" si="8"/>
        <v>920</v>
      </c>
      <c r="E117">
        <f>E116+$I$2-M116</f>
        <v>925</v>
      </c>
      <c r="J117">
        <f>D117+$H$2</f>
        <v>928</v>
      </c>
      <c r="K117">
        <f>LEN(J117)+IF(DAY(B117)=3,2,0)</f>
        <v>3</v>
      </c>
      <c r="L117">
        <f t="shared" si="9"/>
        <v>178</v>
      </c>
      <c r="M117">
        <f t="shared" si="6"/>
        <v>3</v>
      </c>
      <c r="N117">
        <f>WEEKDAY(B117,2)</f>
        <v>6</v>
      </c>
      <c r="O117">
        <f t="shared" si="7"/>
        <v>17</v>
      </c>
      <c r="P117">
        <f t="shared" si="10"/>
        <v>5</v>
      </c>
    </row>
    <row r="118" spans="1:16" x14ac:dyDescent="0.3">
      <c r="A118">
        <v>117</v>
      </c>
      <c r="B118" s="2">
        <v>1121</v>
      </c>
      <c r="D118">
        <f t="shared" si="8"/>
        <v>928</v>
      </c>
      <c r="E118">
        <f>E117+$I$2-M117</f>
        <v>933</v>
      </c>
      <c r="J118">
        <f>D118+$H$2</f>
        <v>936</v>
      </c>
      <c r="K118">
        <f>LEN(J118)+IF(DAY(B118)=3,2,0)</f>
        <v>3</v>
      </c>
      <c r="L118">
        <f t="shared" si="9"/>
        <v>164</v>
      </c>
      <c r="M118">
        <f t="shared" si="6"/>
        <v>3</v>
      </c>
      <c r="N118">
        <f>WEEKDAY(B118,2)</f>
        <v>7</v>
      </c>
      <c r="O118">
        <f t="shared" si="7"/>
        <v>0</v>
      </c>
      <c r="P118">
        <f t="shared" si="10"/>
        <v>5</v>
      </c>
    </row>
    <row r="119" spans="1:16" x14ac:dyDescent="0.3">
      <c r="A119">
        <v>118</v>
      </c>
      <c r="B119" s="2">
        <v>1122</v>
      </c>
      <c r="D119">
        <f t="shared" si="8"/>
        <v>936</v>
      </c>
      <c r="E119">
        <f>E118+$I$2-M118</f>
        <v>941</v>
      </c>
      <c r="J119">
        <f>D119+$H$2</f>
        <v>944</v>
      </c>
      <c r="K119">
        <f>LEN(J119)+IF(DAY(B119)=3,2,0)</f>
        <v>3</v>
      </c>
      <c r="L119">
        <f t="shared" si="9"/>
        <v>167</v>
      </c>
      <c r="M119">
        <f t="shared" si="6"/>
        <v>3</v>
      </c>
      <c r="N119">
        <f>WEEKDAY(B119,2)</f>
        <v>1</v>
      </c>
      <c r="O119">
        <f t="shared" si="7"/>
        <v>0</v>
      </c>
      <c r="P119">
        <f t="shared" si="10"/>
        <v>5</v>
      </c>
    </row>
    <row r="120" spans="1:16" x14ac:dyDescent="0.3">
      <c r="A120">
        <v>119</v>
      </c>
      <c r="B120" s="2">
        <v>1123</v>
      </c>
      <c r="D120">
        <f t="shared" si="8"/>
        <v>944</v>
      </c>
      <c r="E120">
        <f>E119+$I$2-M119</f>
        <v>949</v>
      </c>
      <c r="J120">
        <f>D120+$H$2</f>
        <v>952</v>
      </c>
      <c r="K120">
        <f>LEN(J120)+IF(DAY(B120)=3,2,0)</f>
        <v>3</v>
      </c>
      <c r="L120">
        <f t="shared" si="9"/>
        <v>170</v>
      </c>
      <c r="M120">
        <f t="shared" si="6"/>
        <v>3</v>
      </c>
      <c r="N120">
        <f>WEEKDAY(B120,2)</f>
        <v>2</v>
      </c>
      <c r="O120">
        <f t="shared" si="7"/>
        <v>0</v>
      </c>
      <c r="P120">
        <f t="shared" si="10"/>
        <v>5</v>
      </c>
    </row>
    <row r="121" spans="1:16" x14ac:dyDescent="0.3">
      <c r="A121">
        <v>120</v>
      </c>
      <c r="B121" s="2">
        <v>1124</v>
      </c>
      <c r="D121">
        <f t="shared" si="8"/>
        <v>952</v>
      </c>
      <c r="E121">
        <f>E120+$I$2-M120</f>
        <v>957</v>
      </c>
      <c r="J121">
        <f>D121+$H$2</f>
        <v>960</v>
      </c>
      <c r="K121">
        <f>LEN(J121)+IF(DAY(B121)=3,2,0)</f>
        <v>3</v>
      </c>
      <c r="L121">
        <f t="shared" si="9"/>
        <v>173</v>
      </c>
      <c r="M121">
        <f t="shared" si="6"/>
        <v>3</v>
      </c>
      <c r="N121">
        <f>WEEKDAY(B121,2)</f>
        <v>3</v>
      </c>
      <c r="O121">
        <f t="shared" si="7"/>
        <v>0</v>
      </c>
      <c r="P121">
        <f t="shared" si="10"/>
        <v>5</v>
      </c>
    </row>
    <row r="122" spans="1:16" x14ac:dyDescent="0.3">
      <c r="A122">
        <v>121</v>
      </c>
      <c r="B122" s="2">
        <v>1125</v>
      </c>
      <c r="D122">
        <f t="shared" si="8"/>
        <v>960</v>
      </c>
      <c r="E122">
        <f>E121+$I$2-M121</f>
        <v>965</v>
      </c>
      <c r="J122">
        <f>D122+$H$2</f>
        <v>968</v>
      </c>
      <c r="K122">
        <f>LEN(J122)+IF(DAY(B122)=3,2,0)</f>
        <v>3</v>
      </c>
      <c r="L122">
        <f t="shared" si="9"/>
        <v>176</v>
      </c>
      <c r="M122">
        <f t="shared" si="6"/>
        <v>3</v>
      </c>
      <c r="N122">
        <f>WEEKDAY(B122,2)</f>
        <v>4</v>
      </c>
      <c r="O122">
        <f t="shared" si="7"/>
        <v>0</v>
      </c>
      <c r="P122">
        <f t="shared" si="10"/>
        <v>5</v>
      </c>
    </row>
    <row r="123" spans="1:16" x14ac:dyDescent="0.3">
      <c r="A123">
        <v>122</v>
      </c>
      <c r="B123" s="2">
        <v>1126</v>
      </c>
      <c r="D123">
        <f t="shared" si="8"/>
        <v>968</v>
      </c>
      <c r="E123">
        <f>E122+$I$2-M122</f>
        <v>973</v>
      </c>
      <c r="J123">
        <f>D123+$H$2</f>
        <v>976</v>
      </c>
      <c r="K123">
        <f>LEN(J123)+IF(DAY(B123)=3,2,0)</f>
        <v>3</v>
      </c>
      <c r="L123">
        <f t="shared" si="9"/>
        <v>179</v>
      </c>
      <c r="M123">
        <f t="shared" si="6"/>
        <v>3</v>
      </c>
      <c r="N123">
        <f>WEEKDAY(B123,2)</f>
        <v>5</v>
      </c>
      <c r="O123">
        <f t="shared" si="7"/>
        <v>0</v>
      </c>
      <c r="P123">
        <f t="shared" si="10"/>
        <v>5</v>
      </c>
    </row>
    <row r="124" spans="1:16" x14ac:dyDescent="0.3">
      <c r="A124">
        <v>123</v>
      </c>
      <c r="B124" s="2">
        <v>1127</v>
      </c>
      <c r="D124">
        <f t="shared" si="8"/>
        <v>976</v>
      </c>
      <c r="E124">
        <f>E123+$I$2-M123</f>
        <v>981</v>
      </c>
      <c r="J124">
        <f>D124+$H$2</f>
        <v>984</v>
      </c>
      <c r="K124">
        <f>LEN(J124)+IF(DAY(B124)=3,2,0)</f>
        <v>3</v>
      </c>
      <c r="L124">
        <f t="shared" si="9"/>
        <v>182</v>
      </c>
      <c r="M124">
        <f t="shared" si="6"/>
        <v>3</v>
      </c>
      <c r="N124">
        <f>WEEKDAY(B124,2)</f>
        <v>6</v>
      </c>
      <c r="O124">
        <f t="shared" si="7"/>
        <v>18</v>
      </c>
      <c r="P124">
        <f t="shared" si="10"/>
        <v>5</v>
      </c>
    </row>
    <row r="125" spans="1:16" x14ac:dyDescent="0.3">
      <c r="A125">
        <v>124</v>
      </c>
      <c r="B125" s="2">
        <v>1128</v>
      </c>
      <c r="D125">
        <f t="shared" si="8"/>
        <v>984</v>
      </c>
      <c r="E125">
        <f>E124+$I$2-M124</f>
        <v>989</v>
      </c>
      <c r="J125">
        <f>D125+$H$2</f>
        <v>992</v>
      </c>
      <c r="K125">
        <f>LEN(J125)+IF(DAY(B125)=3,2,0)</f>
        <v>3</v>
      </c>
      <c r="L125">
        <f t="shared" si="9"/>
        <v>167</v>
      </c>
      <c r="M125">
        <f t="shared" si="6"/>
        <v>3</v>
      </c>
      <c r="N125">
        <f>WEEKDAY(B125,2)</f>
        <v>7</v>
      </c>
      <c r="O125">
        <f t="shared" si="7"/>
        <v>0</v>
      </c>
      <c r="P125">
        <f t="shared" si="10"/>
        <v>5</v>
      </c>
    </row>
    <row r="126" spans="1:16" x14ac:dyDescent="0.3">
      <c r="A126">
        <v>125</v>
      </c>
      <c r="B126" s="2">
        <v>1129</v>
      </c>
      <c r="D126">
        <f t="shared" si="8"/>
        <v>992</v>
      </c>
      <c r="E126">
        <f>E125+$I$2-M125</f>
        <v>997</v>
      </c>
      <c r="J126">
        <f>D126+$H$2</f>
        <v>1000</v>
      </c>
      <c r="K126">
        <f>LEN(J126)+IF(DAY(B126)=3,2,0)</f>
        <v>4</v>
      </c>
      <c r="L126">
        <f t="shared" si="9"/>
        <v>171</v>
      </c>
      <c r="M126">
        <f t="shared" si="6"/>
        <v>4</v>
      </c>
      <c r="N126">
        <f>WEEKDAY(B126,2)</f>
        <v>1</v>
      </c>
      <c r="O126">
        <f t="shared" si="7"/>
        <v>0</v>
      </c>
      <c r="P126">
        <f t="shared" si="10"/>
        <v>5</v>
      </c>
    </row>
    <row r="127" spans="1:16" x14ac:dyDescent="0.3">
      <c r="A127">
        <v>126</v>
      </c>
      <c r="B127" s="2">
        <v>1130</v>
      </c>
      <c r="D127">
        <f t="shared" si="8"/>
        <v>1000</v>
      </c>
      <c r="E127">
        <f>E126+$I$2-M126</f>
        <v>1004</v>
      </c>
      <c r="J127">
        <f>D127+$H$2</f>
        <v>1008</v>
      </c>
      <c r="K127">
        <f>LEN(J127)+IF(DAY(B127)=3,2,0)</f>
        <v>6</v>
      </c>
      <c r="L127">
        <f t="shared" si="9"/>
        <v>177</v>
      </c>
      <c r="M127">
        <f t="shared" si="6"/>
        <v>6</v>
      </c>
      <c r="N127">
        <f>WEEKDAY(B127,2)</f>
        <v>2</v>
      </c>
      <c r="O127">
        <f t="shared" si="7"/>
        <v>0</v>
      </c>
      <c r="P127">
        <f t="shared" si="10"/>
        <v>4</v>
      </c>
    </row>
    <row r="128" spans="1:16" x14ac:dyDescent="0.3">
      <c r="A128">
        <v>127</v>
      </c>
      <c r="B128" s="2">
        <v>1131</v>
      </c>
      <c r="D128">
        <f t="shared" si="8"/>
        <v>1008</v>
      </c>
      <c r="E128">
        <f>E127+$I$2-M127</f>
        <v>1009</v>
      </c>
      <c r="J128">
        <f>D128+$H$2</f>
        <v>1016</v>
      </c>
      <c r="K128">
        <f>LEN(J128)+IF(DAY(B128)=3,2,0)</f>
        <v>4</v>
      </c>
      <c r="L128">
        <f t="shared" si="9"/>
        <v>181</v>
      </c>
      <c r="M128">
        <f t="shared" si="6"/>
        <v>4</v>
      </c>
      <c r="N128">
        <f>WEEKDAY(B128,2)</f>
        <v>3</v>
      </c>
      <c r="O128">
        <f t="shared" si="7"/>
        <v>0</v>
      </c>
      <c r="P128">
        <f t="shared" si="10"/>
        <v>1</v>
      </c>
    </row>
    <row r="129" spans="1:16" x14ac:dyDescent="0.3">
      <c r="A129">
        <v>128</v>
      </c>
      <c r="B129" s="2">
        <v>1132</v>
      </c>
      <c r="D129">
        <f t="shared" si="8"/>
        <v>1016</v>
      </c>
      <c r="E129">
        <f>E128+$I$2-M128</f>
        <v>1016</v>
      </c>
      <c r="J129">
        <f>D129+$H$2</f>
        <v>1024</v>
      </c>
      <c r="K129">
        <f>LEN(J129)+IF(DAY(B129)=3,2,0)</f>
        <v>4</v>
      </c>
      <c r="L129">
        <f t="shared" si="9"/>
        <v>185</v>
      </c>
      <c r="M129">
        <f t="shared" si="6"/>
        <v>4</v>
      </c>
      <c r="N129">
        <f>WEEKDAY(B129,2)</f>
        <v>4</v>
      </c>
      <c r="O129">
        <f t="shared" si="7"/>
        <v>0</v>
      </c>
      <c r="P129">
        <f t="shared" si="10"/>
        <v>0</v>
      </c>
    </row>
    <row r="130" spans="1:16" x14ac:dyDescent="0.3">
      <c r="A130">
        <v>129</v>
      </c>
      <c r="B130" s="2">
        <v>1133</v>
      </c>
      <c r="D130">
        <f t="shared" si="8"/>
        <v>1024</v>
      </c>
      <c r="E130">
        <f>E129+$I$2-M129</f>
        <v>1023</v>
      </c>
      <c r="J130">
        <f>D130+$H$2</f>
        <v>1032</v>
      </c>
      <c r="K130">
        <f>LEN(J130)+IF(DAY(B130)=3,2,0)</f>
        <v>4</v>
      </c>
      <c r="L130">
        <f t="shared" si="9"/>
        <v>189</v>
      </c>
      <c r="M130">
        <f t="shared" si="6"/>
        <v>4</v>
      </c>
      <c r="N130">
        <f>WEEKDAY(B130,2)</f>
        <v>5</v>
      </c>
      <c r="O130">
        <f t="shared" si="7"/>
        <v>0</v>
      </c>
      <c r="P130">
        <f t="shared" si="10"/>
        <v>1</v>
      </c>
    </row>
    <row r="131" spans="1:16" x14ac:dyDescent="0.3">
      <c r="A131">
        <v>130</v>
      </c>
      <c r="B131" s="2">
        <v>1134</v>
      </c>
      <c r="D131">
        <f t="shared" si="8"/>
        <v>1032</v>
      </c>
      <c r="E131">
        <f>E130+$I$2-M130</f>
        <v>1030</v>
      </c>
      <c r="J131">
        <f>D131+$H$2</f>
        <v>1040</v>
      </c>
      <c r="K131">
        <f>LEN(J131)+IF(DAY(B131)=3,2,0)</f>
        <v>4</v>
      </c>
      <c r="L131">
        <f t="shared" si="9"/>
        <v>193</v>
      </c>
      <c r="M131">
        <f t="shared" ref="M131:M152" si="11">K131</f>
        <v>4</v>
      </c>
      <c r="N131">
        <f>WEEKDAY(B131,2)</f>
        <v>6</v>
      </c>
      <c r="O131">
        <f t="shared" ref="O131:O151" si="12">IF(N131=6,INT(L131*0.1),0)</f>
        <v>19</v>
      </c>
      <c r="P131">
        <f t="shared" si="10"/>
        <v>2</v>
      </c>
    </row>
    <row r="132" spans="1:16" x14ac:dyDescent="0.3">
      <c r="A132">
        <v>131</v>
      </c>
      <c r="B132" s="2">
        <v>1135</v>
      </c>
      <c r="D132">
        <f t="shared" ref="D132:D151" si="13">D131+$H$2</f>
        <v>1040</v>
      </c>
      <c r="E132">
        <f>E131+$I$2-M131</f>
        <v>1037</v>
      </c>
      <c r="J132">
        <f>D132+$H$2</f>
        <v>1048</v>
      </c>
      <c r="K132">
        <f>LEN(J132)+IF(DAY(B132)=3,2,0)</f>
        <v>4</v>
      </c>
      <c r="L132">
        <f t="shared" ref="L132:L151" si="14">L131+K132-O131</f>
        <v>178</v>
      </c>
      <c r="M132">
        <f t="shared" si="11"/>
        <v>4</v>
      </c>
      <c r="N132">
        <f>WEEKDAY(B132,2)</f>
        <v>7</v>
      </c>
      <c r="O132">
        <f t="shared" si="12"/>
        <v>0</v>
      </c>
      <c r="P132">
        <f t="shared" ref="P132:P152" si="15">ABS(D132-E132)</f>
        <v>3</v>
      </c>
    </row>
    <row r="133" spans="1:16" x14ac:dyDescent="0.3">
      <c r="A133">
        <v>132</v>
      </c>
      <c r="B133" s="2">
        <v>1136</v>
      </c>
      <c r="D133">
        <f t="shared" si="13"/>
        <v>1048</v>
      </c>
      <c r="E133">
        <f>E132+$I$2-M132</f>
        <v>1044</v>
      </c>
      <c r="J133">
        <f>D133+$H$2</f>
        <v>1056</v>
      </c>
      <c r="K133">
        <f>LEN(J133)+IF(DAY(B133)=3,2,0)</f>
        <v>4</v>
      </c>
      <c r="L133">
        <f t="shared" si="14"/>
        <v>182</v>
      </c>
      <c r="M133">
        <f t="shared" si="11"/>
        <v>4</v>
      </c>
      <c r="N133">
        <f>WEEKDAY(B133,2)</f>
        <v>1</v>
      </c>
      <c r="O133">
        <f t="shared" si="12"/>
        <v>0</v>
      </c>
      <c r="P133">
        <f t="shared" si="15"/>
        <v>4</v>
      </c>
    </row>
    <row r="134" spans="1:16" x14ac:dyDescent="0.3">
      <c r="A134">
        <v>133</v>
      </c>
      <c r="B134" s="2">
        <v>1137</v>
      </c>
      <c r="D134">
        <f t="shared" si="13"/>
        <v>1056</v>
      </c>
      <c r="E134">
        <f>E133+$I$2-M133</f>
        <v>1051</v>
      </c>
      <c r="J134">
        <f>D134+$H$2</f>
        <v>1064</v>
      </c>
      <c r="K134">
        <f>LEN(J134)+IF(DAY(B134)=3,2,0)</f>
        <v>4</v>
      </c>
      <c r="L134">
        <f t="shared" si="14"/>
        <v>186</v>
      </c>
      <c r="M134">
        <f t="shared" si="11"/>
        <v>4</v>
      </c>
      <c r="N134">
        <f>WEEKDAY(B134,2)</f>
        <v>2</v>
      </c>
      <c r="O134">
        <f t="shared" si="12"/>
        <v>0</v>
      </c>
      <c r="P134">
        <f t="shared" si="15"/>
        <v>5</v>
      </c>
    </row>
    <row r="135" spans="1:16" x14ac:dyDescent="0.3">
      <c r="A135">
        <v>134</v>
      </c>
      <c r="B135" s="2">
        <v>1138</v>
      </c>
      <c r="D135">
        <f t="shared" si="13"/>
        <v>1064</v>
      </c>
      <c r="E135">
        <f>E134+$I$2-M134</f>
        <v>1058</v>
      </c>
      <c r="J135">
        <f>D135+$H$2</f>
        <v>1072</v>
      </c>
      <c r="K135">
        <f>LEN(J135)+IF(DAY(B135)=3,2,0)</f>
        <v>4</v>
      </c>
      <c r="L135">
        <f t="shared" si="14"/>
        <v>190</v>
      </c>
      <c r="M135">
        <f t="shared" si="11"/>
        <v>4</v>
      </c>
      <c r="N135">
        <f>WEEKDAY(B135,2)</f>
        <v>3</v>
      </c>
      <c r="O135">
        <f t="shared" si="12"/>
        <v>0</v>
      </c>
      <c r="P135">
        <f t="shared" si="15"/>
        <v>6</v>
      </c>
    </row>
    <row r="136" spans="1:16" x14ac:dyDescent="0.3">
      <c r="A136">
        <v>135</v>
      </c>
      <c r="B136" s="2">
        <v>1139</v>
      </c>
      <c r="D136">
        <f t="shared" si="13"/>
        <v>1072</v>
      </c>
      <c r="E136">
        <f>E135+$I$2-M135</f>
        <v>1065</v>
      </c>
      <c r="J136">
        <f>D136+$H$2</f>
        <v>1080</v>
      </c>
      <c r="K136">
        <f>LEN(J136)+IF(DAY(B136)=3,2,0)</f>
        <v>4</v>
      </c>
      <c r="L136">
        <f t="shared" si="14"/>
        <v>194</v>
      </c>
      <c r="M136">
        <f t="shared" si="11"/>
        <v>4</v>
      </c>
      <c r="N136">
        <f>WEEKDAY(B136,2)</f>
        <v>4</v>
      </c>
      <c r="O136">
        <f t="shared" si="12"/>
        <v>0</v>
      </c>
      <c r="P136">
        <f t="shared" si="15"/>
        <v>7</v>
      </c>
    </row>
    <row r="137" spans="1:16" x14ac:dyDescent="0.3">
      <c r="A137">
        <v>136</v>
      </c>
      <c r="B137" s="2">
        <v>1140</v>
      </c>
      <c r="D137">
        <f t="shared" si="13"/>
        <v>1080</v>
      </c>
      <c r="E137">
        <f>E136+$I$2-M136</f>
        <v>1072</v>
      </c>
      <c r="J137">
        <f>D137+$H$2</f>
        <v>1088</v>
      </c>
      <c r="K137">
        <f>LEN(J137)+IF(DAY(B137)=3,2,0)</f>
        <v>4</v>
      </c>
      <c r="L137">
        <f t="shared" si="14"/>
        <v>198</v>
      </c>
      <c r="M137">
        <f t="shared" si="11"/>
        <v>4</v>
      </c>
      <c r="N137">
        <f>WEEKDAY(B137,2)</f>
        <v>5</v>
      </c>
      <c r="O137">
        <f t="shared" si="12"/>
        <v>0</v>
      </c>
      <c r="P137">
        <f t="shared" si="15"/>
        <v>8</v>
      </c>
    </row>
    <row r="138" spans="1:16" x14ac:dyDescent="0.3">
      <c r="A138">
        <v>137</v>
      </c>
      <c r="B138" s="2">
        <v>1141</v>
      </c>
      <c r="D138">
        <f t="shared" si="13"/>
        <v>1088</v>
      </c>
      <c r="E138">
        <f>E137+$I$2-M137</f>
        <v>1079</v>
      </c>
      <c r="J138">
        <f>D138+$H$2</f>
        <v>1096</v>
      </c>
      <c r="K138">
        <f>LEN(J138)+IF(DAY(B138)=3,2,0)</f>
        <v>4</v>
      </c>
      <c r="L138">
        <f t="shared" si="14"/>
        <v>202</v>
      </c>
      <c r="M138">
        <f t="shared" si="11"/>
        <v>4</v>
      </c>
      <c r="N138">
        <f>WEEKDAY(B138,2)</f>
        <v>6</v>
      </c>
      <c r="O138">
        <f t="shared" si="12"/>
        <v>20</v>
      </c>
      <c r="P138">
        <f t="shared" si="15"/>
        <v>9</v>
      </c>
    </row>
    <row r="139" spans="1:16" x14ac:dyDescent="0.3">
      <c r="A139">
        <v>138</v>
      </c>
      <c r="B139" s="2">
        <v>1142</v>
      </c>
      <c r="D139">
        <f t="shared" si="13"/>
        <v>1096</v>
      </c>
      <c r="E139">
        <f>E138+$I$2-M138</f>
        <v>1086</v>
      </c>
      <c r="J139">
        <f>D139+$H$2</f>
        <v>1104</v>
      </c>
      <c r="K139">
        <f>LEN(J139)+IF(DAY(B139)=3,2,0)</f>
        <v>4</v>
      </c>
      <c r="L139">
        <f t="shared" si="14"/>
        <v>186</v>
      </c>
      <c r="M139">
        <f t="shared" si="11"/>
        <v>4</v>
      </c>
      <c r="N139">
        <f>WEEKDAY(B139,2)</f>
        <v>7</v>
      </c>
      <c r="O139">
        <f t="shared" si="12"/>
        <v>0</v>
      </c>
      <c r="P139">
        <f t="shared" si="15"/>
        <v>10</v>
      </c>
    </row>
    <row r="140" spans="1:16" x14ac:dyDescent="0.3">
      <c r="A140">
        <v>139</v>
      </c>
      <c r="B140" s="2">
        <v>1143</v>
      </c>
      <c r="D140">
        <f t="shared" si="13"/>
        <v>1104</v>
      </c>
      <c r="E140">
        <f>E139+$I$2-M139</f>
        <v>1093</v>
      </c>
      <c r="J140">
        <f>D140+$H$2</f>
        <v>1112</v>
      </c>
      <c r="K140">
        <f>LEN(J140)+IF(DAY(B140)=3,2,0)</f>
        <v>4</v>
      </c>
      <c r="L140">
        <f t="shared" si="14"/>
        <v>190</v>
      </c>
      <c r="M140">
        <f t="shared" si="11"/>
        <v>4</v>
      </c>
      <c r="N140">
        <f>WEEKDAY(B140,2)</f>
        <v>1</v>
      </c>
      <c r="O140">
        <f t="shared" si="12"/>
        <v>0</v>
      </c>
      <c r="P140">
        <f t="shared" si="15"/>
        <v>11</v>
      </c>
    </row>
    <row r="141" spans="1:16" x14ac:dyDescent="0.3">
      <c r="A141">
        <v>140</v>
      </c>
      <c r="B141" s="2">
        <v>1144</v>
      </c>
      <c r="D141">
        <f t="shared" si="13"/>
        <v>1112</v>
      </c>
      <c r="E141">
        <f>E140+$I$2-M140</f>
        <v>1100</v>
      </c>
      <c r="J141">
        <f>D141+$H$2</f>
        <v>1120</v>
      </c>
      <c r="K141">
        <f>LEN(J141)+IF(DAY(B141)=3,2,0)</f>
        <v>4</v>
      </c>
      <c r="L141">
        <f t="shared" si="14"/>
        <v>194</v>
      </c>
      <c r="M141">
        <f t="shared" si="11"/>
        <v>4</v>
      </c>
      <c r="N141">
        <f>WEEKDAY(B141,2)</f>
        <v>2</v>
      </c>
      <c r="O141">
        <f t="shared" si="12"/>
        <v>0</v>
      </c>
      <c r="P141">
        <f t="shared" si="15"/>
        <v>12</v>
      </c>
    </row>
    <row r="142" spans="1:16" x14ac:dyDescent="0.3">
      <c r="A142">
        <v>141</v>
      </c>
      <c r="B142" s="2">
        <v>1145</v>
      </c>
      <c r="D142">
        <f t="shared" si="13"/>
        <v>1120</v>
      </c>
      <c r="E142">
        <f>E141+$I$2-M141</f>
        <v>1107</v>
      </c>
      <c r="J142">
        <f>D142+$H$2</f>
        <v>1128</v>
      </c>
      <c r="K142">
        <f>LEN(J142)+IF(DAY(B142)=3,2,0)</f>
        <v>4</v>
      </c>
      <c r="L142">
        <f t="shared" si="14"/>
        <v>198</v>
      </c>
      <c r="M142">
        <f t="shared" si="11"/>
        <v>4</v>
      </c>
      <c r="N142">
        <f>WEEKDAY(B142,2)</f>
        <v>3</v>
      </c>
      <c r="O142">
        <f t="shared" si="12"/>
        <v>0</v>
      </c>
      <c r="P142">
        <f t="shared" si="15"/>
        <v>13</v>
      </c>
    </row>
    <row r="143" spans="1:16" x14ac:dyDescent="0.3">
      <c r="A143">
        <v>142</v>
      </c>
      <c r="B143" s="2">
        <v>1146</v>
      </c>
      <c r="D143">
        <f t="shared" si="13"/>
        <v>1128</v>
      </c>
      <c r="E143">
        <f>E142+$I$2-M142</f>
        <v>1114</v>
      </c>
      <c r="J143">
        <f>D143+$H$2</f>
        <v>1136</v>
      </c>
      <c r="K143">
        <f>LEN(J143)+IF(DAY(B143)=3,2,0)</f>
        <v>4</v>
      </c>
      <c r="L143">
        <f t="shared" si="14"/>
        <v>202</v>
      </c>
      <c r="M143">
        <f t="shared" si="11"/>
        <v>4</v>
      </c>
      <c r="N143">
        <f>WEEKDAY(B143,2)</f>
        <v>4</v>
      </c>
      <c r="O143">
        <f t="shared" si="12"/>
        <v>0</v>
      </c>
      <c r="P143">
        <f t="shared" si="15"/>
        <v>14</v>
      </c>
    </row>
    <row r="144" spans="1:16" x14ac:dyDescent="0.3">
      <c r="A144">
        <v>143</v>
      </c>
      <c r="B144" s="2">
        <v>1147</v>
      </c>
      <c r="D144">
        <f t="shared" si="13"/>
        <v>1136</v>
      </c>
      <c r="E144">
        <f>E143+$I$2-M143</f>
        <v>1121</v>
      </c>
      <c r="J144">
        <f>D144+$H$2</f>
        <v>1144</v>
      </c>
      <c r="K144">
        <f>LEN(J144)+IF(DAY(B144)=3,2,0)</f>
        <v>4</v>
      </c>
      <c r="L144">
        <f t="shared" si="14"/>
        <v>206</v>
      </c>
      <c r="M144">
        <f t="shared" si="11"/>
        <v>4</v>
      </c>
      <c r="N144">
        <f>WEEKDAY(B144,2)</f>
        <v>5</v>
      </c>
      <c r="O144">
        <f t="shared" si="12"/>
        <v>0</v>
      </c>
      <c r="P144">
        <f t="shared" si="15"/>
        <v>15</v>
      </c>
    </row>
    <row r="145" spans="1:16" x14ac:dyDescent="0.3">
      <c r="A145">
        <v>144</v>
      </c>
      <c r="B145" s="2">
        <v>1148</v>
      </c>
      <c r="D145">
        <f t="shared" si="13"/>
        <v>1144</v>
      </c>
      <c r="E145">
        <f>E144+$I$2-M144</f>
        <v>1128</v>
      </c>
      <c r="J145">
        <f>D145+$H$2</f>
        <v>1152</v>
      </c>
      <c r="K145">
        <f>LEN(J145)+IF(DAY(B145)=3,2,0)</f>
        <v>4</v>
      </c>
      <c r="L145">
        <f t="shared" si="14"/>
        <v>210</v>
      </c>
      <c r="M145">
        <f t="shared" si="11"/>
        <v>4</v>
      </c>
      <c r="N145">
        <f>WEEKDAY(B145,2)</f>
        <v>6</v>
      </c>
      <c r="O145">
        <f t="shared" si="12"/>
        <v>21</v>
      </c>
      <c r="P145">
        <f t="shared" si="15"/>
        <v>16</v>
      </c>
    </row>
    <row r="146" spans="1:16" x14ac:dyDescent="0.3">
      <c r="A146">
        <v>145</v>
      </c>
      <c r="B146" s="2">
        <v>1149</v>
      </c>
      <c r="D146">
        <f t="shared" si="13"/>
        <v>1152</v>
      </c>
      <c r="E146">
        <f>E145+$I$2-M145</f>
        <v>1135</v>
      </c>
      <c r="J146">
        <f>D146+$H$2</f>
        <v>1160</v>
      </c>
      <c r="K146">
        <f>LEN(J146)+IF(DAY(B146)=3,2,0)</f>
        <v>4</v>
      </c>
      <c r="L146">
        <f t="shared" si="14"/>
        <v>193</v>
      </c>
      <c r="M146">
        <f t="shared" si="11"/>
        <v>4</v>
      </c>
      <c r="N146">
        <f>WEEKDAY(B146,2)</f>
        <v>7</v>
      </c>
      <c r="O146">
        <f t="shared" si="12"/>
        <v>0</v>
      </c>
      <c r="P146">
        <f t="shared" si="15"/>
        <v>17</v>
      </c>
    </row>
    <row r="147" spans="1:16" x14ac:dyDescent="0.3">
      <c r="A147">
        <v>146</v>
      </c>
      <c r="B147" s="2">
        <v>1150</v>
      </c>
      <c r="D147">
        <f t="shared" si="13"/>
        <v>1160</v>
      </c>
      <c r="E147">
        <f>E146+$I$2-M146</f>
        <v>1142</v>
      </c>
      <c r="J147">
        <f>D147+$H$2</f>
        <v>1168</v>
      </c>
      <c r="K147">
        <f>LEN(J147)+IF(DAY(B147)=3,2,0)</f>
        <v>4</v>
      </c>
      <c r="L147">
        <f t="shared" si="14"/>
        <v>197</v>
      </c>
      <c r="M147">
        <f t="shared" si="11"/>
        <v>4</v>
      </c>
      <c r="N147">
        <f>WEEKDAY(B147,2)</f>
        <v>1</v>
      </c>
      <c r="O147">
        <f t="shared" si="12"/>
        <v>0</v>
      </c>
      <c r="P147">
        <f t="shared" si="15"/>
        <v>18</v>
      </c>
    </row>
    <row r="148" spans="1:16" x14ac:dyDescent="0.3">
      <c r="A148">
        <v>147</v>
      </c>
      <c r="B148" s="2">
        <v>1151</v>
      </c>
      <c r="D148">
        <f t="shared" si="13"/>
        <v>1168</v>
      </c>
      <c r="E148">
        <f>E147+$I$2-M147</f>
        <v>1149</v>
      </c>
      <c r="J148">
        <f>D148+$H$2</f>
        <v>1176</v>
      </c>
      <c r="K148">
        <f>LEN(J148)+IF(DAY(B148)=3,2,0)</f>
        <v>4</v>
      </c>
      <c r="L148">
        <f t="shared" si="14"/>
        <v>201</v>
      </c>
      <c r="M148">
        <f t="shared" si="11"/>
        <v>4</v>
      </c>
      <c r="N148">
        <f>WEEKDAY(B148,2)</f>
        <v>2</v>
      </c>
      <c r="O148">
        <f t="shared" si="12"/>
        <v>0</v>
      </c>
      <c r="P148">
        <f t="shared" si="15"/>
        <v>19</v>
      </c>
    </row>
    <row r="149" spans="1:16" x14ac:dyDescent="0.3">
      <c r="A149">
        <v>148</v>
      </c>
      <c r="B149" s="2">
        <v>1152</v>
      </c>
      <c r="D149">
        <f t="shared" si="13"/>
        <v>1176</v>
      </c>
      <c r="E149">
        <f>E148+$I$2-M148</f>
        <v>1156</v>
      </c>
      <c r="J149">
        <f>D149+$H$2</f>
        <v>1184</v>
      </c>
      <c r="K149">
        <f>LEN(J149)+IF(DAY(B149)=3,2,0)</f>
        <v>4</v>
      </c>
      <c r="L149">
        <f t="shared" si="14"/>
        <v>205</v>
      </c>
      <c r="M149">
        <f t="shared" si="11"/>
        <v>4</v>
      </c>
      <c r="N149">
        <f>WEEKDAY(B149,2)</f>
        <v>3</v>
      </c>
      <c r="O149">
        <f t="shared" si="12"/>
        <v>0</v>
      </c>
      <c r="P149">
        <f t="shared" si="15"/>
        <v>20</v>
      </c>
    </row>
    <row r="150" spans="1:16" x14ac:dyDescent="0.3">
      <c r="A150">
        <v>149</v>
      </c>
      <c r="B150" s="2">
        <v>1153</v>
      </c>
      <c r="D150">
        <f t="shared" si="13"/>
        <v>1184</v>
      </c>
      <c r="E150">
        <f>E149+$I$2-M149</f>
        <v>1163</v>
      </c>
      <c r="J150">
        <f>D150+$H$2</f>
        <v>1192</v>
      </c>
      <c r="K150">
        <f>LEN(J150)+IF(DAY(B150)=3,2,0)</f>
        <v>4</v>
      </c>
      <c r="L150">
        <f t="shared" si="14"/>
        <v>209</v>
      </c>
      <c r="M150">
        <f t="shared" si="11"/>
        <v>4</v>
      </c>
      <c r="N150">
        <f>WEEKDAY(B150,2)</f>
        <v>4</v>
      </c>
      <c r="O150">
        <f t="shared" si="12"/>
        <v>0</v>
      </c>
      <c r="P150">
        <f t="shared" si="15"/>
        <v>21</v>
      </c>
    </row>
    <row r="151" spans="1:16" ht="15" thickBot="1" x14ac:dyDescent="0.35">
      <c r="A151">
        <v>150</v>
      </c>
      <c r="B151" s="2">
        <v>1154</v>
      </c>
      <c r="D151">
        <f t="shared" si="13"/>
        <v>1192</v>
      </c>
      <c r="E151">
        <f>E150+$I$2-M150</f>
        <v>1170</v>
      </c>
      <c r="J151">
        <f>D151+$H$2</f>
        <v>1200</v>
      </c>
      <c r="K151">
        <f>LEN(J151)+IF(DAY(B151)=3,2,0)</f>
        <v>4</v>
      </c>
      <c r="L151">
        <f t="shared" si="14"/>
        <v>213</v>
      </c>
      <c r="M151">
        <f t="shared" si="11"/>
        <v>4</v>
      </c>
      <c r="N151">
        <f>WEEKDAY(B151,2)</f>
        <v>5</v>
      </c>
      <c r="O151">
        <f t="shared" si="12"/>
        <v>0</v>
      </c>
      <c r="P151">
        <f t="shared" si="15"/>
        <v>22</v>
      </c>
    </row>
    <row r="152" spans="1:16" ht="15" thickTop="1" x14ac:dyDescent="0.3">
      <c r="A152" s="4">
        <v>151</v>
      </c>
      <c r="B152" s="5">
        <v>1155</v>
      </c>
      <c r="C152" s="4"/>
      <c r="D152" s="4">
        <f t="shared" ref="D152" si="16">D151+$H$2</f>
        <v>1200</v>
      </c>
      <c r="E152" s="4">
        <f>E151+$I$2-M151</f>
        <v>1177</v>
      </c>
      <c r="F152" s="4"/>
      <c r="G152" s="4"/>
      <c r="H152" s="4"/>
      <c r="I152" s="4"/>
      <c r="J152" s="4">
        <f>D152+$H$2</f>
        <v>1208</v>
      </c>
      <c r="K152" s="4">
        <f>LEN(J152)+IF(DAY(B152)=3,2,0)</f>
        <v>4</v>
      </c>
      <c r="L152" s="4">
        <f t="shared" ref="L152" si="17">L151+K152-O151</f>
        <v>217</v>
      </c>
      <c r="M152" s="4">
        <f t="shared" si="11"/>
        <v>4</v>
      </c>
      <c r="N152" s="4">
        <f>WEEKDAY(B152,2)</f>
        <v>6</v>
      </c>
      <c r="O152" s="4">
        <f t="shared" ref="O152" si="18">IF(N152=6,INT(L152*0.1),0)</f>
        <v>21</v>
      </c>
      <c r="P152" s="4">
        <f t="shared" si="15"/>
        <v>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2021-10-12T15:36:50Z</dcterms:created>
  <dcterms:modified xsi:type="dcterms:W3CDTF">2021-10-12T16:10:32Z</dcterms:modified>
</cp:coreProperties>
</file>