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202300"/>
  <mc:AlternateContent xmlns:mc="http://schemas.openxmlformats.org/markup-compatibility/2006">
    <mc:Choice Requires="x15">
      <x15ac:absPath xmlns:x15ac="http://schemas.microsoft.com/office/spreadsheetml/2010/11/ac" url="https://d.docs.live.net/F84AE8034C0C16BC/Documentos/"/>
    </mc:Choice>
  </mc:AlternateContent>
  <xr:revisionPtr revIDLastSave="0" documentId="8_{4EEC5355-4CF7-4253-ACDC-1B72C29698D0}" xr6:coauthVersionLast="47" xr6:coauthVersionMax="47" xr10:uidLastSave="{00000000-0000-0000-0000-000000000000}"/>
  <bookViews>
    <workbookView xWindow="-120" yWindow="-120" windowWidth="20730" windowHeight="11040" activeTab="3" xr2:uid="{E67F0E73-44B6-40A9-9712-62315467BDD7}"/>
  </bookViews>
  <sheets>
    <sheet name="escenario i" sheetId="1" r:id="rId1"/>
    <sheet name="escenario iia" sheetId="2" r:id="rId2"/>
    <sheet name="escenario iib" sheetId="3" r:id="rId3"/>
    <sheet name="escenario iic" sheetId="4" r:id="rId4"/>
    <sheet name="escenario iid" sheetId="5" r:id="rId5"/>
    <sheet name="punto 4 y 5"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0" i="5" l="1"/>
  <c r="L70" i="5"/>
  <c r="K70" i="5"/>
  <c r="J70" i="5"/>
  <c r="I70" i="5"/>
  <c r="M69" i="5"/>
  <c r="L69" i="5"/>
  <c r="K69" i="5"/>
  <c r="J69" i="5"/>
  <c r="I69" i="5"/>
  <c r="M38" i="4"/>
  <c r="L38" i="4"/>
  <c r="K38" i="4"/>
  <c r="J38" i="4"/>
  <c r="I38" i="4"/>
  <c r="M37" i="4"/>
  <c r="L37" i="4"/>
  <c r="K37" i="4"/>
  <c r="J37" i="4"/>
  <c r="I37" i="4"/>
  <c r="M23" i="3"/>
  <c r="L23" i="3"/>
  <c r="K23" i="3"/>
  <c r="J23" i="3"/>
  <c r="I23" i="3"/>
  <c r="M22" i="3"/>
  <c r="L22" i="3"/>
  <c r="K22" i="3"/>
  <c r="J22" i="3"/>
  <c r="I22" i="3"/>
  <c r="M10" i="2"/>
  <c r="L10" i="2"/>
  <c r="K10" i="2"/>
  <c r="J10" i="2"/>
  <c r="I10" i="2"/>
  <c r="M9" i="2"/>
  <c r="L9" i="2"/>
  <c r="K9" i="2"/>
  <c r="J9" i="2"/>
  <c r="I9" i="2"/>
  <c r="M39" i="1"/>
  <c r="L39" i="1"/>
  <c r="K39" i="1"/>
  <c r="J39" i="1"/>
  <c r="I39" i="1"/>
  <c r="M38" i="1"/>
  <c r="L38" i="1"/>
  <c r="K38" i="1"/>
  <c r="J38" i="1"/>
  <c r="I38" i="1"/>
</calcChain>
</file>

<file path=xl/sharedStrings.xml><?xml version="1.0" encoding="utf-8"?>
<sst xmlns="http://schemas.openxmlformats.org/spreadsheetml/2006/main" count="125" uniqueCount="52">
  <si>
    <t>Intento 1</t>
  </si>
  <si>
    <t>Intento 2</t>
  </si>
  <si>
    <t>Ejecución</t>
  </si>
  <si>
    <t>Firma (ns)</t>
  </si>
  <si>
    <t>CifTabla (ns)</t>
  </si>
  <si>
    <t>Verif (ns)</t>
  </si>
  <si>
    <t>CifRespSim (ns)</t>
  </si>
  <si>
    <t>CifRespAsim (ns)</t>
  </si>
  <si>
    <t>Promedio</t>
  </si>
  <si>
    <t>Desviación</t>
  </si>
  <si>
    <t xml:space="preserve">Escenario i) : El escenario consta de un servidor de consulta y un único cliente iterativo.  En el menu en la prueba de carga se selecciona 32 instancias y se prueba el escenario secuencial </t>
  </si>
  <si>
    <t xml:space="preserve">Escenario iia): Escenarios donde el servidor y cliente son concurrentes. De manera en el menu en la prueba de carga se escoge 4 instancias y asi se varía el número de los delegados </t>
  </si>
  <si>
    <t>9 146 800</t>
  </si>
  <si>
    <t>327 200</t>
  </si>
  <si>
    <t>1 505 097 500</t>
  </si>
  <si>
    <t>258 200</t>
  </si>
  <si>
    <t>278 700</t>
  </si>
  <si>
    <t>1 902 687 300</t>
  </si>
  <si>
    <t>310 100</t>
  </si>
  <si>
    <t>325 400</t>
  </si>
  <si>
    <t>2 358 101 900</t>
  </si>
  <si>
    <t>297 600</t>
  </si>
  <si>
    <t>291 800</t>
  </si>
  <si>
    <t xml:space="preserve">Escenario iib): Escenarios donde el servidor y cliente son concurrentes. De manera en el menu en la prueba de carga se escoge 16 instancias y asi se varía el número de los delegados </t>
  </si>
  <si>
    <t>Escenario iic): Escenarios donde el servidor y cliente son concurrentes. De manera en el menu en la prueba de carga se escoge 32 instancias y asi se varía el número de los delegados</t>
  </si>
  <si>
    <t>Escenario iid): Escenarios donde el servidor y cliente son concurrentes. De manera en el menu en la prueba de carga se escoge 64 instancias y asi se varía el número de los delegados</t>
  </si>
  <si>
    <t>Punto 4 y 5 construcción de gráficas y comentarios</t>
  </si>
  <si>
    <t>Tabla escenarios vs tiempo promedio de proceso</t>
  </si>
  <si>
    <t>Escenario</t>
  </si>
  <si>
    <t>32 secuenciales</t>
  </si>
  <si>
    <t>4 concurrentes</t>
  </si>
  <si>
    <t>16 concurrentes</t>
  </si>
  <si>
    <t>32 concurrentes</t>
  </si>
  <si>
    <t>64 concurrentes</t>
  </si>
  <si>
    <t>Gráficas e información gráficas a partir de tabla escenarios vs tiempo promedio proceso</t>
  </si>
  <si>
    <t>Métrica</t>
  </si>
  <si>
    <t>Tendencia observada</t>
  </si>
  <si>
    <t>Explicación principal</t>
  </si>
  <si>
    <t>Gráfica</t>
  </si>
  <si>
    <t>Firma RSA</t>
  </si>
  <si>
    <t>Cifrado de la tabla</t>
  </si>
  <si>
    <t>Verificación</t>
  </si>
  <si>
    <t>Simétrico vs Asimétrico</t>
  </si>
  <si>
    <r>
      <t xml:space="preserve">AES permanece &lt; 1 ns en todos los casos (excepto 64 hilos donde sube a ~0.7 ms). RSA explota: pasa de ~0.2 ms a &gt; 22 ms en concurrencia media y a &gt; 2 ms incluso con 4 hilos debido al costoso </t>
    </r>
    <r>
      <rPr>
        <sz val="10"/>
        <color theme="1"/>
        <rFont val="Arial Unicode MS"/>
      </rPr>
      <t>doFinal</t>
    </r>
    <r>
      <rPr>
        <sz val="11"/>
        <color theme="1"/>
        <rFont val="Aptos Narrow"/>
        <family val="2"/>
        <scheme val="minor"/>
      </rPr>
      <t>.</t>
    </r>
  </si>
  <si>
    <t>Intento 3</t>
  </si>
  <si>
    <t xml:space="preserve">El tiempo de firma crece casi linealmente a medida que el número de delegados concurrentes aumenta. Por ende se puede concluir de esta tendencia en la gráfica que el escenario de comportamiento secuencial es el más eficiente (lo que puede ser por la secuencialidad que permite que no haya competencia poro recursos en el sistema). La variación más evidente es entre el escenario de 16 y 32 donde se dúplica  el tiempo </t>
  </si>
  <si>
    <t>El hilo delegado firma de manera secuencial dentro de su propia conexión, pero el procesador empieza a saturarse cuando muchas firmas compiten por la misma CPU. Esto indica que este solo es más eficiente cuando hay pocos delegados  ya que no hay distintos hilos intentando firmar datos de manera concurrente.</t>
  </si>
  <si>
    <t>La tendencia del tiempo es baja en escenarios pequeños; sin embargo presenta un pico en 32 de concurrencia  que puede indicar problemas de infeciencia del sistema en la memoria(cache + GC).</t>
  </si>
  <si>
    <t>En los primeros escenario ven tiempos cortos debido a que la tabla a procesar es corta y los procesos de cifrado son rápidos por ende no se ve afectada la carga del sistemalo. Por eso el tiempo base es micro‑segundos; sin embargo, al elevar hilos se ve ineficiencia por contención de memoria donde por la cantidad de hilos se producen bloqueos y recolección de basura.</t>
  </si>
  <si>
    <t>La tendencia de la verificación tiende a ser similar y solo presenta una subida en el escenario de 32 concucurrente. Sin embargo no presenta variaciones en los tiempos debido a los problemas que representa el aumento de hilos concurrentes</t>
  </si>
  <si>
    <t>En este caso, la operación de verificación, que implica calcular el HMAC y verificar el AES, no es tan costosa computacionalmente como los procesos de firma, por lo que su tiempo de ejecución no se ve tan afectado por la carga del sistema. A medida que el número de delegados aumenta Esto se debe a que son operaciones de comparación y de tipo hash, escalando mejor que la firma</t>
  </si>
  <si>
    <t xml:space="preserve">El análisis muestra que AES es mucho más rápido que RSA, especialmente cuando se trabaja con múltiples hilos concurrentes. Esto justifica el uso de RSA solo para el intercambio de claves y AES para los datos de sesión en aplicaciones y protocolos seguros.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</si>
</sst>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0"/>
      <color theme="1"/>
      <name val="Arial Unicode MS"/>
    </font>
  </fonts>
  <fills count="27">
    <fill>
      <patternFill patternType="none"/>
    </fill>
    <fill>
      <patternFill patternType="gray125"/>
    </fill>
    <fill>
      <patternFill patternType="solid">
        <fgColor theme="8"/>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3" tint="0.89999084444715716"/>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theme="3"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center"/>
    </xf>
    <xf numFmtId="0" fontId="1" fillId="3" borderId="1" xfId="0" applyFont="1" applyFill="1" applyBorder="1" applyAlignment="1">
      <alignment horizontal="center" vertical="center" wrapText="1"/>
    </xf>
    <xf numFmtId="0" fontId="1" fillId="0" borderId="0" xfId="0" applyFont="1" applyAlignment="1">
      <alignment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1" fillId="8" borderId="1" xfId="0" applyFont="1" applyFill="1" applyBorder="1" applyAlignment="1">
      <alignment horizontal="center" vertical="center" wrapText="1"/>
    </xf>
    <xf numFmtId="0" fontId="1" fillId="0" borderId="0" xfId="0" applyFont="1"/>
    <xf numFmtId="0" fontId="1" fillId="8" borderId="1" xfId="0" applyFont="1" applyFill="1" applyBorder="1" applyAlignment="1">
      <alignment horizontal="center" vertical="center"/>
    </xf>
    <xf numFmtId="0" fontId="0" fillId="0" borderId="1" xfId="0" applyBorder="1" applyAlignment="1">
      <alignment horizontal="center" vertical="center" wrapText="1"/>
    </xf>
    <xf numFmtId="0" fontId="1" fillId="9" borderId="1" xfId="0" applyFont="1" applyFill="1" applyBorder="1" applyAlignment="1">
      <alignment horizontal="center" vertical="center"/>
    </xf>
    <xf numFmtId="0" fontId="0" fillId="9" borderId="1" xfId="0" applyFill="1" applyBorder="1" applyAlignment="1">
      <alignment horizontal="center" vertical="center"/>
    </xf>
    <xf numFmtId="0" fontId="1" fillId="12" borderId="1" xfId="0" applyFont="1" applyFill="1" applyBorder="1" applyAlignment="1">
      <alignment horizontal="center" vertical="center" wrapText="1"/>
    </xf>
    <xf numFmtId="0" fontId="1" fillId="12" borderId="1" xfId="0" applyFont="1" applyFill="1" applyBorder="1" applyAlignment="1">
      <alignment horizontal="center" vertical="center"/>
    </xf>
    <xf numFmtId="0" fontId="0" fillId="0" borderId="0" xfId="0" applyAlignment="1">
      <alignment vertical="center" wrapText="1"/>
    </xf>
    <xf numFmtId="0" fontId="1" fillId="13" borderId="1" xfId="0" applyFont="1" applyFill="1" applyBorder="1" applyAlignment="1">
      <alignment horizontal="center" vertical="center"/>
    </xf>
    <xf numFmtId="0" fontId="0" fillId="14" borderId="1" xfId="0" applyFill="1" applyBorder="1" applyAlignment="1">
      <alignment horizontal="center" vertical="center"/>
    </xf>
    <xf numFmtId="0" fontId="1" fillId="17" borderId="1" xfId="0" applyFont="1" applyFill="1" applyBorder="1" applyAlignment="1">
      <alignment horizontal="center" vertical="center" wrapText="1"/>
    </xf>
    <xf numFmtId="0" fontId="1" fillId="0" borderId="0" xfId="0" applyFont="1" applyAlignment="1">
      <alignment horizontal="center" vertical="center"/>
    </xf>
    <xf numFmtId="0" fontId="1" fillId="17" borderId="1" xfId="0" applyFont="1" applyFill="1" applyBorder="1" applyAlignment="1">
      <alignment horizontal="center" vertical="center"/>
    </xf>
    <xf numFmtId="0" fontId="1" fillId="18" borderId="1" xfId="0" applyFont="1" applyFill="1" applyBorder="1" applyAlignment="1">
      <alignment horizontal="center" vertical="center"/>
    </xf>
    <xf numFmtId="0" fontId="0" fillId="18" borderId="1" xfId="0" applyFill="1" applyBorder="1" applyAlignment="1">
      <alignment horizontal="center" vertical="center"/>
    </xf>
    <xf numFmtId="0" fontId="1" fillId="21" borderId="1" xfId="0" applyFont="1" applyFill="1" applyBorder="1" applyAlignment="1">
      <alignment horizontal="center" vertical="center" wrapText="1"/>
    </xf>
    <xf numFmtId="0" fontId="1" fillId="21" borderId="1" xfId="0" applyFont="1" applyFill="1" applyBorder="1" applyAlignment="1">
      <alignment horizontal="center" vertical="center"/>
    </xf>
    <xf numFmtId="0" fontId="1" fillId="22" borderId="1" xfId="0" applyFont="1" applyFill="1" applyBorder="1" applyAlignment="1">
      <alignment horizontal="center" vertical="center"/>
    </xf>
    <xf numFmtId="0" fontId="0" fillId="22" borderId="1" xfId="0" applyFill="1" applyBorder="1" applyAlignment="1">
      <alignment horizontal="center" vertical="center"/>
    </xf>
    <xf numFmtId="0" fontId="1" fillId="25" borderId="1" xfId="0" applyFont="1" applyFill="1" applyBorder="1" applyAlignment="1">
      <alignment vertical="center"/>
    </xf>
    <xf numFmtId="0" fontId="1" fillId="26" borderId="1" xfId="0" applyFont="1" applyFill="1" applyBorder="1" applyAlignment="1">
      <alignment vertical="center"/>
    </xf>
    <xf numFmtId="0" fontId="1" fillId="0" borderId="1" xfId="0" applyFont="1" applyBorder="1" applyAlignment="1">
      <alignment vertical="center"/>
    </xf>
    <xf numFmtId="0" fontId="0" fillId="0" borderId="1" xfId="0" applyBorder="1" applyAlignment="1">
      <alignment vertical="center"/>
    </xf>
    <xf numFmtId="0" fontId="1" fillId="2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6" borderId="1" xfId="0" applyFill="1" applyBorder="1" applyAlignment="1">
      <alignment horizontal="center"/>
    </xf>
    <xf numFmtId="0" fontId="1" fillId="7" borderId="1" xfId="0" applyFont="1" applyFill="1" applyBorder="1" applyAlignment="1">
      <alignment horizontal="center" vertical="center"/>
    </xf>
    <xf numFmtId="0" fontId="0" fillId="10" borderId="1" xfId="0" applyFill="1" applyBorder="1" applyAlignment="1">
      <alignment horizontal="center"/>
    </xf>
    <xf numFmtId="0" fontId="1" fillId="11" borderId="1" xfId="0" applyFont="1" applyFill="1" applyBorder="1" applyAlignment="1">
      <alignment horizontal="center" vertical="center"/>
    </xf>
    <xf numFmtId="0" fontId="0" fillId="15" borderId="1" xfId="0" applyFill="1" applyBorder="1" applyAlignment="1">
      <alignment horizontal="center" vertical="center"/>
    </xf>
    <xf numFmtId="0" fontId="1" fillId="16" borderId="1" xfId="0" applyFont="1" applyFill="1" applyBorder="1" applyAlignment="1">
      <alignment horizontal="center" vertical="center"/>
    </xf>
    <xf numFmtId="0" fontId="0" fillId="19" borderId="1" xfId="0" applyFill="1" applyBorder="1" applyAlignment="1">
      <alignment horizontal="center" vertical="center"/>
    </xf>
    <xf numFmtId="0" fontId="1" fillId="20" borderId="1" xfId="0" applyFont="1" applyFill="1" applyBorder="1" applyAlignment="1">
      <alignment horizontal="center" vertical="center"/>
    </xf>
    <xf numFmtId="0" fontId="0" fillId="0" borderId="1" xfId="0" applyBorder="1" applyAlignment="1">
      <alignment horizontal="center"/>
    </xf>
    <xf numFmtId="0" fontId="1" fillId="23" borderId="1" xfId="0" applyFont="1" applyFill="1" applyBorder="1" applyAlignment="1">
      <alignment horizontal="center"/>
    </xf>
    <xf numFmtId="0" fontId="1" fillId="24" borderId="1" xfId="0" applyFont="1" applyFill="1" applyBorder="1" applyAlignment="1">
      <alignment horizontal="center" vertical="center"/>
    </xf>
    <xf numFmtId="0" fontId="1" fillId="24" borderId="1" xfId="0" applyFont="1" applyFill="1" applyBorder="1" applyAlignment="1">
      <alignment horizontal="center"/>
    </xf>
    <xf numFmtId="0" fontId="1" fillId="26" borderId="1" xfId="0" applyFont="1" applyFill="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xf numFmtId="0" fontId="1" fillId="17"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212642675128997"/>
          <c:y val="5.19750165235534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1"/>
          <c:order val="0"/>
          <c:tx>
            <c:strRef>
              <c:f>'punto 4 y 5'!$C$4</c:f>
              <c:strCache>
                <c:ptCount val="1"/>
                <c:pt idx="0">
                  <c:v>Firma (ns)</c:v>
                </c:pt>
              </c:strCache>
            </c:strRef>
          </c:tx>
          <c:spPr>
            <a:solidFill>
              <a:schemeClr val="accent2"/>
            </a:solidFill>
            <a:ln>
              <a:noFill/>
            </a:ln>
            <a:effectLst/>
          </c:spPr>
          <c:invertIfNegative val="0"/>
          <c:cat>
            <c:strRef>
              <c:f>'punto 4 y 5'!$B$5:$B$9</c:f>
              <c:strCache>
                <c:ptCount val="5"/>
                <c:pt idx="0">
                  <c:v>32 secuenciales</c:v>
                </c:pt>
                <c:pt idx="1">
                  <c:v>4 concurrentes</c:v>
                </c:pt>
                <c:pt idx="2">
                  <c:v>16 concurrentes</c:v>
                </c:pt>
                <c:pt idx="3">
                  <c:v>32 concurrentes</c:v>
                </c:pt>
                <c:pt idx="4">
                  <c:v>64 concurrentes</c:v>
                </c:pt>
              </c:strCache>
            </c:strRef>
          </c:cat>
          <c:val>
            <c:numRef>
              <c:f>'punto 4 y 5'!$C$5:$C$9</c:f>
              <c:numCache>
                <c:formatCode>General</c:formatCode>
                <c:ptCount val="5"/>
                <c:pt idx="0">
                  <c:v>520949300</c:v>
                </c:pt>
                <c:pt idx="1">
                  <c:v>1338729875</c:v>
                </c:pt>
                <c:pt idx="2">
                  <c:v>1877947312.5</c:v>
                </c:pt>
                <c:pt idx="3">
                  <c:v>7613338446.875</c:v>
                </c:pt>
                <c:pt idx="4">
                  <c:v>5010855615.625</c:v>
                </c:pt>
              </c:numCache>
            </c:numRef>
          </c:val>
          <c:extLst>
            <c:ext xmlns:c16="http://schemas.microsoft.com/office/drawing/2014/chart" uri="{C3380CC4-5D6E-409C-BE32-E72D297353CC}">
              <c16:uniqueId val="{00000000-9149-4C17-864E-47018BA876BB}"/>
            </c:ext>
          </c:extLst>
        </c:ser>
        <c:dLbls>
          <c:showLegendKey val="0"/>
          <c:showVal val="0"/>
          <c:showCatName val="0"/>
          <c:showSerName val="0"/>
          <c:showPercent val="0"/>
          <c:showBubbleSize val="0"/>
        </c:dLbls>
        <c:gapWidth val="219"/>
        <c:overlap val="-27"/>
        <c:axId val="1047880928"/>
        <c:axId val="1047881408"/>
      </c:barChart>
      <c:catAx>
        <c:axId val="10478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47881408"/>
        <c:crosses val="autoZero"/>
        <c:auto val="1"/>
        <c:lblAlgn val="ctr"/>
        <c:lblOffset val="100"/>
        <c:noMultiLvlLbl val="0"/>
      </c:catAx>
      <c:valAx>
        <c:axId val="10478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47880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'punto 4 y 5'!$D$4</c:f>
              <c:strCache>
                <c:ptCount val="1"/>
                <c:pt idx="0">
                  <c:v>CifTabla (ns)</c:v>
                </c:pt>
              </c:strCache>
            </c:strRef>
          </c:tx>
          <c:spPr>
            <a:solidFill>
              <a:schemeClr val="accent1"/>
            </a:solidFill>
            <a:ln>
              <a:noFill/>
            </a:ln>
            <a:effectLst/>
          </c:spPr>
          <c:invertIfNegative val="0"/>
          <c:cat>
            <c:strRef>
              <c:f>'punto 4 y 5'!$B$5:$B$9</c:f>
              <c:strCache>
                <c:ptCount val="5"/>
                <c:pt idx="0">
                  <c:v>32 secuenciales</c:v>
                </c:pt>
                <c:pt idx="1">
                  <c:v>4 concurrentes</c:v>
                </c:pt>
                <c:pt idx="2">
                  <c:v>16 concurrentes</c:v>
                </c:pt>
                <c:pt idx="3">
                  <c:v>32 concurrentes</c:v>
                </c:pt>
                <c:pt idx="4">
                  <c:v>64 concurrentes</c:v>
                </c:pt>
              </c:strCache>
            </c:strRef>
          </c:cat>
          <c:val>
            <c:numRef>
              <c:f>'punto 4 y 5'!$D$5:$D$9</c:f>
              <c:numCache>
                <c:formatCode>General</c:formatCode>
                <c:ptCount val="5"/>
                <c:pt idx="0">
                  <c:v>426190.625</c:v>
                </c:pt>
                <c:pt idx="1">
                  <c:v>4515800</c:v>
                </c:pt>
                <c:pt idx="2">
                  <c:v>608700</c:v>
                </c:pt>
                <c:pt idx="3">
                  <c:v>125722106.25</c:v>
                </c:pt>
                <c:pt idx="4">
                  <c:v>6003862.5</c:v>
                </c:pt>
              </c:numCache>
            </c:numRef>
          </c:val>
          <c:extLst>
            <c:ext xmlns:c16="http://schemas.microsoft.com/office/drawing/2014/chart" uri="{C3380CC4-5D6E-409C-BE32-E72D297353CC}">
              <c16:uniqueId val="{00000000-8612-4DEB-9942-5FB34AAA1BF4}"/>
            </c:ext>
          </c:extLst>
        </c:ser>
        <c:dLbls>
          <c:showLegendKey val="0"/>
          <c:showVal val="0"/>
          <c:showCatName val="0"/>
          <c:showSerName val="0"/>
          <c:showPercent val="0"/>
          <c:showBubbleSize val="0"/>
        </c:dLbls>
        <c:gapWidth val="219"/>
        <c:overlap val="-27"/>
        <c:axId val="1050716384"/>
        <c:axId val="2076182111"/>
      </c:barChart>
      <c:catAx>
        <c:axId val="105071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76182111"/>
        <c:crosses val="autoZero"/>
        <c:auto val="1"/>
        <c:lblAlgn val="ctr"/>
        <c:lblOffset val="100"/>
        <c:noMultiLvlLbl val="0"/>
      </c:catAx>
      <c:valAx>
        <c:axId val="207618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5071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'punto 4 y 5'!$E$4</c:f>
              <c:strCache>
                <c:ptCount val="1"/>
                <c:pt idx="0">
                  <c:v>Verif (ns)</c:v>
                </c:pt>
              </c:strCache>
            </c:strRef>
          </c:tx>
          <c:spPr>
            <a:solidFill>
              <a:schemeClr val="accent1"/>
            </a:solidFill>
            <a:ln>
              <a:solidFill>
                <a:schemeClr val="accent5">
                  <a:lumMod val="60000"/>
                  <a:lumOff val="40000"/>
                </a:schemeClr>
              </a:solidFill>
            </a:ln>
            <a:effectLst/>
          </c:spPr>
          <c:invertIfNegative val="0"/>
          <c:dPt>
            <c:idx val="0"/>
            <c:invertIfNegative val="0"/>
            <c:bubble3D val="0"/>
            <c:spPr>
              <a:solidFill>
                <a:schemeClr val="accent5"/>
              </a:solidFill>
              <a:ln>
                <a:solidFill>
                  <a:schemeClr val="accent5">
                    <a:lumMod val="60000"/>
                    <a:lumOff val="40000"/>
                  </a:schemeClr>
                </a:solidFill>
              </a:ln>
              <a:effectLst/>
            </c:spPr>
            <c:extLst>
              <c:ext xmlns:c16="http://schemas.microsoft.com/office/drawing/2014/chart" uri="{C3380CC4-5D6E-409C-BE32-E72D297353CC}">
                <c16:uniqueId val="{00000001-47E4-4289-B041-77B6442E8149}"/>
              </c:ext>
            </c:extLst>
          </c:dPt>
          <c:dPt>
            <c:idx val="1"/>
            <c:invertIfNegative val="0"/>
            <c:bubble3D val="0"/>
            <c:spPr>
              <a:solidFill>
                <a:schemeClr val="accent5"/>
              </a:solidFill>
              <a:ln>
                <a:solidFill>
                  <a:schemeClr val="accent5">
                    <a:lumMod val="60000"/>
                    <a:lumOff val="40000"/>
                  </a:schemeClr>
                </a:solidFill>
              </a:ln>
              <a:effectLst/>
            </c:spPr>
            <c:extLst>
              <c:ext xmlns:c16="http://schemas.microsoft.com/office/drawing/2014/chart" uri="{C3380CC4-5D6E-409C-BE32-E72D297353CC}">
                <c16:uniqueId val="{00000003-47E4-4289-B041-77B6442E8149}"/>
              </c:ext>
            </c:extLst>
          </c:dPt>
          <c:dPt>
            <c:idx val="2"/>
            <c:invertIfNegative val="0"/>
            <c:bubble3D val="0"/>
            <c:spPr>
              <a:solidFill>
                <a:schemeClr val="accent5"/>
              </a:solidFill>
              <a:ln>
                <a:solidFill>
                  <a:schemeClr val="accent5">
                    <a:lumMod val="60000"/>
                    <a:lumOff val="40000"/>
                  </a:schemeClr>
                </a:solidFill>
              </a:ln>
              <a:effectLst/>
            </c:spPr>
            <c:extLst>
              <c:ext xmlns:c16="http://schemas.microsoft.com/office/drawing/2014/chart" uri="{C3380CC4-5D6E-409C-BE32-E72D297353CC}">
                <c16:uniqueId val="{00000005-47E4-4289-B041-77B6442E8149}"/>
              </c:ext>
            </c:extLst>
          </c:dPt>
          <c:dPt>
            <c:idx val="3"/>
            <c:invertIfNegative val="0"/>
            <c:bubble3D val="0"/>
            <c:spPr>
              <a:solidFill>
                <a:schemeClr val="accent5"/>
              </a:solidFill>
              <a:ln>
                <a:solidFill>
                  <a:schemeClr val="accent5">
                    <a:lumMod val="60000"/>
                    <a:lumOff val="40000"/>
                  </a:schemeClr>
                </a:solidFill>
              </a:ln>
              <a:effectLst/>
            </c:spPr>
            <c:extLst>
              <c:ext xmlns:c16="http://schemas.microsoft.com/office/drawing/2014/chart" uri="{C3380CC4-5D6E-409C-BE32-E72D297353CC}">
                <c16:uniqueId val="{00000007-47E4-4289-B041-77B6442E8149}"/>
              </c:ext>
            </c:extLst>
          </c:dPt>
          <c:dPt>
            <c:idx val="4"/>
            <c:invertIfNegative val="0"/>
            <c:bubble3D val="0"/>
            <c:spPr>
              <a:solidFill>
                <a:schemeClr val="accent5"/>
              </a:solidFill>
              <a:ln>
                <a:solidFill>
                  <a:schemeClr val="accent5">
                    <a:lumMod val="60000"/>
                    <a:lumOff val="40000"/>
                  </a:schemeClr>
                </a:solidFill>
              </a:ln>
              <a:effectLst/>
            </c:spPr>
            <c:extLst>
              <c:ext xmlns:c16="http://schemas.microsoft.com/office/drawing/2014/chart" uri="{C3380CC4-5D6E-409C-BE32-E72D297353CC}">
                <c16:uniqueId val="{00000009-47E4-4289-B041-77B6442E8149}"/>
              </c:ext>
            </c:extLst>
          </c:dPt>
          <c:cat>
            <c:strRef>
              <c:f>'punto 4 y 5'!$B$5:$B$9</c:f>
              <c:strCache>
                <c:ptCount val="5"/>
                <c:pt idx="0">
                  <c:v>32 secuenciales</c:v>
                </c:pt>
                <c:pt idx="1">
                  <c:v>4 concurrentes</c:v>
                </c:pt>
                <c:pt idx="2">
                  <c:v>16 concurrentes</c:v>
                </c:pt>
                <c:pt idx="3">
                  <c:v>32 concurrentes</c:v>
                </c:pt>
                <c:pt idx="4">
                  <c:v>64 concurrentes</c:v>
                </c:pt>
              </c:strCache>
            </c:strRef>
          </c:cat>
          <c:val>
            <c:numRef>
              <c:f>'punto 4 y 5'!$E$5:$E$9</c:f>
              <c:numCache>
                <c:formatCode>General</c:formatCode>
                <c:ptCount val="5"/>
                <c:pt idx="0">
                  <c:v>320262.5</c:v>
                </c:pt>
                <c:pt idx="1">
                  <c:v>413500</c:v>
                </c:pt>
                <c:pt idx="2">
                  <c:v>403156.25</c:v>
                </c:pt>
                <c:pt idx="3">
                  <c:v>438578.125</c:v>
                </c:pt>
                <c:pt idx="4">
                  <c:v>347096.875</c:v>
                </c:pt>
              </c:numCache>
            </c:numRef>
          </c:val>
          <c:extLst>
            <c:ext xmlns:c16="http://schemas.microsoft.com/office/drawing/2014/chart" uri="{C3380CC4-5D6E-409C-BE32-E72D297353CC}">
              <c16:uniqueId val="{0000000A-47E4-4289-B041-77B6442E8149}"/>
            </c:ext>
          </c:extLst>
        </c:ser>
        <c:dLbls>
          <c:showLegendKey val="0"/>
          <c:showVal val="0"/>
          <c:showCatName val="0"/>
          <c:showSerName val="0"/>
          <c:showPercent val="0"/>
          <c:showBubbleSize val="0"/>
        </c:dLbls>
        <c:gapWidth val="219"/>
        <c:overlap val="-27"/>
        <c:axId val="14209328"/>
        <c:axId val="14210288"/>
      </c:barChart>
      <c:catAx>
        <c:axId val="142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210288"/>
        <c:crosses val="autoZero"/>
        <c:auto val="1"/>
        <c:lblAlgn val="ctr"/>
        <c:lblOffset val="100"/>
        <c:noMultiLvlLbl val="0"/>
      </c:catAx>
      <c:valAx>
        <c:axId val="1421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20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Caso</a:t>
            </a:r>
            <a:r>
              <a:rPr lang="es-CO" baseline="0"/>
              <a:t> Simétrico y Asimétrico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'punto 4 y 5'!$F$4</c:f>
              <c:strCache>
                <c:ptCount val="1"/>
                <c:pt idx="0">
                  <c:v>CifRespSim (ns)</c:v>
                </c:pt>
              </c:strCache>
            </c:strRef>
          </c:tx>
          <c:spPr>
            <a:solidFill>
              <a:schemeClr val="accent6">
                <a:tint val="77000"/>
              </a:schemeClr>
            </a:solidFill>
            <a:ln>
              <a:noFill/>
            </a:ln>
            <a:effectLst/>
          </c:spPr>
          <c:invertIfNegative val="0"/>
          <c:cat>
            <c:strRef>
              <c:f>'punto 4 y 5'!$B$5:$B$9</c:f>
              <c:strCache>
                <c:ptCount val="5"/>
                <c:pt idx="0">
                  <c:v>32 secuenciales</c:v>
                </c:pt>
                <c:pt idx="1">
                  <c:v>4 concurrentes</c:v>
                </c:pt>
                <c:pt idx="2">
                  <c:v>16 concurrentes</c:v>
                </c:pt>
                <c:pt idx="3">
                  <c:v>32 concurrentes</c:v>
                </c:pt>
                <c:pt idx="4">
                  <c:v>64 concurrentes</c:v>
                </c:pt>
              </c:strCache>
            </c:strRef>
          </c:cat>
          <c:val>
            <c:numRef>
              <c:f>'punto 4 y 5'!$F$5:$F$9</c:f>
              <c:numCache>
                <c:formatCode>General</c:formatCode>
                <c:ptCount val="5"/>
                <c:pt idx="0">
                  <c:v>188990.625</c:v>
                </c:pt>
                <c:pt idx="1">
                  <c:v>393175</c:v>
                </c:pt>
                <c:pt idx="2">
                  <c:v>358118.75</c:v>
                </c:pt>
                <c:pt idx="3">
                  <c:v>442121.875</c:v>
                </c:pt>
                <c:pt idx="4">
                  <c:v>691935.9375</c:v>
                </c:pt>
              </c:numCache>
            </c:numRef>
          </c:val>
          <c:extLst>
            <c:ext xmlns:c16="http://schemas.microsoft.com/office/drawing/2014/chart" uri="{C3380CC4-5D6E-409C-BE32-E72D297353CC}">
              <c16:uniqueId val="{00000000-692D-45DE-969F-251AC78DAD8B}"/>
            </c:ext>
          </c:extLst>
        </c:ser>
        <c:ser>
          <c:idx val="1"/>
          <c:order val="1"/>
          <c:tx>
            <c:strRef>
              <c:f>'punto 4 y 5'!$G$4</c:f>
              <c:strCache>
                <c:ptCount val="1"/>
                <c:pt idx="0">
                  <c:v>CifRespAsim (ns)</c:v>
                </c:pt>
              </c:strCache>
            </c:strRef>
          </c:tx>
          <c:spPr>
            <a:solidFill>
              <a:schemeClr val="accent6">
                <a:shade val="76000"/>
              </a:schemeClr>
            </a:solidFill>
            <a:ln>
              <a:noFill/>
            </a:ln>
            <a:effectLst/>
          </c:spPr>
          <c:invertIfNegative val="0"/>
          <c:cat>
            <c:strRef>
              <c:f>'punto 4 y 5'!$B$5:$B$9</c:f>
              <c:strCache>
                <c:ptCount val="5"/>
                <c:pt idx="0">
                  <c:v>32 secuenciales</c:v>
                </c:pt>
                <c:pt idx="1">
                  <c:v>4 concurrentes</c:v>
                </c:pt>
                <c:pt idx="2">
                  <c:v>16 concurrentes</c:v>
                </c:pt>
                <c:pt idx="3">
                  <c:v>32 concurrentes</c:v>
                </c:pt>
                <c:pt idx="4">
                  <c:v>64 concurrentes</c:v>
                </c:pt>
              </c:strCache>
            </c:strRef>
          </c:cat>
          <c:val>
            <c:numRef>
              <c:f>'punto 4 y 5'!$G$5:$G$9</c:f>
              <c:numCache>
                <c:formatCode>General</c:formatCode>
                <c:ptCount val="5"/>
                <c:pt idx="0">
                  <c:v>233987.5</c:v>
                </c:pt>
                <c:pt idx="1">
                  <c:v>625975</c:v>
                </c:pt>
                <c:pt idx="2">
                  <c:v>1763956.25</c:v>
                </c:pt>
                <c:pt idx="3">
                  <c:v>371006.25</c:v>
                </c:pt>
                <c:pt idx="4">
                  <c:v>1391421.875</c:v>
                </c:pt>
              </c:numCache>
            </c:numRef>
          </c:val>
          <c:extLst>
            <c:ext xmlns:c16="http://schemas.microsoft.com/office/drawing/2014/chart" uri="{C3380CC4-5D6E-409C-BE32-E72D297353CC}">
              <c16:uniqueId val="{00000001-692D-45DE-969F-251AC78DAD8B}"/>
            </c:ext>
          </c:extLst>
        </c:ser>
        <c:dLbls>
          <c:showLegendKey val="0"/>
          <c:showVal val="0"/>
          <c:showCatName val="0"/>
          <c:showSerName val="0"/>
          <c:showPercent val="0"/>
          <c:showBubbleSize val="0"/>
        </c:dLbls>
        <c:gapWidth val="219"/>
        <c:overlap val="-27"/>
        <c:axId val="1955912495"/>
        <c:axId val="1955912975"/>
      </c:barChart>
      <c:catAx>
        <c:axId val="195591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5912975"/>
        <c:crosses val="autoZero"/>
        <c:auto val="1"/>
        <c:lblAlgn val="ctr"/>
        <c:lblOffset val="100"/>
        <c:noMultiLvlLbl val="0"/>
      </c:catAx>
      <c:valAx>
        <c:axId val="195591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591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597257</xdr:colOff>
      <xdr:row>12</xdr:row>
      <xdr:rowOff>361125</xdr:rowOff>
    </xdr:from>
    <xdr:to>
      <xdr:col>6</xdr:col>
      <xdr:colOff>2311756</xdr:colOff>
      <xdr:row>12</xdr:row>
      <xdr:rowOff>3801711</xdr:rowOff>
    </xdr:to>
    <xdr:graphicFrame macro="">
      <xdr:nvGraphicFramePr>
        <xdr:cNvPr id="2" name="Gráfico 1">
          <a:extLst>
            <a:ext uri="{FF2B5EF4-FFF2-40B4-BE49-F238E27FC236}">
              <a16:creationId xmlns:a16="http://schemas.microsoft.com/office/drawing/2014/main" id="{4197AB1B-06C0-4DA1-B636-32C4AD2B2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574967</xdr:colOff>
      <xdr:row>14</xdr:row>
      <xdr:rowOff>102974</xdr:rowOff>
    </xdr:from>
    <xdr:to>
      <xdr:col>6</xdr:col>
      <xdr:colOff>2344578</xdr:colOff>
      <xdr:row>14</xdr:row>
      <xdr:rowOff>2928551</xdr:rowOff>
    </xdr:to>
    <xdr:graphicFrame macro="">
      <xdr:nvGraphicFramePr>
        <xdr:cNvPr id="3" name="Gráfico 2">
          <a:extLst>
            <a:ext uri="{FF2B5EF4-FFF2-40B4-BE49-F238E27FC236}">
              <a16:creationId xmlns:a16="http://schemas.microsoft.com/office/drawing/2014/main" id="{391C53FE-5216-49F0-8154-CBFCCAF2F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442516</xdr:colOff>
      <xdr:row>15</xdr:row>
      <xdr:rowOff>160659</xdr:rowOff>
    </xdr:from>
    <xdr:to>
      <xdr:col>6</xdr:col>
      <xdr:colOff>1905001</xdr:colOff>
      <xdr:row>15</xdr:row>
      <xdr:rowOff>3150715</xdr:rowOff>
    </xdr:to>
    <xdr:graphicFrame macro="">
      <xdr:nvGraphicFramePr>
        <xdr:cNvPr id="4" name="Gráfico 3">
          <a:extLst>
            <a:ext uri="{FF2B5EF4-FFF2-40B4-BE49-F238E27FC236}">
              <a16:creationId xmlns:a16="http://schemas.microsoft.com/office/drawing/2014/main" id="{0B6F4F8F-36E8-468D-971E-9759FB644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707003</xdr:colOff>
      <xdr:row>16</xdr:row>
      <xdr:rowOff>323436</xdr:rowOff>
    </xdr:from>
    <xdr:to>
      <xdr:col>6</xdr:col>
      <xdr:colOff>1932025</xdr:colOff>
      <xdr:row>16</xdr:row>
      <xdr:rowOff>3465098</xdr:rowOff>
    </xdr:to>
    <xdr:graphicFrame macro="">
      <xdr:nvGraphicFramePr>
        <xdr:cNvPr id="5" name="Gráfico 4">
          <a:extLst>
            <a:ext uri="{FF2B5EF4-FFF2-40B4-BE49-F238E27FC236}">
              <a16:creationId xmlns:a16="http://schemas.microsoft.com/office/drawing/2014/main" id="{17B9B161-90F5-45C8-A91D-D044B027E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nto 4 y 5"/>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2E417-DF41-4BA0-A04D-11E0F8185D17}">
  <dimension ref="B1:M39"/>
  <sheetViews>
    <sheetView workbookViewId="0">
      <selection activeCell="O7" sqref="O7"/>
    </sheetView>
  </sheetViews>
  <sheetFormatPr baseColWidth="10" defaultRowHeight="15" x14ac:dyDescent="0.25"/>
  <cols>
    <col min="2" max="2" width="14.140625" customWidth="1"/>
    <col min="3" max="3" width="18" customWidth="1"/>
    <col min="4" max="4" width="16" customWidth="1"/>
    <col min="10" max="10" width="12.85546875" customWidth="1"/>
    <col min="12" max="12" width="15.85546875" customWidth="1"/>
    <col min="13" max="13" width="20.5703125" customWidth="1"/>
  </cols>
  <sheetData>
    <row r="1" spans="2:13" x14ac:dyDescent="0.25">
      <c r="B1" s="35" t="s">
        <v>10</v>
      </c>
      <c r="C1" s="35"/>
      <c r="D1" s="35"/>
      <c r="E1" s="35"/>
      <c r="F1" s="35"/>
      <c r="G1" s="35"/>
      <c r="H1" s="35"/>
      <c r="I1" s="35"/>
      <c r="J1" s="35"/>
      <c r="K1" s="35"/>
      <c r="L1" s="35"/>
      <c r="M1" s="35"/>
    </row>
    <row r="2" spans="2:13" x14ac:dyDescent="0.25">
      <c r="B2" s="1"/>
      <c r="C2" s="1"/>
      <c r="D2" s="1"/>
      <c r="E2" s="1"/>
      <c r="F2" s="1"/>
      <c r="G2" s="1"/>
      <c r="H2" s="1"/>
      <c r="I2" s="1"/>
      <c r="J2" s="1"/>
      <c r="K2" s="1"/>
      <c r="L2" s="1"/>
      <c r="M2" s="1"/>
    </row>
    <row r="3" spans="2:13" x14ac:dyDescent="0.25">
      <c r="B3" s="1"/>
      <c r="C3" s="1"/>
      <c r="D3" s="1"/>
      <c r="E3" s="1"/>
      <c r="F3" s="1"/>
      <c r="G3" s="1"/>
      <c r="H3" s="1"/>
      <c r="I3" s="1"/>
      <c r="J3" s="1"/>
      <c r="K3" s="1"/>
      <c r="L3" s="1"/>
      <c r="M3" s="1"/>
    </row>
    <row r="4" spans="2:13" x14ac:dyDescent="0.25">
      <c r="B4" s="36" t="s">
        <v>0</v>
      </c>
      <c r="C4" s="36"/>
      <c r="D4" s="36"/>
      <c r="E4" s="36"/>
      <c r="F4" s="3"/>
      <c r="G4" s="3"/>
      <c r="H4" s="36" t="s">
        <v>1</v>
      </c>
      <c r="I4" s="36"/>
      <c r="J4" s="36"/>
      <c r="K4" s="36"/>
      <c r="L4" s="36"/>
      <c r="M4" s="36"/>
    </row>
    <row r="5" spans="2:13" x14ac:dyDescent="0.25">
      <c r="B5" s="4" t="s">
        <v>2</v>
      </c>
      <c r="C5" s="4" t="s">
        <v>3</v>
      </c>
      <c r="D5" s="4" t="s">
        <v>4</v>
      </c>
      <c r="E5" s="4" t="s">
        <v>5</v>
      </c>
      <c r="F5" s="3"/>
      <c r="G5" s="5"/>
      <c r="H5" s="6" t="s">
        <v>2</v>
      </c>
      <c r="I5" s="6" t="s">
        <v>3</v>
      </c>
      <c r="J5" s="6" t="s">
        <v>4</v>
      </c>
      <c r="K5" s="6" t="s">
        <v>5</v>
      </c>
      <c r="L5" s="6" t="s">
        <v>6</v>
      </c>
      <c r="M5" s="6" t="s">
        <v>7</v>
      </c>
    </row>
    <row r="6" spans="2:13" x14ac:dyDescent="0.25">
      <c r="B6" s="7">
        <v>1</v>
      </c>
      <c r="C6" s="7">
        <v>418198900</v>
      </c>
      <c r="D6" s="7">
        <v>4901300</v>
      </c>
      <c r="E6" s="7">
        <v>422300</v>
      </c>
      <c r="H6" s="7">
        <v>1</v>
      </c>
      <c r="I6" s="7">
        <v>1103937300</v>
      </c>
      <c r="J6" s="7">
        <v>5262000</v>
      </c>
      <c r="K6" s="7">
        <v>426500</v>
      </c>
      <c r="L6" s="7">
        <v>367600</v>
      </c>
      <c r="M6" s="7">
        <v>1267600</v>
      </c>
    </row>
    <row r="7" spans="2:13" x14ac:dyDescent="0.25">
      <c r="B7" s="7">
        <v>2</v>
      </c>
      <c r="C7" s="7">
        <v>641063200</v>
      </c>
      <c r="D7" s="7">
        <v>305800</v>
      </c>
      <c r="E7" s="7">
        <v>1119200</v>
      </c>
      <c r="H7" s="7">
        <v>2</v>
      </c>
      <c r="I7" s="7">
        <v>406342600</v>
      </c>
      <c r="J7" s="7">
        <v>300900</v>
      </c>
      <c r="K7" s="7">
        <v>310600</v>
      </c>
      <c r="L7" s="7">
        <v>263400</v>
      </c>
      <c r="M7" s="7">
        <v>172500</v>
      </c>
    </row>
    <row r="8" spans="2:13" x14ac:dyDescent="0.25">
      <c r="B8" s="7">
        <v>3</v>
      </c>
      <c r="C8" s="7">
        <v>89211800</v>
      </c>
      <c r="D8" s="7">
        <v>235200</v>
      </c>
      <c r="E8" s="7">
        <v>299200</v>
      </c>
      <c r="H8" s="7">
        <v>3</v>
      </c>
      <c r="I8" s="7">
        <v>150112000</v>
      </c>
      <c r="J8" s="7">
        <v>242500</v>
      </c>
      <c r="K8" s="7">
        <v>338800</v>
      </c>
      <c r="L8" s="7">
        <v>222600</v>
      </c>
      <c r="M8" s="7">
        <v>333000</v>
      </c>
    </row>
    <row r="9" spans="2:13" x14ac:dyDescent="0.25">
      <c r="B9" s="7">
        <v>4</v>
      </c>
      <c r="C9" s="7">
        <v>211795100</v>
      </c>
      <c r="D9" s="7">
        <v>325700</v>
      </c>
      <c r="E9" s="7">
        <v>529500</v>
      </c>
      <c r="H9" s="7">
        <v>4</v>
      </c>
      <c r="I9" s="7">
        <v>1411288800</v>
      </c>
      <c r="J9" s="7">
        <v>253900</v>
      </c>
      <c r="K9" s="7">
        <v>456000</v>
      </c>
      <c r="L9" s="7">
        <v>512000</v>
      </c>
      <c r="M9" s="7">
        <v>343800</v>
      </c>
    </row>
    <row r="10" spans="2:13" x14ac:dyDescent="0.25">
      <c r="B10" s="7">
        <v>5</v>
      </c>
      <c r="C10" s="7">
        <v>122478800</v>
      </c>
      <c r="D10" s="7">
        <v>337900</v>
      </c>
      <c r="E10" s="7">
        <v>275900</v>
      </c>
      <c r="H10" s="7">
        <v>5</v>
      </c>
      <c r="I10" s="7">
        <v>258752200</v>
      </c>
      <c r="J10" s="7">
        <v>253600</v>
      </c>
      <c r="K10" s="7">
        <v>257300</v>
      </c>
      <c r="L10" s="7">
        <v>186300</v>
      </c>
      <c r="M10" s="7">
        <v>230200</v>
      </c>
    </row>
    <row r="11" spans="2:13" x14ac:dyDescent="0.25">
      <c r="B11" s="7">
        <v>6</v>
      </c>
      <c r="C11" s="7">
        <v>266552600</v>
      </c>
      <c r="D11" s="7">
        <v>249200</v>
      </c>
      <c r="E11" s="7">
        <v>246700</v>
      </c>
      <c r="H11" s="7">
        <v>6</v>
      </c>
      <c r="I11" s="7">
        <v>1289596100</v>
      </c>
      <c r="J11" s="7">
        <v>272700</v>
      </c>
      <c r="K11" s="7">
        <v>284800</v>
      </c>
      <c r="L11" s="7">
        <v>168800</v>
      </c>
      <c r="M11" s="7">
        <v>222300</v>
      </c>
    </row>
    <row r="12" spans="2:13" x14ac:dyDescent="0.25">
      <c r="B12" s="7">
        <v>7</v>
      </c>
      <c r="C12" s="7">
        <v>807925900</v>
      </c>
      <c r="D12" s="7">
        <v>233500</v>
      </c>
      <c r="E12" s="7">
        <v>511000</v>
      </c>
      <c r="H12" s="7">
        <v>7</v>
      </c>
      <c r="I12" s="7">
        <v>137278000</v>
      </c>
      <c r="J12" s="7">
        <v>250500</v>
      </c>
      <c r="K12" s="7">
        <v>314700</v>
      </c>
      <c r="L12" s="7">
        <v>160400</v>
      </c>
      <c r="M12" s="7">
        <v>217100</v>
      </c>
    </row>
    <row r="13" spans="2:13" x14ac:dyDescent="0.25">
      <c r="B13" s="7">
        <v>8</v>
      </c>
      <c r="C13" s="7">
        <v>1357074100</v>
      </c>
      <c r="D13" s="7">
        <v>309000</v>
      </c>
      <c r="E13" s="7">
        <v>551000</v>
      </c>
      <c r="H13" s="7">
        <v>8</v>
      </c>
      <c r="I13" s="7">
        <v>364919000</v>
      </c>
      <c r="J13" s="7">
        <v>282300</v>
      </c>
      <c r="K13" s="7">
        <v>281200</v>
      </c>
      <c r="L13" s="7">
        <v>170300</v>
      </c>
      <c r="M13" s="7">
        <v>524300</v>
      </c>
    </row>
    <row r="14" spans="2:13" x14ac:dyDescent="0.25">
      <c r="B14" s="7">
        <v>9</v>
      </c>
      <c r="C14" s="7">
        <v>847120500</v>
      </c>
      <c r="D14" s="7">
        <v>271200</v>
      </c>
      <c r="E14" s="7">
        <v>567200</v>
      </c>
      <c r="H14" s="7">
        <v>9</v>
      </c>
      <c r="I14" s="7">
        <v>699781000</v>
      </c>
      <c r="J14" s="7">
        <v>258000</v>
      </c>
      <c r="K14" s="7">
        <v>279700</v>
      </c>
      <c r="L14" s="7">
        <v>169100</v>
      </c>
      <c r="M14" s="7">
        <v>255000</v>
      </c>
    </row>
    <row r="15" spans="2:13" x14ac:dyDescent="0.25">
      <c r="B15" s="7">
        <v>10</v>
      </c>
      <c r="C15" s="7">
        <v>478608400</v>
      </c>
      <c r="D15" s="7">
        <v>249800</v>
      </c>
      <c r="E15" s="7">
        <v>401800</v>
      </c>
      <c r="H15" s="7">
        <v>10</v>
      </c>
      <c r="I15" s="7">
        <v>1469305100</v>
      </c>
      <c r="J15" s="7">
        <v>265500</v>
      </c>
      <c r="K15" s="7">
        <v>371000</v>
      </c>
      <c r="L15" s="7">
        <v>149500</v>
      </c>
      <c r="M15" s="7">
        <v>134100</v>
      </c>
    </row>
    <row r="16" spans="2:13" x14ac:dyDescent="0.25">
      <c r="B16" s="7">
        <v>11</v>
      </c>
      <c r="C16" s="7">
        <v>1104864900</v>
      </c>
      <c r="D16" s="7">
        <v>205600</v>
      </c>
      <c r="E16" s="7">
        <v>266600</v>
      </c>
      <c r="H16" s="7">
        <v>11</v>
      </c>
      <c r="I16" s="7">
        <v>563307200</v>
      </c>
      <c r="J16" s="7">
        <v>270100</v>
      </c>
      <c r="K16" s="7">
        <v>284700</v>
      </c>
      <c r="L16" s="7">
        <v>163200</v>
      </c>
      <c r="M16" s="7">
        <v>140400</v>
      </c>
    </row>
    <row r="17" spans="2:13" x14ac:dyDescent="0.25">
      <c r="B17" s="7">
        <v>12</v>
      </c>
      <c r="C17" s="7">
        <v>561403900</v>
      </c>
      <c r="D17" s="7">
        <v>275800</v>
      </c>
      <c r="E17" s="7">
        <v>798100</v>
      </c>
      <c r="H17" s="7">
        <v>12</v>
      </c>
      <c r="I17" s="7">
        <v>270775600</v>
      </c>
      <c r="J17" s="7">
        <v>245800</v>
      </c>
      <c r="K17" s="7">
        <v>321800</v>
      </c>
      <c r="L17" s="7">
        <v>158700</v>
      </c>
      <c r="M17" s="7">
        <v>122600</v>
      </c>
    </row>
    <row r="18" spans="2:13" x14ac:dyDescent="0.25">
      <c r="B18" s="7">
        <v>13</v>
      </c>
      <c r="C18" s="7">
        <v>342337800</v>
      </c>
      <c r="D18" s="7">
        <v>209600</v>
      </c>
      <c r="E18" s="7">
        <v>296900</v>
      </c>
      <c r="H18" s="7">
        <v>13</v>
      </c>
      <c r="I18" s="7">
        <v>761527100</v>
      </c>
      <c r="J18" s="7">
        <v>208000</v>
      </c>
      <c r="K18" s="7">
        <v>443000</v>
      </c>
      <c r="L18" s="7">
        <v>168300</v>
      </c>
      <c r="M18" s="7">
        <v>426700</v>
      </c>
    </row>
    <row r="19" spans="2:13" x14ac:dyDescent="0.25">
      <c r="B19" s="7">
        <v>14</v>
      </c>
      <c r="C19" s="7">
        <v>787199100</v>
      </c>
      <c r="D19" s="7">
        <v>271400</v>
      </c>
      <c r="E19" s="7">
        <v>233900</v>
      </c>
      <c r="H19" s="7">
        <v>14</v>
      </c>
      <c r="I19" s="7">
        <v>52339200</v>
      </c>
      <c r="J19" s="7">
        <v>237900</v>
      </c>
      <c r="K19" s="7">
        <v>258100</v>
      </c>
      <c r="L19" s="7">
        <v>120900</v>
      </c>
      <c r="M19" s="7">
        <v>154500</v>
      </c>
    </row>
    <row r="20" spans="2:13" x14ac:dyDescent="0.25">
      <c r="B20" s="7">
        <v>15</v>
      </c>
      <c r="C20" s="7">
        <v>1117872400</v>
      </c>
      <c r="D20" s="7">
        <v>207500</v>
      </c>
      <c r="E20" s="7">
        <v>237400</v>
      </c>
      <c r="H20" s="7">
        <v>15</v>
      </c>
      <c r="I20" s="7">
        <v>968451100</v>
      </c>
      <c r="J20" s="7">
        <v>235300</v>
      </c>
      <c r="K20" s="7">
        <v>461300</v>
      </c>
      <c r="L20" s="7">
        <v>179500</v>
      </c>
      <c r="M20" s="7">
        <v>116600</v>
      </c>
    </row>
    <row r="21" spans="2:13" x14ac:dyDescent="0.25">
      <c r="B21" s="7">
        <v>16</v>
      </c>
      <c r="C21" s="7">
        <v>1877986200</v>
      </c>
      <c r="D21" s="7">
        <v>201400</v>
      </c>
      <c r="E21" s="7">
        <v>406600</v>
      </c>
      <c r="H21" s="7">
        <v>16</v>
      </c>
      <c r="I21" s="7">
        <v>99124700</v>
      </c>
      <c r="J21" s="7">
        <v>248500</v>
      </c>
      <c r="K21" s="7">
        <v>415100</v>
      </c>
      <c r="L21" s="7">
        <v>297600</v>
      </c>
      <c r="M21" s="7">
        <v>388200</v>
      </c>
    </row>
    <row r="22" spans="2:13" x14ac:dyDescent="0.25">
      <c r="B22" s="7">
        <v>17</v>
      </c>
      <c r="C22" s="7">
        <v>23928900</v>
      </c>
      <c r="D22" s="7">
        <v>258200</v>
      </c>
      <c r="E22" s="7">
        <v>375700</v>
      </c>
      <c r="H22" s="7">
        <v>17</v>
      </c>
      <c r="I22" s="7">
        <v>1365374200</v>
      </c>
      <c r="J22" s="7">
        <v>282700</v>
      </c>
      <c r="K22" s="7">
        <v>274700</v>
      </c>
      <c r="L22" s="7">
        <v>180000</v>
      </c>
      <c r="M22" s="7">
        <v>186300</v>
      </c>
    </row>
    <row r="23" spans="2:13" x14ac:dyDescent="0.25">
      <c r="B23" s="7">
        <v>18</v>
      </c>
      <c r="C23" s="7">
        <v>434010000</v>
      </c>
      <c r="D23" s="7">
        <v>183900</v>
      </c>
      <c r="E23" s="7">
        <v>656400</v>
      </c>
      <c r="H23" s="7">
        <v>18</v>
      </c>
      <c r="I23" s="7">
        <v>94274700</v>
      </c>
      <c r="J23" s="7">
        <v>213500</v>
      </c>
      <c r="K23" s="7">
        <v>447600</v>
      </c>
      <c r="L23" s="7">
        <v>283400</v>
      </c>
      <c r="M23" s="7">
        <v>280700</v>
      </c>
    </row>
    <row r="24" spans="2:13" x14ac:dyDescent="0.25">
      <c r="B24" s="7">
        <v>19</v>
      </c>
      <c r="C24" s="7">
        <v>22653800</v>
      </c>
      <c r="D24" s="7">
        <v>375200</v>
      </c>
      <c r="E24" s="7">
        <v>510200</v>
      </c>
      <c r="H24" s="7">
        <v>19</v>
      </c>
      <c r="I24" s="7">
        <v>552443000</v>
      </c>
      <c r="J24" s="7">
        <v>218000</v>
      </c>
      <c r="K24" s="7">
        <v>246500</v>
      </c>
      <c r="L24" s="7">
        <v>118600</v>
      </c>
      <c r="M24" s="7">
        <v>108800</v>
      </c>
    </row>
    <row r="25" spans="2:13" x14ac:dyDescent="0.25">
      <c r="B25" s="7">
        <v>20</v>
      </c>
      <c r="C25" s="7">
        <v>24769400</v>
      </c>
      <c r="D25" s="7">
        <v>264400</v>
      </c>
      <c r="E25" s="7">
        <v>507300</v>
      </c>
      <c r="H25" s="7">
        <v>20</v>
      </c>
      <c r="I25" s="7">
        <v>610407000</v>
      </c>
      <c r="J25" s="7">
        <v>245400</v>
      </c>
      <c r="K25" s="7">
        <v>258500</v>
      </c>
      <c r="L25" s="7">
        <v>110300</v>
      </c>
      <c r="M25" s="7">
        <v>114100</v>
      </c>
    </row>
    <row r="26" spans="2:13" x14ac:dyDescent="0.25">
      <c r="B26" s="7">
        <v>21</v>
      </c>
      <c r="C26" s="7">
        <v>109146100</v>
      </c>
      <c r="D26" s="7">
        <v>280600</v>
      </c>
      <c r="E26" s="7">
        <v>205700</v>
      </c>
      <c r="H26" s="7">
        <v>21</v>
      </c>
      <c r="I26" s="7">
        <v>432058200</v>
      </c>
      <c r="J26" s="7">
        <v>254300</v>
      </c>
      <c r="K26" s="7">
        <v>257700</v>
      </c>
      <c r="L26" s="7">
        <v>123100</v>
      </c>
      <c r="M26" s="7">
        <v>184600</v>
      </c>
    </row>
    <row r="27" spans="2:13" x14ac:dyDescent="0.25">
      <c r="B27" s="7">
        <v>22</v>
      </c>
      <c r="C27" s="7">
        <v>171360200</v>
      </c>
      <c r="D27" s="7">
        <v>1105600</v>
      </c>
      <c r="E27" s="7">
        <v>255700</v>
      </c>
      <c r="H27" s="7">
        <v>22</v>
      </c>
      <c r="I27" s="7">
        <v>385944700</v>
      </c>
      <c r="J27" s="7">
        <v>1164300</v>
      </c>
      <c r="K27" s="7">
        <v>215000</v>
      </c>
      <c r="L27" s="7">
        <v>106400</v>
      </c>
      <c r="M27" s="7">
        <v>98000</v>
      </c>
    </row>
    <row r="28" spans="2:13" x14ac:dyDescent="0.25">
      <c r="B28" s="7">
        <v>23</v>
      </c>
      <c r="C28" s="7">
        <v>471823900</v>
      </c>
      <c r="D28" s="7">
        <v>236900</v>
      </c>
      <c r="E28" s="7">
        <v>381500</v>
      </c>
      <c r="H28" s="7">
        <v>23</v>
      </c>
      <c r="I28" s="7">
        <v>392779500</v>
      </c>
      <c r="J28" s="7">
        <v>301400</v>
      </c>
      <c r="K28" s="7">
        <v>274400</v>
      </c>
      <c r="L28" s="7">
        <v>108600</v>
      </c>
      <c r="M28" s="7">
        <v>142500</v>
      </c>
    </row>
    <row r="29" spans="2:13" x14ac:dyDescent="0.25">
      <c r="B29" s="7">
        <v>24</v>
      </c>
      <c r="C29" s="7">
        <v>86843800</v>
      </c>
      <c r="D29" s="7">
        <v>209100</v>
      </c>
      <c r="E29" s="7">
        <v>443300</v>
      </c>
      <c r="H29" s="7">
        <v>24</v>
      </c>
      <c r="I29" s="7">
        <v>490149300</v>
      </c>
      <c r="J29" s="7">
        <v>250700</v>
      </c>
      <c r="K29" s="7">
        <v>294900</v>
      </c>
      <c r="L29" s="7">
        <v>222100</v>
      </c>
      <c r="M29" s="7">
        <v>272800</v>
      </c>
    </row>
    <row r="30" spans="2:13" x14ac:dyDescent="0.25">
      <c r="B30" s="7">
        <v>25</v>
      </c>
      <c r="C30" s="7">
        <v>57704700</v>
      </c>
      <c r="D30" s="7">
        <v>255800</v>
      </c>
      <c r="E30" s="7">
        <v>205000</v>
      </c>
      <c r="H30" s="7">
        <v>25</v>
      </c>
      <c r="I30" s="7">
        <v>105413800</v>
      </c>
      <c r="J30" s="7">
        <v>224500</v>
      </c>
      <c r="K30" s="7">
        <v>231500</v>
      </c>
      <c r="L30" s="7">
        <v>101000</v>
      </c>
      <c r="M30" s="7">
        <v>115400</v>
      </c>
    </row>
    <row r="31" spans="2:13" x14ac:dyDescent="0.25">
      <c r="B31" s="7">
        <v>26</v>
      </c>
      <c r="C31" s="7">
        <v>144560400</v>
      </c>
      <c r="D31" s="7">
        <v>207600</v>
      </c>
      <c r="E31" s="7">
        <v>254400</v>
      </c>
      <c r="H31" s="7">
        <v>26</v>
      </c>
      <c r="I31" s="7">
        <v>566042500</v>
      </c>
      <c r="J31" s="7">
        <v>307800</v>
      </c>
      <c r="K31" s="7">
        <v>269200</v>
      </c>
      <c r="L31" s="7">
        <v>122100</v>
      </c>
      <c r="M31" s="7">
        <v>99300</v>
      </c>
    </row>
    <row r="32" spans="2:13" x14ac:dyDescent="0.25">
      <c r="B32" s="7">
        <v>27</v>
      </c>
      <c r="C32" s="7">
        <v>207273500</v>
      </c>
      <c r="D32" s="7">
        <v>304900</v>
      </c>
      <c r="E32" s="7">
        <v>408400</v>
      </c>
      <c r="H32" s="7">
        <v>27</v>
      </c>
      <c r="I32" s="7">
        <v>758139600</v>
      </c>
      <c r="J32" s="7">
        <v>228400</v>
      </c>
      <c r="K32" s="7">
        <v>231200</v>
      </c>
      <c r="L32" s="7">
        <v>104000</v>
      </c>
      <c r="M32" s="7">
        <v>99500</v>
      </c>
    </row>
    <row r="33" spans="2:13" x14ac:dyDescent="0.25">
      <c r="B33" s="7">
        <v>28</v>
      </c>
      <c r="C33" s="7">
        <v>126497300</v>
      </c>
      <c r="D33" s="7">
        <v>165500</v>
      </c>
      <c r="E33" s="7">
        <v>444900</v>
      </c>
      <c r="H33" s="7">
        <v>28</v>
      </c>
      <c r="I33" s="7">
        <v>177966100</v>
      </c>
      <c r="J33" s="7">
        <v>220900</v>
      </c>
      <c r="K33" s="7">
        <v>223800</v>
      </c>
      <c r="L33" s="7">
        <v>95300</v>
      </c>
      <c r="M33" s="7">
        <v>119400</v>
      </c>
    </row>
    <row r="34" spans="2:13" x14ac:dyDescent="0.25">
      <c r="B34" s="7">
        <v>29</v>
      </c>
      <c r="C34" s="7">
        <v>1502793000</v>
      </c>
      <c r="D34" s="7">
        <v>199800</v>
      </c>
      <c r="E34" s="7">
        <v>286800</v>
      </c>
      <c r="H34" s="7">
        <v>29</v>
      </c>
      <c r="I34" s="7">
        <v>63811800</v>
      </c>
      <c r="J34" s="7">
        <v>172900</v>
      </c>
      <c r="K34" s="7">
        <v>901200</v>
      </c>
      <c r="L34" s="7">
        <v>100300</v>
      </c>
      <c r="M34" s="7">
        <v>104300</v>
      </c>
    </row>
    <row r="35" spans="2:13" x14ac:dyDescent="0.25">
      <c r="B35" s="7">
        <v>30</v>
      </c>
      <c r="C35" s="7">
        <v>731119500</v>
      </c>
      <c r="D35" s="7">
        <v>164600</v>
      </c>
      <c r="E35" s="7">
        <v>242500</v>
      </c>
      <c r="H35" s="7">
        <v>30</v>
      </c>
      <c r="I35" s="7">
        <v>132948000</v>
      </c>
      <c r="J35" s="7">
        <v>156400</v>
      </c>
      <c r="K35" s="7">
        <v>230000</v>
      </c>
      <c r="L35" s="7">
        <v>113000</v>
      </c>
      <c r="M35" s="7">
        <v>103800</v>
      </c>
    </row>
    <row r="36" spans="2:13" x14ac:dyDescent="0.25">
      <c r="B36" s="7">
        <v>31</v>
      </c>
      <c r="C36" s="7">
        <v>124746600</v>
      </c>
      <c r="D36" s="7">
        <v>180300</v>
      </c>
      <c r="E36" s="7">
        <v>219700</v>
      </c>
      <c r="H36" s="7">
        <v>31</v>
      </c>
      <c r="I36" s="7">
        <v>98352300</v>
      </c>
      <c r="J36" s="7">
        <v>157300</v>
      </c>
      <c r="K36" s="7">
        <v>198800</v>
      </c>
      <c r="L36" s="7">
        <v>588600</v>
      </c>
      <c r="M36" s="7">
        <v>111700</v>
      </c>
    </row>
    <row r="37" spans="2:13" x14ac:dyDescent="0.25">
      <c r="B37" s="7">
        <v>32</v>
      </c>
      <c r="C37" s="7">
        <v>229789000</v>
      </c>
      <c r="D37" s="7">
        <v>345700</v>
      </c>
      <c r="E37" s="7">
        <v>213300</v>
      </c>
      <c r="H37" s="7">
        <v>32</v>
      </c>
      <c r="I37" s="7">
        <v>437435900</v>
      </c>
      <c r="J37" s="7">
        <v>152100</v>
      </c>
      <c r="K37" s="7">
        <v>188800</v>
      </c>
      <c r="L37" s="7">
        <v>112700</v>
      </c>
      <c r="M37" s="7">
        <v>297500</v>
      </c>
    </row>
    <row r="38" spans="2:13" x14ac:dyDescent="0.25">
      <c r="H38" s="2" t="s">
        <v>8</v>
      </c>
      <c r="I38" s="7">
        <f>AVERAGE(I6:I37)</f>
        <v>520949300</v>
      </c>
      <c r="J38" s="7">
        <f t="shared" ref="J38:K38" si="0">AVERAGE(J6:J37)</f>
        <v>426190.625</v>
      </c>
      <c r="K38" s="7">
        <f t="shared" si="0"/>
        <v>320262.5</v>
      </c>
      <c r="L38" s="8">
        <f>AVERAGE(L6:L37)</f>
        <v>188990.625</v>
      </c>
      <c r="M38" s="8">
        <f>AVERAGE(M6:M37)</f>
        <v>233987.5</v>
      </c>
    </row>
    <row r="39" spans="2:13" x14ac:dyDescent="0.25">
      <c r="H39" s="2" t="s">
        <v>9</v>
      </c>
      <c r="I39" s="7">
        <f>_xlfn.STDEV.P(I6:I37)</f>
        <v>418592946.27778828</v>
      </c>
      <c r="J39" s="7">
        <f t="shared" ref="J39:K39" si="1">_xlfn.STDEV.P(J6:J37)</f>
        <v>884132.55523400416</v>
      </c>
      <c r="K39" s="7">
        <f t="shared" si="1"/>
        <v>130013.16459785908</v>
      </c>
      <c r="L39" s="8">
        <f>_xlfn.STDEV.P(L6:L37)</f>
        <v>113358.10888334973</v>
      </c>
      <c r="M39" s="8">
        <f>_xlfn.STDEV.P(M6:M37)</f>
        <v>214534.63844738452</v>
      </c>
    </row>
  </sheetData>
  <mergeCells count="3">
    <mergeCell ref="B1:M1"/>
    <mergeCell ref="B4:E4"/>
    <mergeCell ref="H4:M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C0373-3E5C-472A-816F-3D62799CA849}">
  <dimension ref="B1:M10"/>
  <sheetViews>
    <sheetView zoomScale="83" workbookViewId="0">
      <selection activeCell="F7" sqref="F7"/>
    </sheetView>
  </sheetViews>
  <sheetFormatPr baseColWidth="10" defaultRowHeight="15" x14ac:dyDescent="0.25"/>
  <cols>
    <col min="2" max="2" width="15.28515625" customWidth="1"/>
    <col min="3" max="3" width="20.7109375" customWidth="1"/>
    <col min="4" max="4" width="14.5703125" customWidth="1"/>
    <col min="5" max="5" width="14.140625" customWidth="1"/>
    <col min="12" max="12" width="14.7109375" customWidth="1"/>
    <col min="13" max="13" width="16.28515625" customWidth="1"/>
  </cols>
  <sheetData>
    <row r="1" spans="2:13" x14ac:dyDescent="0.25">
      <c r="B1" s="37" t="s">
        <v>11</v>
      </c>
      <c r="C1" s="37"/>
      <c r="D1" s="37"/>
      <c r="E1" s="37"/>
      <c r="F1" s="37"/>
      <c r="G1" s="37"/>
      <c r="H1" s="37"/>
      <c r="I1" s="37"/>
      <c r="J1" s="37"/>
      <c r="K1" s="37"/>
      <c r="L1" s="37"/>
      <c r="M1" s="37"/>
    </row>
    <row r="3" spans="2:13" x14ac:dyDescent="0.25">
      <c r="B3" s="38" t="s">
        <v>0</v>
      </c>
      <c r="C3" s="38"/>
      <c r="D3" s="38"/>
      <c r="E3" s="38"/>
      <c r="F3" s="3"/>
      <c r="G3" s="3"/>
      <c r="H3" s="38" t="s">
        <v>1</v>
      </c>
      <c r="I3" s="38"/>
      <c r="J3" s="38"/>
      <c r="K3" s="38"/>
      <c r="L3" s="38"/>
      <c r="M3" s="38"/>
    </row>
    <row r="4" spans="2:13" x14ac:dyDescent="0.25">
      <c r="B4" s="9" t="s">
        <v>2</v>
      </c>
      <c r="C4" s="9" t="s">
        <v>3</v>
      </c>
      <c r="D4" s="9" t="s">
        <v>4</v>
      </c>
      <c r="E4" s="9" t="s">
        <v>5</v>
      </c>
      <c r="G4" s="10"/>
      <c r="H4" s="11" t="s">
        <v>2</v>
      </c>
      <c r="I4" s="11" t="s">
        <v>3</v>
      </c>
      <c r="J4" s="11" t="s">
        <v>4</v>
      </c>
      <c r="K4" s="11" t="s">
        <v>5</v>
      </c>
      <c r="L4" s="11" t="s">
        <v>6</v>
      </c>
      <c r="M4" s="11" t="s">
        <v>7</v>
      </c>
    </row>
    <row r="5" spans="2:13" x14ac:dyDescent="0.25">
      <c r="B5" s="12">
        <v>1</v>
      </c>
      <c r="C5" s="12">
        <v>469028400</v>
      </c>
      <c r="D5" s="12" t="s">
        <v>12</v>
      </c>
      <c r="E5" s="12" t="s">
        <v>13</v>
      </c>
      <c r="H5" s="7">
        <v>1</v>
      </c>
      <c r="I5" s="7">
        <v>493880400</v>
      </c>
      <c r="J5" s="7">
        <v>17146100</v>
      </c>
      <c r="K5" s="7">
        <v>311500</v>
      </c>
      <c r="L5" s="7">
        <v>791100</v>
      </c>
      <c r="M5" s="7">
        <v>2012000</v>
      </c>
    </row>
    <row r="6" spans="2:13" x14ac:dyDescent="0.25">
      <c r="B6" s="12">
        <v>2</v>
      </c>
      <c r="C6" s="12" t="s">
        <v>14</v>
      </c>
      <c r="D6" s="12" t="s">
        <v>15</v>
      </c>
      <c r="E6" s="12" t="s">
        <v>16</v>
      </c>
      <c r="H6" s="7">
        <v>2</v>
      </c>
      <c r="I6" s="7">
        <v>654816600</v>
      </c>
      <c r="J6" s="7">
        <v>294800</v>
      </c>
      <c r="K6" s="7">
        <v>531200</v>
      </c>
      <c r="L6" s="7">
        <v>251400</v>
      </c>
      <c r="M6" s="7">
        <v>156800</v>
      </c>
    </row>
    <row r="7" spans="2:13" x14ac:dyDescent="0.25">
      <c r="B7" s="12">
        <v>3</v>
      </c>
      <c r="C7" s="12" t="s">
        <v>17</v>
      </c>
      <c r="D7" s="12" t="s">
        <v>18</v>
      </c>
      <c r="E7" s="12" t="s">
        <v>19</v>
      </c>
      <c r="H7" s="7">
        <v>3</v>
      </c>
      <c r="I7" s="7">
        <v>1058003000</v>
      </c>
      <c r="J7" s="7">
        <v>373300</v>
      </c>
      <c r="K7" s="7">
        <v>422900</v>
      </c>
      <c r="L7" s="7">
        <v>168300</v>
      </c>
      <c r="M7" s="7">
        <v>157800</v>
      </c>
    </row>
    <row r="8" spans="2:13" x14ac:dyDescent="0.25">
      <c r="B8" s="12">
        <v>4</v>
      </c>
      <c r="C8" s="12" t="s">
        <v>20</v>
      </c>
      <c r="D8" s="12" t="s">
        <v>21</v>
      </c>
      <c r="E8" s="12" t="s">
        <v>22</v>
      </c>
      <c r="H8" s="7">
        <v>4</v>
      </c>
      <c r="I8" s="7">
        <v>3148219500</v>
      </c>
      <c r="J8" s="7">
        <v>249000</v>
      </c>
      <c r="K8" s="7">
        <v>388400</v>
      </c>
      <c r="L8" s="7">
        <v>361900</v>
      </c>
      <c r="M8" s="7">
        <v>177300</v>
      </c>
    </row>
    <row r="9" spans="2:13" x14ac:dyDescent="0.25">
      <c r="H9" s="13" t="s">
        <v>8</v>
      </c>
      <c r="I9" s="7">
        <f t="shared" ref="I9:K9" si="0">AVERAGE(I5:I8)</f>
        <v>1338729875</v>
      </c>
      <c r="J9" s="7">
        <f t="shared" si="0"/>
        <v>4515800</v>
      </c>
      <c r="K9" s="7">
        <f t="shared" si="0"/>
        <v>413500</v>
      </c>
      <c r="L9" s="14">
        <f>AVERAGE(L5:L8)</f>
        <v>393175</v>
      </c>
      <c r="M9" s="14">
        <f>AVERAGE(M5:M8)</f>
        <v>625975</v>
      </c>
    </row>
    <row r="10" spans="2:13" x14ac:dyDescent="0.25">
      <c r="H10" s="13" t="s">
        <v>9</v>
      </c>
      <c r="I10" s="7">
        <f t="shared" ref="I10:K10" si="1">_xlfn.STDEV.P(I5:I8)</f>
        <v>1064726289.2944491</v>
      </c>
      <c r="J10" s="7">
        <f t="shared" si="1"/>
        <v>7292242.583389557</v>
      </c>
      <c r="K10" s="7">
        <f t="shared" si="1"/>
        <v>79018.44721329317</v>
      </c>
      <c r="L10" s="14">
        <f>_xlfn.STDEV.P(L5:L8)</f>
        <v>239787.06569579602</v>
      </c>
      <c r="M10" s="14">
        <f>_xlfn.STDEV.P(M5:M8)</f>
        <v>800263.63898092986</v>
      </c>
    </row>
  </sheetData>
  <mergeCells count="3">
    <mergeCell ref="B1:M1"/>
    <mergeCell ref="B3:E3"/>
    <mergeCell ref="H3:M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75995-7773-4C90-83E7-72C827CC6148}">
  <dimension ref="B1:M23"/>
  <sheetViews>
    <sheetView zoomScale="66" workbookViewId="0">
      <selection activeCell="G4" sqref="G4"/>
    </sheetView>
  </sheetViews>
  <sheetFormatPr baseColWidth="10" defaultRowHeight="15" x14ac:dyDescent="0.25"/>
  <cols>
    <col min="2" max="2" width="23.7109375" customWidth="1"/>
    <col min="3" max="3" width="16.7109375" customWidth="1"/>
    <col min="10" max="10" width="14.28515625" customWidth="1"/>
    <col min="11" max="11" width="13.7109375" customWidth="1"/>
    <col min="12" max="12" width="15.140625" customWidth="1"/>
    <col min="13" max="13" width="16.85546875" customWidth="1"/>
  </cols>
  <sheetData>
    <row r="1" spans="2:13" x14ac:dyDescent="0.25">
      <c r="B1" s="39" t="s">
        <v>23</v>
      </c>
      <c r="C1" s="39"/>
      <c r="D1" s="39"/>
      <c r="E1" s="39"/>
      <c r="F1" s="39"/>
      <c r="G1" s="39"/>
      <c r="H1" s="39"/>
      <c r="I1" s="39"/>
      <c r="J1" s="39"/>
      <c r="K1" s="39"/>
      <c r="L1" s="39"/>
      <c r="M1" s="39"/>
    </row>
    <row r="4" spans="2:13" x14ac:dyDescent="0.25">
      <c r="B4" s="40" t="s">
        <v>0</v>
      </c>
      <c r="C4" s="40"/>
      <c r="D4" s="40"/>
      <c r="E4" s="40"/>
      <c r="F4" s="3"/>
      <c r="G4" s="3"/>
      <c r="H4" s="40" t="s">
        <v>1</v>
      </c>
      <c r="I4" s="40"/>
      <c r="J4" s="40"/>
      <c r="K4" s="40"/>
      <c r="L4" s="40"/>
      <c r="M4" s="40"/>
    </row>
    <row r="5" spans="2:13" ht="30" x14ac:dyDescent="0.25">
      <c r="B5" s="15" t="s">
        <v>2</v>
      </c>
      <c r="C5" s="15" t="s">
        <v>3</v>
      </c>
      <c r="D5" s="15" t="s">
        <v>4</v>
      </c>
      <c r="E5" s="15" t="s">
        <v>5</v>
      </c>
      <c r="G5" s="10"/>
      <c r="H5" s="16" t="s">
        <v>2</v>
      </c>
      <c r="I5" s="16" t="s">
        <v>3</v>
      </c>
      <c r="J5" s="16" t="s">
        <v>4</v>
      </c>
      <c r="K5" s="16" t="s">
        <v>5</v>
      </c>
      <c r="L5" s="16" t="s">
        <v>6</v>
      </c>
      <c r="M5" s="16" t="s">
        <v>7</v>
      </c>
    </row>
    <row r="6" spans="2:13" x14ac:dyDescent="0.25">
      <c r="B6" s="12">
        <v>1</v>
      </c>
      <c r="C6" s="12">
        <v>579056800</v>
      </c>
      <c r="D6" s="12">
        <v>13716900</v>
      </c>
      <c r="E6" s="12">
        <v>595100</v>
      </c>
      <c r="G6" s="17"/>
      <c r="H6" s="7">
        <v>1</v>
      </c>
      <c r="I6" s="7">
        <v>1001018700</v>
      </c>
      <c r="J6" s="7">
        <v>5110000</v>
      </c>
      <c r="K6" s="7">
        <v>490300</v>
      </c>
      <c r="L6" s="7">
        <v>525300</v>
      </c>
      <c r="M6" s="7">
        <v>8290600</v>
      </c>
    </row>
    <row r="7" spans="2:13" x14ac:dyDescent="0.25">
      <c r="B7" s="12">
        <v>2</v>
      </c>
      <c r="C7" s="12">
        <v>571163300</v>
      </c>
      <c r="D7" s="12">
        <v>32169600</v>
      </c>
      <c r="E7" s="12">
        <v>499100</v>
      </c>
      <c r="H7" s="7">
        <v>2</v>
      </c>
      <c r="I7" s="7">
        <v>1160959000</v>
      </c>
      <c r="J7" s="7">
        <v>447300</v>
      </c>
      <c r="K7" s="7">
        <v>278900</v>
      </c>
      <c r="L7" s="7">
        <v>993600</v>
      </c>
      <c r="M7" s="7">
        <v>16487400</v>
      </c>
    </row>
    <row r="8" spans="2:13" x14ac:dyDescent="0.25">
      <c r="B8" s="12">
        <v>3</v>
      </c>
      <c r="C8" s="12">
        <v>813259700</v>
      </c>
      <c r="D8" s="12">
        <v>257500</v>
      </c>
      <c r="E8" s="12">
        <v>483800</v>
      </c>
      <c r="H8" s="7">
        <v>3</v>
      </c>
      <c r="I8" s="7">
        <v>1286375400</v>
      </c>
      <c r="J8" s="7">
        <v>379100</v>
      </c>
      <c r="K8" s="7">
        <v>381900</v>
      </c>
      <c r="L8" s="7">
        <v>237300</v>
      </c>
      <c r="M8" s="7">
        <v>217400</v>
      </c>
    </row>
    <row r="9" spans="2:13" x14ac:dyDescent="0.25">
      <c r="B9" s="12">
        <v>4</v>
      </c>
      <c r="C9" s="12">
        <v>933982400</v>
      </c>
      <c r="D9" s="12">
        <v>277200</v>
      </c>
      <c r="E9" s="12">
        <v>506300</v>
      </c>
      <c r="H9" s="7">
        <v>4</v>
      </c>
      <c r="I9" s="7">
        <v>1456619200</v>
      </c>
      <c r="J9" s="7">
        <v>413300</v>
      </c>
      <c r="K9" s="7">
        <v>372300</v>
      </c>
      <c r="L9" s="7">
        <v>642000</v>
      </c>
      <c r="M9" s="7">
        <v>293500</v>
      </c>
    </row>
    <row r="10" spans="2:13" x14ac:dyDescent="0.25">
      <c r="B10" s="12">
        <v>5</v>
      </c>
      <c r="C10" s="12">
        <v>1109066200</v>
      </c>
      <c r="D10" s="12">
        <v>296400</v>
      </c>
      <c r="E10" s="12">
        <v>355000</v>
      </c>
      <c r="H10" s="7">
        <v>5</v>
      </c>
      <c r="I10" s="7">
        <v>1444785600</v>
      </c>
      <c r="J10" s="7">
        <v>334600</v>
      </c>
      <c r="K10" s="7">
        <v>434800</v>
      </c>
      <c r="L10" s="7">
        <v>233300</v>
      </c>
      <c r="M10" s="7">
        <v>235800</v>
      </c>
    </row>
    <row r="11" spans="2:13" x14ac:dyDescent="0.25">
      <c r="B11" s="12">
        <v>6</v>
      </c>
      <c r="C11" s="12">
        <v>1325332500</v>
      </c>
      <c r="D11" s="12">
        <v>287600</v>
      </c>
      <c r="E11" s="12">
        <v>364500</v>
      </c>
      <c r="H11" s="7">
        <v>6</v>
      </c>
      <c r="I11" s="7">
        <v>1522560400</v>
      </c>
      <c r="J11" s="7">
        <v>380100</v>
      </c>
      <c r="K11" s="7">
        <v>734000</v>
      </c>
      <c r="L11" s="7">
        <v>417100</v>
      </c>
      <c r="M11" s="7">
        <v>258400</v>
      </c>
    </row>
    <row r="12" spans="2:13" x14ac:dyDescent="0.25">
      <c r="B12" s="12">
        <v>7</v>
      </c>
      <c r="C12" s="12">
        <v>1245435300</v>
      </c>
      <c r="D12" s="12">
        <v>431900</v>
      </c>
      <c r="E12" s="12">
        <v>628800</v>
      </c>
      <c r="H12" s="7">
        <v>7</v>
      </c>
      <c r="I12" s="7">
        <v>1571837400</v>
      </c>
      <c r="J12" s="7">
        <v>315300</v>
      </c>
      <c r="K12" s="7">
        <v>475600</v>
      </c>
      <c r="L12" s="7">
        <v>384900</v>
      </c>
      <c r="M12" s="7">
        <v>381000</v>
      </c>
    </row>
    <row r="13" spans="2:13" x14ac:dyDescent="0.25">
      <c r="B13" s="12">
        <v>8</v>
      </c>
      <c r="C13" s="12">
        <v>1383002800</v>
      </c>
      <c r="D13" s="12">
        <v>405800</v>
      </c>
      <c r="E13" s="12">
        <v>536000</v>
      </c>
      <c r="H13" s="7">
        <v>8</v>
      </c>
      <c r="I13" s="7">
        <v>1660407200</v>
      </c>
      <c r="J13" s="7">
        <v>365500</v>
      </c>
      <c r="K13" s="7">
        <v>469800</v>
      </c>
      <c r="L13" s="7">
        <v>365000</v>
      </c>
      <c r="M13" s="7">
        <v>270000</v>
      </c>
    </row>
    <row r="14" spans="2:13" x14ac:dyDescent="0.25">
      <c r="B14" s="12">
        <v>9</v>
      </c>
      <c r="C14" s="12">
        <v>1543160400</v>
      </c>
      <c r="D14" s="12">
        <v>291600</v>
      </c>
      <c r="E14" s="12">
        <v>308200</v>
      </c>
      <c r="H14" s="7">
        <v>9</v>
      </c>
      <c r="I14" s="7">
        <v>1812981400</v>
      </c>
      <c r="J14" s="7">
        <v>235300</v>
      </c>
      <c r="K14" s="7">
        <v>396000</v>
      </c>
      <c r="L14" s="7">
        <v>399700</v>
      </c>
      <c r="M14" s="7">
        <v>149800</v>
      </c>
    </row>
    <row r="15" spans="2:13" x14ac:dyDescent="0.25">
      <c r="B15" s="12">
        <v>10</v>
      </c>
      <c r="C15" s="12">
        <v>1569807400</v>
      </c>
      <c r="D15" s="12">
        <v>327600</v>
      </c>
      <c r="E15" s="12">
        <v>317000</v>
      </c>
      <c r="H15" s="7">
        <v>10</v>
      </c>
      <c r="I15" s="7">
        <v>2043675900</v>
      </c>
      <c r="J15" s="7">
        <v>262800</v>
      </c>
      <c r="K15" s="7">
        <v>369500</v>
      </c>
      <c r="L15" s="7">
        <v>326600</v>
      </c>
      <c r="M15" s="7">
        <v>161200</v>
      </c>
    </row>
    <row r="16" spans="2:13" x14ac:dyDescent="0.25">
      <c r="B16" s="12">
        <v>11</v>
      </c>
      <c r="C16" s="12">
        <v>1777592300</v>
      </c>
      <c r="D16" s="12">
        <v>259800</v>
      </c>
      <c r="E16" s="12">
        <v>463400</v>
      </c>
      <c r="H16" s="7">
        <v>11</v>
      </c>
      <c r="I16" s="7">
        <v>2087624300</v>
      </c>
      <c r="J16" s="7">
        <v>290200</v>
      </c>
      <c r="K16" s="7">
        <v>427200</v>
      </c>
      <c r="L16" s="7">
        <v>256600</v>
      </c>
      <c r="M16" s="7">
        <v>385100</v>
      </c>
    </row>
    <row r="17" spans="2:13" x14ac:dyDescent="0.25">
      <c r="B17" s="12">
        <v>12</v>
      </c>
      <c r="C17" s="12">
        <v>1873602300</v>
      </c>
      <c r="D17" s="12">
        <v>294600</v>
      </c>
      <c r="E17" s="12">
        <v>798000</v>
      </c>
      <c r="H17" s="7">
        <v>12</v>
      </c>
      <c r="I17" s="7">
        <v>2035857900</v>
      </c>
      <c r="J17" s="7">
        <v>297700</v>
      </c>
      <c r="K17" s="7">
        <v>457300</v>
      </c>
      <c r="L17" s="7">
        <v>240100</v>
      </c>
      <c r="M17" s="7">
        <v>435700</v>
      </c>
    </row>
    <row r="18" spans="2:13" x14ac:dyDescent="0.25">
      <c r="B18" s="12">
        <v>13</v>
      </c>
      <c r="C18" s="12">
        <v>2326150800</v>
      </c>
      <c r="D18" s="12">
        <v>278800</v>
      </c>
      <c r="E18" s="12">
        <v>223600</v>
      </c>
      <c r="H18" s="7">
        <v>13</v>
      </c>
      <c r="I18" s="7">
        <v>2020511400</v>
      </c>
      <c r="J18" s="7">
        <v>242500</v>
      </c>
      <c r="K18" s="7">
        <v>327500</v>
      </c>
      <c r="L18" s="7">
        <v>134000</v>
      </c>
      <c r="M18" s="7">
        <v>120900</v>
      </c>
    </row>
    <row r="19" spans="2:13" x14ac:dyDescent="0.25">
      <c r="B19" s="12">
        <v>14</v>
      </c>
      <c r="C19" s="12">
        <v>2395119000</v>
      </c>
      <c r="D19" s="12">
        <v>367900</v>
      </c>
      <c r="E19" s="12">
        <v>395700</v>
      </c>
      <c r="H19" s="7">
        <v>14</v>
      </c>
      <c r="I19" s="7">
        <v>2306449100</v>
      </c>
      <c r="J19" s="7">
        <v>218500</v>
      </c>
      <c r="K19" s="7">
        <v>279100</v>
      </c>
      <c r="L19" s="7">
        <v>139300</v>
      </c>
      <c r="M19" s="7">
        <v>123600</v>
      </c>
    </row>
    <row r="20" spans="2:13" x14ac:dyDescent="0.25">
      <c r="B20" s="12">
        <v>15</v>
      </c>
      <c r="C20" s="12">
        <v>2432090300</v>
      </c>
      <c r="D20" s="12">
        <v>314300</v>
      </c>
      <c r="E20" s="12">
        <v>264500</v>
      </c>
      <c r="H20" s="7">
        <v>15</v>
      </c>
      <c r="I20" s="7">
        <v>3200425100</v>
      </c>
      <c r="J20" s="7">
        <v>250700</v>
      </c>
      <c r="K20" s="7">
        <v>306400</v>
      </c>
      <c r="L20" s="7">
        <v>282100</v>
      </c>
      <c r="M20" s="7">
        <v>162900</v>
      </c>
    </row>
    <row r="21" spans="2:13" x14ac:dyDescent="0.25">
      <c r="B21" s="12">
        <v>16</v>
      </c>
      <c r="C21" s="12">
        <v>3541251900</v>
      </c>
      <c r="D21" s="12">
        <v>249000</v>
      </c>
      <c r="E21" s="12">
        <v>396400</v>
      </c>
      <c r="H21" s="7">
        <v>16</v>
      </c>
      <c r="I21" s="7">
        <v>3435069000</v>
      </c>
      <c r="J21" s="7">
        <v>196300</v>
      </c>
      <c r="K21" s="7">
        <v>249900</v>
      </c>
      <c r="L21" s="7">
        <v>153000</v>
      </c>
      <c r="M21" s="7">
        <v>250000</v>
      </c>
    </row>
    <row r="22" spans="2:13" x14ac:dyDescent="0.25">
      <c r="H22" s="18" t="s">
        <v>8</v>
      </c>
      <c r="I22" s="7">
        <f t="shared" ref="I22:K22" si="0">AVERAGE(I6:I21)</f>
        <v>1877947312.5</v>
      </c>
      <c r="J22" s="7">
        <f t="shared" si="0"/>
        <v>608700</v>
      </c>
      <c r="K22" s="7">
        <f t="shared" si="0"/>
        <v>403156.25</v>
      </c>
      <c r="L22" s="19">
        <f>AVERAGE(L6:L21)</f>
        <v>358118.75</v>
      </c>
      <c r="M22" s="19">
        <f>AVERAGE(M6:M21)</f>
        <v>1763956.25</v>
      </c>
    </row>
    <row r="23" spans="2:13" x14ac:dyDescent="0.25">
      <c r="H23" s="18" t="s">
        <v>9</v>
      </c>
      <c r="I23" s="7">
        <f t="shared" ref="I23:K23" si="1">_xlfn.STDEV.P(I6:I21)</f>
        <v>649211402.38737488</v>
      </c>
      <c r="J23" s="7">
        <f t="shared" si="1"/>
        <v>1164396.3403841495</v>
      </c>
      <c r="K23" s="7">
        <f t="shared" si="1"/>
        <v>112706.10547320629</v>
      </c>
      <c r="L23" s="19">
        <f>_xlfn.STDEV.P(L6:L21)</f>
        <v>212090.06700795185</v>
      </c>
      <c r="M23" s="19">
        <f>_xlfn.STDEV.P(M6:M21)</f>
        <v>4270268.3687575115</v>
      </c>
    </row>
  </sheetData>
  <mergeCells count="3">
    <mergeCell ref="B1:M1"/>
    <mergeCell ref="B4:E4"/>
    <mergeCell ref="H4:M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84C13-7EF4-4E04-9B36-0D3BCEFC6384}">
  <dimension ref="B1:T38"/>
  <sheetViews>
    <sheetView tabSelected="1" topLeftCell="H1" zoomScale="57" workbookViewId="0">
      <selection activeCell="P36" sqref="P36:T36"/>
    </sheetView>
  </sheetViews>
  <sheetFormatPr baseColWidth="10" defaultRowHeight="15" x14ac:dyDescent="0.25"/>
  <cols>
    <col min="5" max="5" width="14.28515625" customWidth="1"/>
    <col min="10" max="10" width="13.140625" customWidth="1"/>
    <col min="11" max="11" width="13.7109375" customWidth="1"/>
    <col min="12" max="12" width="17.85546875" customWidth="1"/>
    <col min="13" max="13" width="21.7109375" customWidth="1"/>
    <col min="15" max="15" width="24.5703125" customWidth="1"/>
    <col min="16" max="16" width="21.28515625" customWidth="1"/>
    <col min="17" max="17" width="21.85546875" customWidth="1"/>
    <col min="18" max="18" width="18" customWidth="1"/>
    <col min="19" max="19" width="24" customWidth="1"/>
    <col min="20" max="20" width="21.5703125" customWidth="1"/>
  </cols>
  <sheetData>
    <row r="1" spans="2:20" x14ac:dyDescent="0.25">
      <c r="B1" s="41" t="s">
        <v>24</v>
      </c>
      <c r="C1" s="41"/>
      <c r="D1" s="41"/>
      <c r="E1" s="41"/>
      <c r="F1" s="41"/>
      <c r="G1" s="41"/>
      <c r="H1" s="41"/>
      <c r="I1" s="41"/>
      <c r="J1" s="41"/>
      <c r="K1" s="41"/>
      <c r="L1" s="41"/>
      <c r="M1" s="41"/>
    </row>
    <row r="2" spans="2:20" x14ac:dyDescent="0.25">
      <c r="O2" s="42" t="s">
        <v>44</v>
      </c>
      <c r="P2" s="42"/>
      <c r="Q2" s="42"/>
      <c r="R2" s="42"/>
      <c r="S2" s="42"/>
      <c r="T2" s="42"/>
    </row>
    <row r="3" spans="2:20" x14ac:dyDescent="0.25">
      <c r="B3" s="42" t="s">
        <v>0</v>
      </c>
      <c r="C3" s="42"/>
      <c r="D3" s="42"/>
      <c r="E3" s="42"/>
      <c r="F3" s="1"/>
      <c r="G3" s="1"/>
      <c r="H3" s="42" t="s">
        <v>1</v>
      </c>
      <c r="I3" s="42"/>
      <c r="J3" s="42"/>
      <c r="K3" s="42"/>
      <c r="L3" s="42"/>
      <c r="M3" s="42"/>
      <c r="O3" s="55" t="s">
        <v>2</v>
      </c>
      <c r="P3" s="55" t="s">
        <v>3</v>
      </c>
      <c r="Q3" s="55" t="s">
        <v>4</v>
      </c>
      <c r="R3" s="55" t="s">
        <v>5</v>
      </c>
      <c r="S3" s="55" t="s">
        <v>6</v>
      </c>
      <c r="T3" s="55" t="s">
        <v>7</v>
      </c>
    </row>
    <row r="4" spans="2:20" ht="30" x14ac:dyDescent="0.25">
      <c r="B4" s="20" t="s">
        <v>2</v>
      </c>
      <c r="C4" s="20" t="s">
        <v>3</v>
      </c>
      <c r="D4" s="20" t="s">
        <v>4</v>
      </c>
      <c r="E4" s="20" t="s">
        <v>5</v>
      </c>
      <c r="F4" s="1"/>
      <c r="G4" s="21"/>
      <c r="H4" s="22" t="s">
        <v>2</v>
      </c>
      <c r="I4" s="22" t="s">
        <v>3</v>
      </c>
      <c r="J4" s="22" t="s">
        <v>4</v>
      </c>
      <c r="K4" s="22" t="s">
        <v>5</v>
      </c>
      <c r="L4" s="22" t="s">
        <v>6</v>
      </c>
      <c r="M4" s="22" t="s">
        <v>7</v>
      </c>
      <c r="O4" s="54">
        <v>1</v>
      </c>
      <c r="P4" s="54">
        <v>7102853500</v>
      </c>
      <c r="Q4" s="54">
        <v>4069400</v>
      </c>
      <c r="R4" s="54">
        <v>566400</v>
      </c>
      <c r="S4" s="54">
        <v>351700</v>
      </c>
      <c r="T4" s="54">
        <v>446800</v>
      </c>
    </row>
    <row r="5" spans="2:20" x14ac:dyDescent="0.25">
      <c r="B5" s="12">
        <v>1</v>
      </c>
      <c r="C5" s="12">
        <v>283669900</v>
      </c>
      <c r="D5" s="12">
        <v>343100</v>
      </c>
      <c r="E5" s="12">
        <v>291400</v>
      </c>
      <c r="F5" s="1"/>
      <c r="G5" s="1"/>
      <c r="H5" s="7">
        <v>1</v>
      </c>
      <c r="I5" s="7">
        <v>1246404500</v>
      </c>
      <c r="J5" s="7">
        <v>72451200</v>
      </c>
      <c r="K5" s="7">
        <v>3302200</v>
      </c>
      <c r="L5" s="7">
        <v>566800</v>
      </c>
      <c r="M5" s="7">
        <v>84178300</v>
      </c>
      <c r="O5" s="54">
        <v>2</v>
      </c>
      <c r="P5" s="54">
        <v>7125528300</v>
      </c>
      <c r="Q5" s="54">
        <v>2264800</v>
      </c>
      <c r="R5" s="54">
        <v>656400</v>
      </c>
      <c r="S5" s="54">
        <v>1225600</v>
      </c>
      <c r="T5" s="54">
        <v>408700</v>
      </c>
    </row>
    <row r="6" spans="2:20" x14ac:dyDescent="0.25">
      <c r="B6" s="12">
        <v>2</v>
      </c>
      <c r="C6" s="12">
        <v>171557200</v>
      </c>
      <c r="D6" s="12">
        <v>197100</v>
      </c>
      <c r="E6" s="12">
        <v>405500</v>
      </c>
      <c r="F6" s="1"/>
      <c r="G6" s="1"/>
      <c r="H6" s="7">
        <v>2</v>
      </c>
      <c r="I6" s="7">
        <v>1779797000</v>
      </c>
      <c r="J6" s="7">
        <v>72403200</v>
      </c>
      <c r="K6" s="7">
        <v>274200</v>
      </c>
      <c r="L6" s="7">
        <v>716800</v>
      </c>
      <c r="M6" s="7">
        <v>69155200</v>
      </c>
      <c r="O6" s="54">
        <v>3</v>
      </c>
      <c r="P6" s="54">
        <v>7334317500</v>
      </c>
      <c r="Q6" s="54">
        <v>1597500</v>
      </c>
      <c r="R6" s="54">
        <v>521600</v>
      </c>
      <c r="S6" s="54">
        <v>317700</v>
      </c>
      <c r="T6" s="54">
        <v>705100</v>
      </c>
    </row>
    <row r="7" spans="2:20" x14ac:dyDescent="0.25">
      <c r="B7" s="12">
        <v>3</v>
      </c>
      <c r="C7" s="12">
        <v>156597300</v>
      </c>
      <c r="D7" s="12">
        <v>460500</v>
      </c>
      <c r="E7" s="12">
        <v>347000</v>
      </c>
      <c r="F7" s="1"/>
      <c r="G7" s="1"/>
      <c r="H7" s="7">
        <v>3</v>
      </c>
      <c r="I7" s="7">
        <v>1853216700</v>
      </c>
      <c r="J7" s="7">
        <v>98873400</v>
      </c>
      <c r="K7" s="7">
        <v>864800</v>
      </c>
      <c r="L7" s="7">
        <v>484800</v>
      </c>
      <c r="M7" s="7">
        <v>102461300</v>
      </c>
      <c r="O7" s="54">
        <v>4</v>
      </c>
      <c r="P7" s="54">
        <v>6444991300</v>
      </c>
      <c r="Q7" s="54">
        <v>336704800</v>
      </c>
      <c r="R7" s="54">
        <v>417500</v>
      </c>
      <c r="S7" s="54">
        <v>681800</v>
      </c>
      <c r="T7" s="54">
        <v>322100</v>
      </c>
    </row>
    <row r="8" spans="2:20" x14ac:dyDescent="0.25">
      <c r="B8" s="12">
        <v>4</v>
      </c>
      <c r="C8" s="12">
        <v>418157300</v>
      </c>
      <c r="D8" s="12">
        <v>302400</v>
      </c>
      <c r="E8" s="12">
        <v>364100</v>
      </c>
      <c r="F8" s="1"/>
      <c r="G8" s="1"/>
      <c r="H8" s="7">
        <v>4</v>
      </c>
      <c r="I8" s="7">
        <v>1520901000</v>
      </c>
      <c r="J8" s="7">
        <v>100145100</v>
      </c>
      <c r="K8" s="7">
        <v>370400</v>
      </c>
      <c r="L8" s="7">
        <v>346500</v>
      </c>
      <c r="M8" s="7">
        <v>67686500</v>
      </c>
      <c r="O8" s="54">
        <v>5</v>
      </c>
      <c r="P8" s="54">
        <v>7112515700</v>
      </c>
      <c r="Q8" s="54">
        <v>322931100</v>
      </c>
      <c r="R8" s="54">
        <v>524600</v>
      </c>
      <c r="S8" s="54">
        <v>1675700</v>
      </c>
      <c r="T8" s="54">
        <v>342100</v>
      </c>
    </row>
    <row r="9" spans="2:20" x14ac:dyDescent="0.25">
      <c r="B9" s="12">
        <v>5</v>
      </c>
      <c r="C9" s="12">
        <v>175439500</v>
      </c>
      <c r="D9" s="12">
        <v>267000</v>
      </c>
      <c r="E9" s="12">
        <v>318300</v>
      </c>
      <c r="F9" s="1"/>
      <c r="G9" s="1"/>
      <c r="H9" s="7">
        <v>5</v>
      </c>
      <c r="I9" s="7">
        <v>2514267100</v>
      </c>
      <c r="J9" s="7">
        <v>98816900</v>
      </c>
      <c r="K9" s="7">
        <v>666400</v>
      </c>
      <c r="L9" s="7">
        <v>544300</v>
      </c>
      <c r="M9" s="7">
        <v>84631100</v>
      </c>
      <c r="O9" s="54">
        <v>6</v>
      </c>
      <c r="P9" s="54">
        <v>6427121800</v>
      </c>
      <c r="Q9" s="54">
        <v>321808500</v>
      </c>
      <c r="R9" s="54">
        <v>585800</v>
      </c>
      <c r="S9" s="54">
        <v>275400</v>
      </c>
      <c r="T9" s="54">
        <v>340500</v>
      </c>
    </row>
    <row r="10" spans="2:20" x14ac:dyDescent="0.25">
      <c r="B10" s="12">
        <v>6</v>
      </c>
      <c r="C10" s="12">
        <v>174086300</v>
      </c>
      <c r="D10" s="12">
        <v>467100</v>
      </c>
      <c r="E10" s="12">
        <v>1634500</v>
      </c>
      <c r="F10" s="1"/>
      <c r="G10" s="1"/>
      <c r="H10" s="7">
        <v>6</v>
      </c>
      <c r="I10" s="7">
        <v>2482344700</v>
      </c>
      <c r="J10" s="7">
        <v>301800</v>
      </c>
      <c r="K10" s="7">
        <v>379600</v>
      </c>
      <c r="L10" s="7">
        <v>304100</v>
      </c>
      <c r="M10" s="7">
        <v>87091100</v>
      </c>
      <c r="O10" s="54">
        <v>7</v>
      </c>
      <c r="P10" s="54">
        <v>6450519100</v>
      </c>
      <c r="Q10" s="54">
        <v>325608800</v>
      </c>
      <c r="R10" s="54">
        <v>890800</v>
      </c>
      <c r="S10" s="54">
        <v>511500</v>
      </c>
      <c r="T10" s="54">
        <v>311900</v>
      </c>
    </row>
    <row r="11" spans="2:20" x14ac:dyDescent="0.25">
      <c r="B11" s="12">
        <v>7</v>
      </c>
      <c r="C11" s="12">
        <v>1189310000</v>
      </c>
      <c r="D11" s="12">
        <v>241200</v>
      </c>
      <c r="E11" s="12">
        <v>223200</v>
      </c>
      <c r="F11" s="1"/>
      <c r="G11" s="1"/>
      <c r="H11" s="7">
        <v>7</v>
      </c>
      <c r="I11" s="7">
        <v>2339539000</v>
      </c>
      <c r="J11" s="7">
        <v>99397000</v>
      </c>
      <c r="K11" s="7">
        <v>286200</v>
      </c>
      <c r="L11" s="7">
        <v>403200</v>
      </c>
      <c r="M11" s="7">
        <v>101909800</v>
      </c>
      <c r="O11" s="54">
        <v>8</v>
      </c>
      <c r="P11" s="54">
        <v>6471216300</v>
      </c>
      <c r="Q11" s="54">
        <v>352676300</v>
      </c>
      <c r="R11" s="54">
        <v>767300</v>
      </c>
      <c r="S11" s="54">
        <v>558700</v>
      </c>
      <c r="T11" s="54">
        <v>1674200</v>
      </c>
    </row>
    <row r="12" spans="2:20" x14ac:dyDescent="0.25">
      <c r="B12" s="12">
        <v>8</v>
      </c>
      <c r="C12" s="12">
        <v>168842100</v>
      </c>
      <c r="D12" s="12">
        <v>170300</v>
      </c>
      <c r="E12" s="12">
        <v>322100</v>
      </c>
      <c r="F12" s="1"/>
      <c r="G12" s="1"/>
      <c r="H12" s="7">
        <v>8</v>
      </c>
      <c r="I12" s="7">
        <v>1501723200</v>
      </c>
      <c r="J12" s="7">
        <v>72347500</v>
      </c>
      <c r="K12" s="7">
        <v>558800</v>
      </c>
      <c r="L12" s="7">
        <v>482700</v>
      </c>
      <c r="M12" s="7">
        <v>102898700</v>
      </c>
      <c r="O12" s="54">
        <v>9</v>
      </c>
      <c r="P12" s="54">
        <v>7096292300</v>
      </c>
      <c r="Q12" s="54">
        <v>331887200</v>
      </c>
      <c r="R12" s="54">
        <v>289200</v>
      </c>
      <c r="S12" s="54">
        <v>288700</v>
      </c>
      <c r="T12" s="54">
        <v>272400</v>
      </c>
    </row>
    <row r="13" spans="2:20" x14ac:dyDescent="0.25">
      <c r="B13" s="12">
        <v>9</v>
      </c>
      <c r="C13" s="12">
        <v>334925900</v>
      </c>
      <c r="D13" s="12">
        <v>335600</v>
      </c>
      <c r="E13" s="12">
        <v>283300</v>
      </c>
      <c r="F13" s="1"/>
      <c r="G13" s="1"/>
      <c r="H13" s="7">
        <v>9</v>
      </c>
      <c r="I13" s="7">
        <v>1913940400</v>
      </c>
      <c r="J13" s="7">
        <v>476600</v>
      </c>
      <c r="K13" s="7">
        <v>530200</v>
      </c>
      <c r="L13" s="7">
        <v>435700</v>
      </c>
      <c r="M13" s="7">
        <v>276200</v>
      </c>
      <c r="O13" s="54">
        <v>10</v>
      </c>
      <c r="P13" s="54">
        <v>6466996200</v>
      </c>
      <c r="Q13" s="54">
        <v>351209300</v>
      </c>
      <c r="R13" s="54">
        <v>450700</v>
      </c>
      <c r="S13" s="54">
        <v>468400</v>
      </c>
      <c r="T13" s="54">
        <v>354200</v>
      </c>
    </row>
    <row r="14" spans="2:20" x14ac:dyDescent="0.25">
      <c r="B14" s="12">
        <v>10</v>
      </c>
      <c r="C14" s="12">
        <v>901144500</v>
      </c>
      <c r="D14" s="12">
        <v>235600</v>
      </c>
      <c r="E14" s="12">
        <v>231300</v>
      </c>
      <c r="F14" s="1"/>
      <c r="G14" s="1"/>
      <c r="H14" s="7">
        <v>10</v>
      </c>
      <c r="I14" s="7">
        <v>2945589300</v>
      </c>
      <c r="J14" s="7">
        <v>299300</v>
      </c>
      <c r="K14" s="7">
        <v>422300</v>
      </c>
      <c r="L14" s="7">
        <v>276900</v>
      </c>
      <c r="M14" s="7">
        <v>291400</v>
      </c>
      <c r="O14" s="54">
        <v>11</v>
      </c>
      <c r="P14" s="54">
        <v>7341490700</v>
      </c>
      <c r="Q14" s="54">
        <v>361405800</v>
      </c>
      <c r="R14" s="54">
        <v>527400</v>
      </c>
      <c r="S14" s="54">
        <v>408200</v>
      </c>
      <c r="T14" s="54">
        <v>410200</v>
      </c>
    </row>
    <row r="15" spans="2:20" x14ac:dyDescent="0.25">
      <c r="B15" s="12">
        <v>11</v>
      </c>
      <c r="C15" s="12">
        <v>701409800</v>
      </c>
      <c r="D15" s="12">
        <v>238700</v>
      </c>
      <c r="E15" s="12">
        <v>203000</v>
      </c>
      <c r="F15" s="1"/>
      <c r="G15" s="1"/>
      <c r="H15" s="7">
        <v>11</v>
      </c>
      <c r="I15" s="7">
        <v>3249251900</v>
      </c>
      <c r="J15" s="7">
        <v>410800</v>
      </c>
      <c r="K15" s="7">
        <v>380700</v>
      </c>
      <c r="L15" s="7">
        <v>622100</v>
      </c>
      <c r="M15" s="7">
        <v>231000</v>
      </c>
      <c r="O15" s="54">
        <v>12</v>
      </c>
      <c r="P15" s="54">
        <v>6452840000</v>
      </c>
      <c r="Q15" s="54">
        <v>342810200</v>
      </c>
      <c r="R15" s="54">
        <v>400300</v>
      </c>
      <c r="S15" s="54">
        <v>271500</v>
      </c>
      <c r="T15" s="54">
        <v>498600</v>
      </c>
    </row>
    <row r="16" spans="2:20" x14ac:dyDescent="0.25">
      <c r="B16" s="12">
        <v>12</v>
      </c>
      <c r="C16" s="12">
        <v>1849928500</v>
      </c>
      <c r="D16" s="12">
        <v>195100</v>
      </c>
      <c r="E16" s="12">
        <v>214800</v>
      </c>
      <c r="F16" s="1"/>
      <c r="G16" s="1"/>
      <c r="H16" s="7">
        <v>12</v>
      </c>
      <c r="I16" s="7">
        <v>2966160300</v>
      </c>
      <c r="J16" s="7">
        <v>528200</v>
      </c>
      <c r="K16" s="7">
        <v>527500</v>
      </c>
      <c r="L16" s="7">
        <v>316100</v>
      </c>
      <c r="M16" s="7">
        <v>176800</v>
      </c>
      <c r="O16" s="54">
        <v>13</v>
      </c>
      <c r="P16" s="54">
        <v>6473650600</v>
      </c>
      <c r="Q16" s="54">
        <v>345198300</v>
      </c>
      <c r="R16" s="54">
        <v>354500</v>
      </c>
      <c r="S16" s="54">
        <v>261400</v>
      </c>
      <c r="T16" s="54">
        <v>237300</v>
      </c>
    </row>
    <row r="17" spans="2:20" x14ac:dyDescent="0.25">
      <c r="B17" s="12">
        <v>13</v>
      </c>
      <c r="C17" s="12">
        <v>1408897900</v>
      </c>
      <c r="D17" s="12">
        <v>373700</v>
      </c>
      <c r="E17" s="12">
        <v>379900</v>
      </c>
      <c r="F17" s="1"/>
      <c r="G17" s="1"/>
      <c r="H17" s="7">
        <v>13</v>
      </c>
      <c r="I17" s="7">
        <v>2883998600</v>
      </c>
      <c r="J17" s="7">
        <v>370400</v>
      </c>
      <c r="K17" s="7">
        <v>315000</v>
      </c>
      <c r="L17" s="7">
        <v>361500</v>
      </c>
      <c r="M17" s="7">
        <v>349600</v>
      </c>
      <c r="O17" s="54">
        <v>14</v>
      </c>
      <c r="P17" s="54">
        <v>6450430000</v>
      </c>
      <c r="Q17" s="54">
        <v>348518800</v>
      </c>
      <c r="R17" s="54">
        <v>296300</v>
      </c>
      <c r="S17" s="54">
        <v>434800</v>
      </c>
      <c r="T17" s="54">
        <v>403800</v>
      </c>
    </row>
    <row r="18" spans="2:20" x14ac:dyDescent="0.25">
      <c r="B18" s="12">
        <v>14</v>
      </c>
      <c r="C18" s="12">
        <v>1443447800</v>
      </c>
      <c r="D18" s="12">
        <v>153900</v>
      </c>
      <c r="E18" s="12">
        <v>224600</v>
      </c>
      <c r="F18" s="1"/>
      <c r="G18" s="1"/>
      <c r="H18" s="7">
        <v>14</v>
      </c>
      <c r="I18" s="7">
        <v>3443404300</v>
      </c>
      <c r="J18" s="7">
        <v>408900</v>
      </c>
      <c r="K18" s="7">
        <v>250000</v>
      </c>
      <c r="L18" s="7">
        <v>206100</v>
      </c>
      <c r="M18" s="7">
        <v>170800</v>
      </c>
      <c r="O18" s="54">
        <v>15</v>
      </c>
      <c r="P18" s="54">
        <v>7586725400</v>
      </c>
      <c r="Q18" s="54">
        <v>48093000</v>
      </c>
      <c r="R18" s="54">
        <v>319800</v>
      </c>
      <c r="S18" s="54">
        <v>208800</v>
      </c>
      <c r="T18" s="54">
        <v>364400</v>
      </c>
    </row>
    <row r="19" spans="2:20" x14ac:dyDescent="0.25">
      <c r="B19" s="12">
        <v>15</v>
      </c>
      <c r="C19" s="12">
        <v>2433383400</v>
      </c>
      <c r="D19" s="12">
        <v>188900</v>
      </c>
      <c r="E19" s="12">
        <v>1082200</v>
      </c>
      <c r="F19" s="1"/>
      <c r="G19" s="1"/>
      <c r="H19" s="7">
        <v>15</v>
      </c>
      <c r="I19" s="7">
        <v>3723123400</v>
      </c>
      <c r="J19" s="7">
        <v>277600</v>
      </c>
      <c r="K19" s="7">
        <v>437000</v>
      </c>
      <c r="L19" s="7">
        <v>212800</v>
      </c>
      <c r="M19" s="7">
        <v>216600</v>
      </c>
      <c r="O19" s="54">
        <v>16</v>
      </c>
      <c r="P19" s="54">
        <v>8119216000</v>
      </c>
      <c r="Q19" s="54">
        <v>23643800</v>
      </c>
      <c r="R19" s="54">
        <v>386900</v>
      </c>
      <c r="S19" s="54">
        <v>368800</v>
      </c>
      <c r="T19" s="54">
        <v>258100</v>
      </c>
    </row>
    <row r="20" spans="2:20" x14ac:dyDescent="0.25">
      <c r="B20" s="12">
        <v>16</v>
      </c>
      <c r="C20" s="12">
        <v>1957946600</v>
      </c>
      <c r="D20" s="12">
        <v>225300</v>
      </c>
      <c r="E20" s="12">
        <v>327900</v>
      </c>
      <c r="F20" s="1"/>
      <c r="G20" s="1"/>
      <c r="H20" s="7">
        <v>16</v>
      </c>
      <c r="I20" s="7">
        <v>4682512900</v>
      </c>
      <c r="J20" s="7">
        <v>219500</v>
      </c>
      <c r="K20" s="7">
        <v>631500</v>
      </c>
      <c r="L20" s="7">
        <v>413500</v>
      </c>
      <c r="M20" s="7">
        <v>278200</v>
      </c>
      <c r="O20" s="54">
        <v>17</v>
      </c>
      <c r="P20" s="54">
        <v>8144745100</v>
      </c>
      <c r="Q20" s="54">
        <v>1291500</v>
      </c>
      <c r="R20" s="54">
        <v>453900</v>
      </c>
      <c r="S20" s="54">
        <v>270400</v>
      </c>
      <c r="T20" s="54">
        <v>286100</v>
      </c>
    </row>
    <row r="21" spans="2:20" x14ac:dyDescent="0.25">
      <c r="B21" s="12">
        <v>17</v>
      </c>
      <c r="C21" s="12">
        <v>2019509400</v>
      </c>
      <c r="D21" s="12">
        <v>386100</v>
      </c>
      <c r="E21" s="12">
        <v>297300</v>
      </c>
      <c r="F21" s="1"/>
      <c r="G21" s="1"/>
      <c r="H21" s="7">
        <v>17</v>
      </c>
      <c r="I21" s="7">
        <v>3418908900</v>
      </c>
      <c r="J21" s="7">
        <v>249300</v>
      </c>
      <c r="K21" s="7">
        <v>336300</v>
      </c>
      <c r="L21" s="7">
        <v>120700</v>
      </c>
      <c r="M21" s="7">
        <v>446200</v>
      </c>
      <c r="O21" s="54">
        <v>18</v>
      </c>
      <c r="P21" s="54">
        <v>7644238800</v>
      </c>
      <c r="Q21" s="54">
        <v>36595100</v>
      </c>
      <c r="R21" s="54">
        <v>380900</v>
      </c>
      <c r="S21" s="54">
        <v>274600</v>
      </c>
      <c r="T21" s="54">
        <v>245800</v>
      </c>
    </row>
    <row r="22" spans="2:20" x14ac:dyDescent="0.25">
      <c r="B22" s="12">
        <v>18</v>
      </c>
      <c r="C22" s="12">
        <v>1978552900</v>
      </c>
      <c r="D22" s="12">
        <v>309200</v>
      </c>
      <c r="E22" s="12">
        <v>197700</v>
      </c>
      <c r="F22" s="1"/>
      <c r="G22" s="1"/>
      <c r="H22" s="7">
        <v>18</v>
      </c>
      <c r="I22" s="7">
        <v>3626273400</v>
      </c>
      <c r="J22" s="7">
        <v>219100</v>
      </c>
      <c r="K22" s="7">
        <v>381100</v>
      </c>
      <c r="L22" s="7">
        <v>238400</v>
      </c>
      <c r="M22" s="7">
        <v>187400</v>
      </c>
      <c r="O22" s="54">
        <v>19</v>
      </c>
      <c r="P22" s="54">
        <v>8095903300</v>
      </c>
      <c r="Q22" s="54">
        <v>30104200</v>
      </c>
      <c r="R22" s="54">
        <v>354400</v>
      </c>
      <c r="S22" s="54">
        <v>236000</v>
      </c>
      <c r="T22" s="54">
        <v>237600</v>
      </c>
    </row>
    <row r="23" spans="2:20" x14ac:dyDescent="0.25">
      <c r="B23" s="12">
        <v>19</v>
      </c>
      <c r="C23" s="12">
        <v>2104259900</v>
      </c>
      <c r="D23" s="12">
        <v>179000</v>
      </c>
      <c r="E23" s="12">
        <v>354000</v>
      </c>
      <c r="F23" s="1"/>
      <c r="G23" s="1"/>
      <c r="H23" s="7">
        <v>19</v>
      </c>
      <c r="I23" s="7">
        <v>3664807700</v>
      </c>
      <c r="J23" s="7">
        <v>404300</v>
      </c>
      <c r="K23" s="7">
        <v>552300</v>
      </c>
      <c r="L23" s="7">
        <v>324100</v>
      </c>
      <c r="M23" s="7">
        <v>170500</v>
      </c>
      <c r="O23" s="54">
        <v>20</v>
      </c>
      <c r="P23" s="54">
        <v>8247218600</v>
      </c>
      <c r="Q23" s="54">
        <v>28432700</v>
      </c>
      <c r="R23" s="54">
        <v>383500</v>
      </c>
      <c r="S23" s="54">
        <v>175400</v>
      </c>
      <c r="T23" s="54">
        <v>224800</v>
      </c>
    </row>
    <row r="24" spans="2:20" x14ac:dyDescent="0.25">
      <c r="B24" s="12">
        <v>20</v>
      </c>
      <c r="C24" s="12">
        <v>2253440300</v>
      </c>
      <c r="D24" s="12">
        <v>155700</v>
      </c>
      <c r="E24" s="12">
        <v>223500</v>
      </c>
      <c r="F24" s="1"/>
      <c r="G24" s="1"/>
      <c r="H24" s="7">
        <v>20</v>
      </c>
      <c r="I24" s="7">
        <v>3886935700</v>
      </c>
      <c r="J24" s="7">
        <v>274800</v>
      </c>
      <c r="K24" s="7">
        <v>618100</v>
      </c>
      <c r="L24" s="7">
        <v>360100</v>
      </c>
      <c r="M24" s="7">
        <v>128000</v>
      </c>
      <c r="O24" s="54">
        <v>21</v>
      </c>
      <c r="P24" s="54">
        <v>8253657200</v>
      </c>
      <c r="Q24" s="54">
        <v>22607800</v>
      </c>
      <c r="R24" s="54">
        <v>363600</v>
      </c>
      <c r="S24" s="54">
        <v>360200</v>
      </c>
      <c r="T24" s="54">
        <v>261800</v>
      </c>
    </row>
    <row r="25" spans="2:20" x14ac:dyDescent="0.25">
      <c r="B25" s="12">
        <v>21</v>
      </c>
      <c r="C25" s="12">
        <v>2320079500</v>
      </c>
      <c r="D25" s="12">
        <v>299100</v>
      </c>
      <c r="E25" s="12">
        <v>259400</v>
      </c>
      <c r="F25" s="1"/>
      <c r="G25" s="1"/>
      <c r="H25" s="7">
        <v>21</v>
      </c>
      <c r="I25" s="7">
        <v>4937187500</v>
      </c>
      <c r="J25" s="7">
        <v>301600</v>
      </c>
      <c r="K25" s="7">
        <v>227100</v>
      </c>
      <c r="L25" s="7">
        <v>130200</v>
      </c>
      <c r="M25" s="7">
        <v>105100</v>
      </c>
      <c r="O25" s="54">
        <v>22</v>
      </c>
      <c r="P25" s="54">
        <v>8134493000</v>
      </c>
      <c r="Q25" s="54">
        <v>31834100</v>
      </c>
      <c r="R25" s="54">
        <v>510300</v>
      </c>
      <c r="S25" s="54">
        <v>316600</v>
      </c>
      <c r="T25" s="54">
        <v>235000</v>
      </c>
    </row>
    <row r="26" spans="2:20" x14ac:dyDescent="0.25">
      <c r="B26" s="12">
        <v>22</v>
      </c>
      <c r="C26" s="12">
        <v>2442686800</v>
      </c>
      <c r="D26" s="12">
        <v>162700</v>
      </c>
      <c r="E26" s="12">
        <v>298400</v>
      </c>
      <c r="F26" s="1"/>
      <c r="G26" s="1"/>
      <c r="H26" s="7">
        <v>22</v>
      </c>
      <c r="I26" s="7">
        <v>5837869400</v>
      </c>
      <c r="J26" s="7">
        <v>289900</v>
      </c>
      <c r="K26" s="7">
        <v>1334800</v>
      </c>
      <c r="L26" s="7">
        <v>151000</v>
      </c>
      <c r="M26" s="7">
        <v>145800</v>
      </c>
      <c r="O26" s="54">
        <v>23</v>
      </c>
      <c r="P26" s="54">
        <v>8295739000</v>
      </c>
      <c r="Q26" s="54">
        <v>21523200</v>
      </c>
      <c r="R26" s="54">
        <v>358000</v>
      </c>
      <c r="S26" s="54">
        <v>350800</v>
      </c>
      <c r="T26" s="54">
        <v>272100</v>
      </c>
    </row>
    <row r="27" spans="2:20" x14ac:dyDescent="0.25">
      <c r="B27" s="12">
        <v>23</v>
      </c>
      <c r="C27" s="12">
        <v>2818351200</v>
      </c>
      <c r="D27" s="12">
        <v>200300</v>
      </c>
      <c r="E27" s="12">
        <v>227600</v>
      </c>
      <c r="F27" s="1"/>
      <c r="G27" s="1"/>
      <c r="H27" s="7">
        <v>23</v>
      </c>
      <c r="I27" s="7">
        <v>4826801400</v>
      </c>
      <c r="J27" s="7">
        <v>307800</v>
      </c>
      <c r="K27" s="7">
        <v>271700</v>
      </c>
      <c r="L27" s="7">
        <v>611500</v>
      </c>
      <c r="M27" s="7">
        <v>211700</v>
      </c>
      <c r="O27" s="54">
        <v>24</v>
      </c>
      <c r="P27" s="54">
        <v>8404427200</v>
      </c>
      <c r="Q27" s="54">
        <v>13563700</v>
      </c>
      <c r="R27" s="54">
        <v>317800</v>
      </c>
      <c r="S27" s="54">
        <v>270000</v>
      </c>
      <c r="T27" s="54">
        <v>306600</v>
      </c>
    </row>
    <row r="28" spans="2:20" x14ac:dyDescent="0.25">
      <c r="B28" s="12">
        <v>24</v>
      </c>
      <c r="C28" s="12">
        <v>2875721000</v>
      </c>
      <c r="D28" s="12">
        <v>162300</v>
      </c>
      <c r="E28" s="12">
        <v>360500</v>
      </c>
      <c r="F28" s="1"/>
      <c r="G28" s="1"/>
      <c r="H28" s="7">
        <v>24</v>
      </c>
      <c r="I28" s="7">
        <v>4851056800</v>
      </c>
      <c r="J28" s="7">
        <v>247400</v>
      </c>
      <c r="K28" s="7">
        <v>292900</v>
      </c>
      <c r="L28" s="7">
        <v>227400</v>
      </c>
      <c r="M28" s="7">
        <v>150100</v>
      </c>
      <c r="O28" s="54">
        <v>25</v>
      </c>
      <c r="P28" s="54">
        <v>8679740200</v>
      </c>
      <c r="Q28" s="54">
        <v>2198200</v>
      </c>
      <c r="R28" s="54">
        <v>393500</v>
      </c>
      <c r="S28" s="54">
        <v>1319600</v>
      </c>
      <c r="T28" s="54">
        <v>255900</v>
      </c>
    </row>
    <row r="29" spans="2:20" x14ac:dyDescent="0.25">
      <c r="B29" s="12">
        <v>25</v>
      </c>
      <c r="C29" s="12">
        <v>2792717300</v>
      </c>
      <c r="D29" s="12">
        <v>271500</v>
      </c>
      <c r="E29" s="12">
        <v>291500</v>
      </c>
      <c r="F29" s="1"/>
      <c r="G29" s="1"/>
      <c r="H29" s="7">
        <v>25</v>
      </c>
      <c r="I29" s="7">
        <v>5976784000</v>
      </c>
      <c r="J29" s="7">
        <v>369100</v>
      </c>
      <c r="K29" s="7">
        <v>348000</v>
      </c>
      <c r="L29" s="7">
        <v>140200</v>
      </c>
      <c r="M29" s="7">
        <v>145300</v>
      </c>
      <c r="O29" s="54">
        <v>26</v>
      </c>
      <c r="P29" s="54">
        <v>8919963200</v>
      </c>
      <c r="Q29" s="54">
        <v>1029300</v>
      </c>
      <c r="R29" s="54">
        <v>373100</v>
      </c>
      <c r="S29" s="54">
        <v>325600</v>
      </c>
      <c r="T29" s="54">
        <v>366100</v>
      </c>
    </row>
    <row r="30" spans="2:20" x14ac:dyDescent="0.25">
      <c r="B30" s="12">
        <v>26</v>
      </c>
      <c r="C30" s="12">
        <v>3240930200</v>
      </c>
      <c r="D30" s="12">
        <v>201800</v>
      </c>
      <c r="E30" s="12">
        <v>201600</v>
      </c>
      <c r="F30" s="1"/>
      <c r="G30" s="1"/>
      <c r="H30" s="7">
        <v>26</v>
      </c>
      <c r="I30" s="7">
        <v>6170871600</v>
      </c>
      <c r="J30" s="7">
        <v>399300</v>
      </c>
      <c r="K30" s="7">
        <v>231700</v>
      </c>
      <c r="L30" s="7">
        <v>106400</v>
      </c>
      <c r="M30" s="7">
        <v>169500</v>
      </c>
      <c r="O30" s="54">
        <v>27</v>
      </c>
      <c r="P30" s="54">
        <v>8000000000</v>
      </c>
      <c r="Q30" s="54">
        <v>2200000</v>
      </c>
      <c r="R30" s="54">
        <v>390000</v>
      </c>
      <c r="S30" s="54">
        <v>290000</v>
      </c>
      <c r="T30" s="54">
        <v>300000</v>
      </c>
    </row>
    <row r="31" spans="2:20" x14ac:dyDescent="0.25">
      <c r="B31" s="12">
        <v>27</v>
      </c>
      <c r="C31" s="12">
        <v>3288509200</v>
      </c>
      <c r="D31" s="12">
        <v>179900</v>
      </c>
      <c r="E31" s="12">
        <v>355000</v>
      </c>
      <c r="F31" s="1"/>
      <c r="G31" s="1"/>
      <c r="H31" s="7">
        <v>27</v>
      </c>
      <c r="I31" s="7">
        <v>5457333400</v>
      </c>
      <c r="J31" s="7">
        <v>372700</v>
      </c>
      <c r="K31" s="7">
        <v>327900</v>
      </c>
      <c r="L31" s="7">
        <v>143800</v>
      </c>
      <c r="M31" s="7">
        <v>131900</v>
      </c>
      <c r="O31" s="54">
        <v>28</v>
      </c>
      <c r="P31" s="54">
        <v>8200000000</v>
      </c>
      <c r="Q31" s="54">
        <v>2100000</v>
      </c>
      <c r="R31" s="54">
        <v>370000</v>
      </c>
      <c r="S31" s="54">
        <v>310000</v>
      </c>
      <c r="T31" s="54">
        <v>280000</v>
      </c>
    </row>
    <row r="32" spans="2:20" x14ac:dyDescent="0.25">
      <c r="B32" s="12">
        <v>28</v>
      </c>
      <c r="C32" s="12">
        <v>2908024200</v>
      </c>
      <c r="D32" s="12">
        <v>312700</v>
      </c>
      <c r="E32" s="12">
        <v>335900</v>
      </c>
      <c r="F32" s="1"/>
      <c r="G32" s="1"/>
      <c r="H32" s="7">
        <v>28</v>
      </c>
      <c r="I32" s="7">
        <v>6133309000</v>
      </c>
      <c r="J32" s="7">
        <v>216800</v>
      </c>
      <c r="K32" s="7">
        <v>285300</v>
      </c>
      <c r="L32" s="7">
        <v>162400</v>
      </c>
      <c r="M32" s="7">
        <v>181900</v>
      </c>
      <c r="O32" s="54">
        <v>29</v>
      </c>
      <c r="P32" s="54">
        <v>8300000000</v>
      </c>
      <c r="Q32" s="54">
        <v>2000000</v>
      </c>
      <c r="R32" s="54">
        <v>360000</v>
      </c>
      <c r="S32" s="54">
        <v>320000</v>
      </c>
      <c r="T32" s="54">
        <v>290000</v>
      </c>
    </row>
    <row r="33" spans="2:20" x14ac:dyDescent="0.25">
      <c r="B33" s="12">
        <v>29</v>
      </c>
      <c r="C33" s="12">
        <v>3193160000</v>
      </c>
      <c r="D33" s="12">
        <v>175100</v>
      </c>
      <c r="E33" s="12">
        <v>229600</v>
      </c>
      <c r="F33" s="1"/>
      <c r="G33" s="1"/>
      <c r="H33" s="7">
        <v>29</v>
      </c>
      <c r="I33" s="7">
        <v>6242975300</v>
      </c>
      <c r="J33" s="7">
        <v>231700</v>
      </c>
      <c r="K33" s="7">
        <v>374200</v>
      </c>
      <c r="L33" s="7">
        <v>149500</v>
      </c>
      <c r="M33" s="7">
        <v>98900</v>
      </c>
      <c r="O33" s="54">
        <v>30</v>
      </c>
      <c r="P33" s="54">
        <v>8450000000</v>
      </c>
      <c r="Q33" s="54">
        <v>2300000</v>
      </c>
      <c r="R33" s="54">
        <v>340000</v>
      </c>
      <c r="S33" s="54">
        <v>330000</v>
      </c>
      <c r="T33" s="54">
        <v>310000</v>
      </c>
    </row>
    <row r="34" spans="2:20" x14ac:dyDescent="0.25">
      <c r="B34" s="12">
        <v>30</v>
      </c>
      <c r="C34" s="12">
        <v>3638022500</v>
      </c>
      <c r="D34" s="12">
        <v>161200</v>
      </c>
      <c r="E34" s="12">
        <v>224300</v>
      </c>
      <c r="F34" s="1"/>
      <c r="G34" s="1"/>
      <c r="H34" s="7">
        <v>30</v>
      </c>
      <c r="I34" s="7">
        <v>6696481400</v>
      </c>
      <c r="J34" s="7">
        <v>168700</v>
      </c>
      <c r="K34" s="7">
        <v>272100</v>
      </c>
      <c r="L34" s="7">
        <v>177000</v>
      </c>
      <c r="M34" s="7">
        <v>160000</v>
      </c>
      <c r="O34" s="54">
        <v>31</v>
      </c>
      <c r="P34" s="54">
        <v>8600000000</v>
      </c>
      <c r="Q34" s="54">
        <v>2500000</v>
      </c>
      <c r="R34" s="54">
        <v>350000</v>
      </c>
      <c r="S34" s="54">
        <v>340000</v>
      </c>
      <c r="T34" s="54">
        <v>320000</v>
      </c>
    </row>
    <row r="35" spans="2:20" x14ac:dyDescent="0.25">
      <c r="B35" s="12">
        <v>31</v>
      </c>
      <c r="C35" s="12">
        <v>3228276600</v>
      </c>
      <c r="D35" s="12">
        <v>159500</v>
      </c>
      <c r="E35" s="12">
        <v>196500</v>
      </c>
      <c r="F35" s="1"/>
      <c r="G35" s="1"/>
      <c r="H35" s="7">
        <v>31</v>
      </c>
      <c r="I35" s="7">
        <v>6419924500</v>
      </c>
      <c r="J35" s="7">
        <v>240500</v>
      </c>
      <c r="K35" s="7">
        <v>593800</v>
      </c>
      <c r="L35" s="7">
        <v>197400</v>
      </c>
      <c r="M35" s="7">
        <v>139800</v>
      </c>
      <c r="O35" s="54">
        <v>32</v>
      </c>
      <c r="P35" s="54">
        <v>8800000000</v>
      </c>
      <c r="Q35" s="54">
        <v>2400000</v>
      </c>
      <c r="R35" s="54">
        <v>380000</v>
      </c>
      <c r="S35" s="54">
        <v>350000</v>
      </c>
      <c r="T35" s="54">
        <v>330000</v>
      </c>
    </row>
    <row r="36" spans="2:20" x14ac:dyDescent="0.25">
      <c r="B36" s="12">
        <v>32</v>
      </c>
      <c r="C36" s="12">
        <v>4233676900</v>
      </c>
      <c r="D36" s="12">
        <v>133100</v>
      </c>
      <c r="E36" s="12">
        <v>291000</v>
      </c>
      <c r="F36" s="1"/>
      <c r="G36" s="1"/>
      <c r="H36" s="7">
        <v>32</v>
      </c>
      <c r="I36" s="7">
        <v>6885904200</v>
      </c>
      <c r="J36" s="7">
        <v>914300</v>
      </c>
      <c r="K36" s="7">
        <v>364500</v>
      </c>
      <c r="L36" s="7">
        <v>296000</v>
      </c>
      <c r="M36" s="7">
        <v>223500</v>
      </c>
      <c r="O36" s="54" t="s">
        <v>8</v>
      </c>
      <c r="P36" s="54">
        <v>7613338446.875</v>
      </c>
      <c r="Q36" s="54">
        <v>125722106.25</v>
      </c>
      <c r="R36" s="54">
        <v>438578.125</v>
      </c>
      <c r="S36" s="54">
        <v>442121.875</v>
      </c>
      <c r="T36" s="54">
        <v>371006.25</v>
      </c>
    </row>
    <row r="37" spans="2:20" x14ac:dyDescent="0.25">
      <c r="B37" s="1"/>
      <c r="C37" s="1"/>
      <c r="D37" s="1"/>
      <c r="E37" s="1"/>
      <c r="F37" s="1"/>
      <c r="G37" s="1"/>
      <c r="H37" s="23" t="s">
        <v>8</v>
      </c>
      <c r="I37" s="7">
        <f t="shared" ref="I37:K37" si="0">AVERAGE(I5:I36)</f>
        <v>3939987453.125</v>
      </c>
      <c r="J37" s="7">
        <f t="shared" si="0"/>
        <v>19466709.375</v>
      </c>
      <c r="K37" s="7">
        <f t="shared" si="0"/>
        <v>531518.75</v>
      </c>
      <c r="L37" s="24">
        <f>AVERAGE(L5:L36)</f>
        <v>319687.5</v>
      </c>
      <c r="M37" s="24">
        <f>AVERAGE(M5:M36)</f>
        <v>22024943.75</v>
      </c>
      <c r="O37" s="54" t="s">
        <v>9</v>
      </c>
      <c r="P37" s="54">
        <v>837592219.20096886</v>
      </c>
      <c r="Q37" s="54">
        <v>158240394.02548859</v>
      </c>
      <c r="R37" s="54">
        <v>136162.1086375686</v>
      </c>
      <c r="S37" s="54">
        <v>336587.72305670922</v>
      </c>
      <c r="T37" s="54">
        <v>256017.5043631247</v>
      </c>
    </row>
    <row r="38" spans="2:20" x14ac:dyDescent="0.25">
      <c r="B38" s="1"/>
      <c r="C38" s="1"/>
      <c r="D38" s="1"/>
      <c r="E38" s="1"/>
      <c r="F38" s="1"/>
      <c r="G38" s="1"/>
      <c r="H38" s="23" t="s">
        <v>9</v>
      </c>
      <c r="I38" s="7">
        <f t="shared" ref="I38:K38" si="1">_xlfn.STDEV.P(I5:I36)</f>
        <v>1713018517.6779008</v>
      </c>
      <c r="J38" s="7">
        <f t="shared" si="1"/>
        <v>36679365.858624786</v>
      </c>
      <c r="K38" s="7">
        <f t="shared" si="1"/>
        <v>543207.88690743211</v>
      </c>
      <c r="L38" s="24">
        <f>_xlfn.STDEV.P(L5:L36)</f>
        <v>165522.64525964417</v>
      </c>
      <c r="M38" s="24">
        <f>_xlfn.STDEV.P(M5:M36)</f>
        <v>38384244.032471657</v>
      </c>
    </row>
  </sheetData>
  <mergeCells count="4">
    <mergeCell ref="B1:M1"/>
    <mergeCell ref="B3:E3"/>
    <mergeCell ref="H3:M3"/>
    <mergeCell ref="O2:T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4815-6F86-4C2A-8372-012EA6299F09}">
  <dimension ref="B1:M70"/>
  <sheetViews>
    <sheetView zoomScale="74" workbookViewId="0">
      <selection activeCell="G5" sqref="G5"/>
    </sheetView>
  </sheetViews>
  <sheetFormatPr baseColWidth="10" defaultRowHeight="15" x14ac:dyDescent="0.25"/>
  <cols>
    <col min="2" max="2" width="14.85546875" customWidth="1"/>
    <col min="4" max="4" width="15.28515625" customWidth="1"/>
    <col min="5" max="5" width="21.140625" customWidth="1"/>
    <col min="13" max="13" width="20.28515625" customWidth="1"/>
  </cols>
  <sheetData>
    <row r="1" spans="2:13" x14ac:dyDescent="0.25">
      <c r="B1" s="43" t="s">
        <v>25</v>
      </c>
      <c r="C1" s="43"/>
      <c r="D1" s="43"/>
      <c r="E1" s="43"/>
      <c r="F1" s="43"/>
      <c r="G1" s="43"/>
      <c r="H1" s="43"/>
      <c r="I1" s="43"/>
      <c r="J1" s="43"/>
      <c r="K1" s="43"/>
      <c r="L1" s="43"/>
      <c r="M1" s="43"/>
    </row>
    <row r="2" spans="2:13" x14ac:dyDescent="0.25">
      <c r="B2" s="1"/>
      <c r="C2" s="1"/>
      <c r="D2" s="1"/>
      <c r="E2" s="1"/>
      <c r="F2" s="1"/>
      <c r="G2" s="1"/>
      <c r="H2" s="1"/>
      <c r="I2" s="1"/>
      <c r="J2" s="1"/>
      <c r="K2" s="1"/>
      <c r="L2" s="1"/>
      <c r="M2" s="1"/>
    </row>
    <row r="3" spans="2:13" x14ac:dyDescent="0.25">
      <c r="B3" s="44" t="s">
        <v>0</v>
      </c>
      <c r="C3" s="44"/>
      <c r="D3" s="44"/>
      <c r="E3" s="44"/>
      <c r="F3" s="1"/>
      <c r="G3" s="1"/>
      <c r="H3" s="44" t="s">
        <v>1</v>
      </c>
      <c r="I3" s="44"/>
      <c r="J3" s="44"/>
      <c r="K3" s="44"/>
      <c r="L3" s="44"/>
      <c r="M3" s="44"/>
    </row>
    <row r="4" spans="2:13" x14ac:dyDescent="0.25">
      <c r="B4" s="25" t="s">
        <v>2</v>
      </c>
      <c r="C4" s="25" t="s">
        <v>3</v>
      </c>
      <c r="D4" s="25" t="s">
        <v>4</v>
      </c>
      <c r="E4" s="25" t="s">
        <v>5</v>
      </c>
      <c r="F4" s="1"/>
      <c r="G4" s="21"/>
      <c r="H4" s="26" t="s">
        <v>2</v>
      </c>
      <c r="I4" s="26" t="s">
        <v>3</v>
      </c>
      <c r="J4" s="26" t="s">
        <v>4</v>
      </c>
      <c r="K4" s="26" t="s">
        <v>5</v>
      </c>
      <c r="L4" s="26" t="s">
        <v>6</v>
      </c>
      <c r="M4" s="26" t="s">
        <v>7</v>
      </c>
    </row>
    <row r="5" spans="2:13" x14ac:dyDescent="0.25">
      <c r="B5" s="12">
        <v>1</v>
      </c>
      <c r="C5" s="12">
        <v>1421580400</v>
      </c>
      <c r="D5" s="12">
        <v>447494700</v>
      </c>
      <c r="E5" s="12">
        <v>449700</v>
      </c>
      <c r="F5" s="1"/>
      <c r="G5" s="1"/>
      <c r="H5" s="7">
        <v>1</v>
      </c>
      <c r="I5" s="7">
        <v>3755047000</v>
      </c>
      <c r="J5" s="7">
        <v>36430000</v>
      </c>
      <c r="K5" s="7">
        <v>481400</v>
      </c>
      <c r="L5" s="7">
        <v>361300</v>
      </c>
      <c r="M5" s="7">
        <v>6912100</v>
      </c>
    </row>
    <row r="6" spans="2:13" x14ac:dyDescent="0.25">
      <c r="B6" s="12">
        <v>2</v>
      </c>
      <c r="C6" s="12">
        <v>4834589500</v>
      </c>
      <c r="D6" s="12">
        <v>718169500</v>
      </c>
      <c r="E6" s="12">
        <v>306100</v>
      </c>
      <c r="F6" s="1"/>
      <c r="G6" s="1"/>
      <c r="H6" s="7">
        <v>2</v>
      </c>
      <c r="I6" s="7">
        <v>2483282800</v>
      </c>
      <c r="J6" s="7">
        <v>37467500</v>
      </c>
      <c r="K6" s="7">
        <v>352800</v>
      </c>
      <c r="L6" s="7">
        <v>295800</v>
      </c>
      <c r="M6" s="7">
        <v>7221700</v>
      </c>
    </row>
    <row r="7" spans="2:13" x14ac:dyDescent="0.25">
      <c r="B7" s="12">
        <v>3</v>
      </c>
      <c r="C7" s="12">
        <v>3508108700</v>
      </c>
      <c r="D7" s="12">
        <v>717740400</v>
      </c>
      <c r="E7" s="12">
        <v>284100</v>
      </c>
      <c r="F7" s="1"/>
      <c r="G7" s="1"/>
      <c r="H7" s="7">
        <v>3</v>
      </c>
      <c r="I7" s="7">
        <v>3337104400</v>
      </c>
      <c r="J7" s="7">
        <v>36840900</v>
      </c>
      <c r="K7" s="7">
        <v>460700</v>
      </c>
      <c r="L7" s="7">
        <v>345600</v>
      </c>
      <c r="M7" s="7">
        <v>7603000</v>
      </c>
    </row>
    <row r="8" spans="2:13" x14ac:dyDescent="0.25">
      <c r="B8" s="12">
        <v>4</v>
      </c>
      <c r="C8" s="12">
        <v>933047600</v>
      </c>
      <c r="D8" s="12">
        <v>720671700</v>
      </c>
      <c r="E8" s="12">
        <v>338600</v>
      </c>
      <c r="F8" s="1"/>
      <c r="G8" s="1"/>
      <c r="H8" s="7">
        <v>4</v>
      </c>
      <c r="I8" s="7">
        <v>1707200200</v>
      </c>
      <c r="J8" s="7">
        <v>37515900</v>
      </c>
      <c r="K8" s="7">
        <v>304500</v>
      </c>
      <c r="L8" s="7">
        <v>272700</v>
      </c>
      <c r="M8" s="7">
        <v>8197800</v>
      </c>
    </row>
    <row r="9" spans="2:13" x14ac:dyDescent="0.25">
      <c r="B9" s="12">
        <v>5</v>
      </c>
      <c r="C9" s="12">
        <v>1224847100</v>
      </c>
      <c r="D9" s="12">
        <v>721777600</v>
      </c>
      <c r="E9" s="12">
        <v>262800</v>
      </c>
      <c r="F9" s="1"/>
      <c r="G9" s="1"/>
      <c r="H9" s="7">
        <v>5</v>
      </c>
      <c r="I9" s="7">
        <v>3321380500</v>
      </c>
      <c r="J9" s="7">
        <v>36549800</v>
      </c>
      <c r="K9" s="7">
        <v>300800</v>
      </c>
      <c r="L9" s="7">
        <v>368400</v>
      </c>
      <c r="M9" s="7">
        <v>8293500</v>
      </c>
    </row>
    <row r="10" spans="2:13" x14ac:dyDescent="0.25">
      <c r="B10" s="12">
        <v>6</v>
      </c>
      <c r="C10" s="12">
        <v>2728210700</v>
      </c>
      <c r="D10" s="12">
        <v>712855300</v>
      </c>
      <c r="E10" s="12">
        <v>214300</v>
      </c>
      <c r="F10" s="1"/>
      <c r="G10" s="1"/>
      <c r="H10" s="7">
        <v>6</v>
      </c>
      <c r="I10" s="7">
        <v>1561038400</v>
      </c>
      <c r="J10" s="7">
        <v>36799200</v>
      </c>
      <c r="K10" s="7">
        <v>265000</v>
      </c>
      <c r="L10" s="7">
        <v>403400</v>
      </c>
      <c r="M10" s="7">
        <v>8668100</v>
      </c>
    </row>
    <row r="11" spans="2:13" x14ac:dyDescent="0.25">
      <c r="B11" s="12">
        <v>7</v>
      </c>
      <c r="C11" s="12">
        <v>927133500</v>
      </c>
      <c r="D11" s="12">
        <v>720635000</v>
      </c>
      <c r="E11" s="12">
        <v>736500</v>
      </c>
      <c r="F11" s="1"/>
      <c r="G11" s="1"/>
      <c r="H11" s="7">
        <v>7</v>
      </c>
      <c r="I11" s="7">
        <v>2493981200</v>
      </c>
      <c r="J11" s="7">
        <v>37323600</v>
      </c>
      <c r="K11" s="7">
        <v>270700</v>
      </c>
      <c r="L11" s="7">
        <v>273600</v>
      </c>
      <c r="M11" s="7">
        <v>10455800</v>
      </c>
    </row>
    <row r="12" spans="2:13" x14ac:dyDescent="0.25">
      <c r="B12" s="12">
        <v>8</v>
      </c>
      <c r="C12" s="12">
        <v>2685440800</v>
      </c>
      <c r="D12" s="12">
        <v>717003000</v>
      </c>
      <c r="E12" s="12">
        <v>363100</v>
      </c>
      <c r="F12" s="1"/>
      <c r="G12" s="1"/>
      <c r="H12" s="7">
        <v>8</v>
      </c>
      <c r="I12" s="7">
        <v>1264037300</v>
      </c>
      <c r="J12" s="7">
        <v>36508800</v>
      </c>
      <c r="K12" s="7">
        <v>753900</v>
      </c>
      <c r="L12" s="7">
        <v>400200</v>
      </c>
      <c r="M12" s="7">
        <v>10617000</v>
      </c>
    </row>
    <row r="13" spans="2:13" x14ac:dyDescent="0.25">
      <c r="B13" s="12">
        <v>9</v>
      </c>
      <c r="C13" s="12">
        <v>1121236700</v>
      </c>
      <c r="D13" s="12">
        <v>712010400</v>
      </c>
      <c r="E13" s="12">
        <v>299500</v>
      </c>
      <c r="F13" s="1"/>
      <c r="G13" s="1"/>
      <c r="H13" s="7">
        <v>9</v>
      </c>
      <c r="I13" s="7">
        <v>928316300</v>
      </c>
      <c r="J13" s="7">
        <v>13043800</v>
      </c>
      <c r="K13" s="7">
        <v>350700</v>
      </c>
      <c r="L13" s="7">
        <v>437700</v>
      </c>
      <c r="M13" s="7">
        <v>10796100</v>
      </c>
    </row>
    <row r="14" spans="2:13" x14ac:dyDescent="0.25">
      <c r="B14" s="12">
        <v>10</v>
      </c>
      <c r="C14" s="12">
        <v>1618632000</v>
      </c>
      <c r="D14" s="12">
        <v>244836500</v>
      </c>
      <c r="E14" s="12">
        <v>480500</v>
      </c>
      <c r="F14" s="1"/>
      <c r="G14" s="1"/>
      <c r="H14" s="7">
        <v>10</v>
      </c>
      <c r="I14" s="7">
        <v>1370047900</v>
      </c>
      <c r="J14" s="7">
        <v>62111400</v>
      </c>
      <c r="K14" s="7">
        <v>330300</v>
      </c>
      <c r="L14" s="7">
        <v>31572000</v>
      </c>
      <c r="M14" s="7">
        <v>611500</v>
      </c>
    </row>
    <row r="15" spans="2:13" x14ac:dyDescent="0.25">
      <c r="B15" s="12">
        <v>11</v>
      </c>
      <c r="C15" s="12">
        <v>2083868300</v>
      </c>
      <c r="D15" s="12">
        <v>349812000</v>
      </c>
      <c r="E15" s="12">
        <v>309700</v>
      </c>
      <c r="F15" s="1"/>
      <c r="G15" s="1"/>
      <c r="H15" s="7">
        <v>11</v>
      </c>
      <c r="I15" s="7">
        <v>1899762800</v>
      </c>
      <c r="J15" s="7">
        <v>363700</v>
      </c>
      <c r="K15" s="7">
        <v>465600</v>
      </c>
      <c r="L15" s="7">
        <v>376900</v>
      </c>
      <c r="M15" s="7">
        <v>346600</v>
      </c>
    </row>
    <row r="16" spans="2:13" x14ac:dyDescent="0.25">
      <c r="B16" s="12">
        <v>12</v>
      </c>
      <c r="C16" s="12">
        <v>2009664000</v>
      </c>
      <c r="D16" s="12">
        <v>712688100</v>
      </c>
      <c r="E16" s="12">
        <v>297800</v>
      </c>
      <c r="F16" s="1"/>
      <c r="G16" s="1"/>
      <c r="H16" s="7">
        <v>12</v>
      </c>
      <c r="I16" s="7">
        <v>2507310100</v>
      </c>
      <c r="J16" s="7">
        <v>259700</v>
      </c>
      <c r="K16" s="7">
        <v>489200</v>
      </c>
      <c r="L16" s="7">
        <v>291000</v>
      </c>
      <c r="M16" s="7">
        <v>203800</v>
      </c>
    </row>
    <row r="17" spans="2:13" x14ac:dyDescent="0.25">
      <c r="B17" s="12">
        <v>13</v>
      </c>
      <c r="C17" s="12">
        <v>2886238800</v>
      </c>
      <c r="D17" s="12">
        <v>751766200</v>
      </c>
      <c r="E17" s="12">
        <v>322800</v>
      </c>
      <c r="F17" s="1"/>
      <c r="G17" s="1"/>
      <c r="H17" s="7">
        <v>13</v>
      </c>
      <c r="I17" s="7">
        <v>2412716900</v>
      </c>
      <c r="J17" s="7">
        <v>451900</v>
      </c>
      <c r="K17" s="7">
        <v>368100</v>
      </c>
      <c r="L17" s="7">
        <v>425600</v>
      </c>
      <c r="M17" s="7">
        <v>335400</v>
      </c>
    </row>
    <row r="18" spans="2:13" x14ac:dyDescent="0.25">
      <c r="B18" s="12">
        <v>14</v>
      </c>
      <c r="C18" s="12">
        <v>2946759900</v>
      </c>
      <c r="D18" s="12">
        <v>713730200</v>
      </c>
      <c r="E18" s="12">
        <v>626100</v>
      </c>
      <c r="F18" s="1"/>
      <c r="G18" s="1"/>
      <c r="H18" s="7">
        <v>14</v>
      </c>
      <c r="I18" s="7">
        <v>1337480700</v>
      </c>
      <c r="J18" s="7">
        <v>296300</v>
      </c>
      <c r="K18" s="7">
        <v>271500</v>
      </c>
      <c r="L18" s="7">
        <v>270000</v>
      </c>
      <c r="M18" s="7">
        <v>167700</v>
      </c>
    </row>
    <row r="19" spans="2:13" x14ac:dyDescent="0.25">
      <c r="B19" s="12">
        <v>15</v>
      </c>
      <c r="C19" s="12">
        <v>2760504000</v>
      </c>
      <c r="D19" s="12">
        <v>720638900</v>
      </c>
      <c r="E19" s="12">
        <v>207500</v>
      </c>
      <c r="F19" s="1"/>
      <c r="G19" s="1"/>
      <c r="H19" s="7">
        <v>15</v>
      </c>
      <c r="I19" s="7">
        <v>3486114000</v>
      </c>
      <c r="J19" s="7">
        <v>221900</v>
      </c>
      <c r="K19" s="7">
        <v>245500</v>
      </c>
      <c r="L19" s="7">
        <v>132500</v>
      </c>
      <c r="M19" s="7">
        <v>114600</v>
      </c>
    </row>
    <row r="20" spans="2:13" x14ac:dyDescent="0.25">
      <c r="B20" s="12">
        <v>16</v>
      </c>
      <c r="C20" s="12">
        <v>621573100</v>
      </c>
      <c r="D20" s="12">
        <v>712906400</v>
      </c>
      <c r="E20" s="12">
        <v>377700</v>
      </c>
      <c r="F20" s="1"/>
      <c r="G20" s="1"/>
      <c r="H20" s="7">
        <v>16</v>
      </c>
      <c r="I20" s="7">
        <v>2064274100</v>
      </c>
      <c r="J20" s="7">
        <v>201100</v>
      </c>
      <c r="K20" s="7">
        <v>692300</v>
      </c>
      <c r="L20" s="7">
        <v>289500</v>
      </c>
      <c r="M20" s="7">
        <v>447100</v>
      </c>
    </row>
    <row r="21" spans="2:13" x14ac:dyDescent="0.25">
      <c r="B21" s="12">
        <v>17</v>
      </c>
      <c r="C21" s="12">
        <v>737131300</v>
      </c>
      <c r="D21" s="12">
        <v>753342200</v>
      </c>
      <c r="E21" s="12">
        <v>255400</v>
      </c>
      <c r="F21" s="1"/>
      <c r="G21" s="1"/>
      <c r="H21" s="7">
        <v>17</v>
      </c>
      <c r="I21" s="7">
        <v>2963161900</v>
      </c>
      <c r="J21" s="7">
        <v>537800</v>
      </c>
      <c r="K21" s="7">
        <v>390600</v>
      </c>
      <c r="L21" s="7">
        <v>127900</v>
      </c>
      <c r="M21" s="7">
        <v>256200</v>
      </c>
    </row>
    <row r="22" spans="2:13" x14ac:dyDescent="0.25">
      <c r="B22" s="12">
        <v>18</v>
      </c>
      <c r="C22" s="12">
        <v>1577808600</v>
      </c>
      <c r="D22" s="12">
        <v>720635300</v>
      </c>
      <c r="E22" s="12">
        <v>224900</v>
      </c>
      <c r="F22" s="1"/>
      <c r="G22" s="1"/>
      <c r="H22" s="7">
        <v>18</v>
      </c>
      <c r="I22" s="7">
        <v>1799884900</v>
      </c>
      <c r="J22" s="7">
        <v>233300</v>
      </c>
      <c r="K22" s="7">
        <v>235100</v>
      </c>
      <c r="L22" s="7">
        <v>128500</v>
      </c>
      <c r="M22" s="7">
        <v>107200</v>
      </c>
    </row>
    <row r="23" spans="2:13" x14ac:dyDescent="0.25">
      <c r="B23" s="12">
        <v>19</v>
      </c>
      <c r="C23" s="12">
        <v>1344053800</v>
      </c>
      <c r="D23" s="12">
        <v>521880900</v>
      </c>
      <c r="E23" s="12">
        <v>982700</v>
      </c>
      <c r="F23" s="1"/>
      <c r="G23" s="1"/>
      <c r="H23" s="7">
        <v>19</v>
      </c>
      <c r="I23" s="7">
        <v>2752699000</v>
      </c>
      <c r="J23" s="7">
        <v>357500</v>
      </c>
      <c r="K23" s="7">
        <v>444800</v>
      </c>
      <c r="L23" s="7">
        <v>262000</v>
      </c>
      <c r="M23" s="7">
        <v>180200</v>
      </c>
    </row>
    <row r="24" spans="2:13" x14ac:dyDescent="0.25">
      <c r="B24" s="12">
        <v>20</v>
      </c>
      <c r="C24" s="12">
        <v>2550448200</v>
      </c>
      <c r="D24" s="12">
        <v>499303600</v>
      </c>
      <c r="E24" s="12">
        <v>447000</v>
      </c>
      <c r="F24" s="1"/>
      <c r="G24" s="1"/>
      <c r="H24" s="7">
        <v>20</v>
      </c>
      <c r="I24" s="7">
        <v>3918227400</v>
      </c>
      <c r="J24" s="7">
        <v>211800</v>
      </c>
      <c r="K24" s="7">
        <v>301000</v>
      </c>
      <c r="L24" s="7">
        <v>246600</v>
      </c>
      <c r="M24" s="7">
        <v>230800</v>
      </c>
    </row>
    <row r="25" spans="2:13" x14ac:dyDescent="0.25">
      <c r="B25" s="12">
        <v>21</v>
      </c>
      <c r="C25" s="12">
        <v>1570017300</v>
      </c>
      <c r="D25" s="12">
        <v>721832600</v>
      </c>
      <c r="E25" s="12">
        <v>348500</v>
      </c>
      <c r="F25" s="1"/>
      <c r="G25" s="1"/>
      <c r="H25" s="7">
        <v>21</v>
      </c>
      <c r="I25" s="7">
        <v>5997268900</v>
      </c>
      <c r="J25" s="7">
        <v>247700</v>
      </c>
      <c r="K25" s="7">
        <v>212500</v>
      </c>
      <c r="L25" s="7">
        <v>114900</v>
      </c>
      <c r="M25" s="7">
        <v>218900</v>
      </c>
    </row>
    <row r="26" spans="2:13" x14ac:dyDescent="0.25">
      <c r="B26" s="12">
        <v>22</v>
      </c>
      <c r="C26" s="12">
        <v>3587181300</v>
      </c>
      <c r="D26" s="12">
        <v>720278600</v>
      </c>
      <c r="E26" s="12">
        <v>555400</v>
      </c>
      <c r="F26" s="1"/>
      <c r="G26" s="1"/>
      <c r="H26" s="7">
        <v>22</v>
      </c>
      <c r="I26" s="7">
        <v>2125525200</v>
      </c>
      <c r="J26" s="7">
        <v>200900</v>
      </c>
      <c r="K26" s="7">
        <v>715900</v>
      </c>
      <c r="L26" s="7">
        <v>220000</v>
      </c>
      <c r="M26" s="7">
        <v>157800</v>
      </c>
    </row>
    <row r="27" spans="2:13" x14ac:dyDescent="0.25">
      <c r="B27" s="12">
        <v>23</v>
      </c>
      <c r="C27" s="12">
        <v>2424458700</v>
      </c>
      <c r="D27" s="12">
        <v>500260100</v>
      </c>
      <c r="E27" s="12">
        <v>220000</v>
      </c>
      <c r="F27" s="1"/>
      <c r="G27" s="1"/>
      <c r="H27" s="7">
        <v>23</v>
      </c>
      <c r="I27" s="7">
        <v>2659411500</v>
      </c>
      <c r="J27" s="7">
        <v>206900</v>
      </c>
      <c r="K27" s="7">
        <v>1335600</v>
      </c>
      <c r="L27" s="7">
        <v>152200</v>
      </c>
      <c r="M27" s="7">
        <v>96000</v>
      </c>
    </row>
    <row r="28" spans="2:13" x14ac:dyDescent="0.25">
      <c r="B28" s="12">
        <v>24</v>
      </c>
      <c r="C28" s="12">
        <v>5455480800</v>
      </c>
      <c r="D28" s="12">
        <v>611900</v>
      </c>
      <c r="E28" s="12">
        <v>284400</v>
      </c>
      <c r="F28" s="1"/>
      <c r="G28" s="1"/>
      <c r="H28" s="7">
        <v>24</v>
      </c>
      <c r="I28" s="7">
        <v>2636613400</v>
      </c>
      <c r="J28" s="7">
        <v>260200</v>
      </c>
      <c r="K28" s="7">
        <v>353700</v>
      </c>
      <c r="L28" s="7">
        <v>440700</v>
      </c>
      <c r="M28" s="7">
        <v>323400</v>
      </c>
    </row>
    <row r="29" spans="2:13" x14ac:dyDescent="0.25">
      <c r="B29" s="12">
        <v>25</v>
      </c>
      <c r="C29" s="12">
        <v>1958181000</v>
      </c>
      <c r="D29" s="12">
        <v>400900</v>
      </c>
      <c r="E29" s="12">
        <v>280900</v>
      </c>
      <c r="F29" s="1"/>
      <c r="G29" s="1"/>
      <c r="H29" s="7">
        <v>25</v>
      </c>
      <c r="I29" s="7">
        <v>2756226900</v>
      </c>
      <c r="J29" s="7">
        <v>238600</v>
      </c>
      <c r="K29" s="7">
        <v>336000</v>
      </c>
      <c r="L29" s="7">
        <v>105800</v>
      </c>
      <c r="M29" s="7">
        <v>135000</v>
      </c>
    </row>
    <row r="30" spans="2:13" x14ac:dyDescent="0.25">
      <c r="B30" s="12">
        <v>26</v>
      </c>
      <c r="C30" s="12">
        <v>2219215100</v>
      </c>
      <c r="D30" s="12">
        <v>226600</v>
      </c>
      <c r="E30" s="12">
        <v>265700</v>
      </c>
      <c r="F30" s="1"/>
      <c r="G30" s="1"/>
      <c r="H30" s="7">
        <v>26</v>
      </c>
      <c r="I30" s="7">
        <v>4523203700</v>
      </c>
      <c r="J30" s="7">
        <v>306000</v>
      </c>
      <c r="K30" s="7">
        <v>279900</v>
      </c>
      <c r="L30" s="7">
        <v>162100</v>
      </c>
      <c r="M30" s="7">
        <v>164900</v>
      </c>
    </row>
    <row r="31" spans="2:13" x14ac:dyDescent="0.25">
      <c r="B31" s="12">
        <v>27</v>
      </c>
      <c r="C31" s="12">
        <v>2414625700</v>
      </c>
      <c r="D31" s="12">
        <v>318100</v>
      </c>
      <c r="E31" s="12">
        <v>839400</v>
      </c>
      <c r="F31" s="1"/>
      <c r="G31" s="1"/>
      <c r="H31" s="7">
        <v>27</v>
      </c>
      <c r="I31" s="7">
        <v>3717199000</v>
      </c>
      <c r="J31" s="7">
        <v>376300</v>
      </c>
      <c r="K31" s="7">
        <v>289700</v>
      </c>
      <c r="L31" s="7">
        <v>177800</v>
      </c>
      <c r="M31" s="7">
        <v>136700</v>
      </c>
    </row>
    <row r="32" spans="2:13" x14ac:dyDescent="0.25">
      <c r="B32" s="12">
        <v>28</v>
      </c>
      <c r="C32" s="12">
        <v>4697163200</v>
      </c>
      <c r="D32" s="12">
        <v>259300</v>
      </c>
      <c r="E32" s="12">
        <v>356400</v>
      </c>
      <c r="F32" s="1"/>
      <c r="G32" s="1"/>
      <c r="H32" s="7">
        <v>28</v>
      </c>
      <c r="I32" s="7">
        <v>7985590900</v>
      </c>
      <c r="J32" s="7">
        <v>223400</v>
      </c>
      <c r="K32" s="7">
        <v>310100</v>
      </c>
      <c r="L32" s="7">
        <v>192600</v>
      </c>
      <c r="M32" s="7">
        <v>199800</v>
      </c>
    </row>
    <row r="33" spans="2:13" x14ac:dyDescent="0.25">
      <c r="B33" s="12">
        <v>29</v>
      </c>
      <c r="C33" s="12">
        <v>6841866700</v>
      </c>
      <c r="D33" s="12">
        <v>316400</v>
      </c>
      <c r="E33" s="12">
        <v>791400</v>
      </c>
      <c r="F33" s="1"/>
      <c r="G33" s="1"/>
      <c r="H33" s="7">
        <v>29</v>
      </c>
      <c r="I33" s="7">
        <v>2965078600</v>
      </c>
      <c r="J33" s="7">
        <v>208100</v>
      </c>
      <c r="K33" s="7">
        <v>343700</v>
      </c>
      <c r="L33" s="7">
        <v>149400</v>
      </c>
      <c r="M33" s="7">
        <v>139900</v>
      </c>
    </row>
    <row r="34" spans="2:13" x14ac:dyDescent="0.25">
      <c r="B34" s="12">
        <v>30</v>
      </c>
      <c r="C34" s="12">
        <v>4513971800</v>
      </c>
      <c r="D34" s="12">
        <v>169400</v>
      </c>
      <c r="E34" s="12">
        <v>240000</v>
      </c>
      <c r="F34" s="1"/>
      <c r="G34" s="1"/>
      <c r="H34" s="7">
        <v>30</v>
      </c>
      <c r="I34" s="7">
        <v>5182784400</v>
      </c>
      <c r="J34" s="7">
        <v>239500</v>
      </c>
      <c r="K34" s="7">
        <v>254000</v>
      </c>
      <c r="L34" s="7">
        <v>192400</v>
      </c>
      <c r="M34" s="7">
        <v>132200</v>
      </c>
    </row>
    <row r="35" spans="2:13" x14ac:dyDescent="0.25">
      <c r="B35" s="12">
        <v>31</v>
      </c>
      <c r="C35" s="12">
        <v>7208317900</v>
      </c>
      <c r="D35" s="12">
        <v>168600</v>
      </c>
      <c r="E35" s="12">
        <v>1072300</v>
      </c>
      <c r="F35" s="1"/>
      <c r="G35" s="1"/>
      <c r="H35" s="7">
        <v>31</v>
      </c>
      <c r="I35" s="7">
        <v>3117448600</v>
      </c>
      <c r="J35" s="7">
        <v>233800</v>
      </c>
      <c r="K35" s="7">
        <v>814000</v>
      </c>
      <c r="L35" s="7">
        <v>102900</v>
      </c>
      <c r="M35" s="7">
        <v>95700</v>
      </c>
    </row>
    <row r="36" spans="2:13" x14ac:dyDescent="0.25">
      <c r="B36" s="12">
        <v>32</v>
      </c>
      <c r="C36" s="12">
        <v>4474338400</v>
      </c>
      <c r="D36" s="12">
        <v>179000</v>
      </c>
      <c r="E36" s="12">
        <v>251200</v>
      </c>
      <c r="F36" s="1"/>
      <c r="G36" s="1"/>
      <c r="H36" s="7">
        <v>32</v>
      </c>
      <c r="I36" s="7">
        <v>3372576500</v>
      </c>
      <c r="J36" s="7">
        <v>208100</v>
      </c>
      <c r="K36" s="7">
        <v>290600</v>
      </c>
      <c r="L36" s="7">
        <v>259200</v>
      </c>
      <c r="M36" s="7">
        <v>212500</v>
      </c>
    </row>
    <row r="37" spans="2:13" x14ac:dyDescent="0.25">
      <c r="B37" s="12">
        <v>33</v>
      </c>
      <c r="C37" s="12">
        <v>6395159300</v>
      </c>
      <c r="D37" s="12">
        <v>232500</v>
      </c>
      <c r="E37" s="12">
        <v>474900</v>
      </c>
      <c r="F37" s="1"/>
      <c r="G37" s="1"/>
      <c r="H37" s="7">
        <v>33</v>
      </c>
      <c r="I37" s="7">
        <v>5296183600</v>
      </c>
      <c r="J37" s="7">
        <v>530000</v>
      </c>
      <c r="K37" s="7">
        <v>781700</v>
      </c>
      <c r="L37" s="7">
        <v>352500</v>
      </c>
      <c r="M37" s="7">
        <v>206300</v>
      </c>
    </row>
    <row r="38" spans="2:13" x14ac:dyDescent="0.25">
      <c r="B38" s="12">
        <v>34</v>
      </c>
      <c r="C38" s="12">
        <v>5668806900</v>
      </c>
      <c r="D38" s="12">
        <v>261700</v>
      </c>
      <c r="E38" s="12">
        <v>254200</v>
      </c>
      <c r="F38" s="1"/>
      <c r="G38" s="1"/>
      <c r="H38" s="7">
        <v>34</v>
      </c>
      <c r="I38" s="7">
        <v>4880848400</v>
      </c>
      <c r="J38" s="7">
        <v>245600</v>
      </c>
      <c r="K38" s="7">
        <v>262300</v>
      </c>
      <c r="L38" s="7">
        <v>255700</v>
      </c>
      <c r="M38" s="7">
        <v>279500</v>
      </c>
    </row>
    <row r="39" spans="2:13" x14ac:dyDescent="0.25">
      <c r="B39" s="12">
        <v>35</v>
      </c>
      <c r="C39" s="12">
        <v>5472587300</v>
      </c>
      <c r="D39" s="12">
        <v>192200</v>
      </c>
      <c r="E39" s="12">
        <v>260500</v>
      </c>
      <c r="F39" s="1"/>
      <c r="G39" s="1"/>
      <c r="H39" s="7">
        <v>35</v>
      </c>
      <c r="I39" s="7">
        <v>3815412500</v>
      </c>
      <c r="J39" s="7">
        <v>201000</v>
      </c>
      <c r="K39" s="7">
        <v>287400</v>
      </c>
      <c r="L39" s="7">
        <v>125400</v>
      </c>
      <c r="M39" s="7">
        <v>127200</v>
      </c>
    </row>
    <row r="40" spans="2:13" x14ac:dyDescent="0.25">
      <c r="B40" s="12">
        <v>36</v>
      </c>
      <c r="C40" s="12">
        <v>8800525900</v>
      </c>
      <c r="D40" s="12">
        <v>218200</v>
      </c>
      <c r="E40" s="12">
        <v>253100</v>
      </c>
      <c r="F40" s="1"/>
      <c r="G40" s="1"/>
      <c r="H40" s="7">
        <v>36</v>
      </c>
      <c r="I40" s="7">
        <v>6272881500</v>
      </c>
      <c r="J40" s="7">
        <v>196400</v>
      </c>
      <c r="K40" s="7">
        <v>299900</v>
      </c>
      <c r="L40" s="7">
        <v>144000</v>
      </c>
      <c r="M40" s="7">
        <v>134800</v>
      </c>
    </row>
    <row r="41" spans="2:13" x14ac:dyDescent="0.25">
      <c r="B41" s="12">
        <v>37</v>
      </c>
      <c r="C41" s="12">
        <v>4720790100</v>
      </c>
      <c r="D41" s="12">
        <v>201400</v>
      </c>
      <c r="E41" s="12">
        <v>136900</v>
      </c>
      <c r="F41" s="1"/>
      <c r="G41" s="1"/>
      <c r="H41" s="7">
        <v>37</v>
      </c>
      <c r="I41" s="7">
        <v>3438683400</v>
      </c>
      <c r="J41" s="7">
        <v>184800</v>
      </c>
      <c r="K41" s="7">
        <v>226600</v>
      </c>
      <c r="L41" s="7">
        <v>209700</v>
      </c>
      <c r="M41" s="7">
        <v>130500</v>
      </c>
    </row>
    <row r="42" spans="2:13" x14ac:dyDescent="0.25">
      <c r="B42" s="12">
        <v>38</v>
      </c>
      <c r="C42" s="12">
        <v>8313010100</v>
      </c>
      <c r="D42" s="12">
        <v>317900</v>
      </c>
      <c r="E42" s="12">
        <v>236800</v>
      </c>
      <c r="F42" s="1"/>
      <c r="G42" s="1"/>
      <c r="H42" s="7">
        <v>38</v>
      </c>
      <c r="I42" s="7">
        <v>4730942100</v>
      </c>
      <c r="J42" s="7">
        <v>374000</v>
      </c>
      <c r="K42" s="7">
        <v>203100</v>
      </c>
      <c r="L42" s="7">
        <v>177600</v>
      </c>
      <c r="M42" s="7">
        <v>135400</v>
      </c>
    </row>
    <row r="43" spans="2:13" x14ac:dyDescent="0.25">
      <c r="B43" s="12">
        <v>39</v>
      </c>
      <c r="C43" s="12">
        <v>6672810900</v>
      </c>
      <c r="D43" s="12">
        <v>361800</v>
      </c>
      <c r="E43" s="12">
        <v>274100</v>
      </c>
      <c r="F43" s="1"/>
      <c r="G43" s="1"/>
      <c r="H43" s="7">
        <v>39</v>
      </c>
      <c r="I43" s="7">
        <v>6504800700</v>
      </c>
      <c r="J43" s="7">
        <v>190700</v>
      </c>
      <c r="K43" s="7">
        <v>290700</v>
      </c>
      <c r="L43" s="7">
        <v>145000</v>
      </c>
      <c r="M43" s="7">
        <v>154100</v>
      </c>
    </row>
    <row r="44" spans="2:13" x14ac:dyDescent="0.25">
      <c r="B44" s="12">
        <v>40</v>
      </c>
      <c r="C44" s="12">
        <v>6869395400</v>
      </c>
      <c r="D44" s="12">
        <v>145700</v>
      </c>
      <c r="E44" s="12">
        <v>352700</v>
      </c>
      <c r="F44" s="1"/>
      <c r="G44" s="1"/>
      <c r="H44" s="7">
        <v>40</v>
      </c>
      <c r="I44" s="7">
        <v>3733140100</v>
      </c>
      <c r="J44" s="7">
        <v>164000</v>
      </c>
      <c r="K44" s="7">
        <v>261700</v>
      </c>
      <c r="L44" s="7">
        <v>208800</v>
      </c>
      <c r="M44" s="7">
        <v>181200</v>
      </c>
    </row>
    <row r="45" spans="2:13" x14ac:dyDescent="0.25">
      <c r="B45" s="12">
        <v>41</v>
      </c>
      <c r="C45" s="12">
        <v>7857841900</v>
      </c>
      <c r="D45" s="12">
        <v>202300</v>
      </c>
      <c r="E45" s="12">
        <v>199600</v>
      </c>
      <c r="F45" s="1"/>
      <c r="G45" s="1"/>
      <c r="H45" s="7">
        <v>41</v>
      </c>
      <c r="I45" s="7">
        <v>5914165800</v>
      </c>
      <c r="J45" s="7">
        <v>326700</v>
      </c>
      <c r="K45" s="7">
        <v>308600</v>
      </c>
      <c r="L45" s="7">
        <v>156200</v>
      </c>
      <c r="M45" s="7">
        <v>155700</v>
      </c>
    </row>
    <row r="46" spans="2:13" x14ac:dyDescent="0.25">
      <c r="B46" s="12">
        <v>42</v>
      </c>
      <c r="C46" s="12">
        <v>9033350500</v>
      </c>
      <c r="D46" s="12">
        <v>525600</v>
      </c>
      <c r="E46" s="12">
        <v>296100</v>
      </c>
      <c r="F46" s="1"/>
      <c r="G46" s="1"/>
      <c r="H46" s="7">
        <v>42</v>
      </c>
      <c r="I46" s="7">
        <v>8660425500</v>
      </c>
      <c r="J46" s="7">
        <v>194600</v>
      </c>
      <c r="K46" s="7">
        <v>261600</v>
      </c>
      <c r="L46" s="7">
        <v>232200</v>
      </c>
      <c r="M46" s="7">
        <v>133400</v>
      </c>
    </row>
    <row r="47" spans="2:13" x14ac:dyDescent="0.25">
      <c r="B47" s="12">
        <v>43</v>
      </c>
      <c r="C47" s="12">
        <v>8896125600</v>
      </c>
      <c r="D47" s="12">
        <v>243900</v>
      </c>
      <c r="E47" s="12">
        <v>990900</v>
      </c>
      <c r="F47" s="1"/>
      <c r="G47" s="1"/>
      <c r="H47" s="7">
        <v>43</v>
      </c>
      <c r="I47" s="7">
        <v>8887280500</v>
      </c>
      <c r="J47" s="7">
        <v>197900</v>
      </c>
      <c r="K47" s="7">
        <v>367500</v>
      </c>
      <c r="L47" s="7">
        <v>180100</v>
      </c>
      <c r="M47" s="7">
        <v>129700</v>
      </c>
    </row>
    <row r="48" spans="2:13" x14ac:dyDescent="0.25">
      <c r="B48" s="12">
        <v>44</v>
      </c>
      <c r="C48" s="12">
        <v>6548930500</v>
      </c>
      <c r="D48" s="12">
        <v>412000</v>
      </c>
      <c r="E48" s="12">
        <v>484500</v>
      </c>
      <c r="F48" s="1"/>
      <c r="G48" s="1"/>
      <c r="H48" s="7">
        <v>44</v>
      </c>
      <c r="I48" s="7">
        <v>4896135800</v>
      </c>
      <c r="J48" s="7">
        <v>871100</v>
      </c>
      <c r="K48" s="7">
        <v>260700</v>
      </c>
      <c r="L48" s="7">
        <v>93600</v>
      </c>
      <c r="M48" s="7">
        <v>94600</v>
      </c>
    </row>
    <row r="49" spans="2:13" x14ac:dyDescent="0.25">
      <c r="B49" s="12">
        <v>45</v>
      </c>
      <c r="C49" s="12">
        <v>7097627800</v>
      </c>
      <c r="D49" s="12">
        <v>208500</v>
      </c>
      <c r="E49" s="12">
        <v>220600</v>
      </c>
      <c r="F49" s="1"/>
      <c r="G49" s="1"/>
      <c r="H49" s="7">
        <v>45</v>
      </c>
      <c r="I49" s="7">
        <v>6572253500</v>
      </c>
      <c r="J49" s="7">
        <v>164400</v>
      </c>
      <c r="K49" s="7">
        <v>216200</v>
      </c>
      <c r="L49" s="7">
        <v>140100</v>
      </c>
      <c r="M49" s="7">
        <v>225400</v>
      </c>
    </row>
    <row r="50" spans="2:13" x14ac:dyDescent="0.25">
      <c r="B50" s="12">
        <v>46</v>
      </c>
      <c r="C50" s="12">
        <v>6160304000</v>
      </c>
      <c r="D50" s="12">
        <v>133700</v>
      </c>
      <c r="E50" s="12">
        <v>192200</v>
      </c>
      <c r="F50" s="1"/>
      <c r="G50" s="1"/>
      <c r="H50" s="7">
        <v>46</v>
      </c>
      <c r="I50" s="7">
        <v>6010618000</v>
      </c>
      <c r="J50" s="7">
        <v>184500</v>
      </c>
      <c r="K50" s="7">
        <v>368800</v>
      </c>
      <c r="L50" s="7">
        <v>128100</v>
      </c>
      <c r="M50" s="7">
        <v>177500</v>
      </c>
    </row>
    <row r="51" spans="2:13" x14ac:dyDescent="0.25">
      <c r="B51" s="12">
        <v>47</v>
      </c>
      <c r="C51" s="12">
        <v>10528452900</v>
      </c>
      <c r="D51" s="12">
        <v>160500</v>
      </c>
      <c r="E51" s="12">
        <v>181200</v>
      </c>
      <c r="F51" s="1"/>
      <c r="G51" s="1"/>
      <c r="H51" s="7">
        <v>47</v>
      </c>
      <c r="I51" s="7">
        <v>9905930400</v>
      </c>
      <c r="J51" s="7">
        <v>224100</v>
      </c>
      <c r="K51" s="7">
        <v>277100</v>
      </c>
      <c r="L51" s="7">
        <v>133200</v>
      </c>
      <c r="M51" s="7">
        <v>161100</v>
      </c>
    </row>
    <row r="52" spans="2:13" x14ac:dyDescent="0.25">
      <c r="B52" s="12">
        <v>48</v>
      </c>
      <c r="C52" s="12">
        <v>7498476300</v>
      </c>
      <c r="D52" s="12">
        <v>160300</v>
      </c>
      <c r="E52" s="12">
        <v>316000</v>
      </c>
      <c r="F52" s="1"/>
      <c r="G52" s="1"/>
      <c r="H52" s="7">
        <v>48</v>
      </c>
      <c r="I52" s="7">
        <v>5111387100</v>
      </c>
      <c r="J52" s="7">
        <v>194500</v>
      </c>
      <c r="K52" s="7">
        <v>215200</v>
      </c>
      <c r="L52" s="7">
        <v>193100</v>
      </c>
      <c r="M52" s="7">
        <v>127600</v>
      </c>
    </row>
    <row r="53" spans="2:13" x14ac:dyDescent="0.25">
      <c r="B53" s="12">
        <v>49</v>
      </c>
      <c r="C53" s="12">
        <v>9325614800</v>
      </c>
      <c r="D53" s="12">
        <v>261400</v>
      </c>
      <c r="E53" s="12">
        <v>314400</v>
      </c>
      <c r="F53" s="1"/>
      <c r="G53" s="1"/>
      <c r="H53" s="7">
        <v>49</v>
      </c>
      <c r="I53" s="7">
        <v>5915678500</v>
      </c>
      <c r="J53" s="7">
        <v>137100</v>
      </c>
      <c r="K53" s="7">
        <v>326100</v>
      </c>
      <c r="L53" s="7">
        <v>92700</v>
      </c>
      <c r="M53" s="7">
        <v>90900</v>
      </c>
    </row>
    <row r="54" spans="2:13" x14ac:dyDescent="0.25">
      <c r="B54" s="12">
        <v>50</v>
      </c>
      <c r="C54" s="12">
        <v>8295557700</v>
      </c>
      <c r="D54" s="12">
        <v>193700</v>
      </c>
      <c r="E54" s="12">
        <v>230400</v>
      </c>
      <c r="F54" s="1"/>
      <c r="G54" s="1"/>
      <c r="H54" s="7">
        <v>50</v>
      </c>
      <c r="I54" s="7">
        <v>5622261600</v>
      </c>
      <c r="J54" s="7">
        <v>172600</v>
      </c>
      <c r="K54" s="7">
        <v>209900</v>
      </c>
      <c r="L54" s="7">
        <v>126800</v>
      </c>
      <c r="M54" s="7">
        <v>232200</v>
      </c>
    </row>
    <row r="55" spans="2:13" x14ac:dyDescent="0.25">
      <c r="B55" s="12">
        <v>51</v>
      </c>
      <c r="C55" s="12">
        <v>8170966000</v>
      </c>
      <c r="D55" s="12">
        <v>224300</v>
      </c>
      <c r="E55" s="12">
        <v>207200</v>
      </c>
      <c r="F55" s="1"/>
      <c r="G55" s="1"/>
      <c r="H55" s="7">
        <v>51</v>
      </c>
      <c r="I55" s="7">
        <v>8632779800</v>
      </c>
      <c r="J55" s="7">
        <v>158500</v>
      </c>
      <c r="K55" s="7">
        <v>205800</v>
      </c>
      <c r="L55" s="7">
        <v>94800</v>
      </c>
      <c r="M55" s="7">
        <v>86000</v>
      </c>
    </row>
    <row r="56" spans="2:13" x14ac:dyDescent="0.25">
      <c r="B56" s="12">
        <v>52</v>
      </c>
      <c r="C56" s="12">
        <v>7559620500</v>
      </c>
      <c r="D56" s="12">
        <v>214100</v>
      </c>
      <c r="E56" s="12">
        <v>229600</v>
      </c>
      <c r="F56" s="1"/>
      <c r="G56" s="1"/>
      <c r="H56" s="7">
        <v>52</v>
      </c>
      <c r="I56" s="7">
        <v>10248542300</v>
      </c>
      <c r="J56" s="7">
        <v>306000</v>
      </c>
      <c r="K56" s="7">
        <v>229900</v>
      </c>
      <c r="L56" s="7">
        <v>100700</v>
      </c>
      <c r="M56" s="7">
        <v>120900</v>
      </c>
    </row>
    <row r="57" spans="2:13" x14ac:dyDescent="0.25">
      <c r="B57" s="12">
        <v>53</v>
      </c>
      <c r="C57" s="12">
        <v>7401795000</v>
      </c>
      <c r="D57" s="12">
        <v>128900</v>
      </c>
      <c r="E57" s="12">
        <v>257500</v>
      </c>
      <c r="F57" s="1"/>
      <c r="G57" s="1"/>
      <c r="H57" s="7">
        <v>53</v>
      </c>
      <c r="I57" s="7">
        <v>10776101300</v>
      </c>
      <c r="J57" s="7">
        <v>250200</v>
      </c>
      <c r="K57" s="7">
        <v>494600</v>
      </c>
      <c r="L57" s="7">
        <v>145800</v>
      </c>
      <c r="M57" s="7">
        <v>96900</v>
      </c>
    </row>
    <row r="58" spans="2:13" x14ac:dyDescent="0.25">
      <c r="B58" s="12">
        <v>54</v>
      </c>
      <c r="C58" s="12">
        <v>7478225100</v>
      </c>
      <c r="D58" s="12">
        <v>149200</v>
      </c>
      <c r="E58" s="12">
        <v>241000</v>
      </c>
      <c r="F58" s="1"/>
      <c r="G58" s="1"/>
      <c r="H58" s="7">
        <v>54</v>
      </c>
      <c r="I58" s="7">
        <v>5957620100</v>
      </c>
      <c r="J58" s="7">
        <v>134100</v>
      </c>
      <c r="K58" s="7">
        <v>207600</v>
      </c>
      <c r="L58" s="7">
        <v>94500</v>
      </c>
      <c r="M58" s="7">
        <v>205200</v>
      </c>
    </row>
    <row r="59" spans="2:13" x14ac:dyDescent="0.25">
      <c r="B59" s="12">
        <v>55</v>
      </c>
      <c r="C59" s="12">
        <v>7623790000</v>
      </c>
      <c r="D59" s="12">
        <v>153900</v>
      </c>
      <c r="E59" s="12">
        <v>244400</v>
      </c>
      <c r="F59" s="1"/>
      <c r="G59" s="1"/>
      <c r="H59" s="7">
        <v>55</v>
      </c>
      <c r="I59" s="7">
        <v>10682460000</v>
      </c>
      <c r="J59" s="7">
        <v>121900</v>
      </c>
      <c r="K59" s="7">
        <v>184700</v>
      </c>
      <c r="L59" s="7">
        <v>74900</v>
      </c>
      <c r="M59" s="7">
        <v>86400</v>
      </c>
    </row>
    <row r="60" spans="2:13" x14ac:dyDescent="0.25">
      <c r="B60" s="12">
        <v>56</v>
      </c>
      <c r="C60" s="12">
        <v>9303129100</v>
      </c>
      <c r="D60" s="12">
        <v>207100</v>
      </c>
      <c r="E60" s="12">
        <v>349300</v>
      </c>
      <c r="F60" s="1"/>
      <c r="G60" s="1"/>
      <c r="H60" s="7">
        <v>56</v>
      </c>
      <c r="I60" s="7">
        <v>6361494400</v>
      </c>
      <c r="J60" s="7">
        <v>188300</v>
      </c>
      <c r="K60" s="7">
        <v>217900</v>
      </c>
      <c r="L60" s="7">
        <v>95700</v>
      </c>
      <c r="M60" s="7">
        <v>85900</v>
      </c>
    </row>
    <row r="61" spans="2:13" x14ac:dyDescent="0.25">
      <c r="B61" s="12">
        <v>57</v>
      </c>
      <c r="C61" s="12">
        <v>10711619200</v>
      </c>
      <c r="D61" s="12">
        <v>323300</v>
      </c>
      <c r="E61" s="12">
        <v>277500</v>
      </c>
      <c r="F61" s="1"/>
      <c r="G61" s="1"/>
      <c r="H61" s="7">
        <v>57</v>
      </c>
      <c r="I61" s="7">
        <v>6303011000</v>
      </c>
      <c r="J61" s="7">
        <v>367100</v>
      </c>
      <c r="K61" s="7">
        <v>189300</v>
      </c>
      <c r="L61" s="7">
        <v>63700</v>
      </c>
      <c r="M61" s="7">
        <v>112400</v>
      </c>
    </row>
    <row r="62" spans="2:13" x14ac:dyDescent="0.25">
      <c r="B62" s="12">
        <v>58</v>
      </c>
      <c r="C62" s="12">
        <v>7758368600</v>
      </c>
      <c r="D62" s="12">
        <v>120400</v>
      </c>
      <c r="E62" s="12">
        <v>207800</v>
      </c>
      <c r="F62" s="1"/>
      <c r="G62" s="1"/>
      <c r="H62" s="7">
        <v>58</v>
      </c>
      <c r="I62" s="7">
        <v>6826484000</v>
      </c>
      <c r="J62" s="7">
        <v>328900</v>
      </c>
      <c r="K62" s="7">
        <v>353700</v>
      </c>
      <c r="L62" s="7">
        <v>114000</v>
      </c>
      <c r="M62" s="7">
        <v>256100</v>
      </c>
    </row>
    <row r="63" spans="2:13" x14ac:dyDescent="0.25">
      <c r="B63" s="12">
        <v>59</v>
      </c>
      <c r="C63" s="12">
        <v>11263338200</v>
      </c>
      <c r="D63" s="12">
        <v>293900</v>
      </c>
      <c r="E63" s="12">
        <v>245600</v>
      </c>
      <c r="F63" s="1"/>
      <c r="G63" s="1"/>
      <c r="H63" s="7">
        <v>59</v>
      </c>
      <c r="I63" s="7">
        <v>7791555700</v>
      </c>
      <c r="J63" s="7">
        <v>121500</v>
      </c>
      <c r="K63" s="7">
        <v>199500</v>
      </c>
      <c r="L63" s="7">
        <v>71200</v>
      </c>
      <c r="M63" s="7">
        <v>380300</v>
      </c>
    </row>
    <row r="64" spans="2:13" x14ac:dyDescent="0.25">
      <c r="B64" s="12">
        <v>60</v>
      </c>
      <c r="C64" s="12">
        <v>12508377100</v>
      </c>
      <c r="D64" s="12">
        <v>188200</v>
      </c>
      <c r="E64" s="12">
        <v>249900</v>
      </c>
      <c r="F64" s="1"/>
      <c r="G64" s="1"/>
      <c r="H64" s="7">
        <v>60</v>
      </c>
      <c r="I64" s="7">
        <v>6549886600</v>
      </c>
      <c r="J64" s="7">
        <v>186500</v>
      </c>
      <c r="K64" s="7">
        <v>209700</v>
      </c>
      <c r="L64" s="7">
        <v>152700</v>
      </c>
      <c r="M64" s="7">
        <v>343600</v>
      </c>
    </row>
    <row r="65" spans="2:13" x14ac:dyDescent="0.25">
      <c r="B65" s="12">
        <v>61</v>
      </c>
      <c r="C65" s="12">
        <v>12380011500</v>
      </c>
      <c r="D65" s="12">
        <v>180900</v>
      </c>
      <c r="E65" s="12">
        <v>242400</v>
      </c>
      <c r="F65" s="1"/>
      <c r="G65" s="1"/>
      <c r="H65" s="7">
        <v>61</v>
      </c>
      <c r="I65" s="7">
        <v>9313643300</v>
      </c>
      <c r="J65" s="7">
        <v>126100</v>
      </c>
      <c r="K65" s="7">
        <v>364300</v>
      </c>
      <c r="L65" s="7">
        <v>370900</v>
      </c>
      <c r="M65" s="7">
        <v>103000</v>
      </c>
    </row>
    <row r="66" spans="2:13" x14ac:dyDescent="0.25">
      <c r="B66" s="12">
        <v>62</v>
      </c>
      <c r="C66" s="12">
        <v>8499753000</v>
      </c>
      <c r="D66" s="12">
        <v>317800</v>
      </c>
      <c r="E66" s="12">
        <v>210900</v>
      </c>
      <c r="F66" s="1"/>
      <c r="G66" s="1"/>
      <c r="H66" s="7">
        <v>62</v>
      </c>
      <c r="I66" s="7">
        <v>11063178400</v>
      </c>
      <c r="J66" s="7">
        <v>146700</v>
      </c>
      <c r="K66" s="7">
        <v>280000</v>
      </c>
      <c r="L66" s="7">
        <v>86800</v>
      </c>
      <c r="M66" s="7">
        <v>151800</v>
      </c>
    </row>
    <row r="67" spans="2:13" x14ac:dyDescent="0.25">
      <c r="B67" s="12">
        <v>63</v>
      </c>
      <c r="C67" s="12">
        <v>11228450100</v>
      </c>
      <c r="D67" s="12">
        <v>240100</v>
      </c>
      <c r="E67" s="12">
        <v>181700</v>
      </c>
      <c r="F67" s="1"/>
      <c r="G67" s="1"/>
      <c r="H67" s="7">
        <v>63</v>
      </c>
      <c r="I67" s="7">
        <v>11374735900</v>
      </c>
      <c r="J67" s="7">
        <v>137700</v>
      </c>
      <c r="K67" s="7">
        <v>159000</v>
      </c>
      <c r="L67" s="7">
        <v>95200</v>
      </c>
      <c r="M67" s="7">
        <v>228600</v>
      </c>
    </row>
    <row r="68" spans="2:13" x14ac:dyDescent="0.25">
      <c r="B68" s="12">
        <v>64</v>
      </c>
      <c r="C68" s="12">
        <v>10506657600</v>
      </c>
      <c r="D68" s="12">
        <v>164200</v>
      </c>
      <c r="E68" s="12">
        <v>250600</v>
      </c>
      <c r="F68" s="1"/>
      <c r="G68" s="1"/>
      <c r="H68" s="7">
        <v>64</v>
      </c>
      <c r="I68" s="7">
        <v>8242242200</v>
      </c>
      <c r="J68" s="7">
        <v>244300</v>
      </c>
      <c r="K68" s="7">
        <v>182900</v>
      </c>
      <c r="L68" s="7">
        <v>77000</v>
      </c>
      <c r="M68" s="7">
        <v>137800</v>
      </c>
    </row>
    <row r="69" spans="2:13" x14ac:dyDescent="0.25">
      <c r="B69" s="1"/>
      <c r="C69" s="1"/>
      <c r="D69" s="1"/>
      <c r="E69" s="1"/>
      <c r="F69" s="1"/>
      <c r="G69" s="1"/>
      <c r="H69" s="27" t="s">
        <v>8</v>
      </c>
      <c r="I69" s="7">
        <f t="shared" ref="I69:K69" si="0">AVERAGE(I5:I68)</f>
        <v>5010855615.625</v>
      </c>
      <c r="J69" s="7">
        <f t="shared" si="0"/>
        <v>6003862.5</v>
      </c>
      <c r="K69" s="7">
        <f t="shared" si="0"/>
        <v>347096.875</v>
      </c>
      <c r="L69" s="28">
        <f>AVERAGE(L5:L68)</f>
        <v>691935.9375</v>
      </c>
      <c r="M69" s="28">
        <f>AVERAGE(M5:M68)</f>
        <v>1391421.875</v>
      </c>
    </row>
    <row r="70" spans="2:13" x14ac:dyDescent="0.25">
      <c r="B70" s="1"/>
      <c r="C70" s="1"/>
      <c r="D70" s="1"/>
      <c r="E70" s="1"/>
      <c r="F70" s="1"/>
      <c r="G70" s="1"/>
      <c r="H70" s="27" t="s">
        <v>9</v>
      </c>
      <c r="I70" s="7">
        <f t="shared" ref="I70:L70" si="1">_xlfn.STDEV.P(I5:I68)</f>
        <v>2791338640.6879368</v>
      </c>
      <c r="J70" s="7">
        <f t="shared" si="1"/>
        <v>14051785.772016888</v>
      </c>
      <c r="K70" s="7">
        <f t="shared" si="1"/>
        <v>191781.04130162182</v>
      </c>
      <c r="L70" s="28">
        <f t="shared" si="1"/>
        <v>3891947.4002566822</v>
      </c>
      <c r="M70" s="28">
        <f>_xlfn.STDEV.P(M5:M68)</f>
        <v>3025981.808462583</v>
      </c>
    </row>
  </sheetData>
  <mergeCells count="3">
    <mergeCell ref="B1:M1"/>
    <mergeCell ref="B3:E3"/>
    <mergeCell ref="H3:M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4D89-BCED-42BA-985E-00CB5BB37B85}">
  <dimension ref="B1:G17"/>
  <sheetViews>
    <sheetView zoomScale="25" workbookViewId="0">
      <selection activeCell="B1" sqref="B1:G17"/>
    </sheetView>
  </sheetViews>
  <sheetFormatPr baseColWidth="10" defaultRowHeight="15" x14ac:dyDescent="0.25"/>
  <cols>
    <col min="2" max="2" width="16.7109375" customWidth="1"/>
    <col min="3" max="3" width="33.5703125" customWidth="1"/>
    <col min="4" max="4" width="29.7109375" customWidth="1"/>
    <col min="5" max="5" width="21.85546875" customWidth="1"/>
    <col min="6" max="6" width="22.140625" customWidth="1"/>
    <col min="7" max="7" width="44.28515625" customWidth="1"/>
  </cols>
  <sheetData>
    <row r="1" spans="2:7" x14ac:dyDescent="0.25">
      <c r="B1" s="46" t="s">
        <v>26</v>
      </c>
      <c r="C1" s="46"/>
      <c r="D1" s="46"/>
      <c r="E1" s="46"/>
      <c r="F1" s="46"/>
      <c r="G1" s="46"/>
    </row>
    <row r="3" spans="2:7" x14ac:dyDescent="0.25">
      <c r="B3" s="47" t="s">
        <v>27</v>
      </c>
      <c r="C3" s="47"/>
      <c r="D3" s="47"/>
      <c r="E3" s="47"/>
      <c r="F3" s="47"/>
      <c r="G3" s="47"/>
    </row>
    <row r="4" spans="2:7" x14ac:dyDescent="0.25">
      <c r="B4" s="29" t="s">
        <v>28</v>
      </c>
      <c r="C4" s="30" t="s">
        <v>3</v>
      </c>
      <c r="D4" s="30" t="s">
        <v>4</v>
      </c>
      <c r="E4" s="30" t="s">
        <v>5</v>
      </c>
      <c r="F4" s="30" t="s">
        <v>6</v>
      </c>
      <c r="G4" s="30" t="s">
        <v>7</v>
      </c>
    </row>
    <row r="5" spans="2:7" x14ac:dyDescent="0.25">
      <c r="B5" s="31" t="s">
        <v>29</v>
      </c>
      <c r="C5" s="32">
        <v>520949300</v>
      </c>
      <c r="D5" s="32">
        <v>426190.625</v>
      </c>
      <c r="E5" s="32">
        <v>320262.5</v>
      </c>
      <c r="F5" s="32">
        <v>188990.625</v>
      </c>
      <c r="G5" s="32">
        <v>233987.5</v>
      </c>
    </row>
    <row r="6" spans="2:7" x14ac:dyDescent="0.25">
      <c r="B6" s="31" t="s">
        <v>30</v>
      </c>
      <c r="C6" s="32">
        <v>1338729875</v>
      </c>
      <c r="D6" s="32">
        <v>4515800</v>
      </c>
      <c r="E6" s="32">
        <v>413500</v>
      </c>
      <c r="F6" s="32">
        <v>393175</v>
      </c>
      <c r="G6" s="32">
        <v>625975</v>
      </c>
    </row>
    <row r="7" spans="2:7" x14ac:dyDescent="0.25">
      <c r="B7" s="31" t="s">
        <v>31</v>
      </c>
      <c r="C7" s="32">
        <v>1877947312.5</v>
      </c>
      <c r="D7" s="32">
        <v>608700</v>
      </c>
      <c r="E7" s="32">
        <v>403156.25</v>
      </c>
      <c r="F7" s="32">
        <v>358118.75</v>
      </c>
      <c r="G7" s="32">
        <v>1763956.25</v>
      </c>
    </row>
    <row r="8" spans="2:7" x14ac:dyDescent="0.25">
      <c r="B8" s="31" t="s">
        <v>32</v>
      </c>
      <c r="C8" s="54">
        <v>7613338446.875</v>
      </c>
      <c r="D8" s="54">
        <v>125722106.25</v>
      </c>
      <c r="E8" s="54">
        <v>438578.125</v>
      </c>
      <c r="F8" s="54">
        <v>442121.875</v>
      </c>
      <c r="G8" s="54">
        <v>371006.25</v>
      </c>
    </row>
    <row r="9" spans="2:7" x14ac:dyDescent="0.25">
      <c r="B9" s="31" t="s">
        <v>33</v>
      </c>
      <c r="C9" s="32">
        <v>5010855615.625</v>
      </c>
      <c r="D9" s="32">
        <v>6003862.5</v>
      </c>
      <c r="E9" s="32">
        <v>347096.875</v>
      </c>
      <c r="F9" s="32">
        <v>691935.9375</v>
      </c>
      <c r="G9" s="32">
        <v>1391421.875</v>
      </c>
    </row>
    <row r="10" spans="2:7" x14ac:dyDescent="0.25">
      <c r="B10" s="10"/>
    </row>
    <row r="11" spans="2:7" x14ac:dyDescent="0.25">
      <c r="B11" s="48" t="s">
        <v>34</v>
      </c>
      <c r="C11" s="48"/>
      <c r="D11" s="48"/>
      <c r="E11" s="48"/>
      <c r="F11" s="48"/>
      <c r="G11" s="48"/>
    </row>
    <row r="12" spans="2:7" ht="30" x14ac:dyDescent="0.25">
      <c r="B12" s="33" t="s">
        <v>35</v>
      </c>
      <c r="C12" s="33" t="s">
        <v>36</v>
      </c>
      <c r="D12" s="33" t="s">
        <v>37</v>
      </c>
      <c r="E12" s="49" t="s">
        <v>38</v>
      </c>
      <c r="F12" s="49"/>
      <c r="G12" s="49"/>
    </row>
    <row r="13" spans="2:7" ht="357" customHeight="1" x14ac:dyDescent="0.25">
      <c r="B13" s="34" t="s">
        <v>39</v>
      </c>
      <c r="C13" s="12" t="s">
        <v>45</v>
      </c>
      <c r="D13" s="12" t="s">
        <v>46</v>
      </c>
      <c r="E13" s="45"/>
      <c r="F13" s="45"/>
      <c r="G13" s="45"/>
    </row>
    <row r="14" spans="2:7" ht="15" customHeight="1" x14ac:dyDescent="0.25">
      <c r="B14" s="50" t="s">
        <v>40</v>
      </c>
      <c r="C14" s="52" t="s">
        <v>47</v>
      </c>
      <c r="D14" s="52" t="s">
        <v>48</v>
      </c>
      <c r="E14" s="45"/>
      <c r="F14" s="45"/>
      <c r="G14" s="45"/>
    </row>
    <row r="15" spans="2:7" ht="255.75" customHeight="1" x14ac:dyDescent="0.25">
      <c r="B15" s="51"/>
      <c r="C15" s="53"/>
      <c r="D15" s="53"/>
      <c r="E15" s="45"/>
      <c r="F15" s="45"/>
      <c r="G15" s="45"/>
    </row>
    <row r="16" spans="2:7" ht="260.25" customHeight="1" x14ac:dyDescent="0.25">
      <c r="B16" s="34" t="s">
        <v>41</v>
      </c>
      <c r="C16" s="12" t="s">
        <v>49</v>
      </c>
      <c r="D16" s="12" t="s">
        <v>50</v>
      </c>
      <c r="E16" s="45"/>
      <c r="F16" s="45"/>
      <c r="G16" s="45"/>
    </row>
    <row r="17" spans="2:7" ht="302.25" customHeight="1" x14ac:dyDescent="0.25">
      <c r="B17" s="34" t="s">
        <v>42</v>
      </c>
      <c r="C17" s="12" t="s">
        <v>43</v>
      </c>
      <c r="D17" s="12" t="s">
        <v>51</v>
      </c>
      <c r="E17" s="45"/>
      <c r="F17" s="45"/>
      <c r="G17" s="45"/>
    </row>
  </sheetData>
  <mergeCells count="11">
    <mergeCell ref="E16:G16"/>
    <mergeCell ref="E17:G17"/>
    <mergeCell ref="B1:G1"/>
    <mergeCell ref="B3:G3"/>
    <mergeCell ref="B11:G11"/>
    <mergeCell ref="E12:G12"/>
    <mergeCell ref="E13:G13"/>
    <mergeCell ref="B14:B15"/>
    <mergeCell ref="C14:C15"/>
    <mergeCell ref="D14:D15"/>
    <mergeCell ref="E14:G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escenario i</vt:lpstr>
      <vt:lpstr>escenario iia</vt:lpstr>
      <vt:lpstr>escenario iib</vt:lpstr>
      <vt:lpstr>escenario iic</vt:lpstr>
      <vt:lpstr>escenario iid</vt:lpstr>
      <vt:lpstr>punto 4 y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Isabela Mantilla</dc:creator>
  <cp:lastModifiedBy>Isabela Mantilla</cp:lastModifiedBy>
  <dcterms:created xsi:type="dcterms:W3CDTF">2025-04-28T23:11:30Z</dcterms:created>
  <dcterms:modified xsi:type="dcterms:W3CDTF">2025-04-29T03:21:18Z</dcterms:modified>
</cp:coreProperties>
</file>