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340" windowHeight="225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AJ78" i="1" l="1"/>
  <c r="AJ79" i="1"/>
  <c r="AJ84" i="1"/>
  <c r="AJ89" i="1"/>
  <c r="AJ92" i="1"/>
  <c r="AJ93" i="1"/>
  <c r="AJ94" i="1"/>
  <c r="AJ95" i="1"/>
  <c r="J72" i="1" l="1"/>
  <c r="J73" i="1"/>
  <c r="J74" i="1"/>
  <c r="J71" i="1"/>
  <c r="AJ72" i="1"/>
  <c r="AJ73" i="1"/>
  <c r="AJ74" i="1"/>
  <c r="AJ71" i="1"/>
  <c r="AC73" i="1"/>
  <c r="AC74" i="1" s="1"/>
  <c r="AD73" i="1"/>
  <c r="AE73" i="1"/>
  <c r="AF73" i="1"/>
  <c r="AG73" i="1"/>
  <c r="AG74" i="1" s="1"/>
  <c r="AH73" i="1"/>
  <c r="AH74" i="1" s="1"/>
  <c r="AD74" i="1"/>
  <c r="AE74" i="1"/>
  <c r="AF74" i="1"/>
  <c r="AD72" i="1"/>
  <c r="AE72" i="1"/>
  <c r="AF72" i="1"/>
  <c r="AG72" i="1"/>
  <c r="AH72" i="1"/>
  <c r="AC72" i="1"/>
</calcChain>
</file>

<file path=xl/sharedStrings.xml><?xml version="1.0" encoding="utf-8"?>
<sst xmlns="http://schemas.openxmlformats.org/spreadsheetml/2006/main" count="102" uniqueCount="95">
  <si>
    <t>conf</t>
  </si>
  <si>
    <t>mean</t>
  </si>
  <si>
    <t>MEASURED SCORES</t>
  </si>
  <si>
    <t>median</t>
  </si>
  <si>
    <t>best value</t>
  </si>
  <si>
    <t>experiment_filenames{1}   = '2014_07_28 LRP Gomo7x7 C = 0.1.exe__2014-07-28-08-41-07__out0';</t>
  </si>
  <si>
    <t>experiment_filenames{2}   = '2014_10_17 first test';</t>
  </si>
  <si>
    <t>experiment_filenames{3}   = '2014_10_17 first test, case5 start 1.0 2.5';</t>
  </si>
  <si>
    <t>experiment_filenames{4}   = '2014_10_17 first test, case5 start 0.3 1.5';</t>
  </si>
  <si>
    <t>experiment_filenames{5}   = '2014_10_17 first test, case5 multiple';</t>
  </si>
  <si>
    <t xml:space="preserve">experiment_filenames{6}   = 'Jackpot_init.pyc_2014_10_18_01_24_05';    %EG cases celtra 1-5 </t>
  </si>
  <si>
    <t>experiment_filenames{7}   = 'Jackpot_init.pyc_2014_10_18_02_07_38';    %EG cases celtra 1-5 oracle</t>
  </si>
  <si>
    <t xml:space="preserve">experiment_filenames{8}   = 'Jackpot_init.pyc_2014_10_18_01_24_08';    %EG cases celtra 6-10 </t>
  </si>
  <si>
    <t>experiment_filenames{9}   = 'Jackpot_init.pyc_2014_10_18_02_07_40';    %EG cases celtra 6-10 oracle</t>
  </si>
  <si>
    <t>experiment_filenames{10}   = 'Jackpot_init.pyc_2014_10_18_02_10_38';    %EG cases celtra 1-10</t>
  </si>
  <si>
    <t>experiment_filenames{11}   = 'Jackpot_init.pyc_2014_10_18_02_11_04';    %EG cases celtra 1-10 oracle</t>
  </si>
  <si>
    <t xml:space="preserve">experiment_filenames{12}   = 'Jackpot_init.pyc_2014_10_18_01_24_57';    %complete with own testcase11, was run by mistake   </t>
  </si>
  <si>
    <t>experiment_filenames{14}   = '';</t>
  </si>
  <si>
    <t>par1</t>
  </si>
  <si>
    <t>par2</t>
  </si>
  <si>
    <t>par3</t>
  </si>
  <si>
    <t>par4</t>
  </si>
  <si>
    <t>par5</t>
  </si>
  <si>
    <t>%list of available measurements (files) - scores were copied in excel file</t>
  </si>
  <si>
    <t>%first experiments: EG on celtra cases (!!! INCORRECT EG IMPLEMENTATION - random in for loop !!!)</t>
  </si>
  <si>
    <t>%no change point experiments: all strategies on Celtra cases (T1 cases 0-4, T2 cases 5-9, T2 cases 0-9), Or - oracle 0/1</t>
  </si>
  <si>
    <t>experiment_filenames{18}   = '';</t>
  </si>
  <si>
    <t>experiment_filenames{22}   = '';</t>
  </si>
  <si>
    <t>experiment_filenames{26}   = '';</t>
  </si>
  <si>
    <t>experiment_filenames{29}   = 'Reprint___2014_10_18_EG_T3_Or0___2014_10_18_23_57_07';</t>
  </si>
  <si>
    <t>experiment_filenames{31}   = 'Reprint___2014_10_18_UCB1_T3_Or0___2014_10_18_12_35_45';</t>
  </si>
  <si>
    <t>experiment_filenames{32}   = 'Reprint___2014_10_18_UCBT_T3_Or0___2014_10_18_12_36_16';</t>
  </si>
  <si>
    <t>experiment_filenames{34}   = 'Reprint___2014_10_18_SMAX_T3_Or1___2014_10_18_21_38_03';</t>
  </si>
  <si>
    <t>experiment_filenames{35}   = 'Reprint___2014_10_18_UCB1_T3_Or1___2014_10_18_12_35_18';</t>
  </si>
  <si>
    <t>experiment_filenames{36}   = 'Reprint___2014_10_18_UCBT_T3_Or1___2014_10_18_12_37_21';</t>
  </si>
  <si>
    <t>experiment_filenames{13}   = 'Reprint___2014_10_18_EG_T1_Or0___2014_10_19_01_50_01';</t>
  </si>
  <si>
    <t>experiment_filenames{17}   = 'Reprint___2014_10_18_EG_T1_Or1___2014_10_19_01_50_04';</t>
  </si>
  <si>
    <t>experiment_filenames{21}   = 'Reprint___2014_10_18_EG_T2_Or0___2014_10_19_01_50_06';</t>
  </si>
  <si>
    <t>experiment_filenames{25}   = 'Reprint___2014_10_18_EG_T2_Or1___2014_10_19_01_50_08';</t>
  </si>
  <si>
    <t>experiment_filenames{30}   = 'Reprint___2014_10_18_SMAX_T3_Or0___2014_10_19_00_42_42';</t>
  </si>
  <si>
    <t>experiment_filenames{33}   = 'Reprint___2014_10_18_EG_T3_Or1___2014_10_18_23_57_10';</t>
  </si>
  <si>
    <t>experiment_filenames{15}   = 'Reprint___2014_10_18_UCB1_T1_Or0___2014_10_19_01_50_10';</t>
  </si>
  <si>
    <t>experiment_filenames{16}   = 'Reprint___2014_10_18_UCBT_T1_Or0___2014_10_19_01_50_34';</t>
  </si>
  <si>
    <t>experiment_filenames{19}   = 'Reprint___2014_10_18_UCB1_T1_Or1___2014_10_19_01_50_11';</t>
  </si>
  <si>
    <t>experiment_filenames{20}   = 'Reprint___2014_10_18_UCBT_T1_Or1___2014_10_19_01_50_38';</t>
  </si>
  <si>
    <t>experiment_filenames{23}   = 'Reprint___2014_10_18_UCB1_T2_Or0___2014_10_19_01_50_13';</t>
  </si>
  <si>
    <t>experiment_filenames{24}   = 'Reprint___2014_10_18_UCBT_T2_Or0___2014_10_19_01_50_41';</t>
  </si>
  <si>
    <t>experiment_filenames{27}   = 'Reprint___2014_10_18_UCB1_T2_Or1___2014_10_19_01_50_15';</t>
  </si>
  <si>
    <t>experiment_filenames{28}   = 'Reprint___2014_10_18_UCBT_T2_Or1___2014_10_19_01_50_44';</t>
  </si>
  <si>
    <t>%DavorTom change point experiments</t>
  </si>
  <si>
    <t>experiment_filenames{37}   = 'Reprint___2014_10_20_UCBT_T3_Or1_parTHR_ResetZero___2014_10_20_01_24_54';</t>
  </si>
  <si>
    <t>experiment_filenames{38}   = 'Reprint___2014_10_20_UCBT_T3_Or1_parTHR_ResetAllMA___2014_10_20_01_24_47';</t>
  </si>
  <si>
    <t>experiment_filenames{39}   = 'Reprint___2014_10_20_UCBT_T3_Or1_parTHR_ResetCut___2014_10_20_01_24_49';</t>
  </si>
  <si>
    <t>experiment_filenames{40}   = 'Reprint___2014_10_20_UCBT_T3_Or1_parTHR_ResetSingle___2014_10_20_01_24_52';</t>
  </si>
  <si>
    <t>experiment_filenames{41}   = 'Reprint___2014_10_20_UCBT_T3_Or0_Shr1.0_Min50_ResetZero___2014_10_20_00_01_05';</t>
  </si>
  <si>
    <t>experiment_filenames{42}   = 'Reprint___2014_10_20_UCBT_T3_Or0_Shr1.0_Min50_ResetAllMA___2014_10_20_00_01_50';</t>
  </si>
  <si>
    <t>experiment_filenames{43}   = 'Reprint___2014_10_20_UCBT_T3_Or0_Shr1.0_Min50_ResetCut___2014_10_20_00_02_16';</t>
  </si>
  <si>
    <t>experiment_filenames{44}   = 'Reprint___2014_10_20_UCBT_T3_Or0_Shr1.0_Min50_ResetSingle___2014_10_20_00_02_45';</t>
  </si>
  <si>
    <t>experiment_filenames{45}   = 'Reprint___2014_10_20_UCBT_T3_Or0_4par_ResetZero___2014_10_20_01_25_55';</t>
  </si>
  <si>
    <t>experiment_filenames{46}   = 'Reprint___2014_10_20_UCBT_T3_Or0_4par_ResetAllMA___2014_10_20_01_25_30';</t>
  </si>
  <si>
    <t>experiment_filenames{47}   = 'Reprint___2014_10_20_UCBT_T3_Or0_4par_ResetCut___2014_10_20_01_25_39';</t>
  </si>
  <si>
    <t>experiment_filenames{48}   = 'Reprint___2014_10_20_UCBT_T3_Or0_4par_ResetSingle___2014_10_20_01_25_51';</t>
  </si>
  <si>
    <t>experiment_filenames{49}   = 'Reprint___2014_10_20_UCBT_T3_Or0_Shr0.6_Min50_ResetZero___2014_10_20_09_25_50';</t>
  </si>
  <si>
    <t>experiment_filenames{50}   = 'Reprint___2014_10_20_UCBT_T3_Or0_Shr0.6_Min50_ResetAllMA___2014_10_20_09_25_42';</t>
  </si>
  <si>
    <t>experiment_filenames{51}   = 'Reprint___2014_10_20_UCBT_T3_Or0_Shr0.6_Min50_ResetCut___2014_10_20_09_25_44';</t>
  </si>
  <si>
    <t>experiment_filenames{52}   = 'Reprint___2014_10_20_UCBT_T3_Or0_Shr0.6_Min50_ResetSingle___2014_10_20_09_25_48';</t>
  </si>
  <si>
    <t>experiment_filenames{53}   = 'Reprint___2014_10_20_UCBT_T3_Or1_2par(CT,CI)_ResetZero___2014_10_20_09_53_05';</t>
  </si>
  <si>
    <t>experiment_filenames{54}   = 'Reprint___2014_10_20_UCBT_T3_Or1_2par(CT,CI)_ResetAllMA___2014_10_20_09_51_26';</t>
  </si>
  <si>
    <t>experiment_filenames{55}   = 'Reprint___2014_10_20_UCBT_T3_Or1_2par(CT,CI)_ResetCut___2014_10_20_09_54_49';</t>
  </si>
  <si>
    <t>experiment_filenames{56}   = 'Reprint___2014_10_20_UCBT_T3_Or1_2par(CT,CI)_ResetSingle___2014_10_20_09_48_44';</t>
  </si>
  <si>
    <t>CP_thr</t>
  </si>
  <si>
    <t>CP_int</t>
  </si>
  <si>
    <t>UCB_C</t>
  </si>
  <si>
    <t>avg</t>
  </si>
  <si>
    <t>min 0.5</t>
  </si>
  <si>
    <t>all cases best</t>
  </si>
  <si>
    <t>%%%%--- USE first_data_column = 2 FROM HERE ON !!!! ---%%%%</t>
  </si>
  <si>
    <t>experiment_filenames{61}   = 'Reprint___2014_10_21_UCBT_2parms_resetSingle___2014_10_21_01_19_20';</t>
  </si>
  <si>
    <t>CP_min</t>
  </si>
  <si>
    <t>experiment_filenames{60}   = 'Reprint___2014_10_21_UCBT_4parms_resetSingle___2014_10_21_00_30_42';</t>
  </si>
  <si>
    <t>experiment_filenames{62}   = 'Reprint___2014_10_21_Or1_UCBT_3parms_resetSingle___2014_10_20_13_19_04';</t>
  </si>
  <si>
    <t>experiment_filenames{63}   = 'Reprint___2014_10_21_T3_Or0_Egre_CPthr_resetCut___2014_10_21_01_19_20';</t>
  </si>
  <si>
    <t>experiment_filenames{64}   = 'Reprint___2014_10_21_T3_Or0_Egre_CPthr_resetMA___2014_10_21_01_19_20';</t>
  </si>
  <si>
    <t>experiment_filenames{65}   = 'Reprint___2014_10_21_T3_Or0_Egre_CPthr_resetSingle___2014_10_21_01_19_20';</t>
  </si>
  <si>
    <t>experiment_filenames{66}   = 'Reprint___2014_10_21_T3_Or0_Egre_CPthr_resetZero___2014_10_21_01_19_20';</t>
  </si>
  <si>
    <t>experiment_filenames{67}   = 'Reprint___2014_10_21_T3_Or0_UCB1_CPthr_resetCut___2014_10_21_01_19_20';</t>
  </si>
  <si>
    <t>experiment_filenames{68}   = 'Reprint___2014_10_21_T3_Or0_UCB1_CPthr_resetMA___2014_10_21_01_19_20';</t>
  </si>
  <si>
    <t>experiment_filenames{69}   = 'Reprint___2014_10_21_T3_Or0_UCB1_CPthr_resetSingle___2014_10_21_01_19_21';</t>
  </si>
  <si>
    <t>experiment_filenames{70}   = 'Reprint___2014_10_21_T3_Or0_UCB1_CPthr_resetZero___2014_10_21_01_19_20';</t>
  </si>
  <si>
    <t>experiment_filenames{71}   = 'Reprint___2014_10_21_T3_Or0_UCBT_CPthr_resetCut___2014_10_21_01_19_21';</t>
  </si>
  <si>
    <t>experiment_filenames{72}   = 'Reprint___2014_10_21_T3_Or0_UCBT_CPthr_resetMA___2014_10_21_01_19_21';</t>
  </si>
  <si>
    <t>experiment_filenames{73}   = 'Reprint___2014_10_21_T3_Or0_UCBT_CPthr_resetSingle___2014_10_21_01_19_21';</t>
  </si>
  <si>
    <t>experiment_filenames{74}   = 'Reprint___2014_10_21_T3_Or0_UCBT_CPthr_resetZero___2014_10_21_10_32_18';</t>
  </si>
  <si>
    <t>0.65 or 5.50</t>
  </si>
  <si>
    <t>best scores by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</si>
</sst>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11"/>
      <color theme="3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65" fontId="7" fillId="0" borderId="0" xfId="0" applyNumberFormat="1" applyFont="1"/>
    <xf numFmtId="165" fontId="5" fillId="0" borderId="0" xfId="0" applyNumberFormat="1" applyFont="1" applyAlignment="1">
      <alignment horizontal="left"/>
    </xf>
    <xf numFmtId="165" fontId="0" fillId="0" borderId="0" xfId="0" applyNumberFormat="1" applyAlignment="1">
      <alignment horizontal="right"/>
    </xf>
    <xf numFmtId="165" fontId="9" fillId="0" borderId="0" xfId="0" applyNumberFormat="1" applyFont="1"/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2" fillId="0" borderId="0" xfId="0" applyFont="1"/>
    <xf numFmtId="165" fontId="13" fillId="0" borderId="0" xfId="0" applyNumberFormat="1" applyFont="1"/>
    <xf numFmtId="164" fontId="0" fillId="0" borderId="0" xfId="0" applyNumberFormat="1"/>
    <xf numFmtId="0" fontId="7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2"/>
  <sheetViews>
    <sheetView tabSelected="1" topLeftCell="F71" workbookViewId="0">
      <selection activeCell="AE103" sqref="AE103"/>
    </sheetView>
  </sheetViews>
  <sheetFormatPr defaultRowHeight="15" x14ac:dyDescent="0.25"/>
  <cols>
    <col min="1" max="5" width="8" style="13" customWidth="1"/>
    <col min="6" max="6" width="8" customWidth="1"/>
    <col min="7" max="7" width="11.7109375" style="11" customWidth="1"/>
    <col min="8" max="8" width="5.5703125" style="20" customWidth="1"/>
    <col min="9" max="9" width="2.7109375" style="5" customWidth="1"/>
    <col min="10" max="11" width="5.5703125" style="5" customWidth="1"/>
    <col min="12" max="12" width="1.5703125" style="5" customWidth="1"/>
    <col min="13" max="13" width="15.42578125" style="1" customWidth="1"/>
  </cols>
  <sheetData>
    <row r="1" spans="1:13" x14ac:dyDescent="0.25">
      <c r="F1" s="2"/>
      <c r="I1" s="4"/>
      <c r="J1" s="3" t="s">
        <v>2</v>
      </c>
      <c r="K1" s="4"/>
      <c r="L1" s="4"/>
    </row>
    <row r="2" spans="1:13" x14ac:dyDescent="0.25">
      <c r="E2" s="14"/>
      <c r="F2" s="2"/>
      <c r="G2" s="12" t="s">
        <v>4</v>
      </c>
      <c r="H2" s="21" t="s">
        <v>0</v>
      </c>
      <c r="I2" s="4"/>
      <c r="J2" s="4" t="s">
        <v>3</v>
      </c>
      <c r="K2" s="4" t="s">
        <v>1</v>
      </c>
      <c r="L2" s="4"/>
    </row>
    <row r="4" spans="1:13" x14ac:dyDescent="0.25">
      <c r="M4" s="2"/>
    </row>
    <row r="5" spans="1:13" x14ac:dyDescent="0.25">
      <c r="M5" s="2" t="s">
        <v>23</v>
      </c>
    </row>
    <row r="7" spans="1:13" x14ac:dyDescent="0.25">
      <c r="M7" s="1" t="s">
        <v>5</v>
      </c>
    </row>
    <row r="8" spans="1:13" x14ac:dyDescent="0.25">
      <c r="M8" s="1" t="s">
        <v>6</v>
      </c>
    </row>
    <row r="9" spans="1:13" x14ac:dyDescent="0.25">
      <c r="M9" s="1" t="s">
        <v>7</v>
      </c>
    </row>
    <row r="10" spans="1:13" x14ac:dyDescent="0.25">
      <c r="A10" s="15" t="s">
        <v>22</v>
      </c>
      <c r="B10" s="15" t="s">
        <v>21</v>
      </c>
      <c r="C10" s="15" t="s">
        <v>20</v>
      </c>
      <c r="D10" s="15" t="s">
        <v>19</v>
      </c>
      <c r="E10" s="15" t="s">
        <v>18</v>
      </c>
      <c r="M10" s="1" t="s">
        <v>8</v>
      </c>
    </row>
    <row r="11" spans="1:13" x14ac:dyDescent="0.25">
      <c r="M11" s="1" t="s">
        <v>9</v>
      </c>
    </row>
    <row r="13" spans="1:13" x14ac:dyDescent="0.25">
      <c r="M13" s="2" t="s">
        <v>24</v>
      </c>
    </row>
    <row r="14" spans="1:13" x14ac:dyDescent="0.25">
      <c r="M14" s="1" t="s">
        <v>10</v>
      </c>
    </row>
    <row r="15" spans="1:13" x14ac:dyDescent="0.25">
      <c r="M15" s="1" t="s">
        <v>11</v>
      </c>
    </row>
    <row r="16" spans="1:13" x14ac:dyDescent="0.25">
      <c r="M16" s="1" t="s">
        <v>12</v>
      </c>
    </row>
    <row r="17" spans="5:13" x14ac:dyDescent="0.25">
      <c r="M17" s="7" t="s">
        <v>13</v>
      </c>
    </row>
    <row r="18" spans="5:13" x14ac:dyDescent="0.25">
      <c r="E18" s="13">
        <v>0.122</v>
      </c>
      <c r="G18" s="11">
        <v>44.49</v>
      </c>
      <c r="M18" s="1" t="s">
        <v>14</v>
      </c>
    </row>
    <row r="19" spans="5:13" x14ac:dyDescent="0.25">
      <c r="E19" s="13">
        <v>0.11</v>
      </c>
      <c r="G19" s="11">
        <v>51.73</v>
      </c>
      <c r="M19" s="1" t="s">
        <v>15</v>
      </c>
    </row>
    <row r="20" spans="5:13" x14ac:dyDescent="0.25">
      <c r="M20" s="1" t="s">
        <v>16</v>
      </c>
    </row>
    <row r="22" spans="5:13" x14ac:dyDescent="0.25">
      <c r="M22" s="2" t="s">
        <v>25</v>
      </c>
    </row>
    <row r="23" spans="5:13" x14ac:dyDescent="0.25">
      <c r="E23" s="13">
        <v>0.12</v>
      </c>
      <c r="G23" s="11">
        <v>73.400000000000006</v>
      </c>
      <c r="M23" s="1" t="s">
        <v>35</v>
      </c>
    </row>
    <row r="24" spans="5:13" x14ac:dyDescent="0.25">
      <c r="M24" s="7" t="s">
        <v>17</v>
      </c>
    </row>
    <row r="25" spans="5:13" x14ac:dyDescent="0.25">
      <c r="E25" s="13">
        <v>0.14000000000000001</v>
      </c>
      <c r="G25" s="11">
        <v>68.900000000000006</v>
      </c>
      <c r="M25" s="1" t="s">
        <v>41</v>
      </c>
    </row>
    <row r="26" spans="5:13" x14ac:dyDescent="0.25">
      <c r="E26" s="13">
        <v>0.35</v>
      </c>
      <c r="G26" s="11">
        <v>71.7</v>
      </c>
      <c r="M26" s="1" t="s">
        <v>42</v>
      </c>
    </row>
    <row r="27" spans="5:13" x14ac:dyDescent="0.25">
      <c r="E27" s="13">
        <v>3.5999999999999997E-2</v>
      </c>
      <c r="G27" s="11">
        <v>94.1</v>
      </c>
      <c r="M27" s="1" t="s">
        <v>36</v>
      </c>
    </row>
    <row r="28" spans="5:13" x14ac:dyDescent="0.25">
      <c r="M28" s="1" t="s">
        <v>26</v>
      </c>
    </row>
    <row r="29" spans="5:13" x14ac:dyDescent="0.25">
      <c r="E29" s="13">
        <v>0</v>
      </c>
      <c r="G29" s="11">
        <v>99.83</v>
      </c>
      <c r="M29" s="1" t="s">
        <v>43</v>
      </c>
    </row>
    <row r="30" spans="5:13" x14ac:dyDescent="0.25">
      <c r="E30" s="13">
        <v>0</v>
      </c>
      <c r="G30" s="11">
        <v>99.83</v>
      </c>
      <c r="M30" s="1" t="s">
        <v>44</v>
      </c>
    </row>
    <row r="31" spans="5:13" x14ac:dyDescent="0.25">
      <c r="M31" s="2"/>
    </row>
    <row r="32" spans="5:13" x14ac:dyDescent="0.25">
      <c r="E32" s="13">
        <v>0.06</v>
      </c>
      <c r="G32" s="11">
        <v>35.6</v>
      </c>
      <c r="M32" s="7" t="s">
        <v>37</v>
      </c>
    </row>
    <row r="33" spans="5:36" x14ac:dyDescent="0.25">
      <c r="M33" s="7" t="s">
        <v>27</v>
      </c>
    </row>
    <row r="34" spans="5:36" x14ac:dyDescent="0.25">
      <c r="E34" s="13">
        <v>0.34</v>
      </c>
      <c r="G34" s="11">
        <v>62.5</v>
      </c>
      <c r="M34" s="7" t="s">
        <v>45</v>
      </c>
    </row>
    <row r="35" spans="5:36" x14ac:dyDescent="0.25">
      <c r="E35" s="13">
        <v>1.1000000000000001</v>
      </c>
      <c r="G35" s="11">
        <v>64.099999999999994</v>
      </c>
      <c r="M35" s="7" t="s">
        <v>46</v>
      </c>
    </row>
    <row r="36" spans="5:36" x14ac:dyDescent="0.25">
      <c r="E36" s="13">
        <v>5.0000000000000001E-3</v>
      </c>
      <c r="G36" s="11">
        <v>43.8</v>
      </c>
      <c r="M36" s="7" t="s">
        <v>38</v>
      </c>
    </row>
    <row r="37" spans="5:36" x14ac:dyDescent="0.25">
      <c r="M37" s="7" t="s">
        <v>28</v>
      </c>
    </row>
    <row r="38" spans="5:36" x14ac:dyDescent="0.25">
      <c r="E38" s="13">
        <v>8.5000000000000006E-2</v>
      </c>
      <c r="G38" s="11">
        <v>83.6</v>
      </c>
      <c r="M38" s="7" t="s">
        <v>47</v>
      </c>
    </row>
    <row r="39" spans="5:36" x14ac:dyDescent="0.25">
      <c r="E39" s="13">
        <v>0.23</v>
      </c>
      <c r="G39" s="11">
        <v>82.25</v>
      </c>
      <c r="M39" s="7" t="s">
        <v>48</v>
      </c>
      <c r="Y39" s="22"/>
      <c r="AC39" s="22"/>
      <c r="AD39" s="22"/>
      <c r="AE39" s="22"/>
      <c r="AF39" s="22"/>
      <c r="AG39" s="22"/>
      <c r="AH39" s="22"/>
    </row>
    <row r="40" spans="5:36" x14ac:dyDescent="0.25">
      <c r="M40" s="7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J40" s="22"/>
    </row>
    <row r="41" spans="5:36" x14ac:dyDescent="0.25">
      <c r="E41" s="13">
        <v>0.14000000000000001</v>
      </c>
      <c r="G41" s="11">
        <v>48.3</v>
      </c>
      <c r="M41" s="7" t="s">
        <v>29</v>
      </c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J41" s="24"/>
    </row>
    <row r="42" spans="5:36" x14ac:dyDescent="0.25">
      <c r="E42" s="13">
        <v>1E-3</v>
      </c>
      <c r="G42" s="11">
        <v>30.7</v>
      </c>
      <c r="J42" s="4"/>
      <c r="M42" s="7" t="s">
        <v>39</v>
      </c>
    </row>
    <row r="43" spans="5:36" x14ac:dyDescent="0.25">
      <c r="E43" s="13">
        <v>0.24</v>
      </c>
      <c r="F43" s="10"/>
      <c r="G43" s="11">
        <v>58.7</v>
      </c>
      <c r="H43" s="20">
        <v>0.7</v>
      </c>
      <c r="M43" s="7" t="s">
        <v>30</v>
      </c>
    </row>
    <row r="44" spans="5:36" x14ac:dyDescent="0.25">
      <c r="E44" s="13">
        <v>0.77</v>
      </c>
      <c r="G44" s="11">
        <v>61.07</v>
      </c>
      <c r="H44" s="20">
        <v>0.6</v>
      </c>
      <c r="M44" s="7" t="s">
        <v>31</v>
      </c>
    </row>
    <row r="45" spans="5:36" x14ac:dyDescent="0.25">
      <c r="E45" s="13">
        <v>0.02</v>
      </c>
      <c r="G45" s="11">
        <v>64.3</v>
      </c>
      <c r="M45" s="7" t="s">
        <v>40</v>
      </c>
    </row>
    <row r="46" spans="5:36" x14ac:dyDescent="0.25">
      <c r="E46" s="13">
        <v>3.0000000000000001E-3</v>
      </c>
      <c r="G46" s="11">
        <v>34.4</v>
      </c>
      <c r="M46" s="7" t="s">
        <v>32</v>
      </c>
    </row>
    <row r="47" spans="5:36" x14ac:dyDescent="0.25">
      <c r="E47" s="13">
        <v>5.8999999999999997E-2</v>
      </c>
      <c r="G47" s="11">
        <v>76.790000000000006</v>
      </c>
      <c r="H47" s="20">
        <v>0.2</v>
      </c>
      <c r="M47" s="7" t="s">
        <v>33</v>
      </c>
    </row>
    <row r="48" spans="5:36" x14ac:dyDescent="0.25">
      <c r="E48" s="13">
        <v>0.16600000000000001</v>
      </c>
      <c r="G48" s="11">
        <v>76.64</v>
      </c>
      <c r="H48" s="20">
        <v>0.1</v>
      </c>
      <c r="M48" s="7" t="s">
        <v>34</v>
      </c>
    </row>
    <row r="49" spans="4:13" x14ac:dyDescent="0.25">
      <c r="M49" s="7"/>
    </row>
    <row r="50" spans="4:13" x14ac:dyDescent="0.25">
      <c r="M50" s="2" t="s">
        <v>49</v>
      </c>
    </row>
    <row r="51" spans="4:13" x14ac:dyDescent="0.25">
      <c r="E51" s="13">
        <v>3.82</v>
      </c>
      <c r="G51" s="11">
        <v>60.2</v>
      </c>
      <c r="M51" s="7" t="s">
        <v>50</v>
      </c>
    </row>
    <row r="52" spans="4:13" x14ac:dyDescent="0.25">
      <c r="E52" s="13">
        <v>3.34</v>
      </c>
      <c r="G52" s="11">
        <v>60.9</v>
      </c>
      <c r="M52" s="7" t="s">
        <v>51</v>
      </c>
    </row>
    <row r="53" spans="4:13" x14ac:dyDescent="0.25">
      <c r="E53" s="13">
        <v>3.33</v>
      </c>
      <c r="G53" s="11">
        <v>60.1</v>
      </c>
      <c r="M53" s="7" t="s">
        <v>52</v>
      </c>
    </row>
    <row r="54" spans="4:13" x14ac:dyDescent="0.25">
      <c r="E54" s="13">
        <v>0.51</v>
      </c>
      <c r="G54" s="11">
        <v>66.7</v>
      </c>
      <c r="M54" s="7" t="s">
        <v>53</v>
      </c>
    </row>
    <row r="55" spans="4:13" x14ac:dyDescent="0.25">
      <c r="D55" s="19" t="s">
        <v>70</v>
      </c>
      <c r="E55" s="19" t="s">
        <v>72</v>
      </c>
      <c r="J55" s="4"/>
      <c r="M55" s="7"/>
    </row>
    <row r="56" spans="4:13" x14ac:dyDescent="0.25">
      <c r="D56" s="13">
        <v>6</v>
      </c>
      <c r="E56" s="13">
        <v>0.55000000000000004</v>
      </c>
      <c r="F56" s="10"/>
      <c r="G56" s="11">
        <v>54.2</v>
      </c>
      <c r="H56" s="20">
        <v>0.1</v>
      </c>
      <c r="I56" s="4"/>
      <c r="J56" s="4"/>
      <c r="M56" s="7" t="s">
        <v>54</v>
      </c>
    </row>
    <row r="57" spans="4:13" x14ac:dyDescent="0.25">
      <c r="D57" s="13">
        <v>6</v>
      </c>
      <c r="E57" s="13">
        <v>0.75</v>
      </c>
      <c r="F57" s="4"/>
      <c r="G57" s="11">
        <v>55.7</v>
      </c>
      <c r="H57" s="20">
        <v>1</v>
      </c>
      <c r="I57" s="4"/>
      <c r="J57" s="4"/>
      <c r="M57" s="7" t="s">
        <v>55</v>
      </c>
    </row>
    <row r="58" spans="4:13" x14ac:dyDescent="0.25">
      <c r="D58" s="13">
        <v>6.2</v>
      </c>
      <c r="E58" s="13">
        <v>0.52</v>
      </c>
      <c r="F58" s="4"/>
      <c r="G58" s="11">
        <v>54.6</v>
      </c>
      <c r="H58" s="20">
        <v>0.3</v>
      </c>
      <c r="M58" s="7" t="s">
        <v>56</v>
      </c>
    </row>
    <row r="59" spans="4:13" x14ac:dyDescent="0.25">
      <c r="D59" s="13">
        <v>4.45</v>
      </c>
      <c r="E59" s="13">
        <v>0.79</v>
      </c>
      <c r="G59" s="11">
        <v>59.6</v>
      </c>
      <c r="H59" s="20">
        <v>0.6</v>
      </c>
      <c r="M59" s="7" t="s">
        <v>57</v>
      </c>
    </row>
    <row r="60" spans="4:13" x14ac:dyDescent="0.25">
      <c r="M60" s="7"/>
    </row>
    <row r="61" spans="4:13" x14ac:dyDescent="0.25">
      <c r="G61" s="11">
        <v>56.1</v>
      </c>
      <c r="H61" s="20">
        <v>0.5</v>
      </c>
      <c r="M61" s="1" t="s">
        <v>58</v>
      </c>
    </row>
    <row r="62" spans="4:13" x14ac:dyDescent="0.25">
      <c r="G62" s="11">
        <v>56.2</v>
      </c>
      <c r="H62" s="20">
        <v>2.6</v>
      </c>
      <c r="M62" s="1" t="s">
        <v>59</v>
      </c>
    </row>
    <row r="63" spans="4:13" x14ac:dyDescent="0.25">
      <c r="G63" s="11">
        <v>55.1</v>
      </c>
      <c r="H63" s="20">
        <v>0.2</v>
      </c>
      <c r="M63" s="1" t="s">
        <v>60</v>
      </c>
    </row>
    <row r="64" spans="4:13" x14ac:dyDescent="0.25">
      <c r="G64" s="11">
        <v>55.6</v>
      </c>
      <c r="H64" s="20">
        <v>0.2</v>
      </c>
      <c r="M64" s="1" t="s">
        <v>61</v>
      </c>
    </row>
    <row r="65" spans="2:36" x14ac:dyDescent="0.25">
      <c r="D65" s="19" t="s">
        <v>70</v>
      </c>
      <c r="E65" s="19" t="s">
        <v>72</v>
      </c>
    </row>
    <row r="66" spans="2:36" x14ac:dyDescent="0.25">
      <c r="D66" s="13">
        <v>1.8</v>
      </c>
      <c r="E66" s="13">
        <v>0.65</v>
      </c>
      <c r="F66" s="4"/>
      <c r="G66" s="11">
        <v>62.44</v>
      </c>
      <c r="H66" s="20">
        <v>0.06</v>
      </c>
      <c r="M66" s="1" t="s">
        <v>62</v>
      </c>
    </row>
    <row r="67" spans="2:36" x14ac:dyDescent="0.25">
      <c r="D67" s="13">
        <v>2.2999999999999998</v>
      </c>
      <c r="E67" s="13">
        <v>0.79</v>
      </c>
      <c r="F67" s="4"/>
      <c r="G67" s="11">
        <v>57.83</v>
      </c>
      <c r="H67" s="20">
        <v>0.22</v>
      </c>
      <c r="M67" s="1" t="s">
        <v>63</v>
      </c>
    </row>
    <row r="68" spans="2:36" x14ac:dyDescent="0.25">
      <c r="D68" s="13">
        <v>2.2000000000000002</v>
      </c>
      <c r="E68" s="13">
        <v>0.83</v>
      </c>
      <c r="F68" s="4"/>
      <c r="G68" s="11">
        <v>57.44</v>
      </c>
      <c r="H68" s="20">
        <v>0.7</v>
      </c>
      <c r="M68" s="1" t="s">
        <v>64</v>
      </c>
    </row>
    <row r="69" spans="2:36" x14ac:dyDescent="0.25">
      <c r="D69" s="13">
        <v>0.5</v>
      </c>
      <c r="E69" s="13">
        <v>1.1200000000000001</v>
      </c>
      <c r="G69" s="11">
        <v>60.96</v>
      </c>
      <c r="H69" s="20">
        <v>0</v>
      </c>
      <c r="M69" s="7" t="s">
        <v>65</v>
      </c>
      <c r="Y69" s="22" t="s">
        <v>94</v>
      </c>
      <c r="AC69" s="22"/>
      <c r="AD69" s="22"/>
      <c r="AE69" s="22"/>
      <c r="AF69" s="22"/>
      <c r="AG69" s="22"/>
      <c r="AH69" s="22"/>
    </row>
    <row r="70" spans="2:36" x14ac:dyDescent="0.25">
      <c r="D70" s="19" t="s">
        <v>71</v>
      </c>
      <c r="E70" s="19" t="s">
        <v>70</v>
      </c>
      <c r="J70" s="5" t="s">
        <v>75</v>
      </c>
      <c r="M70" s="7"/>
      <c r="Y70" s="22">
        <v>7</v>
      </c>
      <c r="Z70" s="22">
        <v>8</v>
      </c>
      <c r="AA70" s="22">
        <v>9</v>
      </c>
      <c r="AB70" s="22">
        <v>10</v>
      </c>
      <c r="AC70" s="22">
        <v>1</v>
      </c>
      <c r="AD70" s="22">
        <v>2</v>
      </c>
      <c r="AE70" s="22">
        <v>3</v>
      </c>
      <c r="AF70" s="22">
        <v>4</v>
      </c>
      <c r="AG70" s="22">
        <v>5</v>
      </c>
      <c r="AH70" s="22">
        <v>6</v>
      </c>
      <c r="AJ70" s="22" t="s">
        <v>73</v>
      </c>
    </row>
    <row r="71" spans="2:36" x14ac:dyDescent="0.25">
      <c r="D71" s="13">
        <v>0.65500000000000003</v>
      </c>
      <c r="E71" s="13">
        <v>0.5</v>
      </c>
      <c r="G71" s="11">
        <v>83.4</v>
      </c>
      <c r="H71" s="20">
        <v>0</v>
      </c>
      <c r="J71" s="11">
        <f>AJ71</f>
        <v>83.911000000000001</v>
      </c>
      <c r="M71" s="1" t="s">
        <v>66</v>
      </c>
      <c r="Y71">
        <v>93.3</v>
      </c>
      <c r="Z71" s="25">
        <v>97.9</v>
      </c>
      <c r="AA71">
        <v>100</v>
      </c>
      <c r="AB71">
        <v>82.1</v>
      </c>
      <c r="AC71">
        <v>99.6</v>
      </c>
      <c r="AD71">
        <v>95.08</v>
      </c>
      <c r="AE71">
        <v>97.4</v>
      </c>
      <c r="AF71">
        <v>63.76</v>
      </c>
      <c r="AG71">
        <v>10.57</v>
      </c>
      <c r="AH71">
        <v>99.4</v>
      </c>
      <c r="AJ71" s="24">
        <f>AVERAGE(Y71:AH71)</f>
        <v>83.911000000000001</v>
      </c>
    </row>
    <row r="72" spans="2:36" x14ac:dyDescent="0.25">
      <c r="D72" s="13">
        <v>0.99</v>
      </c>
      <c r="E72" s="13">
        <v>1.2</v>
      </c>
      <c r="G72" s="11">
        <v>84.78</v>
      </c>
      <c r="H72" s="20">
        <v>0</v>
      </c>
      <c r="J72" s="11">
        <f>AJ72</f>
        <v>85.361000000000004</v>
      </c>
      <c r="M72" s="1" t="s">
        <v>67</v>
      </c>
      <c r="Y72" s="25">
        <v>94.9</v>
      </c>
      <c r="Z72">
        <v>97.2</v>
      </c>
      <c r="AA72">
        <v>100</v>
      </c>
      <c r="AB72" s="25">
        <v>95.7</v>
      </c>
      <c r="AC72">
        <f t="shared" ref="AC72:AH74" si="0">AC71</f>
        <v>99.6</v>
      </c>
      <c r="AD72">
        <f t="shared" si="0"/>
        <v>95.08</v>
      </c>
      <c r="AE72">
        <f t="shared" si="0"/>
        <v>97.4</v>
      </c>
      <c r="AF72">
        <f t="shared" si="0"/>
        <v>63.76</v>
      </c>
      <c r="AG72">
        <f t="shared" si="0"/>
        <v>10.57</v>
      </c>
      <c r="AH72">
        <f t="shared" si="0"/>
        <v>99.4</v>
      </c>
      <c r="AJ72" s="24">
        <f>AVERAGE(Y72:AH72)</f>
        <v>85.361000000000004</v>
      </c>
    </row>
    <row r="73" spans="2:36" x14ac:dyDescent="0.25">
      <c r="D73" s="13">
        <v>0.5</v>
      </c>
      <c r="E73" s="13">
        <v>0.5</v>
      </c>
      <c r="G73" s="11">
        <v>82.67</v>
      </c>
      <c r="H73" s="20">
        <v>0</v>
      </c>
      <c r="J73" s="11">
        <f>AJ73</f>
        <v>83.061000000000007</v>
      </c>
      <c r="M73" s="1" t="s">
        <v>68</v>
      </c>
      <c r="Y73">
        <v>86.5</v>
      </c>
      <c r="Z73">
        <v>96.2</v>
      </c>
      <c r="AA73">
        <v>100</v>
      </c>
      <c r="AB73">
        <v>82.1</v>
      </c>
      <c r="AC73">
        <f t="shared" si="0"/>
        <v>99.6</v>
      </c>
      <c r="AD73">
        <f t="shared" si="0"/>
        <v>95.08</v>
      </c>
      <c r="AE73">
        <f t="shared" si="0"/>
        <v>97.4</v>
      </c>
      <c r="AF73">
        <f t="shared" si="0"/>
        <v>63.76</v>
      </c>
      <c r="AG73">
        <f t="shared" si="0"/>
        <v>10.57</v>
      </c>
      <c r="AH73">
        <f t="shared" si="0"/>
        <v>99.4</v>
      </c>
      <c r="AJ73" s="24">
        <f>AVERAGE(Y73:AH73)</f>
        <v>83.061000000000007</v>
      </c>
    </row>
    <row r="74" spans="2:36" x14ac:dyDescent="0.25">
      <c r="D74" s="13">
        <v>1</v>
      </c>
      <c r="E74" s="13">
        <v>1.54</v>
      </c>
      <c r="G74" s="11">
        <v>84.97</v>
      </c>
      <c r="H74" s="20">
        <v>0</v>
      </c>
      <c r="J74" s="11">
        <f>AJ74</f>
        <v>85.010999999999996</v>
      </c>
      <c r="M74" s="1" t="s">
        <v>69</v>
      </c>
      <c r="Y74">
        <v>94.5</v>
      </c>
      <c r="Z74">
        <v>97.2</v>
      </c>
      <c r="AA74">
        <v>100</v>
      </c>
      <c r="AB74">
        <v>92.6</v>
      </c>
      <c r="AC74">
        <f t="shared" si="0"/>
        <v>99.6</v>
      </c>
      <c r="AD74">
        <f t="shared" si="0"/>
        <v>95.08</v>
      </c>
      <c r="AE74">
        <f t="shared" si="0"/>
        <v>97.4</v>
      </c>
      <c r="AF74">
        <f t="shared" si="0"/>
        <v>63.76</v>
      </c>
      <c r="AG74">
        <f t="shared" si="0"/>
        <v>10.57</v>
      </c>
      <c r="AH74">
        <f t="shared" si="0"/>
        <v>99.4</v>
      </c>
      <c r="AJ74" s="24">
        <f>AVERAGE(Y74:AH74)</f>
        <v>85.010999999999996</v>
      </c>
    </row>
    <row r="75" spans="2:36" x14ac:dyDescent="0.25">
      <c r="E75" s="23" t="s">
        <v>74</v>
      </c>
    </row>
    <row r="76" spans="2:36" x14ac:dyDescent="0.25">
      <c r="M76" s="2" t="s">
        <v>76</v>
      </c>
    </row>
    <row r="77" spans="2:36" x14ac:dyDescent="0.25">
      <c r="B77" s="19" t="s">
        <v>78</v>
      </c>
      <c r="C77" s="19" t="s">
        <v>71</v>
      </c>
      <c r="D77" s="19" t="s">
        <v>70</v>
      </c>
      <c r="E77" s="19" t="s">
        <v>72</v>
      </c>
    </row>
    <row r="78" spans="2:36" x14ac:dyDescent="0.25">
      <c r="B78" s="13">
        <v>30</v>
      </c>
      <c r="C78" s="13">
        <v>0.9</v>
      </c>
      <c r="D78" s="13">
        <v>1.6</v>
      </c>
      <c r="E78" s="13">
        <v>0.8</v>
      </c>
      <c r="G78" s="11">
        <v>65.5</v>
      </c>
      <c r="H78" s="20">
        <v>0.6</v>
      </c>
      <c r="M78" s="1" t="s">
        <v>79</v>
      </c>
      <c r="Y78">
        <v>79.7</v>
      </c>
      <c r="Z78">
        <v>88.7</v>
      </c>
      <c r="AA78">
        <v>103.1</v>
      </c>
      <c r="AB78">
        <v>74.5</v>
      </c>
      <c r="AC78">
        <v>114.4</v>
      </c>
      <c r="AD78">
        <v>106.5</v>
      </c>
      <c r="AE78">
        <v>103</v>
      </c>
      <c r="AF78">
        <v>81.2</v>
      </c>
      <c r="AG78">
        <v>55.6</v>
      </c>
      <c r="AH78">
        <v>93</v>
      </c>
      <c r="AJ78">
        <f>AVERAGE(Y78:AH78)</f>
        <v>89.97</v>
      </c>
    </row>
    <row r="79" spans="2:36" x14ac:dyDescent="0.25">
      <c r="B79" s="16">
        <v>230</v>
      </c>
      <c r="C79" s="13">
        <v>1</v>
      </c>
      <c r="D79" s="16">
        <v>0.95</v>
      </c>
      <c r="E79" s="13">
        <v>0.77</v>
      </c>
      <c r="G79" s="11">
        <v>63.1</v>
      </c>
      <c r="H79" s="20">
        <v>1.2</v>
      </c>
      <c r="M79" s="1" t="s">
        <v>77</v>
      </c>
      <c r="Y79">
        <v>77.7</v>
      </c>
      <c r="Z79">
        <v>86</v>
      </c>
      <c r="AA79">
        <v>100.3</v>
      </c>
      <c r="AB79">
        <v>68.3</v>
      </c>
      <c r="AC79">
        <v>111</v>
      </c>
      <c r="AD79">
        <v>105</v>
      </c>
      <c r="AE79">
        <v>92.8</v>
      </c>
      <c r="AF79">
        <v>48.7</v>
      </c>
      <c r="AG79">
        <v>37.799999999999997</v>
      </c>
      <c r="AH79">
        <v>82.2</v>
      </c>
      <c r="AJ79">
        <f>AVERAGE(Y79:AH79)</f>
        <v>80.97999999999999</v>
      </c>
    </row>
    <row r="80" spans="2:36" x14ac:dyDescent="0.25">
      <c r="B80" s="13">
        <v>20</v>
      </c>
      <c r="C80" s="13">
        <v>1</v>
      </c>
      <c r="D80" s="13">
        <v>1</v>
      </c>
      <c r="G80" s="11">
        <v>96.1</v>
      </c>
      <c r="H80" s="20">
        <v>0.04</v>
      </c>
      <c r="M80" s="1" t="s">
        <v>80</v>
      </c>
    </row>
    <row r="81" spans="4:36" x14ac:dyDescent="0.25">
      <c r="D81" s="19" t="s">
        <v>70</v>
      </c>
    </row>
    <row r="82" spans="4:36" x14ac:dyDescent="0.25">
      <c r="D82" s="13">
        <v>3.7</v>
      </c>
      <c r="G82" s="11">
        <v>61.4</v>
      </c>
      <c r="H82" s="20">
        <v>1.4</v>
      </c>
      <c r="M82" s="1" t="s">
        <v>81</v>
      </c>
    </row>
    <row r="83" spans="4:36" x14ac:dyDescent="0.25">
      <c r="M83" s="1" t="s">
        <v>82</v>
      </c>
    </row>
    <row r="84" spans="4:36" x14ac:dyDescent="0.25">
      <c r="D84" s="13">
        <v>3.1</v>
      </c>
      <c r="G84" s="11">
        <v>60.1</v>
      </c>
      <c r="H84" s="20">
        <v>1.6</v>
      </c>
      <c r="M84" s="7" t="s">
        <v>83</v>
      </c>
      <c r="Y84">
        <v>60.7</v>
      </c>
      <c r="Z84">
        <v>69.900000000000006</v>
      </c>
      <c r="AA84">
        <v>83</v>
      </c>
      <c r="AB84">
        <v>60.2</v>
      </c>
      <c r="AC84">
        <v>92.5</v>
      </c>
      <c r="AD84">
        <v>105</v>
      </c>
      <c r="AE84">
        <v>97.4</v>
      </c>
      <c r="AF84">
        <v>69.2</v>
      </c>
      <c r="AG84">
        <v>59.7</v>
      </c>
      <c r="AH84">
        <v>76.400000000000006</v>
      </c>
      <c r="AJ84">
        <f t="shared" ref="AJ84" si="1">AVERAGE(Y84:AH84)</f>
        <v>77.400000000000006</v>
      </c>
    </row>
    <row r="85" spans="4:36" x14ac:dyDescent="0.25">
      <c r="D85" s="13">
        <v>3.8</v>
      </c>
      <c r="G85" s="11">
        <v>58</v>
      </c>
      <c r="H85" s="20">
        <v>0.6</v>
      </c>
      <c r="M85" s="1" t="s">
        <v>84</v>
      </c>
    </row>
    <row r="87" spans="4:36" x14ac:dyDescent="0.25">
      <c r="D87" s="13">
        <v>6</v>
      </c>
      <c r="G87" s="11">
        <v>59.3</v>
      </c>
      <c r="H87" s="20">
        <v>0.9</v>
      </c>
      <c r="M87" s="1" t="s">
        <v>85</v>
      </c>
    </row>
    <row r="88" spans="4:36" x14ac:dyDescent="0.25">
      <c r="D88" s="13">
        <v>7</v>
      </c>
      <c r="G88" s="11">
        <v>57.8</v>
      </c>
      <c r="H88" s="20">
        <v>1</v>
      </c>
      <c r="M88" s="1" t="s">
        <v>86</v>
      </c>
    </row>
    <row r="89" spans="4:36" x14ac:dyDescent="0.25">
      <c r="D89" s="13">
        <v>2.5</v>
      </c>
      <c r="G89" s="11">
        <v>63.7</v>
      </c>
      <c r="H89" s="20">
        <v>0.7</v>
      </c>
      <c r="M89" s="1" t="s">
        <v>87</v>
      </c>
      <c r="Y89">
        <v>73.400000000000006</v>
      </c>
      <c r="Z89">
        <v>84.7</v>
      </c>
      <c r="AA89">
        <v>99.9</v>
      </c>
      <c r="AB89">
        <v>69.099999999999994</v>
      </c>
      <c r="AC89">
        <v>110.9</v>
      </c>
      <c r="AD89">
        <v>96.7</v>
      </c>
      <c r="AE89">
        <v>97.8</v>
      </c>
      <c r="AF89">
        <v>64.900000000000006</v>
      </c>
      <c r="AG89">
        <v>49.72</v>
      </c>
      <c r="AH89">
        <v>86.9</v>
      </c>
      <c r="AJ89">
        <f t="shared" ref="AJ89" si="2">AVERAGE(Y89:AH89)</f>
        <v>83.402000000000001</v>
      </c>
    </row>
    <row r="90" spans="4:36" x14ac:dyDescent="0.25">
      <c r="D90" s="13">
        <v>6</v>
      </c>
      <c r="G90" s="11">
        <v>58.47</v>
      </c>
      <c r="H90" s="20">
        <v>1.1000000000000001</v>
      </c>
      <c r="M90" s="1" t="s">
        <v>88</v>
      </c>
    </row>
    <row r="92" spans="4:36" x14ac:dyDescent="0.25">
      <c r="D92" s="13">
        <v>6</v>
      </c>
      <c r="G92" s="11">
        <v>59.02</v>
      </c>
      <c r="H92" s="20">
        <v>1.3</v>
      </c>
      <c r="M92" s="7" t="s">
        <v>89</v>
      </c>
      <c r="Y92">
        <v>69.5</v>
      </c>
      <c r="Z92">
        <v>83.9</v>
      </c>
      <c r="AA92">
        <v>78.599999999999994</v>
      </c>
      <c r="AB92">
        <v>42.7</v>
      </c>
      <c r="AC92">
        <v>108.4</v>
      </c>
      <c r="AD92">
        <v>93.4</v>
      </c>
      <c r="AE92">
        <v>94.9</v>
      </c>
      <c r="AF92">
        <v>40.799999999999997</v>
      </c>
      <c r="AG92">
        <v>63.6</v>
      </c>
      <c r="AH92">
        <v>85.8</v>
      </c>
      <c r="AJ92">
        <f t="shared" ref="AJ92:AJ94" si="3">AVERAGE(Y92:AH92)</f>
        <v>76.16</v>
      </c>
    </row>
    <row r="93" spans="4:36" x14ac:dyDescent="0.25">
      <c r="D93" s="13">
        <v>5</v>
      </c>
      <c r="G93" s="11">
        <v>57.7</v>
      </c>
      <c r="H93" s="20">
        <v>1.1000000000000001</v>
      </c>
      <c r="M93" s="1" t="s">
        <v>90</v>
      </c>
      <c r="Y93">
        <v>67.5</v>
      </c>
      <c r="Z93">
        <v>83.8</v>
      </c>
      <c r="AA93">
        <v>82.5</v>
      </c>
      <c r="AB93">
        <v>41.8</v>
      </c>
      <c r="AC93">
        <v>107.3</v>
      </c>
      <c r="AD93">
        <v>86.2</v>
      </c>
      <c r="AE93">
        <v>97.5</v>
      </c>
      <c r="AF93">
        <v>37.200000000000003</v>
      </c>
      <c r="AG93">
        <v>46.1</v>
      </c>
      <c r="AH93">
        <v>89.6</v>
      </c>
      <c r="AJ93">
        <f t="shared" si="3"/>
        <v>73.950000000000017</v>
      </c>
    </row>
    <row r="94" spans="4:36" x14ac:dyDescent="0.25">
      <c r="D94" s="13" t="s">
        <v>93</v>
      </c>
      <c r="G94" s="11">
        <v>67.39</v>
      </c>
      <c r="H94" s="20">
        <v>1.1000000000000001</v>
      </c>
      <c r="M94" s="1" t="s">
        <v>91</v>
      </c>
      <c r="Y94">
        <v>68.599999999999994</v>
      </c>
      <c r="Z94">
        <v>86.5</v>
      </c>
      <c r="AA94">
        <v>99.59</v>
      </c>
      <c r="AB94">
        <v>62.7</v>
      </c>
      <c r="AC94">
        <v>108</v>
      </c>
      <c r="AD94">
        <v>95.1</v>
      </c>
      <c r="AE94">
        <v>91.9</v>
      </c>
      <c r="AF94">
        <v>45.2</v>
      </c>
      <c r="AG94">
        <v>50.3</v>
      </c>
      <c r="AH94">
        <v>81.900000000000006</v>
      </c>
      <c r="AJ94">
        <f t="shared" si="3"/>
        <v>78.978999999999999</v>
      </c>
    </row>
    <row r="95" spans="4:36" x14ac:dyDescent="0.25">
      <c r="D95" s="13">
        <v>6</v>
      </c>
      <c r="G95" s="11">
        <v>56.5</v>
      </c>
      <c r="H95" s="20">
        <v>1.5</v>
      </c>
      <c r="M95" s="1" t="s">
        <v>92</v>
      </c>
      <c r="Y95">
        <v>66.8</v>
      </c>
      <c r="Z95">
        <v>85.3</v>
      </c>
      <c r="AA95">
        <v>77.3</v>
      </c>
      <c r="AB95">
        <v>38.9</v>
      </c>
      <c r="AC95">
        <v>102</v>
      </c>
      <c r="AD95">
        <v>78.900000000000006</v>
      </c>
      <c r="AE95">
        <v>88.8</v>
      </c>
      <c r="AF95">
        <v>39.5</v>
      </c>
      <c r="AG95">
        <v>57.8</v>
      </c>
      <c r="AH95">
        <v>85.9</v>
      </c>
      <c r="AJ95">
        <f>AVERAGE(Y95:AH95)</f>
        <v>72.119999999999976</v>
      </c>
    </row>
    <row r="101" spans="13:13" x14ac:dyDescent="0.25">
      <c r="M101" s="2"/>
    </row>
    <row r="111" spans="13:13" x14ac:dyDescent="0.25">
      <c r="M111" s="2"/>
    </row>
    <row r="112" spans="13:13" x14ac:dyDescent="0.25">
      <c r="M112" s="2"/>
    </row>
    <row r="117" spans="4:13" x14ac:dyDescent="0.25">
      <c r="M117" s="2"/>
    </row>
    <row r="118" spans="4:13" x14ac:dyDescent="0.25">
      <c r="M118" s="2"/>
    </row>
    <row r="123" spans="4:13" x14ac:dyDescent="0.25">
      <c r="M123" s="2"/>
    </row>
    <row r="124" spans="4:13" x14ac:dyDescent="0.25">
      <c r="D124" s="14"/>
      <c r="M124" s="2"/>
    </row>
    <row r="125" spans="4:13" x14ac:dyDescent="0.25">
      <c r="D125" s="16"/>
    </row>
    <row r="126" spans="4:13" x14ac:dyDescent="0.25">
      <c r="D126" s="16"/>
    </row>
    <row r="128" spans="4:13" x14ac:dyDescent="0.25">
      <c r="M128" s="2"/>
    </row>
    <row r="132" spans="4:13" x14ac:dyDescent="0.25">
      <c r="M132" s="2"/>
    </row>
    <row r="135" spans="4:13" x14ac:dyDescent="0.25">
      <c r="F135" s="8"/>
    </row>
    <row r="140" spans="4:13" x14ac:dyDescent="0.25">
      <c r="D140" s="17"/>
      <c r="M140" s="7"/>
    </row>
    <row r="141" spans="4:13" x14ac:dyDescent="0.25">
      <c r="M141" s="7"/>
    </row>
    <row r="142" spans="4:13" x14ac:dyDescent="0.25">
      <c r="F142" s="9"/>
      <c r="M142" s="7"/>
    </row>
    <row r="143" spans="4:13" x14ac:dyDescent="0.25">
      <c r="F143" s="9"/>
      <c r="M143" s="7"/>
    </row>
    <row r="144" spans="4:13" x14ac:dyDescent="0.25">
      <c r="F144" s="9"/>
      <c r="M144" s="7"/>
    </row>
    <row r="145" spans="6:13" x14ac:dyDescent="0.25">
      <c r="F145" s="9"/>
      <c r="M145" s="7"/>
    </row>
    <row r="146" spans="6:13" x14ac:dyDescent="0.25">
      <c r="M146" s="7"/>
    </row>
    <row r="147" spans="6:13" x14ac:dyDescent="0.25">
      <c r="F147" s="9"/>
      <c r="M147" s="2"/>
    </row>
    <row r="148" spans="6:13" x14ac:dyDescent="0.25">
      <c r="F148" s="9"/>
      <c r="M148" s="7"/>
    </row>
    <row r="149" spans="6:13" x14ac:dyDescent="0.25">
      <c r="F149" s="9"/>
      <c r="M149" s="7"/>
    </row>
    <row r="150" spans="6:13" x14ac:dyDescent="0.25">
      <c r="F150" s="9"/>
      <c r="M150" s="7"/>
    </row>
    <row r="151" spans="6:13" x14ac:dyDescent="0.25">
      <c r="F151" s="9"/>
      <c r="M151" s="7"/>
    </row>
    <row r="152" spans="6:13" x14ac:dyDescent="0.25">
      <c r="F152" s="9"/>
      <c r="M152" s="7"/>
    </row>
    <row r="153" spans="6:13" x14ac:dyDescent="0.25">
      <c r="F153" s="9"/>
      <c r="M153" s="7"/>
    </row>
    <row r="154" spans="6:13" x14ac:dyDescent="0.25">
      <c r="M154" s="7"/>
    </row>
    <row r="155" spans="6:13" x14ac:dyDescent="0.25">
      <c r="M155" s="2"/>
    </row>
    <row r="156" spans="6:13" x14ac:dyDescent="0.25">
      <c r="M156" s="7"/>
    </row>
    <row r="157" spans="6:13" x14ac:dyDescent="0.25">
      <c r="M157" s="7"/>
    </row>
    <row r="158" spans="6:13" x14ac:dyDescent="0.25">
      <c r="M158" s="7"/>
    </row>
    <row r="159" spans="6:13" x14ac:dyDescent="0.25">
      <c r="M159" s="7"/>
    </row>
    <row r="160" spans="6:13" x14ac:dyDescent="0.25">
      <c r="M160" s="7"/>
    </row>
    <row r="161" spans="6:13" x14ac:dyDescent="0.25">
      <c r="M161" s="2"/>
    </row>
    <row r="166" spans="6:13" x14ac:dyDescent="0.25">
      <c r="F166" s="9"/>
    </row>
    <row r="167" spans="6:13" x14ac:dyDescent="0.25">
      <c r="F167" s="9"/>
    </row>
    <row r="168" spans="6:13" x14ac:dyDescent="0.25">
      <c r="F168" s="9"/>
    </row>
    <row r="206" spans="6:6" x14ac:dyDescent="0.25">
      <c r="F206" s="9"/>
    </row>
    <row r="220" spans="13:13" x14ac:dyDescent="0.25">
      <c r="M220" s="2"/>
    </row>
    <row r="226" spans="6:13" x14ac:dyDescent="0.25">
      <c r="F226" s="9"/>
    </row>
    <row r="228" spans="6:13" x14ac:dyDescent="0.25">
      <c r="F228" s="9"/>
    </row>
    <row r="230" spans="6:13" x14ac:dyDescent="0.25">
      <c r="F230" s="9"/>
    </row>
    <row r="232" spans="6:13" x14ac:dyDescent="0.25">
      <c r="F232" s="9"/>
    </row>
    <row r="235" spans="6:13" x14ac:dyDescent="0.25">
      <c r="M235" s="2"/>
    </row>
    <row r="271" spans="4:6" x14ac:dyDescent="0.25">
      <c r="D271" s="18"/>
      <c r="E271" s="18"/>
      <c r="F271" s="8"/>
    </row>
    <row r="272" spans="4:6" x14ac:dyDescent="0.25">
      <c r="D272" s="18"/>
      <c r="E272" s="18"/>
      <c r="F272" s="8"/>
    </row>
    <row r="273" spans="4:6" x14ac:dyDescent="0.25">
      <c r="D273" s="18"/>
      <c r="E273" s="18"/>
      <c r="F273" s="8"/>
    </row>
    <row r="274" spans="4:6" x14ac:dyDescent="0.25">
      <c r="D274" s="18"/>
      <c r="E274" s="18"/>
      <c r="F274" s="8"/>
    </row>
    <row r="275" spans="4:6" x14ac:dyDescent="0.25">
      <c r="D275" s="18"/>
      <c r="E275" s="18"/>
      <c r="F275" s="8"/>
    </row>
    <row r="276" spans="4:6" x14ac:dyDescent="0.25">
      <c r="D276" s="18"/>
      <c r="E276" s="18"/>
      <c r="F276" s="8"/>
    </row>
    <row r="277" spans="4:6" x14ac:dyDescent="0.25">
      <c r="D277" s="18"/>
      <c r="E277" s="18"/>
      <c r="F277" s="8"/>
    </row>
    <row r="278" spans="4:6" x14ac:dyDescent="0.25">
      <c r="D278" s="18"/>
      <c r="E278" s="18"/>
      <c r="F278" s="8"/>
    </row>
    <row r="279" spans="4:6" x14ac:dyDescent="0.25">
      <c r="D279" s="18"/>
      <c r="E279" s="18"/>
      <c r="F279" s="8"/>
    </row>
    <row r="280" spans="4:6" x14ac:dyDescent="0.25">
      <c r="D280" s="18"/>
      <c r="E280" s="18"/>
      <c r="F280" s="8"/>
    </row>
    <row r="306" spans="9:9" x14ac:dyDescent="0.25">
      <c r="I306" s="6"/>
    </row>
    <row r="307" spans="9:9" x14ac:dyDescent="0.25">
      <c r="I307" s="6"/>
    </row>
    <row r="326" spans="9:13" x14ac:dyDescent="0.25">
      <c r="I326" s="6"/>
    </row>
    <row r="336" spans="9:13" x14ac:dyDescent="0.25">
      <c r="M336" s="2"/>
    </row>
    <row r="362" spans="13:13" x14ac:dyDescent="0.25">
      <c r="M362" s="2"/>
    </row>
    <row r="374" spans="13:13" x14ac:dyDescent="0.25">
      <c r="M374" s="2"/>
    </row>
    <row r="384" spans="13:13" x14ac:dyDescent="0.25">
      <c r="M384" s="2"/>
    </row>
    <row r="388" spans="13:13" x14ac:dyDescent="0.25">
      <c r="M388" s="2"/>
    </row>
    <row r="391" spans="13:13" x14ac:dyDescent="0.25">
      <c r="M391" s="2"/>
    </row>
    <row r="392" spans="13:13" x14ac:dyDescent="0.25">
      <c r="M392" s="2"/>
    </row>
    <row r="402" spans="13:13" x14ac:dyDescent="0.25">
      <c r="M402" s="7"/>
    </row>
    <row r="403" spans="13:13" x14ac:dyDescent="0.25">
      <c r="M403" s="7"/>
    </row>
    <row r="404" spans="13:13" x14ac:dyDescent="0.25">
      <c r="M404" s="2"/>
    </row>
    <row r="405" spans="13:13" x14ac:dyDescent="0.25">
      <c r="M405" s="2"/>
    </row>
    <row r="407" spans="13:13" x14ac:dyDescent="0.25">
      <c r="M407" s="7"/>
    </row>
    <row r="408" spans="13:13" x14ac:dyDescent="0.25">
      <c r="M408" s="7"/>
    </row>
    <row r="409" spans="13:13" x14ac:dyDescent="0.25">
      <c r="M409" s="7"/>
    </row>
    <row r="410" spans="13:13" x14ac:dyDescent="0.25">
      <c r="M410" s="2"/>
    </row>
    <row r="422" spans="13:13" x14ac:dyDescent="0.25">
      <c r="M422" s="2"/>
    </row>
  </sheetData>
  <conditionalFormatting sqref="Y78:Y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8:Z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8:AA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8:AB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8:AC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D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8:AE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8:AF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8:AG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8:A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8:AJ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2014-10-21T20:30:36Z</dcterms:modified>
</cp:coreProperties>
</file>