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heets/sheet1.xml" ContentType="application/vnd.openxmlformats-officedocument.spreadsheetml.chartsheet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80" yWindow="-1520" windowWidth="29600" windowHeight="21780" tabRatio="207"/>
  </bookViews>
  <sheets>
    <sheet name="Ascent Rates" sheetId="21" r:id="rId1"/>
    <sheet name="Descent Rates" sheetId="23" r:id="rId2"/>
    <sheet name="Sheet1" sheetId="13" r:id="rId3"/>
  </sheets>
  <calcPr calcId="14000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R4" i="13"/>
  <c r="CO107"/>
  <c r="CO114"/>
  <c r="CO125"/>
  <c r="CQ44"/>
  <c r="CQ5"/>
  <c r="CQ6"/>
  <c r="CQ7"/>
  <c r="CQ8"/>
  <c r="CQ9"/>
  <c r="CQ10"/>
  <c r="CQ11"/>
  <c r="CQ12"/>
  <c r="CQ13"/>
  <c r="CQ14"/>
  <c r="CQ15"/>
  <c r="CQ16"/>
  <c r="CQ17"/>
  <c r="CQ18"/>
  <c r="CQ19"/>
  <c r="CQ20"/>
  <c r="CQ21"/>
  <c r="CQ22"/>
  <c r="CQ23"/>
  <c r="CQ24"/>
  <c r="CQ25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5"/>
  <c r="CQ46"/>
  <c r="CQ47"/>
  <c r="CQ48"/>
  <c r="CQ49"/>
  <c r="CQ50"/>
  <c r="CQ51"/>
  <c r="CQ52"/>
  <c r="CQ53"/>
  <c r="CQ54"/>
  <c r="CQ55"/>
  <c r="CQ56"/>
  <c r="CQ57"/>
  <c r="CQ58"/>
  <c r="CQ59"/>
  <c r="CQ60"/>
  <c r="CQ61"/>
  <c r="CQ62"/>
  <c r="CQ63"/>
  <c r="CQ64"/>
  <c r="CQ65"/>
  <c r="CQ66"/>
  <c r="CQ67"/>
  <c r="CQ68"/>
  <c r="CQ69"/>
  <c r="CQ70"/>
  <c r="CQ71"/>
  <c r="CQ72"/>
  <c r="CQ73"/>
  <c r="CQ4"/>
  <c r="CO145"/>
  <c r="CO139"/>
  <c r="CO119"/>
  <c r="CO113"/>
  <c r="CO108"/>
  <c r="CO167"/>
  <c r="CO166"/>
  <c r="CO165"/>
  <c r="CO164"/>
  <c r="CO163"/>
  <c r="CO162"/>
  <c r="CO161"/>
  <c r="CO160"/>
  <c r="CO159"/>
  <c r="CO158"/>
  <c r="CO157"/>
  <c r="CO156"/>
  <c r="CO155"/>
  <c r="CO154"/>
  <c r="CO153"/>
  <c r="CO152"/>
  <c r="CO151"/>
  <c r="CO150"/>
  <c r="CO149"/>
  <c r="CO148"/>
  <c r="CO147"/>
  <c r="CO146"/>
  <c r="CO144"/>
  <c r="CO143"/>
  <c r="CO142"/>
  <c r="CO141"/>
  <c r="CO140"/>
  <c r="CO138"/>
  <c r="CO137"/>
  <c r="CO136"/>
  <c r="CO135"/>
  <c r="CO134"/>
  <c r="CO133"/>
  <c r="CO132"/>
  <c r="CO131"/>
  <c r="CO130"/>
  <c r="CO129"/>
  <c r="CO128"/>
  <c r="CO127"/>
  <c r="CO126"/>
  <c r="CO124"/>
  <c r="CO123"/>
  <c r="CO122"/>
  <c r="CO121"/>
  <c r="CO120"/>
  <c r="CO118"/>
  <c r="CO117"/>
  <c r="CO116"/>
  <c r="CO115"/>
  <c r="CO112"/>
  <c r="CO111"/>
  <c r="CO110"/>
  <c r="CO109"/>
  <c r="CO106"/>
  <c r="CO105"/>
  <c r="CO104"/>
  <c r="CO103"/>
  <c r="CO102"/>
  <c r="CO101"/>
  <c r="CO100"/>
  <c r="CO99"/>
  <c r="CO98"/>
  <c r="CO97"/>
  <c r="CO96"/>
  <c r="CO95"/>
  <c r="CO94"/>
  <c r="CO93"/>
  <c r="CO92"/>
  <c r="CO91"/>
  <c r="CO90"/>
  <c r="CO89"/>
  <c r="CO88"/>
  <c r="CO87"/>
  <c r="CO86"/>
  <c r="CO85"/>
  <c r="CO84"/>
  <c r="CO83"/>
  <c r="CO82"/>
  <c r="CO81"/>
  <c r="CO80"/>
  <c r="CO79"/>
  <c r="CO78"/>
  <c r="CO77"/>
  <c r="CO76"/>
  <c r="CO75"/>
  <c r="CO74"/>
  <c r="CO73"/>
  <c r="CO72"/>
  <c r="CO71"/>
  <c r="CO70"/>
  <c r="CO69"/>
  <c r="CO68"/>
  <c r="CO67"/>
  <c r="CO66"/>
  <c r="CO65"/>
  <c r="CO64"/>
  <c r="CO63"/>
  <c r="CO62"/>
  <c r="CO61"/>
  <c r="CO60"/>
  <c r="CO59"/>
  <c r="CO58"/>
  <c r="CO57"/>
  <c r="CO56"/>
  <c r="CO55"/>
  <c r="CO54"/>
  <c r="CO53"/>
  <c r="CO52"/>
  <c r="CO51"/>
  <c r="CO50"/>
  <c r="CO49"/>
  <c r="CO48"/>
  <c r="CO47"/>
  <c r="CO46"/>
  <c r="CO45"/>
  <c r="CO44"/>
  <c r="CO43"/>
  <c r="CO42"/>
  <c r="CO41"/>
  <c r="CO40"/>
  <c r="CO39"/>
  <c r="CO38"/>
  <c r="CO37"/>
  <c r="CO36"/>
  <c r="CO35"/>
  <c r="CO34"/>
  <c r="CO33"/>
  <c r="CO32"/>
  <c r="CO31"/>
  <c r="CO30"/>
  <c r="CO29"/>
  <c r="CO28"/>
  <c r="CO27"/>
  <c r="CO26"/>
  <c r="CO25"/>
  <c r="CO24"/>
  <c r="CO23"/>
  <c r="CO22"/>
  <c r="CO21"/>
  <c r="CO20"/>
  <c r="CO19"/>
  <c r="CO18"/>
  <c r="CO17"/>
  <c r="CO16"/>
  <c r="CO15"/>
  <c r="CO14"/>
  <c r="CO13"/>
  <c r="CO12"/>
  <c r="CO11"/>
  <c r="CO10"/>
  <c r="CO9"/>
  <c r="CO8"/>
  <c r="CO7"/>
  <c r="CO6"/>
  <c r="CO5"/>
  <c r="CO4"/>
  <c r="BC19"/>
  <c r="BC5"/>
  <c r="AN8"/>
  <c r="AI7"/>
  <c r="Y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9"/>
  <c r="H50"/>
  <c r="H51"/>
  <c r="H52"/>
  <c r="H53"/>
  <c r="H54"/>
  <c r="H55"/>
  <c r="H56"/>
  <c r="H57"/>
  <c r="H58"/>
  <c r="H59"/>
  <c r="H60"/>
  <c r="H61"/>
  <c r="H62"/>
  <c r="H63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5"/>
  <c r="H86"/>
  <c r="H17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5"/>
  <c r="M36"/>
  <c r="M37"/>
  <c r="M38"/>
  <c r="M39"/>
  <c r="M41"/>
  <c r="M42"/>
  <c r="M43"/>
  <c r="M44"/>
  <c r="M46"/>
  <c r="M47"/>
  <c r="M48"/>
  <c r="M49"/>
  <c r="M50"/>
  <c r="M51"/>
  <c r="M52"/>
  <c r="M54"/>
  <c r="M55"/>
  <c r="M56"/>
  <c r="M58"/>
  <c r="M59"/>
  <c r="M60"/>
  <c r="M61"/>
  <c r="M62"/>
  <c r="M63"/>
  <c r="M64"/>
  <c r="M65"/>
  <c r="M66"/>
  <c r="M67"/>
  <c r="M175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4"/>
  <c r="R26"/>
  <c r="R27"/>
  <c r="R28"/>
  <c r="R29"/>
  <c r="R30"/>
  <c r="R31"/>
  <c r="R32"/>
  <c r="R33"/>
  <c r="R34"/>
  <c r="R37"/>
  <c r="R38"/>
  <c r="R39"/>
  <c r="R40"/>
  <c r="R41"/>
  <c r="R42"/>
  <c r="R45"/>
  <c r="R46"/>
  <c r="R49"/>
  <c r="R50"/>
  <c r="R51"/>
  <c r="R52"/>
  <c r="R53"/>
  <c r="R54"/>
  <c r="R55"/>
  <c r="R57"/>
  <c r="R59"/>
  <c r="R60"/>
  <c r="R61"/>
  <c r="R62"/>
  <c r="R63"/>
  <c r="R64"/>
  <c r="R65"/>
  <c r="R66"/>
  <c r="R67"/>
  <c r="R68"/>
  <c r="R69"/>
  <c r="R72"/>
  <c r="R73"/>
  <c r="R75"/>
  <c r="R76"/>
  <c r="R77"/>
  <c r="R78"/>
  <c r="R79"/>
  <c r="R80"/>
  <c r="R81"/>
  <c r="R82"/>
  <c r="R84"/>
  <c r="R85"/>
  <c r="R86"/>
  <c r="R175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175"/>
  <c r="AB4"/>
  <c r="AB5"/>
  <c r="AB6"/>
  <c r="AB7"/>
  <c r="AB8"/>
  <c r="AB9"/>
  <c r="AB10"/>
  <c r="AB11"/>
  <c r="AB12"/>
  <c r="AB14"/>
  <c r="AB15"/>
  <c r="AB16"/>
  <c r="AB17"/>
  <c r="AB18"/>
  <c r="AB20"/>
  <c r="AB21"/>
  <c r="AB22"/>
  <c r="AB23"/>
  <c r="AB24"/>
  <c r="AB25"/>
  <c r="AB27"/>
  <c r="AB28"/>
  <c r="AB31"/>
  <c r="AB32"/>
  <c r="AB33"/>
  <c r="AB34"/>
  <c r="AB35"/>
  <c r="AB36"/>
  <c r="AB38"/>
  <c r="AB40"/>
  <c r="AB41"/>
  <c r="AB43"/>
  <c r="AB44"/>
  <c r="AB46"/>
  <c r="AB47"/>
  <c r="AB48"/>
  <c r="AB49"/>
  <c r="AB50"/>
  <c r="AB51"/>
  <c r="AB53"/>
  <c r="AB54"/>
  <c r="AB55"/>
  <c r="AB56"/>
  <c r="AB57"/>
  <c r="AB58"/>
  <c r="AB59"/>
  <c r="AB60"/>
  <c r="AB61"/>
  <c r="AB63"/>
  <c r="AB64"/>
  <c r="AB175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175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30"/>
  <c r="AL33"/>
  <c r="AL34"/>
  <c r="AL35"/>
  <c r="AL36"/>
  <c r="AL37"/>
  <c r="AL39"/>
  <c r="AL41"/>
  <c r="AL42"/>
  <c r="AL43"/>
  <c r="AL44"/>
  <c r="AL45"/>
  <c r="AL46"/>
  <c r="AL47"/>
  <c r="AL48"/>
  <c r="AL49"/>
  <c r="AL50"/>
  <c r="AL52"/>
  <c r="AL53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175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7"/>
  <c r="AV28"/>
  <c r="AV29"/>
  <c r="AV30"/>
  <c r="AV175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30"/>
  <c r="BA31"/>
  <c r="BA33"/>
  <c r="BA34"/>
  <c r="BA35"/>
  <c r="BA37"/>
  <c r="BA38"/>
  <c r="BA39"/>
  <c r="BA40"/>
  <c r="BA41"/>
  <c r="BA42"/>
  <c r="BA43"/>
  <c r="BA44"/>
  <c r="BA45"/>
  <c r="BA47"/>
  <c r="BA48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1"/>
  <c r="BA72"/>
  <c r="BA73"/>
  <c r="BA74"/>
  <c r="BA75"/>
  <c r="BA76"/>
  <c r="BA77"/>
  <c r="BA78"/>
  <c r="BA79"/>
  <c r="BA80"/>
  <c r="BA81"/>
  <c r="BA83"/>
  <c r="BA84"/>
  <c r="BA85"/>
  <c r="BA86"/>
  <c r="BA175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175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9"/>
  <c r="BP30"/>
  <c r="BP31"/>
  <c r="BP32"/>
  <c r="BP33"/>
  <c r="BP34"/>
  <c r="BP35"/>
  <c r="BP36"/>
  <c r="BP38"/>
  <c r="BP39"/>
  <c r="BP40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BP175"/>
  <c r="BZ4"/>
  <c r="BZ5"/>
  <c r="BZ6"/>
  <c r="BZ7"/>
  <c r="BZ8"/>
  <c r="BZ9"/>
  <c r="BZ10"/>
  <c r="BZ11"/>
  <c r="BZ12"/>
  <c r="BZ13"/>
  <c r="BZ14"/>
  <c r="BZ15"/>
  <c r="BZ16"/>
  <c r="BZ17"/>
  <c r="BZ18"/>
  <c r="BZ175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E22"/>
  <c r="CE24"/>
  <c r="CE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E45"/>
  <c r="CE46"/>
  <c r="CE47"/>
  <c r="CE48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E68"/>
  <c r="CE69"/>
  <c r="CE70"/>
  <c r="CE71"/>
  <c r="CE72"/>
  <c r="CE73"/>
  <c r="CE175"/>
  <c r="CJ4"/>
  <c r="CJ5"/>
  <c r="CJ6"/>
  <c r="CJ7"/>
  <c r="CJ8"/>
  <c r="CJ9"/>
  <c r="CJ10"/>
  <c r="CJ11"/>
  <c r="CJ12"/>
  <c r="CJ13"/>
  <c r="CJ14"/>
  <c r="CJ15"/>
  <c r="CJ16"/>
  <c r="CJ17"/>
  <c r="CJ18"/>
  <c r="CJ19"/>
  <c r="CJ20"/>
  <c r="CJ21"/>
  <c r="CJ22"/>
  <c r="CJ23"/>
  <c r="CJ24"/>
  <c r="CJ25"/>
  <c r="CJ26"/>
  <c r="CJ28"/>
  <c r="CJ29"/>
  <c r="CJ30"/>
  <c r="CJ31"/>
  <c r="CJ32"/>
  <c r="CJ34"/>
  <c r="CJ35"/>
  <c r="CJ36"/>
  <c r="CJ37"/>
  <c r="CJ38"/>
  <c r="CJ39"/>
  <c r="CJ40"/>
  <c r="CJ41"/>
  <c r="CJ42"/>
  <c r="CJ43"/>
  <c r="CJ44"/>
  <c r="CJ46"/>
  <c r="CJ47"/>
  <c r="CJ48"/>
  <c r="CJ49"/>
  <c r="CJ50"/>
  <c r="CJ51"/>
  <c r="CJ52"/>
  <c r="CJ53"/>
  <c r="CJ54"/>
  <c r="CJ55"/>
  <c r="CJ56"/>
  <c r="CJ57"/>
  <c r="CJ58"/>
  <c r="CJ59"/>
  <c r="CJ61"/>
  <c r="CJ62"/>
  <c r="CJ63"/>
  <c r="CJ64"/>
  <c r="CJ65"/>
  <c r="CJ66"/>
  <c r="CJ67"/>
  <c r="CJ68"/>
  <c r="CJ70"/>
  <c r="CJ175"/>
  <c r="C17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4"/>
  <c r="AQ4"/>
  <c r="AQ5"/>
  <c r="AQ6"/>
  <c r="AQ7"/>
  <c r="AQ8"/>
  <c r="AQ9"/>
  <c r="AQ10"/>
  <c r="AQ11"/>
  <c r="AQ12"/>
  <c r="AQ13"/>
  <c r="AQ14"/>
  <c r="AQ15"/>
  <c r="AQ16"/>
  <c r="AQ17"/>
  <c r="AQ19"/>
  <c r="AQ20"/>
  <c r="AQ22"/>
  <c r="AQ24"/>
  <c r="AQ25"/>
  <c r="AQ27"/>
  <c r="AQ28"/>
  <c r="AQ33"/>
  <c r="AQ35"/>
  <c r="AQ36"/>
  <c r="AQ37"/>
  <c r="AQ38"/>
  <c r="AQ39"/>
  <c r="AQ40"/>
  <c r="AQ42"/>
  <c r="AQ175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6"/>
  <c r="BK47"/>
  <c r="BK48"/>
  <c r="BK49"/>
  <c r="BK50"/>
  <c r="BK175"/>
  <c r="BU4"/>
  <c r="BU5"/>
  <c r="BU6"/>
  <c r="BU7"/>
  <c r="BU8"/>
  <c r="BU9"/>
  <c r="BU10"/>
  <c r="BU11"/>
  <c r="BU12"/>
  <c r="BU13"/>
  <c r="BU14"/>
  <c r="BU15"/>
  <c r="BU16"/>
  <c r="BU17"/>
  <c r="BU18"/>
  <c r="BU19"/>
  <c r="BU20"/>
  <c r="BU21"/>
  <c r="BU22"/>
  <c r="BU23"/>
  <c r="BU24"/>
  <c r="BU25"/>
  <c r="BU26"/>
  <c r="BU27"/>
  <c r="BU28"/>
  <c r="BU29"/>
  <c r="BU30"/>
  <c r="BU31"/>
  <c r="BU32"/>
  <c r="BU33"/>
  <c r="BU35"/>
  <c r="BU36"/>
  <c r="BU37"/>
  <c r="BU38"/>
  <c r="BU175"/>
  <c r="C166"/>
  <c r="BR9"/>
  <c r="BR35"/>
  <c r="BR42"/>
  <c r="BR5"/>
  <c r="BR6"/>
  <c r="BR7"/>
  <c r="BR8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7"/>
  <c r="BR38"/>
  <c r="BR39"/>
  <c r="BR40"/>
  <c r="BR41"/>
  <c r="BR44"/>
  <c r="BR45"/>
  <c r="BR46"/>
  <c r="BR47"/>
  <c r="BR48"/>
  <c r="BR49"/>
  <c r="C4"/>
  <c r="C5"/>
  <c r="C6"/>
  <c r="C7"/>
  <c r="C8"/>
  <c r="C9"/>
  <c r="C10"/>
  <c r="C11"/>
  <c r="C12"/>
  <c r="C13"/>
  <c r="C14"/>
  <c r="C16"/>
  <c r="C17"/>
  <c r="C18"/>
  <c r="C19"/>
  <c r="C20"/>
  <c r="C21"/>
  <c r="C22"/>
  <c r="C23"/>
  <c r="C24"/>
  <c r="C25"/>
  <c r="C26"/>
  <c r="C27"/>
  <c r="C28"/>
  <c r="C29"/>
  <c r="C31"/>
  <c r="C32"/>
  <c r="C33"/>
  <c r="C34"/>
  <c r="C35"/>
  <c r="C36"/>
  <c r="C37"/>
  <c r="C38"/>
  <c r="C39"/>
  <c r="C40"/>
  <c r="C42"/>
  <c r="C43"/>
  <c r="C44"/>
  <c r="C45"/>
  <c r="C46"/>
  <c r="C47"/>
  <c r="C48"/>
  <c r="C49"/>
  <c r="C50"/>
  <c r="C51"/>
  <c r="C53"/>
  <c r="C54"/>
  <c r="C55"/>
  <c r="C56"/>
  <c r="C57"/>
  <c r="C58"/>
  <c r="C59"/>
  <c r="C60"/>
  <c r="C62"/>
  <c r="C64"/>
  <c r="C66"/>
  <c r="C67"/>
  <c r="C68"/>
  <c r="C69"/>
  <c r="C70"/>
  <c r="C71"/>
  <c r="C73"/>
  <c r="C74"/>
  <c r="C75"/>
  <c r="C76"/>
  <c r="C77"/>
  <c r="C78"/>
  <c r="C79"/>
  <c r="C81"/>
  <c r="C83"/>
  <c r="C84"/>
  <c r="C85"/>
  <c r="C86"/>
  <c r="C87"/>
  <c r="C88"/>
  <c r="C89"/>
  <c r="C91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7"/>
  <c r="C158"/>
  <c r="C159"/>
  <c r="C160"/>
  <c r="C161"/>
  <c r="C162"/>
  <c r="C163"/>
  <c r="C164"/>
  <c r="C165"/>
  <c r="C167"/>
  <c r="C168"/>
  <c r="C169"/>
  <c r="C170"/>
  <c r="C171"/>
  <c r="C172"/>
  <c r="C173"/>
  <c r="C175"/>
  <c r="BW24"/>
  <c r="BW20"/>
  <c r="BW6"/>
  <c r="BW5"/>
  <c r="BW8"/>
  <c r="BW9"/>
  <c r="BW10"/>
  <c r="BW11"/>
  <c r="BW12"/>
  <c r="BW13"/>
  <c r="BW14"/>
  <c r="BW15"/>
  <c r="BW16"/>
  <c r="BW17"/>
  <c r="BW18"/>
  <c r="BW19"/>
  <c r="BW22"/>
  <c r="BW23"/>
  <c r="BW26"/>
  <c r="BW27"/>
  <c r="BW28"/>
  <c r="BW29"/>
  <c r="BW30"/>
  <c r="BW31"/>
  <c r="BW32"/>
  <c r="BW33"/>
  <c r="BW34"/>
  <c r="BW35"/>
  <c r="BW36"/>
  <c r="BW37"/>
  <c r="BW38"/>
  <c r="BW39"/>
  <c r="BW40"/>
  <c r="BW4"/>
  <c r="J18"/>
  <c r="J13"/>
  <c r="J11"/>
  <c r="J5"/>
  <c r="J6"/>
  <c r="J7"/>
  <c r="J8"/>
  <c r="J9"/>
  <c r="J10"/>
  <c r="J15"/>
  <c r="J16"/>
  <c r="J17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"/>
  <c r="O20"/>
  <c r="O17"/>
  <c r="O15"/>
  <c r="O9"/>
  <c r="O5"/>
  <c r="O6"/>
  <c r="O7"/>
  <c r="O8"/>
  <c r="O11"/>
  <c r="O12"/>
  <c r="O13"/>
  <c r="O14"/>
  <c r="O19"/>
  <c r="O23"/>
  <c r="O24"/>
  <c r="O25"/>
  <c r="O26"/>
  <c r="O27"/>
  <c r="O28"/>
  <c r="O29"/>
  <c r="O30"/>
  <c r="O31"/>
  <c r="O32"/>
  <c r="O4"/>
  <c r="Y22"/>
  <c r="Y5"/>
  <c r="Y6"/>
  <c r="Y9"/>
  <c r="Y10"/>
  <c r="Y11"/>
  <c r="Y12"/>
  <c r="Y13"/>
  <c r="Y14"/>
  <c r="Y15"/>
  <c r="Y16"/>
  <c r="Y17"/>
  <c r="Y18"/>
  <c r="Y19"/>
  <c r="Y20"/>
  <c r="Y21"/>
  <c r="Y24"/>
  <c r="Y4"/>
  <c r="BM19"/>
  <c r="BM5"/>
  <c r="BM6"/>
  <c r="BM7"/>
  <c r="BM8"/>
  <c r="BM9"/>
  <c r="BM10"/>
  <c r="BM11"/>
  <c r="BM12"/>
  <c r="BM13"/>
  <c r="BM14"/>
  <c r="BM15"/>
  <c r="BM16"/>
  <c r="BM17"/>
  <c r="BM18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4"/>
  <c r="BC47"/>
  <c r="BC25"/>
  <c r="BC22"/>
  <c r="BC17"/>
  <c r="BC8"/>
  <c r="BC7"/>
  <c r="BC10"/>
  <c r="BC11"/>
  <c r="BC12"/>
  <c r="BC13"/>
  <c r="BC14"/>
  <c r="BC15"/>
  <c r="BC16"/>
  <c r="BC21"/>
  <c r="BC24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4"/>
  <c r="AX5"/>
  <c r="AX6"/>
  <c r="AX7"/>
  <c r="AX8"/>
  <c r="AX9"/>
  <c r="AX10"/>
  <c r="AX11"/>
  <c r="AX12"/>
  <c r="AX4"/>
  <c r="AS33"/>
  <c r="AS30"/>
  <c r="AS26"/>
  <c r="AS24"/>
  <c r="AS16"/>
  <c r="AS13"/>
  <c r="AS8"/>
  <c r="AS5"/>
  <c r="AS6"/>
  <c r="AS7"/>
  <c r="AS10"/>
  <c r="AS11"/>
  <c r="AS12"/>
  <c r="AS15"/>
  <c r="AS18"/>
  <c r="AS19"/>
  <c r="AS20"/>
  <c r="AS21"/>
  <c r="AS22"/>
  <c r="AS23"/>
  <c r="AS28"/>
  <c r="AS29"/>
  <c r="AS32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4"/>
  <c r="AN24"/>
  <c r="AN30"/>
  <c r="AN5"/>
  <c r="AN6"/>
  <c r="AN7"/>
  <c r="AN10"/>
  <c r="AN11"/>
  <c r="AN12"/>
  <c r="AN13"/>
  <c r="AN14"/>
  <c r="AN15"/>
  <c r="AN16"/>
  <c r="AN17"/>
  <c r="AN18"/>
  <c r="AN19"/>
  <c r="AN20"/>
  <c r="AN21"/>
  <c r="AN22"/>
  <c r="AN23"/>
  <c r="AN26"/>
  <c r="AN27"/>
  <c r="AN28"/>
  <c r="AN29"/>
  <c r="AN33"/>
  <c r="AN34"/>
  <c r="AN35"/>
  <c r="AI35"/>
  <c r="AI28"/>
  <c r="AI26"/>
  <c r="AD32"/>
  <c r="AD29"/>
  <c r="AD27"/>
  <c r="AD22"/>
  <c r="AD17"/>
  <c r="AD11"/>
  <c r="AD5"/>
  <c r="AD6"/>
  <c r="AD7"/>
  <c r="AD8"/>
  <c r="AD9"/>
  <c r="AD10"/>
  <c r="AD13"/>
  <c r="AD14"/>
  <c r="AD15"/>
  <c r="AD16"/>
  <c r="AD20"/>
  <c r="AD21"/>
  <c r="AD24"/>
  <c r="AD25"/>
  <c r="AD26"/>
  <c r="AD31"/>
  <c r="AD34"/>
  <c r="AD35"/>
  <c r="AD36"/>
  <c r="AD37"/>
  <c r="AI5"/>
  <c r="AI6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30"/>
  <c r="AI31"/>
  <c r="AI32"/>
  <c r="AI33"/>
  <c r="AI34"/>
  <c r="T32"/>
  <c r="T30"/>
  <c r="T27"/>
  <c r="T29"/>
  <c r="T21"/>
  <c r="T7"/>
  <c r="T5"/>
  <c r="T6"/>
  <c r="T9"/>
  <c r="T10"/>
  <c r="T11"/>
  <c r="T12"/>
  <c r="T13"/>
  <c r="T14"/>
  <c r="T15"/>
  <c r="T16"/>
  <c r="T17"/>
  <c r="T18"/>
  <c r="T19"/>
  <c r="T20"/>
  <c r="T23"/>
  <c r="T24"/>
  <c r="T25"/>
  <c r="T26"/>
  <c r="T34"/>
  <c r="T4"/>
</calcChain>
</file>

<file path=xl/sharedStrings.xml><?xml version="1.0" encoding="utf-8"?>
<sst xmlns="http://schemas.openxmlformats.org/spreadsheetml/2006/main" count="226" uniqueCount="24">
  <si>
    <t>Descent</t>
  </si>
  <si>
    <t>mass/lift</t>
  </si>
  <si>
    <t>DeltaV</t>
  </si>
  <si>
    <t>descent</t>
  </si>
  <si>
    <t>Mass/lift</t>
  </si>
  <si>
    <t>n/a</t>
  </si>
  <si>
    <t>na</t>
  </si>
  <si>
    <t xml:space="preserve">Delta V </t>
  </si>
  <si>
    <t>Delta V</t>
  </si>
  <si>
    <t>140517 Para</t>
  </si>
  <si>
    <t>140517 Main</t>
  </si>
  <si>
    <t>140710 Main</t>
  </si>
  <si>
    <t>140710 Para</t>
  </si>
  <si>
    <t>140723 Main</t>
  </si>
  <si>
    <t>140723 Para</t>
  </si>
  <si>
    <t>meters</t>
  </si>
  <si>
    <t>m/s</t>
  </si>
  <si>
    <t>grams</t>
  </si>
  <si>
    <t>1</t>
  </si>
  <si>
    <t>Altitude</t>
  </si>
  <si>
    <t>Min + L</t>
  </si>
  <si>
    <t>120815</t>
  </si>
  <si>
    <t>120725</t>
  </si>
  <si>
    <t>150426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</si>
</sst>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0"/>
      <color indexed="8"/>
      <name val="Arial"/>
    </font>
    <font>
      <u/>
      <sz val="10"/>
      <color indexed="12"/>
      <name val="Arial"/>
      <family val="2"/>
      <charset val="1"/>
    </font>
    <font>
      <u/>
      <sz val="10"/>
      <color indexed="20"/>
      <name val="Arial"/>
      <family val="2"/>
      <charset val="1"/>
    </font>
    <font>
      <sz val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ont="1" applyBorder="1"/>
    <xf numFmtId="2" fontId="1" fillId="0" borderId="1" xfId="0" applyNumberFormat="1" applyFont="1" applyBorder="1"/>
    <xf numFmtId="0" fontId="0" fillId="0" borderId="0" xfId="0" applyFont="1"/>
    <xf numFmtId="2" fontId="0" fillId="0" borderId="0" xfId="0" applyNumberFormat="1" applyFont="1"/>
    <xf numFmtId="2" fontId="0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 wrapText="1"/>
    </xf>
    <xf numFmtId="2" fontId="1" fillId="0" borderId="0" xfId="0" applyNumberFormat="1" applyFont="1"/>
    <xf numFmtId="49" fontId="0" fillId="0" borderId="0" xfId="0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right"/>
    </xf>
    <xf numFmtId="0" fontId="0" fillId="0" borderId="1" xfId="0" applyFont="1" applyBorder="1"/>
    <xf numFmtId="2" fontId="0" fillId="0" borderId="0" xfId="0" applyNumberFormat="1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0" fontId="0" fillId="0" borderId="0" xfId="0" applyFont="1" applyBorder="1"/>
    <xf numFmtId="0" fontId="0" fillId="2" borderId="0" xfId="0" applyFont="1" applyFill="1"/>
    <xf numFmtId="2" fontId="0" fillId="2" borderId="1" xfId="0" applyNumberFormat="1" applyFont="1" applyFill="1" applyBorder="1"/>
    <xf numFmtId="2" fontId="0" fillId="2" borderId="0" xfId="0" applyNumberFormat="1" applyFont="1" applyFill="1"/>
    <xf numFmtId="0" fontId="0" fillId="2" borderId="0" xfId="0" applyFont="1" applyFill="1" applyBorder="1"/>
    <xf numFmtId="0" fontId="0" fillId="2" borderId="1" xfId="0" applyFont="1" applyFill="1" applyBorder="1"/>
    <xf numFmtId="2" fontId="0" fillId="0" borderId="0" xfId="0" applyNumberFormat="1"/>
    <xf numFmtId="0" fontId="0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78787"/>
      <rgbColor rgb="FF83CA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>
        <c:manualLayout>
          <c:layoutTarget val="inner"/>
          <c:xMode val="edge"/>
          <c:yMode val="edge"/>
          <c:x val="0.0508050140806999"/>
          <c:y val="0.0283517582554962"/>
          <c:w val="0.919183353250209"/>
          <c:h val="0.916369697311065"/>
        </c:manualLayout>
      </c:layout>
      <c:scatterChart>
        <c:scatterStyle val="lineMarker"/>
        <c:ser>
          <c:idx val="0"/>
          <c:order val="0"/>
          <c:tx>
            <c:strRef>
              <c:f>Sheet1!$Q$1</c:f>
              <c:strCache>
                <c:ptCount val="1"/>
                <c:pt idx="0">
                  <c:v>130808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3"/>
          </c:marker>
          <c:trendline>
            <c:trendlineType val="poly"/>
            <c:order val="4"/>
          </c:trendline>
          <c:xVal>
            <c:numRef>
              <c:f>Sheet1!$AF$4:$AF$174</c:f>
              <c:numCache>
                <c:formatCode>0.00</c:formatCode>
                <c:ptCount val="171"/>
                <c:pt idx="0">
                  <c:v>368.81</c:v>
                </c:pt>
                <c:pt idx="1">
                  <c:v>709.88</c:v>
                </c:pt>
                <c:pt idx="2">
                  <c:v>1075.94</c:v>
                </c:pt>
                <c:pt idx="3">
                  <c:v>1449.02</c:v>
                </c:pt>
                <c:pt idx="4">
                  <c:v>1842.21</c:v>
                </c:pt>
                <c:pt idx="5">
                  <c:v>2258.26</c:v>
                </c:pt>
                <c:pt idx="6">
                  <c:v>2641.09</c:v>
                </c:pt>
                <c:pt idx="7">
                  <c:v>3037.33</c:v>
                </c:pt>
                <c:pt idx="8">
                  <c:v>3419.25</c:v>
                </c:pt>
                <c:pt idx="9">
                  <c:v>3799.33</c:v>
                </c:pt>
                <c:pt idx="10">
                  <c:v>4175.46</c:v>
                </c:pt>
                <c:pt idx="11">
                  <c:v>4563.47</c:v>
                </c:pt>
                <c:pt idx="12">
                  <c:v>4977.38</c:v>
                </c:pt>
                <c:pt idx="13">
                  <c:v>5395.57</c:v>
                </c:pt>
                <c:pt idx="14">
                  <c:v>5776.57</c:v>
                </c:pt>
                <c:pt idx="15">
                  <c:v>6188.66</c:v>
                </c:pt>
                <c:pt idx="16">
                  <c:v>6582.77</c:v>
                </c:pt>
                <c:pt idx="17">
                  <c:v>6988.76</c:v>
                </c:pt>
                <c:pt idx="18">
                  <c:v>7409.69</c:v>
                </c:pt>
                <c:pt idx="19">
                  <c:v>7769.96</c:v>
                </c:pt>
                <c:pt idx="20">
                  <c:v>8161.93</c:v>
                </c:pt>
                <c:pt idx="21">
                  <c:v>8496.0</c:v>
                </c:pt>
                <c:pt idx="22">
                  <c:v>8880.04</c:v>
                </c:pt>
                <c:pt idx="23">
                  <c:v>9235.139999999999</c:v>
                </c:pt>
                <c:pt idx="24">
                  <c:v>9549.08</c:v>
                </c:pt>
                <c:pt idx="25">
                  <c:v>9841.08</c:v>
                </c:pt>
                <c:pt idx="26">
                  <c:v>10146.18</c:v>
                </c:pt>
                <c:pt idx="27">
                  <c:v>10484.21</c:v>
                </c:pt>
                <c:pt idx="28">
                  <c:v>10805.16</c:v>
                </c:pt>
                <c:pt idx="29">
                  <c:v>11122.15</c:v>
                </c:pt>
                <c:pt idx="30">
                  <c:v>11444.33</c:v>
                </c:pt>
                <c:pt idx="31">
                  <c:v>11749.43</c:v>
                </c:pt>
                <c:pt idx="32">
                  <c:v>12102.39</c:v>
                </c:pt>
                <c:pt idx="33">
                  <c:v>12452.3</c:v>
                </c:pt>
                <c:pt idx="34">
                  <c:v>12727.53</c:v>
                </c:pt>
                <c:pt idx="35">
                  <c:v>12994.54</c:v>
                </c:pt>
                <c:pt idx="36">
                  <c:v>13268.55</c:v>
                </c:pt>
                <c:pt idx="37">
                  <c:v>13524.59</c:v>
                </c:pt>
                <c:pt idx="38">
                  <c:v>13782.45</c:v>
                </c:pt>
                <c:pt idx="39">
                  <c:v>14036.65</c:v>
                </c:pt>
                <c:pt idx="40">
                  <c:v>14318.59</c:v>
                </c:pt>
                <c:pt idx="41">
                  <c:v>14629.79</c:v>
                </c:pt>
                <c:pt idx="42">
                  <c:v>14909.6</c:v>
                </c:pt>
                <c:pt idx="43">
                  <c:v>15208.61</c:v>
                </c:pt>
                <c:pt idx="44">
                  <c:v>15488.72</c:v>
                </c:pt>
                <c:pt idx="45">
                  <c:v>15760.9</c:v>
                </c:pt>
                <c:pt idx="46">
                  <c:v>16030.96</c:v>
                </c:pt>
                <c:pt idx="47">
                  <c:v>16303.75</c:v>
                </c:pt>
                <c:pt idx="48">
                  <c:v>16594.84</c:v>
                </c:pt>
                <c:pt idx="49">
                  <c:v>16899.03</c:v>
                </c:pt>
                <c:pt idx="50">
                  <c:v>17188.89</c:v>
                </c:pt>
                <c:pt idx="51">
                  <c:v>17475.1</c:v>
                </c:pt>
                <c:pt idx="52">
                  <c:v>17789.96</c:v>
                </c:pt>
                <c:pt idx="53">
                  <c:v>18068.24</c:v>
                </c:pt>
                <c:pt idx="54">
                  <c:v>18366.03</c:v>
                </c:pt>
                <c:pt idx="55">
                  <c:v>18662.29</c:v>
                </c:pt>
                <c:pt idx="56">
                  <c:v>18945.15</c:v>
                </c:pt>
                <c:pt idx="57">
                  <c:v>19249.34</c:v>
                </c:pt>
                <c:pt idx="58">
                  <c:v>19542.25</c:v>
                </c:pt>
                <c:pt idx="59">
                  <c:v>19834.25</c:v>
                </c:pt>
                <c:pt idx="60">
                  <c:v>20131.43</c:v>
                </c:pt>
                <c:pt idx="61">
                  <c:v>20434.4</c:v>
                </c:pt>
                <c:pt idx="62">
                  <c:v>20739.51</c:v>
                </c:pt>
                <c:pt idx="63">
                  <c:v>21029.37</c:v>
                </c:pt>
                <c:pt idx="64">
                  <c:v>21325.64</c:v>
                </c:pt>
                <c:pt idx="65">
                  <c:v>21629.52</c:v>
                </c:pt>
                <c:pt idx="66">
                  <c:v>21940.72</c:v>
                </c:pt>
                <c:pt idx="67">
                  <c:v>22256.5</c:v>
                </c:pt>
                <c:pt idx="68">
                  <c:v>22569.53</c:v>
                </c:pt>
                <c:pt idx="69">
                  <c:v>22875.85</c:v>
                </c:pt>
                <c:pt idx="70">
                  <c:v>23187.66</c:v>
                </c:pt>
                <c:pt idx="71">
                  <c:v>23499.78</c:v>
                </c:pt>
                <c:pt idx="72">
                  <c:v>23815.85</c:v>
                </c:pt>
                <c:pt idx="73">
                  <c:v>24128.88</c:v>
                </c:pt>
                <c:pt idx="74">
                  <c:v>24452.88</c:v>
                </c:pt>
                <c:pt idx="75">
                  <c:v>24764.09</c:v>
                </c:pt>
                <c:pt idx="76">
                  <c:v>25064.92</c:v>
                </c:pt>
                <c:pt idx="77">
                  <c:v>25376.12</c:v>
                </c:pt>
                <c:pt idx="78">
                  <c:v>25690.98</c:v>
                </c:pt>
                <c:pt idx="79">
                  <c:v>26012.24</c:v>
                </c:pt>
                <c:pt idx="80">
                  <c:v>26349.05</c:v>
                </c:pt>
                <c:pt idx="81">
                  <c:v>26687.07</c:v>
                </c:pt>
              </c:numCache>
            </c:numRef>
          </c:xVal>
          <c:yVal>
            <c:numRef>
              <c:f>Sheet1!$R$4:$R$174</c:f>
              <c:numCache>
                <c:formatCode>0.00</c:formatCode>
                <c:ptCount val="171"/>
                <c:pt idx="0">
                  <c:v>5.465999999999999</c:v>
                </c:pt>
                <c:pt idx="1">
                  <c:v>6.167166666666668</c:v>
                </c:pt>
                <c:pt idx="2">
                  <c:v>6.136666666666664</c:v>
                </c:pt>
                <c:pt idx="3">
                  <c:v>6.248333333333334</c:v>
                </c:pt>
                <c:pt idx="4">
                  <c:v>6.268833333333331</c:v>
                </c:pt>
                <c:pt idx="5">
                  <c:v>6.202666666666672</c:v>
                </c:pt>
                <c:pt idx="6">
                  <c:v>6.365166666666664</c:v>
                </c:pt>
                <c:pt idx="7">
                  <c:v>6.167166666666662</c:v>
                </c:pt>
                <c:pt idx="8">
                  <c:v>6.334666666666673</c:v>
                </c:pt>
                <c:pt idx="9">
                  <c:v>6.202666666666657</c:v>
                </c:pt>
                <c:pt idx="10">
                  <c:v>6.482166666666671</c:v>
                </c:pt>
                <c:pt idx="11">
                  <c:v>6.365166666666664</c:v>
                </c:pt>
                <c:pt idx="12">
                  <c:v>6.47200000000001</c:v>
                </c:pt>
                <c:pt idx="13">
                  <c:v>6.4465</c:v>
                </c:pt>
                <c:pt idx="14">
                  <c:v>6.771666666666654</c:v>
                </c:pt>
                <c:pt idx="15">
                  <c:v>6.532833333333337</c:v>
                </c:pt>
                <c:pt idx="16">
                  <c:v>6.248499999999997</c:v>
                </c:pt>
                <c:pt idx="17">
                  <c:v>6.217833333333344</c:v>
                </c:pt>
                <c:pt idx="18">
                  <c:v>6.367750000000001</c:v>
                </c:pt>
                <c:pt idx="20">
                  <c:v>6.068083333333325</c:v>
                </c:pt>
                <c:pt idx="22">
                  <c:v>6.26866666666668</c:v>
                </c:pt>
                <c:pt idx="23">
                  <c:v>5.816666666666666</c:v>
                </c:pt>
                <c:pt idx="24">
                  <c:v>5.313666666666662</c:v>
                </c:pt>
                <c:pt idx="25">
                  <c:v>5.704833333333317</c:v>
                </c:pt>
                <c:pt idx="26">
                  <c:v>5.918166666666669</c:v>
                </c:pt>
                <c:pt idx="27">
                  <c:v>5.796333333333344</c:v>
                </c:pt>
                <c:pt idx="28">
                  <c:v>6.355166666666658</c:v>
                </c:pt>
                <c:pt idx="29">
                  <c:v>5.816499999999996</c:v>
                </c:pt>
                <c:pt idx="30">
                  <c:v>6.88338888888889</c:v>
                </c:pt>
                <c:pt idx="33">
                  <c:v>6.94950000000002</c:v>
                </c:pt>
                <c:pt idx="34">
                  <c:v>6.1875</c:v>
                </c:pt>
                <c:pt idx="35">
                  <c:v>6.385499999999987</c:v>
                </c:pt>
                <c:pt idx="36">
                  <c:v>6.5125</c:v>
                </c:pt>
                <c:pt idx="37">
                  <c:v>6.634499999999995</c:v>
                </c:pt>
                <c:pt idx="38">
                  <c:v>5.462722222222226</c:v>
                </c:pt>
                <c:pt idx="41">
                  <c:v>5.867333333333318</c:v>
                </c:pt>
                <c:pt idx="42">
                  <c:v>4.671888888888902</c:v>
                </c:pt>
                <c:pt idx="45">
                  <c:v>5.405166666666628</c:v>
                </c:pt>
                <c:pt idx="46">
                  <c:v>4.683833333333314</c:v>
                </c:pt>
                <c:pt idx="47">
                  <c:v>4.516000000000046</c:v>
                </c:pt>
                <c:pt idx="48">
                  <c:v>4.500999999999961</c:v>
                </c:pt>
                <c:pt idx="49">
                  <c:v>4.617666666666689</c:v>
                </c:pt>
                <c:pt idx="50">
                  <c:v>4.698999999999978</c:v>
                </c:pt>
                <c:pt idx="51">
                  <c:v>4.917416666666668</c:v>
                </c:pt>
                <c:pt idx="53">
                  <c:v>4.633000000000023</c:v>
                </c:pt>
                <c:pt idx="55">
                  <c:v>4.734499999999995</c:v>
                </c:pt>
                <c:pt idx="56">
                  <c:v>4.7498333333333</c:v>
                </c:pt>
                <c:pt idx="57">
                  <c:v>4.71933333333333</c:v>
                </c:pt>
                <c:pt idx="58">
                  <c:v>4.902166666666684</c:v>
                </c:pt>
                <c:pt idx="59">
                  <c:v>5.10033333333334</c:v>
                </c:pt>
                <c:pt idx="60">
                  <c:v>4.846333333333314</c:v>
                </c:pt>
                <c:pt idx="61">
                  <c:v>4.653333333333345</c:v>
                </c:pt>
                <c:pt idx="62">
                  <c:v>4.932666666666652</c:v>
                </c:pt>
                <c:pt idx="63">
                  <c:v>4.902166666666684</c:v>
                </c:pt>
                <c:pt idx="64">
                  <c:v>4.734499999999995</c:v>
                </c:pt>
                <c:pt idx="65">
                  <c:v>4.588944444444435</c:v>
                </c:pt>
                <c:pt idx="68">
                  <c:v>5.069833333333372</c:v>
                </c:pt>
                <c:pt idx="69">
                  <c:v>5.041916666666657</c:v>
                </c:pt>
                <c:pt idx="71">
                  <c:v>5.04950000000002</c:v>
                </c:pt>
                <c:pt idx="72">
                  <c:v>5.01899999999999</c:v>
                </c:pt>
                <c:pt idx="73">
                  <c:v>4.917499999999988</c:v>
                </c:pt>
                <c:pt idx="74">
                  <c:v>4.998666666666698</c:v>
                </c:pt>
                <c:pt idx="75">
                  <c:v>5.252833333333304</c:v>
                </c:pt>
                <c:pt idx="76">
                  <c:v>5.313666666666662</c:v>
                </c:pt>
                <c:pt idx="77">
                  <c:v>5.318666666666649</c:v>
                </c:pt>
                <c:pt idx="78">
                  <c:v>4.909833333333335</c:v>
                </c:pt>
                <c:pt idx="80">
                  <c:v>4.800666666666681</c:v>
                </c:pt>
                <c:pt idx="81">
                  <c:v>5.232333333333372</c:v>
                </c:pt>
                <c:pt idx="82">
                  <c:v>5.349166666666618</c:v>
                </c:pt>
              </c:numCache>
            </c:numRef>
          </c:yVal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131211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2"/>
          </c:marker>
          <c:trendline>
            <c:spPr>
              <a:ln>
                <a:solidFill>
                  <a:schemeClr val="accent4"/>
                </a:solidFill>
              </a:ln>
            </c:spPr>
            <c:trendlineType val="movingAvg"/>
            <c:period val="2"/>
          </c:trendline>
          <c:xVal>
            <c:numRef>
              <c:f>Sheet1!$AA$4:$AA$173</c:f>
              <c:numCache>
                <c:formatCode>0.00</c:formatCode>
                <c:ptCount val="170"/>
                <c:pt idx="0">
                  <c:v>263.96</c:v>
                </c:pt>
                <c:pt idx="1">
                  <c:v>584.0</c:v>
                </c:pt>
                <c:pt idx="2">
                  <c:v>893.98</c:v>
                </c:pt>
                <c:pt idx="3">
                  <c:v>1242.06</c:v>
                </c:pt>
                <c:pt idx="4">
                  <c:v>1616.05</c:v>
                </c:pt>
                <c:pt idx="5">
                  <c:v>2006.19</c:v>
                </c:pt>
                <c:pt idx="6">
                  <c:v>2394.2</c:v>
                </c:pt>
                <c:pt idx="7">
                  <c:v>2757.22</c:v>
                </c:pt>
                <c:pt idx="8">
                  <c:v>3122.37</c:v>
                </c:pt>
                <c:pt idx="10">
                  <c:v>3864.25</c:v>
                </c:pt>
                <c:pt idx="11">
                  <c:v>4246.47</c:v>
                </c:pt>
                <c:pt idx="12">
                  <c:v>4639.36</c:v>
                </c:pt>
                <c:pt idx="13">
                  <c:v>5039.56</c:v>
                </c:pt>
                <c:pt idx="14">
                  <c:v>5414.47</c:v>
                </c:pt>
                <c:pt idx="16">
                  <c:v>6107.58</c:v>
                </c:pt>
                <c:pt idx="17">
                  <c:v>6473.65</c:v>
                </c:pt>
                <c:pt idx="18">
                  <c:v>6854.65</c:v>
                </c:pt>
                <c:pt idx="19">
                  <c:v>7256.68</c:v>
                </c:pt>
                <c:pt idx="20">
                  <c:v>7622.74</c:v>
                </c:pt>
                <c:pt idx="21">
                  <c:v>7949.79</c:v>
                </c:pt>
                <c:pt idx="23">
                  <c:v>8688.93</c:v>
                </c:pt>
                <c:pt idx="24">
                  <c:v>9044.03</c:v>
                </c:pt>
                <c:pt idx="27">
                  <c:v>10055.96</c:v>
                </c:pt>
                <c:pt idx="28">
                  <c:v>10353.14</c:v>
                </c:pt>
                <c:pt idx="29">
                  <c:v>10682.33</c:v>
                </c:pt>
                <c:pt idx="30">
                  <c:v>11003.28</c:v>
                </c:pt>
                <c:pt idx="31">
                  <c:v>11329.42</c:v>
                </c:pt>
                <c:pt idx="32">
                  <c:v>11682.37</c:v>
                </c:pt>
                <c:pt idx="34">
                  <c:v>12406.27</c:v>
                </c:pt>
                <c:pt idx="36">
                  <c:v>13325.55</c:v>
                </c:pt>
                <c:pt idx="37">
                  <c:v>13693.44</c:v>
                </c:pt>
                <c:pt idx="39">
                  <c:v>14359.74</c:v>
                </c:pt>
                <c:pt idx="40">
                  <c:v>14639.54</c:v>
                </c:pt>
                <c:pt idx="42">
                  <c:v>15322.91</c:v>
                </c:pt>
                <c:pt idx="43">
                  <c:v>15621.91</c:v>
                </c:pt>
                <c:pt idx="44">
                  <c:v>15912.69</c:v>
                </c:pt>
                <c:pt idx="45">
                  <c:v>16106.85</c:v>
                </c:pt>
                <c:pt idx="46">
                  <c:v>16372.03</c:v>
                </c:pt>
                <c:pt idx="47">
                  <c:v>16711.88</c:v>
                </c:pt>
                <c:pt idx="49">
                  <c:v>17408.04</c:v>
                </c:pt>
                <c:pt idx="50">
                  <c:v>17663.16</c:v>
                </c:pt>
                <c:pt idx="51">
                  <c:v>17966.13</c:v>
                </c:pt>
                <c:pt idx="52">
                  <c:v>18264.23</c:v>
                </c:pt>
                <c:pt idx="53">
                  <c:v>18571.16</c:v>
                </c:pt>
                <c:pt idx="54">
                  <c:v>18862.24</c:v>
                </c:pt>
                <c:pt idx="55">
                  <c:v>19192.34</c:v>
                </c:pt>
                <c:pt idx="56">
                  <c:v>19524.27</c:v>
                </c:pt>
                <c:pt idx="57">
                  <c:v>19859.24</c:v>
                </c:pt>
                <c:pt idx="59">
                  <c:v>20471.28</c:v>
                </c:pt>
                <c:pt idx="60">
                  <c:v>20802.6</c:v>
                </c:pt>
                <c:pt idx="61">
                  <c:v>21164.4</c:v>
                </c:pt>
              </c:numCache>
            </c:numRef>
          </c:xVal>
          <c:yVal>
            <c:numRef>
              <c:f>Sheet1!$AB$4:$AB$173</c:f>
              <c:numCache>
                <c:formatCode>0.00</c:formatCode>
                <c:ptCount val="170"/>
                <c:pt idx="0">
                  <c:v>5.334</c:v>
                </c:pt>
                <c:pt idx="1">
                  <c:v>5.166333333333333</c:v>
                </c:pt>
                <c:pt idx="2">
                  <c:v>5.801333333333332</c:v>
                </c:pt>
                <c:pt idx="3">
                  <c:v>6.233166666666666</c:v>
                </c:pt>
                <c:pt idx="4">
                  <c:v>6.502333333333335</c:v>
                </c:pt>
                <c:pt idx="5">
                  <c:v>6.46683333333333</c:v>
                </c:pt>
                <c:pt idx="6">
                  <c:v>6.050333333333332</c:v>
                </c:pt>
                <c:pt idx="7">
                  <c:v>6.085833333333335</c:v>
                </c:pt>
                <c:pt idx="8">
                  <c:v>6.182333333333334</c:v>
                </c:pt>
                <c:pt idx="10">
                  <c:v>6.370333333333337</c:v>
                </c:pt>
                <c:pt idx="11">
                  <c:v>6.548166666666657</c:v>
                </c:pt>
                <c:pt idx="12">
                  <c:v>6.670000000000012</c:v>
                </c:pt>
                <c:pt idx="13">
                  <c:v>6.248499999999997</c:v>
                </c:pt>
                <c:pt idx="14">
                  <c:v>5.775916666666664</c:v>
                </c:pt>
                <c:pt idx="16">
                  <c:v>6.101166666666662</c:v>
                </c:pt>
                <c:pt idx="17">
                  <c:v>6.35</c:v>
                </c:pt>
                <c:pt idx="18">
                  <c:v>6.70050000000001</c:v>
                </c:pt>
                <c:pt idx="19">
                  <c:v>6.100999999999991</c:v>
                </c:pt>
                <c:pt idx="20">
                  <c:v>5.450833333333336</c:v>
                </c:pt>
                <c:pt idx="21">
                  <c:v>6.159500000000003</c:v>
                </c:pt>
                <c:pt idx="23">
                  <c:v>5.91833333333334</c:v>
                </c:pt>
                <c:pt idx="24">
                  <c:v>5.621833333333324</c:v>
                </c:pt>
                <c:pt idx="27">
                  <c:v>4.953000000000004</c:v>
                </c:pt>
                <c:pt idx="28">
                  <c:v>5.486500000000008</c:v>
                </c:pt>
                <c:pt idx="29">
                  <c:v>5.349166666666679</c:v>
                </c:pt>
                <c:pt idx="30">
                  <c:v>5.435666666666657</c:v>
                </c:pt>
                <c:pt idx="31">
                  <c:v>5.882500000000012</c:v>
                </c:pt>
                <c:pt idx="32">
                  <c:v>6.032499999999997</c:v>
                </c:pt>
                <c:pt idx="34">
                  <c:v>7.660666666666657</c:v>
                </c:pt>
                <c:pt idx="36">
                  <c:v>6.13150000000002</c:v>
                </c:pt>
                <c:pt idx="37">
                  <c:v>5.552499999999994</c:v>
                </c:pt>
                <c:pt idx="39">
                  <c:v>4.663333333333352</c:v>
                </c:pt>
                <c:pt idx="40">
                  <c:v>5.694749999999991</c:v>
                </c:pt>
                <c:pt idx="42">
                  <c:v>4.983333333333333</c:v>
                </c:pt>
                <c:pt idx="43">
                  <c:v>4.846333333333344</c:v>
                </c:pt>
                <c:pt idx="44">
                  <c:v>3.235999999999998</c:v>
                </c:pt>
                <c:pt idx="45">
                  <c:v>4.419666666666671</c:v>
                </c:pt>
                <c:pt idx="46">
                  <c:v>5.664166666666673</c:v>
                </c:pt>
                <c:pt idx="47">
                  <c:v>5.801333333333332</c:v>
                </c:pt>
                <c:pt idx="49">
                  <c:v>4.251999999999983</c:v>
                </c:pt>
                <c:pt idx="50">
                  <c:v>5.04950000000002</c:v>
                </c:pt>
                <c:pt idx="51">
                  <c:v>4.968333333333308</c:v>
                </c:pt>
                <c:pt idx="52">
                  <c:v>5.115500000000005</c:v>
                </c:pt>
                <c:pt idx="53">
                  <c:v>4.851333333333362</c:v>
                </c:pt>
                <c:pt idx="54">
                  <c:v>5.501666666666642</c:v>
                </c:pt>
                <c:pt idx="55">
                  <c:v>5.532166666666671</c:v>
                </c:pt>
                <c:pt idx="56">
                  <c:v>5.582833333333353</c:v>
                </c:pt>
                <c:pt idx="57">
                  <c:v>5.10033333333331</c:v>
                </c:pt>
                <c:pt idx="59">
                  <c:v>5.521999999999995</c:v>
                </c:pt>
                <c:pt idx="60">
                  <c:v>6.030000000000048</c:v>
                </c:pt>
              </c:numCache>
            </c:numRef>
          </c:yVal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140320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3"/>
          </c:marker>
          <c:trendline>
            <c:spPr>
              <a:ln>
                <a:solidFill>
                  <a:schemeClr val="accent6"/>
                </a:solidFill>
              </a:ln>
            </c:spPr>
            <c:trendlineType val="movingAvg"/>
            <c:period val="2"/>
          </c:trendline>
          <c:xVal>
            <c:numRef>
              <c:f>Sheet1!$AF$4:$AF$174</c:f>
              <c:numCache>
                <c:formatCode>0.00</c:formatCode>
                <c:ptCount val="171"/>
                <c:pt idx="0">
                  <c:v>368.81</c:v>
                </c:pt>
                <c:pt idx="1">
                  <c:v>709.88</c:v>
                </c:pt>
                <c:pt idx="2">
                  <c:v>1075.94</c:v>
                </c:pt>
                <c:pt idx="3">
                  <c:v>1449.02</c:v>
                </c:pt>
                <c:pt idx="4">
                  <c:v>1842.21</c:v>
                </c:pt>
                <c:pt idx="5">
                  <c:v>2258.26</c:v>
                </c:pt>
                <c:pt idx="6">
                  <c:v>2641.09</c:v>
                </c:pt>
                <c:pt idx="7">
                  <c:v>3037.33</c:v>
                </c:pt>
                <c:pt idx="8">
                  <c:v>3419.25</c:v>
                </c:pt>
                <c:pt idx="9">
                  <c:v>3799.33</c:v>
                </c:pt>
                <c:pt idx="10">
                  <c:v>4175.46</c:v>
                </c:pt>
                <c:pt idx="11">
                  <c:v>4563.47</c:v>
                </c:pt>
                <c:pt idx="12">
                  <c:v>4977.38</c:v>
                </c:pt>
                <c:pt idx="13">
                  <c:v>5395.57</c:v>
                </c:pt>
                <c:pt idx="14">
                  <c:v>5776.57</c:v>
                </c:pt>
                <c:pt idx="15">
                  <c:v>6188.66</c:v>
                </c:pt>
                <c:pt idx="16">
                  <c:v>6582.77</c:v>
                </c:pt>
                <c:pt idx="17">
                  <c:v>6988.76</c:v>
                </c:pt>
                <c:pt idx="18">
                  <c:v>7409.69</c:v>
                </c:pt>
                <c:pt idx="19">
                  <c:v>7769.96</c:v>
                </c:pt>
                <c:pt idx="20">
                  <c:v>8161.93</c:v>
                </c:pt>
                <c:pt idx="21">
                  <c:v>8496.0</c:v>
                </c:pt>
                <c:pt idx="22">
                  <c:v>8880.04</c:v>
                </c:pt>
                <c:pt idx="23">
                  <c:v>9235.139999999999</c:v>
                </c:pt>
                <c:pt idx="24">
                  <c:v>9549.08</c:v>
                </c:pt>
                <c:pt idx="25">
                  <c:v>9841.08</c:v>
                </c:pt>
                <c:pt idx="26">
                  <c:v>10146.18</c:v>
                </c:pt>
                <c:pt idx="27">
                  <c:v>10484.21</c:v>
                </c:pt>
                <c:pt idx="28">
                  <c:v>10805.16</c:v>
                </c:pt>
                <c:pt idx="29">
                  <c:v>11122.15</c:v>
                </c:pt>
                <c:pt idx="30">
                  <c:v>11444.33</c:v>
                </c:pt>
                <c:pt idx="31">
                  <c:v>11749.43</c:v>
                </c:pt>
                <c:pt idx="32">
                  <c:v>12102.39</c:v>
                </c:pt>
                <c:pt idx="33">
                  <c:v>12452.3</c:v>
                </c:pt>
                <c:pt idx="34">
                  <c:v>12727.53</c:v>
                </c:pt>
                <c:pt idx="35">
                  <c:v>12994.54</c:v>
                </c:pt>
                <c:pt idx="36">
                  <c:v>13268.55</c:v>
                </c:pt>
                <c:pt idx="37">
                  <c:v>13524.59</c:v>
                </c:pt>
                <c:pt idx="38">
                  <c:v>13782.45</c:v>
                </c:pt>
                <c:pt idx="39">
                  <c:v>14036.65</c:v>
                </c:pt>
                <c:pt idx="40">
                  <c:v>14318.59</c:v>
                </c:pt>
                <c:pt idx="41">
                  <c:v>14629.79</c:v>
                </c:pt>
                <c:pt idx="42">
                  <c:v>14909.6</c:v>
                </c:pt>
                <c:pt idx="43">
                  <c:v>15208.61</c:v>
                </c:pt>
                <c:pt idx="44">
                  <c:v>15488.72</c:v>
                </c:pt>
                <c:pt idx="45">
                  <c:v>15760.9</c:v>
                </c:pt>
                <c:pt idx="46">
                  <c:v>16030.96</c:v>
                </c:pt>
                <c:pt idx="47">
                  <c:v>16303.75</c:v>
                </c:pt>
                <c:pt idx="48">
                  <c:v>16594.84</c:v>
                </c:pt>
                <c:pt idx="49">
                  <c:v>16899.03</c:v>
                </c:pt>
                <c:pt idx="50">
                  <c:v>17188.89</c:v>
                </c:pt>
                <c:pt idx="51">
                  <c:v>17475.1</c:v>
                </c:pt>
                <c:pt idx="52">
                  <c:v>17789.96</c:v>
                </c:pt>
                <c:pt idx="53">
                  <c:v>18068.24</c:v>
                </c:pt>
                <c:pt idx="54">
                  <c:v>18366.03</c:v>
                </c:pt>
                <c:pt idx="55">
                  <c:v>18662.29</c:v>
                </c:pt>
                <c:pt idx="56">
                  <c:v>18945.15</c:v>
                </c:pt>
                <c:pt idx="57">
                  <c:v>19249.34</c:v>
                </c:pt>
                <c:pt idx="58">
                  <c:v>19542.25</c:v>
                </c:pt>
                <c:pt idx="59">
                  <c:v>19834.25</c:v>
                </c:pt>
                <c:pt idx="60">
                  <c:v>20131.43</c:v>
                </c:pt>
                <c:pt idx="61">
                  <c:v>20434.4</c:v>
                </c:pt>
                <c:pt idx="62">
                  <c:v>20739.51</c:v>
                </c:pt>
                <c:pt idx="63">
                  <c:v>21029.37</c:v>
                </c:pt>
                <c:pt idx="64">
                  <c:v>21325.64</c:v>
                </c:pt>
                <c:pt idx="65">
                  <c:v>21629.52</c:v>
                </c:pt>
                <c:pt idx="66">
                  <c:v>21940.72</c:v>
                </c:pt>
                <c:pt idx="67">
                  <c:v>22256.5</c:v>
                </c:pt>
                <c:pt idx="68">
                  <c:v>22569.53</c:v>
                </c:pt>
                <c:pt idx="69">
                  <c:v>22875.85</c:v>
                </c:pt>
                <c:pt idx="70">
                  <c:v>23187.66</c:v>
                </c:pt>
                <c:pt idx="71">
                  <c:v>23499.78</c:v>
                </c:pt>
                <c:pt idx="72">
                  <c:v>23815.85</c:v>
                </c:pt>
                <c:pt idx="73">
                  <c:v>24128.88</c:v>
                </c:pt>
                <c:pt idx="74">
                  <c:v>24452.88</c:v>
                </c:pt>
                <c:pt idx="75">
                  <c:v>24764.09</c:v>
                </c:pt>
                <c:pt idx="76">
                  <c:v>25064.92</c:v>
                </c:pt>
                <c:pt idx="77">
                  <c:v>25376.12</c:v>
                </c:pt>
                <c:pt idx="78">
                  <c:v>25690.98</c:v>
                </c:pt>
                <c:pt idx="79">
                  <c:v>26012.24</c:v>
                </c:pt>
                <c:pt idx="80">
                  <c:v>26349.05</c:v>
                </c:pt>
                <c:pt idx="81">
                  <c:v>26687.07</c:v>
                </c:pt>
              </c:numCache>
            </c:numRef>
          </c:xVal>
          <c:yVal>
            <c:numRef>
              <c:f>Sheet1!$AG$4:$AG$174</c:f>
              <c:numCache>
                <c:formatCode>0.00</c:formatCode>
                <c:ptCount val="171"/>
                <c:pt idx="0">
                  <c:v>5.6845</c:v>
                </c:pt>
                <c:pt idx="1">
                  <c:v>6.101000000000001</c:v>
                </c:pt>
                <c:pt idx="2">
                  <c:v>6.217999999999999</c:v>
                </c:pt>
                <c:pt idx="3">
                  <c:v>6.553166666666668</c:v>
                </c:pt>
                <c:pt idx="4">
                  <c:v>6.93416666666667</c:v>
                </c:pt>
                <c:pt idx="5">
                  <c:v>6.380499999999999</c:v>
                </c:pt>
                <c:pt idx="6">
                  <c:v>6.603999999999996</c:v>
                </c:pt>
                <c:pt idx="7">
                  <c:v>6.365333333333334</c:v>
                </c:pt>
                <c:pt idx="8">
                  <c:v>6.334666666666665</c:v>
                </c:pt>
                <c:pt idx="9">
                  <c:v>6.268833333333335</c:v>
                </c:pt>
                <c:pt idx="10">
                  <c:v>6.466833333333337</c:v>
                </c:pt>
                <c:pt idx="11">
                  <c:v>6.898499999999998</c:v>
                </c:pt>
                <c:pt idx="12">
                  <c:v>6.969833333333326</c:v>
                </c:pt>
                <c:pt idx="13">
                  <c:v>6.35</c:v>
                </c:pt>
                <c:pt idx="14">
                  <c:v>6.868166666666669</c:v>
                </c:pt>
                <c:pt idx="15">
                  <c:v>6.56850000000001</c:v>
                </c:pt>
                <c:pt idx="16">
                  <c:v>6.766499999999996</c:v>
                </c:pt>
                <c:pt idx="17">
                  <c:v>7.01549999999999</c:v>
                </c:pt>
                <c:pt idx="18">
                  <c:v>6.004500000000007</c:v>
                </c:pt>
                <c:pt idx="19">
                  <c:v>6.532833333333337</c:v>
                </c:pt>
                <c:pt idx="20">
                  <c:v>5.567833333333328</c:v>
                </c:pt>
                <c:pt idx="21">
                  <c:v>6.400666666666681</c:v>
                </c:pt>
                <c:pt idx="22">
                  <c:v>5.918333333333308</c:v>
                </c:pt>
                <c:pt idx="23">
                  <c:v>5.232333333333341</c:v>
                </c:pt>
                <c:pt idx="24">
                  <c:v>4.866666666666666</c:v>
                </c:pt>
                <c:pt idx="25">
                  <c:v>5.085000000000006</c:v>
                </c:pt>
                <c:pt idx="26">
                  <c:v>5.633833333333314</c:v>
                </c:pt>
                <c:pt idx="27">
                  <c:v>5.349166666666679</c:v>
                </c:pt>
                <c:pt idx="28">
                  <c:v>5.283166666666663</c:v>
                </c:pt>
                <c:pt idx="29">
                  <c:v>5.369666666666672</c:v>
                </c:pt>
                <c:pt idx="30">
                  <c:v>5.085000000000006</c:v>
                </c:pt>
                <c:pt idx="31">
                  <c:v>5.882666666666652</c:v>
                </c:pt>
                <c:pt idx="32">
                  <c:v>5.83183333333333</c:v>
                </c:pt>
                <c:pt idx="33">
                  <c:v>4.58716666666669</c:v>
                </c:pt>
                <c:pt idx="34">
                  <c:v>4.450166666666671</c:v>
                </c:pt>
                <c:pt idx="35">
                  <c:v>4.566833333333306</c:v>
                </c:pt>
                <c:pt idx="36">
                  <c:v>4.267333333333348</c:v>
                </c:pt>
                <c:pt idx="37">
                  <c:v>4.297666666666676</c:v>
                </c:pt>
                <c:pt idx="38">
                  <c:v>4.236666666666648</c:v>
                </c:pt>
                <c:pt idx="39">
                  <c:v>4.699000000000009</c:v>
                </c:pt>
                <c:pt idx="40">
                  <c:v>5.186666666666679</c:v>
                </c:pt>
                <c:pt idx="41">
                  <c:v>4.663499999999991</c:v>
                </c:pt>
                <c:pt idx="42">
                  <c:v>4.983500000000004</c:v>
                </c:pt>
                <c:pt idx="43">
                  <c:v>4.668499999999979</c:v>
                </c:pt>
                <c:pt idx="44">
                  <c:v>4.536333333333337</c:v>
                </c:pt>
                <c:pt idx="45">
                  <c:v>4.500999999999991</c:v>
                </c:pt>
                <c:pt idx="46">
                  <c:v>4.546500000000014</c:v>
                </c:pt>
                <c:pt idx="47">
                  <c:v>4.851500000000002</c:v>
                </c:pt>
                <c:pt idx="48">
                  <c:v>5.069833333333311</c:v>
                </c:pt>
                <c:pt idx="49">
                  <c:v>4.83100000000001</c:v>
                </c:pt>
                <c:pt idx="50">
                  <c:v>4.770166666666652</c:v>
                </c:pt>
                <c:pt idx="51">
                  <c:v>5.247666666666676</c:v>
                </c:pt>
                <c:pt idx="52">
                  <c:v>4.638000000000042</c:v>
                </c:pt>
                <c:pt idx="53">
                  <c:v>4.963166666666621</c:v>
                </c:pt>
                <c:pt idx="54">
                  <c:v>4.937666666666701</c:v>
                </c:pt>
                <c:pt idx="55">
                  <c:v>4.714333333333343</c:v>
                </c:pt>
                <c:pt idx="56">
                  <c:v>5.069833333333311</c:v>
                </c:pt>
                <c:pt idx="57">
                  <c:v>4.88183333333333</c:v>
                </c:pt>
                <c:pt idx="58">
                  <c:v>4.866666666666666</c:v>
                </c:pt>
                <c:pt idx="59">
                  <c:v>4.953000000000004</c:v>
                </c:pt>
                <c:pt idx="60">
                  <c:v>5.04950000000002</c:v>
                </c:pt>
                <c:pt idx="61">
                  <c:v>5.085166666666615</c:v>
                </c:pt>
                <c:pt idx="62">
                  <c:v>4.83100000000001</c:v>
                </c:pt>
                <c:pt idx="63">
                  <c:v>4.93783333333334</c:v>
                </c:pt>
                <c:pt idx="64">
                  <c:v>5.064666666666684</c:v>
                </c:pt>
                <c:pt idx="65">
                  <c:v>5.186666666666679</c:v>
                </c:pt>
                <c:pt idx="66">
                  <c:v>5.26299999999998</c:v>
                </c:pt>
                <c:pt idx="67">
                  <c:v>5.217166666666647</c:v>
                </c:pt>
                <c:pt idx="68">
                  <c:v>5.105333333333328</c:v>
                </c:pt>
                <c:pt idx="69">
                  <c:v>5.196833333333355</c:v>
                </c:pt>
                <c:pt idx="70">
                  <c:v>5.201999999999983</c:v>
                </c:pt>
                <c:pt idx="71">
                  <c:v>5.267833333333328</c:v>
                </c:pt>
                <c:pt idx="72">
                  <c:v>5.217166666666708</c:v>
                </c:pt>
                <c:pt idx="73">
                  <c:v>5.4</c:v>
                </c:pt>
                <c:pt idx="74">
                  <c:v>5.18683333333332</c:v>
                </c:pt>
                <c:pt idx="75">
                  <c:v>5.013833333333301</c:v>
                </c:pt>
                <c:pt idx="76">
                  <c:v>5.186666666666679</c:v>
                </c:pt>
                <c:pt idx="77">
                  <c:v>5.247666666666676</c:v>
                </c:pt>
                <c:pt idx="78">
                  <c:v>5.354333333333367</c:v>
                </c:pt>
                <c:pt idx="79">
                  <c:v>5.613499999999961</c:v>
                </c:pt>
                <c:pt idx="80">
                  <c:v>5.633666666666674</c:v>
                </c:pt>
              </c:numCache>
            </c:numRef>
          </c:yVal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140409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3"/>
          </c:marker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</c:trendline>
          <c:xVal>
            <c:numRef>
              <c:f>Sheet1!$AK$4:$AK$174</c:f>
              <c:numCache>
                <c:formatCode>0.00</c:formatCode>
                <c:ptCount val="171"/>
                <c:pt idx="0">
                  <c:v>196.9</c:v>
                </c:pt>
                <c:pt idx="1">
                  <c:v>555.04</c:v>
                </c:pt>
                <c:pt idx="2">
                  <c:v>946.1</c:v>
                </c:pt>
                <c:pt idx="3">
                  <c:v>1427.99</c:v>
                </c:pt>
                <c:pt idx="4">
                  <c:v>1867.2</c:v>
                </c:pt>
                <c:pt idx="5">
                  <c:v>2256.13</c:v>
                </c:pt>
                <c:pt idx="6">
                  <c:v>2625.24</c:v>
                </c:pt>
                <c:pt idx="7">
                  <c:v>3000.15</c:v>
                </c:pt>
                <c:pt idx="8">
                  <c:v>3361.33</c:v>
                </c:pt>
                <c:pt idx="9">
                  <c:v>3749.34</c:v>
                </c:pt>
                <c:pt idx="10">
                  <c:v>4120.29</c:v>
                </c:pt>
                <c:pt idx="11">
                  <c:v>4473.55</c:v>
                </c:pt>
                <c:pt idx="12">
                  <c:v>4848.45</c:v>
                </c:pt>
                <c:pt idx="13">
                  <c:v>5219.4</c:v>
                </c:pt>
                <c:pt idx="14">
                  <c:v>5581.5</c:v>
                </c:pt>
                <c:pt idx="15">
                  <c:v>5930.49</c:v>
                </c:pt>
                <c:pt idx="16">
                  <c:v>6296.56</c:v>
                </c:pt>
                <c:pt idx="17">
                  <c:v>6645.55</c:v>
                </c:pt>
                <c:pt idx="18">
                  <c:v>7000.65</c:v>
                </c:pt>
                <c:pt idx="19">
                  <c:v>7357.87</c:v>
                </c:pt>
                <c:pt idx="20">
                  <c:v>7713.88</c:v>
                </c:pt>
                <c:pt idx="21">
                  <c:v>8054.95</c:v>
                </c:pt>
                <c:pt idx="22">
                  <c:v>8425.889999999999</c:v>
                </c:pt>
                <c:pt idx="23">
                  <c:v>8755.08</c:v>
                </c:pt>
                <c:pt idx="24">
                  <c:v>9083.04</c:v>
                </c:pt>
                <c:pt idx="26">
                  <c:v>9833.15</c:v>
                </c:pt>
                <c:pt idx="29">
                  <c:v>10820.1</c:v>
                </c:pt>
                <c:pt idx="30">
                  <c:v>11123.37</c:v>
                </c:pt>
                <c:pt idx="31">
                  <c:v>11439.14</c:v>
                </c:pt>
                <c:pt idx="32">
                  <c:v>11789.36</c:v>
                </c:pt>
                <c:pt idx="33">
                  <c:v>12077.4</c:v>
                </c:pt>
                <c:pt idx="35">
                  <c:v>12603.48</c:v>
                </c:pt>
                <c:pt idx="37">
                  <c:v>13088.42</c:v>
                </c:pt>
                <c:pt idx="38">
                  <c:v>13314.58</c:v>
                </c:pt>
                <c:pt idx="39">
                  <c:v>13588.59</c:v>
                </c:pt>
                <c:pt idx="40">
                  <c:v>13949.48</c:v>
                </c:pt>
                <c:pt idx="41">
                  <c:v>14224.71</c:v>
                </c:pt>
                <c:pt idx="42">
                  <c:v>14440.51</c:v>
                </c:pt>
                <c:pt idx="43">
                  <c:v>14669.72</c:v>
                </c:pt>
                <c:pt idx="44">
                  <c:v>14907.77</c:v>
                </c:pt>
                <c:pt idx="45">
                  <c:v>15139.72</c:v>
                </c:pt>
                <c:pt idx="46">
                  <c:v>15377.77</c:v>
                </c:pt>
                <c:pt idx="48">
                  <c:v>15842.89</c:v>
                </c:pt>
                <c:pt idx="49">
                  <c:v>16076.98</c:v>
                </c:pt>
                <c:pt idx="51">
                  <c:v>16568.01</c:v>
                </c:pt>
                <c:pt idx="52">
                  <c:v>16810.02</c:v>
                </c:pt>
                <c:pt idx="53">
                  <c:v>17045.94</c:v>
                </c:pt>
                <c:pt idx="54">
                  <c:v>17287.04</c:v>
                </c:pt>
                <c:pt idx="55">
                  <c:v>17529.96</c:v>
                </c:pt>
                <c:pt idx="56">
                  <c:v>17800.02</c:v>
                </c:pt>
                <c:pt idx="57">
                  <c:v>18062.14</c:v>
                </c:pt>
                <c:pt idx="58">
                  <c:v>18320.0</c:v>
                </c:pt>
                <c:pt idx="59">
                  <c:v>18579.08</c:v>
                </c:pt>
                <c:pt idx="60">
                  <c:v>18834.2</c:v>
                </c:pt>
                <c:pt idx="61">
                  <c:v>19099.38</c:v>
                </c:pt>
                <c:pt idx="62">
                  <c:v>19344.13</c:v>
                </c:pt>
                <c:pt idx="63">
                  <c:v>19601.38</c:v>
                </c:pt>
                <c:pt idx="64">
                  <c:v>19864.43</c:v>
                </c:pt>
                <c:pt idx="65">
                  <c:v>20160.39</c:v>
                </c:pt>
                <c:pt idx="66">
                  <c:v>20445.37</c:v>
                </c:pt>
                <c:pt idx="67">
                  <c:v>20693.48</c:v>
                </c:pt>
                <c:pt idx="68">
                  <c:v>20944.33</c:v>
                </c:pt>
                <c:pt idx="69">
                  <c:v>21195.49</c:v>
                </c:pt>
                <c:pt idx="70">
                  <c:v>21459.44</c:v>
                </c:pt>
                <c:pt idx="71">
                  <c:v>21708.47</c:v>
                </c:pt>
                <c:pt idx="72">
                  <c:v>22011.74</c:v>
                </c:pt>
                <c:pt idx="73">
                  <c:v>22270.52</c:v>
                </c:pt>
                <c:pt idx="74">
                  <c:v>22536.61</c:v>
                </c:pt>
                <c:pt idx="75">
                  <c:v>22817.63</c:v>
                </c:pt>
                <c:pt idx="76">
                  <c:v>23077.63</c:v>
                </c:pt>
                <c:pt idx="77">
                  <c:v>23340.67</c:v>
                </c:pt>
                <c:pt idx="78">
                  <c:v>23622.91</c:v>
                </c:pt>
                <c:pt idx="79">
                  <c:v>23911.86</c:v>
                </c:pt>
                <c:pt idx="80">
                  <c:v>24200.82</c:v>
                </c:pt>
                <c:pt idx="81">
                  <c:v>24476.05</c:v>
                </c:pt>
                <c:pt idx="82">
                  <c:v>24739.09</c:v>
                </c:pt>
                <c:pt idx="83">
                  <c:v>25003.96</c:v>
                </c:pt>
                <c:pt idx="84">
                  <c:v>25288.95</c:v>
                </c:pt>
                <c:pt idx="85">
                  <c:v>25561.14</c:v>
                </c:pt>
                <c:pt idx="86">
                  <c:v>25822.05</c:v>
                </c:pt>
                <c:pt idx="87">
                  <c:v>26070.15</c:v>
                </c:pt>
                <c:pt idx="88">
                  <c:v>26304.24</c:v>
                </c:pt>
                <c:pt idx="89">
                  <c:v>26549.3</c:v>
                </c:pt>
                <c:pt idx="90">
                  <c:v>26804.11</c:v>
                </c:pt>
              </c:numCache>
            </c:numRef>
          </c:xVal>
          <c:yVal>
            <c:numRef>
              <c:f>Sheet1!$AL$4:$AL$174</c:f>
              <c:numCache>
                <c:formatCode>0.00</c:formatCode>
                <c:ptCount val="171"/>
                <c:pt idx="0">
                  <c:v>5.968999999999999</c:v>
                </c:pt>
                <c:pt idx="1">
                  <c:v>6.517666666666668</c:v>
                </c:pt>
                <c:pt idx="2">
                  <c:v>8.0315</c:v>
                </c:pt>
                <c:pt idx="3">
                  <c:v>7.320166666666667</c:v>
                </c:pt>
                <c:pt idx="4">
                  <c:v>6.482166666666668</c:v>
                </c:pt>
                <c:pt idx="5">
                  <c:v>6.151833333333327</c:v>
                </c:pt>
                <c:pt idx="6">
                  <c:v>6.248500000000005</c:v>
                </c:pt>
                <c:pt idx="7">
                  <c:v>6.019666666666664</c:v>
                </c:pt>
                <c:pt idx="8">
                  <c:v>6.466833333333337</c:v>
                </c:pt>
                <c:pt idx="9">
                  <c:v>6.182499999999997</c:v>
                </c:pt>
                <c:pt idx="10">
                  <c:v>5.887666666666671</c:v>
                </c:pt>
                <c:pt idx="11">
                  <c:v>6.248333333333326</c:v>
                </c:pt>
                <c:pt idx="12">
                  <c:v>6.182499999999997</c:v>
                </c:pt>
                <c:pt idx="13">
                  <c:v>6.035000000000006</c:v>
                </c:pt>
                <c:pt idx="14">
                  <c:v>5.816499999999996</c:v>
                </c:pt>
                <c:pt idx="15">
                  <c:v>6.101166666666677</c:v>
                </c:pt>
                <c:pt idx="16">
                  <c:v>5.816499999999996</c:v>
                </c:pt>
                <c:pt idx="17">
                  <c:v>5.918333333333324</c:v>
                </c:pt>
                <c:pt idx="18">
                  <c:v>5.953666666666671</c:v>
                </c:pt>
                <c:pt idx="19">
                  <c:v>5.933500000000004</c:v>
                </c:pt>
                <c:pt idx="20">
                  <c:v>5.684499999999995</c:v>
                </c:pt>
                <c:pt idx="21">
                  <c:v>6.182333333333326</c:v>
                </c:pt>
                <c:pt idx="22">
                  <c:v>5.486500000000008</c:v>
                </c:pt>
                <c:pt idx="23">
                  <c:v>5.466000000000016</c:v>
                </c:pt>
                <c:pt idx="24">
                  <c:v>6.250916666666656</c:v>
                </c:pt>
                <c:pt idx="26">
                  <c:v>5.48305555555556</c:v>
                </c:pt>
                <c:pt idx="29">
                  <c:v>5.054500000000007</c:v>
                </c:pt>
                <c:pt idx="30">
                  <c:v>5.26283333333331</c:v>
                </c:pt>
                <c:pt idx="31">
                  <c:v>5.837000000000019</c:v>
                </c:pt>
                <c:pt idx="32">
                  <c:v>4.800666666666651</c:v>
                </c:pt>
                <c:pt idx="33">
                  <c:v>4.383999999999999</c:v>
                </c:pt>
                <c:pt idx="35">
                  <c:v>4.041166666666671</c:v>
                </c:pt>
                <c:pt idx="37">
                  <c:v>3.769333333333331</c:v>
                </c:pt>
                <c:pt idx="38">
                  <c:v>4.566833333333336</c:v>
                </c:pt>
                <c:pt idx="39">
                  <c:v>6.014833333333324</c:v>
                </c:pt>
                <c:pt idx="40">
                  <c:v>4.587166666666659</c:v>
                </c:pt>
                <c:pt idx="41">
                  <c:v>3.596666666666685</c:v>
                </c:pt>
                <c:pt idx="42">
                  <c:v>3.820166666666652</c:v>
                </c:pt>
                <c:pt idx="43">
                  <c:v>3.967500000000018</c:v>
                </c:pt>
                <c:pt idx="44">
                  <c:v>3.865833333333315</c:v>
                </c:pt>
                <c:pt idx="45">
                  <c:v>3.967500000000018</c:v>
                </c:pt>
                <c:pt idx="46">
                  <c:v>3.875999999999991</c:v>
                </c:pt>
                <c:pt idx="48">
                  <c:v>3.901500000000003</c:v>
                </c:pt>
                <c:pt idx="49">
                  <c:v>4.091916666666657</c:v>
                </c:pt>
                <c:pt idx="51">
                  <c:v>4.033500000000034</c:v>
                </c:pt>
                <c:pt idx="52">
                  <c:v>3.931999999999971</c:v>
                </c:pt>
                <c:pt idx="53">
                  <c:v>4.01833333333337</c:v>
                </c:pt>
                <c:pt idx="54">
                  <c:v>4.048666666666637</c:v>
                </c:pt>
                <c:pt idx="55">
                  <c:v>4.501000000000021</c:v>
                </c:pt>
                <c:pt idx="56">
                  <c:v>4.36866666666665</c:v>
                </c:pt>
                <c:pt idx="57">
                  <c:v>4.297666666666676</c:v>
                </c:pt>
                <c:pt idx="58">
                  <c:v>4.318000000000029</c:v>
                </c:pt>
                <c:pt idx="59">
                  <c:v>4.251999999999983</c:v>
                </c:pt>
                <c:pt idx="60">
                  <c:v>4.419666666666671</c:v>
                </c:pt>
                <c:pt idx="61">
                  <c:v>4.079166666666666</c:v>
                </c:pt>
                <c:pt idx="62">
                  <c:v>4.2875</c:v>
                </c:pt>
                <c:pt idx="63">
                  <c:v>4.384166666666655</c:v>
                </c:pt>
                <c:pt idx="64">
                  <c:v>4.932666666666652</c:v>
                </c:pt>
                <c:pt idx="65">
                  <c:v>4.74966666666666</c:v>
                </c:pt>
                <c:pt idx="66">
                  <c:v>4.135166666666676</c:v>
                </c:pt>
                <c:pt idx="67">
                  <c:v>4.18083333333337</c:v>
                </c:pt>
                <c:pt idx="68">
                  <c:v>4.185999999999997</c:v>
                </c:pt>
                <c:pt idx="69">
                  <c:v>4.399166666666618</c:v>
                </c:pt>
                <c:pt idx="70">
                  <c:v>4.150500000000041</c:v>
                </c:pt>
                <c:pt idx="71">
                  <c:v>5.054500000000007</c:v>
                </c:pt>
                <c:pt idx="72">
                  <c:v>4.31299999999998</c:v>
                </c:pt>
                <c:pt idx="73">
                  <c:v>4.434833333333335</c:v>
                </c:pt>
                <c:pt idx="74">
                  <c:v>4.683666666666673</c:v>
                </c:pt>
                <c:pt idx="75">
                  <c:v>4.333333333333332</c:v>
                </c:pt>
                <c:pt idx="76">
                  <c:v>4.383999999999954</c:v>
                </c:pt>
                <c:pt idx="77">
                  <c:v>4.704000000000026</c:v>
                </c:pt>
                <c:pt idx="78">
                  <c:v>4.815833333333345</c:v>
                </c:pt>
                <c:pt idx="79">
                  <c:v>4.815999999999986</c:v>
                </c:pt>
                <c:pt idx="80">
                  <c:v>4.587166666666659</c:v>
                </c:pt>
                <c:pt idx="81">
                  <c:v>4.384000000000014</c:v>
                </c:pt>
                <c:pt idx="82">
                  <c:v>4.414499999999983</c:v>
                </c:pt>
                <c:pt idx="83">
                  <c:v>4.74983333333336</c:v>
                </c:pt>
                <c:pt idx="84">
                  <c:v>4.536499999999977</c:v>
                </c:pt>
                <c:pt idx="85">
                  <c:v>4.348499999999998</c:v>
                </c:pt>
                <c:pt idx="86">
                  <c:v>4.135000000000036</c:v>
                </c:pt>
                <c:pt idx="87">
                  <c:v>3.901500000000003</c:v>
                </c:pt>
                <c:pt idx="88">
                  <c:v>4.084333333333294</c:v>
                </c:pt>
                <c:pt idx="89">
                  <c:v>4.246833333333355</c:v>
                </c:pt>
              </c:numCache>
            </c:numRef>
          </c:yVal>
        </c:ser>
        <c:ser>
          <c:idx val="6"/>
          <c:order val="4"/>
          <c:tx>
            <c:strRef>
              <c:f>Sheet1!$AZ$1</c:f>
              <c:strCache>
                <c:ptCount val="1"/>
                <c:pt idx="0">
                  <c:v>140626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3"/>
          </c:marker>
          <c:trendline>
            <c:spPr>
              <a:ln>
                <a:solidFill>
                  <a:schemeClr val="accent5"/>
                </a:solidFill>
              </a:ln>
            </c:spPr>
            <c:trendlineType val="movingAvg"/>
            <c:period val="2"/>
          </c:trendline>
          <c:xVal>
            <c:numRef>
              <c:f>Sheet1!$AZ$4:$AZ$174</c:f>
              <c:numCache>
                <c:formatCode>0.00</c:formatCode>
                <c:ptCount val="171"/>
                <c:pt idx="0">
                  <c:v>347.78</c:v>
                </c:pt>
                <c:pt idx="1">
                  <c:v>728.78</c:v>
                </c:pt>
                <c:pt idx="2">
                  <c:v>1112.82</c:v>
                </c:pt>
                <c:pt idx="3">
                  <c:v>1486.81</c:v>
                </c:pt>
                <c:pt idx="4">
                  <c:v>1865.68</c:v>
                </c:pt>
                <c:pt idx="5">
                  <c:v>2233.57</c:v>
                </c:pt>
                <c:pt idx="6">
                  <c:v>2610.61</c:v>
                </c:pt>
                <c:pt idx="7">
                  <c:v>2981.55</c:v>
                </c:pt>
                <c:pt idx="8">
                  <c:v>3361.64</c:v>
                </c:pt>
                <c:pt idx="9">
                  <c:v>3754.53</c:v>
                </c:pt>
                <c:pt idx="10">
                  <c:v>4154.73</c:v>
                </c:pt>
                <c:pt idx="11">
                  <c:v>4523.54</c:v>
                </c:pt>
                <c:pt idx="12">
                  <c:v>4910.63</c:v>
                </c:pt>
                <c:pt idx="13">
                  <c:v>5295.6</c:v>
                </c:pt>
                <c:pt idx="14">
                  <c:v>5706.47</c:v>
                </c:pt>
                <c:pt idx="15">
                  <c:v>6080.46</c:v>
                </c:pt>
                <c:pt idx="16">
                  <c:v>6436.46</c:v>
                </c:pt>
                <c:pt idx="17">
                  <c:v>6811.37</c:v>
                </c:pt>
                <c:pt idx="18">
                  <c:v>7175.3</c:v>
                </c:pt>
                <c:pt idx="19">
                  <c:v>7576.41</c:v>
                </c:pt>
                <c:pt idx="20">
                  <c:v>7915.35</c:v>
                </c:pt>
                <c:pt idx="21">
                  <c:v>8299.4</c:v>
                </c:pt>
                <c:pt idx="22">
                  <c:v>8613.34</c:v>
                </c:pt>
                <c:pt idx="23">
                  <c:v>8959.29</c:v>
                </c:pt>
                <c:pt idx="24">
                  <c:v>9278.42</c:v>
                </c:pt>
                <c:pt idx="26">
                  <c:v>9917.28</c:v>
                </c:pt>
                <c:pt idx="27">
                  <c:v>10239.15</c:v>
                </c:pt>
                <c:pt idx="29">
                  <c:v>10888.07</c:v>
                </c:pt>
                <c:pt idx="30">
                  <c:v>11170.31</c:v>
                </c:pt>
                <c:pt idx="31">
                  <c:v>11421.16</c:v>
                </c:pt>
                <c:pt idx="33">
                  <c:v>12116.1</c:v>
                </c:pt>
                <c:pt idx="34">
                  <c:v>12412.98</c:v>
                </c:pt>
                <c:pt idx="35">
                  <c:v>12626.04</c:v>
                </c:pt>
                <c:pt idx="36">
                  <c:v>12929.01</c:v>
                </c:pt>
                <c:pt idx="37">
                  <c:v>13270.99</c:v>
                </c:pt>
                <c:pt idx="38">
                  <c:v>13637.97</c:v>
                </c:pt>
                <c:pt idx="39">
                  <c:v>13919.91</c:v>
                </c:pt>
                <c:pt idx="40">
                  <c:v>14219.83</c:v>
                </c:pt>
                <c:pt idx="41">
                  <c:v>14460.02</c:v>
                </c:pt>
                <c:pt idx="43">
                  <c:v>14976.96</c:v>
                </c:pt>
                <c:pt idx="44">
                  <c:v>15226.89</c:v>
                </c:pt>
                <c:pt idx="46">
                  <c:v>15695.98</c:v>
                </c:pt>
                <c:pt idx="47">
                  <c:v>15962.99</c:v>
                </c:pt>
                <c:pt idx="48">
                  <c:v>16218.71</c:v>
                </c:pt>
                <c:pt idx="49">
                  <c:v>16469.87</c:v>
                </c:pt>
                <c:pt idx="50">
                  <c:v>16717.98</c:v>
                </c:pt>
                <c:pt idx="51">
                  <c:v>16963.95</c:v>
                </c:pt>
                <c:pt idx="52">
                  <c:v>17222.72</c:v>
                </c:pt>
                <c:pt idx="53">
                  <c:v>17470.83</c:v>
                </c:pt>
                <c:pt idx="54">
                  <c:v>17721.68</c:v>
                </c:pt>
                <c:pt idx="55">
                  <c:v>17966.74</c:v>
                </c:pt>
                <c:pt idx="56">
                  <c:v>18215.76</c:v>
                </c:pt>
                <c:pt idx="57">
                  <c:v>18485.82</c:v>
                </c:pt>
                <c:pt idx="58">
                  <c:v>18746.72</c:v>
                </c:pt>
                <c:pt idx="59">
                  <c:v>19013.73</c:v>
                </c:pt>
                <c:pt idx="60">
                  <c:v>19268.54</c:v>
                </c:pt>
                <c:pt idx="61">
                  <c:v>19516.65</c:v>
                </c:pt>
                <c:pt idx="62">
                  <c:v>19779.69</c:v>
                </c:pt>
                <c:pt idx="63">
                  <c:v>20072.6</c:v>
                </c:pt>
                <c:pt idx="64">
                  <c:v>20364.6</c:v>
                </c:pt>
                <c:pt idx="65">
                  <c:v>20620.63</c:v>
                </c:pt>
                <c:pt idx="67">
                  <c:v>21144.59</c:v>
                </c:pt>
                <c:pt idx="68">
                  <c:v>21426.53</c:v>
                </c:pt>
                <c:pt idx="69">
                  <c:v>21704.5</c:v>
                </c:pt>
                <c:pt idx="70">
                  <c:v>21984.61</c:v>
                </c:pt>
                <c:pt idx="71">
                  <c:v>22263.51</c:v>
                </c:pt>
                <c:pt idx="72">
                  <c:v>22551.54</c:v>
                </c:pt>
                <c:pt idx="73">
                  <c:v>22849.33</c:v>
                </c:pt>
                <c:pt idx="74">
                  <c:v>23116.34</c:v>
                </c:pt>
                <c:pt idx="75">
                  <c:v>23385.48</c:v>
                </c:pt>
                <c:pt idx="76">
                  <c:v>23658.27</c:v>
                </c:pt>
                <c:pt idx="77">
                  <c:v>23957.28</c:v>
                </c:pt>
                <c:pt idx="79">
                  <c:v>24567.49</c:v>
                </c:pt>
                <c:pt idx="80">
                  <c:v>24829.31</c:v>
                </c:pt>
                <c:pt idx="81">
                  <c:v>25102.41</c:v>
                </c:pt>
                <c:pt idx="82">
                  <c:v>25386.18</c:v>
                </c:pt>
                <c:pt idx="83">
                  <c:v>25687.32</c:v>
                </c:pt>
              </c:numCache>
            </c:numRef>
          </c:xVal>
          <c:yVal>
            <c:numRef>
              <c:f>Sheet1!$BA$4:$BA$174</c:f>
              <c:numCache>
                <c:formatCode>0.00</c:formatCode>
                <c:ptCount val="171"/>
                <c:pt idx="0">
                  <c:v>6.35</c:v>
                </c:pt>
                <c:pt idx="1">
                  <c:v>6.400666666666666</c:v>
                </c:pt>
                <c:pt idx="2">
                  <c:v>6.233166666666666</c:v>
                </c:pt>
                <c:pt idx="3">
                  <c:v>6.314500000000002</c:v>
                </c:pt>
                <c:pt idx="4">
                  <c:v>6.131500000000002</c:v>
                </c:pt>
                <c:pt idx="5">
                  <c:v>6.284</c:v>
                </c:pt>
                <c:pt idx="6">
                  <c:v>6.182333333333334</c:v>
                </c:pt>
                <c:pt idx="7">
                  <c:v>6.334833333333327</c:v>
                </c:pt>
                <c:pt idx="8">
                  <c:v>6.548166666666672</c:v>
                </c:pt>
                <c:pt idx="9">
                  <c:v>6.669999999999989</c:v>
                </c:pt>
                <c:pt idx="10">
                  <c:v>6.14683333333334</c:v>
                </c:pt>
                <c:pt idx="11">
                  <c:v>6.451500000000002</c:v>
                </c:pt>
                <c:pt idx="12">
                  <c:v>6.416166666666671</c:v>
                </c:pt>
                <c:pt idx="13">
                  <c:v>6.847833333333331</c:v>
                </c:pt>
                <c:pt idx="14">
                  <c:v>6.233166666666663</c:v>
                </c:pt>
                <c:pt idx="15">
                  <c:v>5.933333333333333</c:v>
                </c:pt>
                <c:pt idx="16">
                  <c:v>6.248499999999997</c:v>
                </c:pt>
                <c:pt idx="17">
                  <c:v>6.065500000000005</c:v>
                </c:pt>
                <c:pt idx="18">
                  <c:v>6.685166666666661</c:v>
                </c:pt>
                <c:pt idx="19">
                  <c:v>5.649000000000009</c:v>
                </c:pt>
                <c:pt idx="20">
                  <c:v>6.40083333333332</c:v>
                </c:pt>
                <c:pt idx="21">
                  <c:v>5.232333333333341</c:v>
                </c:pt>
                <c:pt idx="22">
                  <c:v>5.765833333333345</c:v>
                </c:pt>
                <c:pt idx="23">
                  <c:v>5.31883333333332</c:v>
                </c:pt>
                <c:pt idx="24">
                  <c:v>5.323833333333338</c:v>
                </c:pt>
                <c:pt idx="26">
                  <c:v>5.364499999999983</c:v>
                </c:pt>
                <c:pt idx="27">
                  <c:v>5.407666666666667</c:v>
                </c:pt>
                <c:pt idx="29">
                  <c:v>4.703999999999996</c:v>
                </c:pt>
                <c:pt idx="30">
                  <c:v>4.18083333333334</c:v>
                </c:pt>
                <c:pt idx="31">
                  <c:v>5.791166666666671</c:v>
                </c:pt>
                <c:pt idx="33">
                  <c:v>4.947999999999987</c:v>
                </c:pt>
                <c:pt idx="34">
                  <c:v>3.551000000000022</c:v>
                </c:pt>
                <c:pt idx="35">
                  <c:v>5.04949999999999</c:v>
                </c:pt>
                <c:pt idx="36">
                  <c:v>5.699666666666659</c:v>
                </c:pt>
                <c:pt idx="37">
                  <c:v>6.116333333333326</c:v>
                </c:pt>
                <c:pt idx="38">
                  <c:v>4.699000000000009</c:v>
                </c:pt>
                <c:pt idx="39">
                  <c:v>4.998666666666667</c:v>
                </c:pt>
                <c:pt idx="40">
                  <c:v>4.003166666666675</c:v>
                </c:pt>
                <c:pt idx="41">
                  <c:v>4.307833333333322</c:v>
                </c:pt>
                <c:pt idx="43">
                  <c:v>4.165500000000005</c:v>
                </c:pt>
                <c:pt idx="44">
                  <c:v>3.909083333333335</c:v>
                </c:pt>
                <c:pt idx="46">
                  <c:v>4.450166666666671</c:v>
                </c:pt>
                <c:pt idx="47">
                  <c:v>4.261999999999989</c:v>
                </c:pt>
                <c:pt idx="48">
                  <c:v>4.185999999999997</c:v>
                </c:pt>
                <c:pt idx="49">
                  <c:v>4.135166666666676</c:v>
                </c:pt>
                <c:pt idx="50">
                  <c:v>4.099500000000019</c:v>
                </c:pt>
                <c:pt idx="51">
                  <c:v>4.312833333333341</c:v>
                </c:pt>
                <c:pt idx="52">
                  <c:v>4.135166666666676</c:v>
                </c:pt>
                <c:pt idx="53">
                  <c:v>4.18083333333331</c:v>
                </c:pt>
                <c:pt idx="54">
                  <c:v>4.084333333333355</c:v>
                </c:pt>
                <c:pt idx="55">
                  <c:v>4.15033333333328</c:v>
                </c:pt>
                <c:pt idx="56">
                  <c:v>4.501000000000021</c:v>
                </c:pt>
                <c:pt idx="57">
                  <c:v>4.348333333333357</c:v>
                </c:pt>
                <c:pt idx="58">
                  <c:v>4.45016666666664</c:v>
                </c:pt>
                <c:pt idx="59">
                  <c:v>4.246833333333355</c:v>
                </c:pt>
                <c:pt idx="60">
                  <c:v>4.135166666666676</c:v>
                </c:pt>
                <c:pt idx="61">
                  <c:v>4.383999999999954</c:v>
                </c:pt>
                <c:pt idx="62">
                  <c:v>4.88183333333333</c:v>
                </c:pt>
                <c:pt idx="63">
                  <c:v>4.866666666666666</c:v>
                </c:pt>
                <c:pt idx="64">
                  <c:v>4.267166666666708</c:v>
                </c:pt>
                <c:pt idx="65">
                  <c:v>4.366333333333326</c:v>
                </c:pt>
                <c:pt idx="67">
                  <c:v>4.698999999999978</c:v>
                </c:pt>
                <c:pt idx="68">
                  <c:v>4.632833333333353</c:v>
                </c:pt>
                <c:pt idx="69">
                  <c:v>4.66850000000001</c:v>
                </c:pt>
                <c:pt idx="70">
                  <c:v>4.648333333333297</c:v>
                </c:pt>
                <c:pt idx="71">
                  <c:v>4.800500000000041</c:v>
                </c:pt>
                <c:pt idx="72">
                  <c:v>4.963166666666681</c:v>
                </c:pt>
                <c:pt idx="73">
                  <c:v>4.45016666666664</c:v>
                </c:pt>
                <c:pt idx="74">
                  <c:v>4.485666666666657</c:v>
                </c:pt>
                <c:pt idx="75">
                  <c:v>4.546500000000014</c:v>
                </c:pt>
                <c:pt idx="76">
                  <c:v>4.983499999999973</c:v>
                </c:pt>
                <c:pt idx="77">
                  <c:v>5.085083333333356</c:v>
                </c:pt>
                <c:pt idx="79">
                  <c:v>4.363666666666662</c:v>
                </c:pt>
                <c:pt idx="80">
                  <c:v>4.551666666666643</c:v>
                </c:pt>
                <c:pt idx="81">
                  <c:v>4.729500000000007</c:v>
                </c:pt>
                <c:pt idx="82">
                  <c:v>5.01899999999999</c:v>
                </c:pt>
              </c:numCache>
            </c:numRef>
          </c:yVal>
        </c:ser>
        <c:ser>
          <c:idx val="4"/>
          <c:order val="5"/>
          <c:tx>
            <c:strRef>
              <c:f>Sheet1!$V$1</c:f>
              <c:strCache>
                <c:ptCount val="1"/>
                <c:pt idx="0">
                  <c:v>130613</c:v>
                </c:pt>
              </c:strCache>
            </c:strRef>
          </c:tx>
          <c:spPr>
            <a:ln w="47625">
              <a:noFill/>
            </a:ln>
          </c:spPr>
          <c:marker>
            <c:symbol val="star"/>
            <c:size val="3"/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4"/>
          </c:trendline>
          <c:xVal>
            <c:numRef>
              <c:f>Sheet1!$V$4:$V$174</c:f>
              <c:numCache>
                <c:formatCode>0.00</c:formatCode>
                <c:ptCount val="171"/>
                <c:pt idx="0">
                  <c:v>173.74</c:v>
                </c:pt>
                <c:pt idx="1">
                  <c:v>441.96</c:v>
                </c:pt>
                <c:pt idx="2">
                  <c:v>900.99</c:v>
                </c:pt>
                <c:pt idx="3">
                  <c:v>1350.87</c:v>
                </c:pt>
                <c:pt idx="4">
                  <c:v>1779.12</c:v>
                </c:pt>
                <c:pt idx="5">
                  <c:v>2196.08</c:v>
                </c:pt>
                <c:pt idx="6">
                  <c:v>2624.33</c:v>
                </c:pt>
                <c:pt idx="7">
                  <c:v>3044.34</c:v>
                </c:pt>
                <c:pt idx="8">
                  <c:v>3459.18</c:v>
                </c:pt>
                <c:pt idx="9">
                  <c:v>3878.28</c:v>
                </c:pt>
                <c:pt idx="10">
                  <c:v>4300.42</c:v>
                </c:pt>
                <c:pt idx="11">
                  <c:v>4722.57</c:v>
                </c:pt>
                <c:pt idx="12">
                  <c:v>5159.35</c:v>
                </c:pt>
                <c:pt idx="13">
                  <c:v>5578.45</c:v>
                </c:pt>
                <c:pt idx="14">
                  <c:v>5968.59</c:v>
                </c:pt>
                <c:pt idx="15">
                  <c:v>6401.71</c:v>
                </c:pt>
                <c:pt idx="16">
                  <c:v>6812.58</c:v>
                </c:pt>
                <c:pt idx="17">
                  <c:v>7184.75</c:v>
                </c:pt>
                <c:pt idx="18">
                  <c:v>7573.67</c:v>
                </c:pt>
                <c:pt idx="19">
                  <c:v>7967.78</c:v>
                </c:pt>
                <c:pt idx="20">
                  <c:v>8355.79</c:v>
                </c:pt>
                <c:pt idx="21">
                  <c:v>8724.9</c:v>
                </c:pt>
                <c:pt idx="23">
                  <c:v>9559.139999999999</c:v>
                </c:pt>
                <c:pt idx="24">
                  <c:v>9959.04</c:v>
                </c:pt>
                <c:pt idx="25">
                  <c:v>10323.27</c:v>
                </c:pt>
                <c:pt idx="26">
                  <c:v>10696.04</c:v>
                </c:pt>
                <c:pt idx="27">
                  <c:v>11103.25</c:v>
                </c:pt>
                <c:pt idx="28">
                  <c:v>11503.15</c:v>
                </c:pt>
                <c:pt idx="29">
                  <c:v>11910.36</c:v>
                </c:pt>
                <c:pt idx="30">
                  <c:v>12332.51</c:v>
                </c:pt>
                <c:pt idx="31">
                  <c:v>12820.5</c:v>
                </c:pt>
                <c:pt idx="32">
                  <c:v>13277.39</c:v>
                </c:pt>
                <c:pt idx="33">
                  <c:v>13699.54</c:v>
                </c:pt>
                <c:pt idx="34">
                  <c:v>14154.61</c:v>
                </c:pt>
                <c:pt idx="35">
                  <c:v>14576.76</c:v>
                </c:pt>
                <c:pt idx="36">
                  <c:v>15058.64</c:v>
                </c:pt>
                <c:pt idx="37">
                  <c:v>15502.74</c:v>
                </c:pt>
                <c:pt idx="38">
                  <c:v>16013.89</c:v>
                </c:pt>
                <c:pt idx="39">
                  <c:v>16468.04</c:v>
                </c:pt>
                <c:pt idx="40">
                  <c:v>16984.98</c:v>
                </c:pt>
                <c:pt idx="41">
                  <c:v>17437.91</c:v>
                </c:pt>
                <c:pt idx="42">
                  <c:v>17873.17</c:v>
                </c:pt>
                <c:pt idx="43">
                  <c:v>18411.14</c:v>
                </c:pt>
                <c:pt idx="44">
                  <c:v>18919.24</c:v>
                </c:pt>
                <c:pt idx="45">
                  <c:v>19452.34</c:v>
                </c:pt>
                <c:pt idx="46">
                  <c:v>19895.21</c:v>
                </c:pt>
                <c:pt idx="47">
                  <c:v>20284.44</c:v>
                </c:pt>
                <c:pt idx="48">
                  <c:v>20650.5</c:v>
                </c:pt>
                <c:pt idx="49">
                  <c:v>21001.33</c:v>
                </c:pt>
                <c:pt idx="50">
                  <c:v>21332.65</c:v>
                </c:pt>
                <c:pt idx="51">
                  <c:v>21673.41</c:v>
                </c:pt>
                <c:pt idx="52">
                  <c:v>22037.65</c:v>
                </c:pt>
                <c:pt idx="53">
                  <c:v>22422.61</c:v>
                </c:pt>
                <c:pt idx="54">
                  <c:v>22768.56</c:v>
                </c:pt>
                <c:pt idx="55">
                  <c:v>23090.73</c:v>
                </c:pt>
                <c:pt idx="56">
                  <c:v>23435.77</c:v>
                </c:pt>
                <c:pt idx="57">
                  <c:v>23869.8</c:v>
                </c:pt>
                <c:pt idx="58">
                  <c:v>24317.86</c:v>
                </c:pt>
                <c:pt idx="59">
                  <c:v>24698.86</c:v>
                </c:pt>
                <c:pt idx="60">
                  <c:v>25043.89</c:v>
                </c:pt>
                <c:pt idx="61">
                  <c:v>25384.05</c:v>
                </c:pt>
                <c:pt idx="62">
                  <c:v>25750.11</c:v>
                </c:pt>
                <c:pt idx="63">
                  <c:v>26138.12</c:v>
                </c:pt>
                <c:pt idx="64">
                  <c:v>26497.18</c:v>
                </c:pt>
                <c:pt idx="65">
                  <c:v>26837.34</c:v>
                </c:pt>
                <c:pt idx="66">
                  <c:v>27210.11</c:v>
                </c:pt>
                <c:pt idx="67">
                  <c:v>27579.22</c:v>
                </c:pt>
              </c:numCache>
            </c:numRef>
          </c:xVal>
          <c:yVal>
            <c:numRef>
              <c:f>Sheet1!$W$4:$W$174</c:f>
              <c:numCache>
                <c:formatCode>0.00</c:formatCode>
                <c:ptCount val="171"/>
                <c:pt idx="0">
                  <c:v>4.470333333333332</c:v>
                </c:pt>
                <c:pt idx="1">
                  <c:v>7.6505</c:v>
                </c:pt>
                <c:pt idx="2">
                  <c:v>7.497999999999998</c:v>
                </c:pt>
                <c:pt idx="3">
                  <c:v>7.1375</c:v>
                </c:pt>
                <c:pt idx="4">
                  <c:v>6.949333333333333</c:v>
                </c:pt>
                <c:pt idx="5">
                  <c:v>7.1375</c:v>
                </c:pt>
                <c:pt idx="6">
                  <c:v>7.00016666666667</c:v>
                </c:pt>
                <c:pt idx="7">
                  <c:v>6.913999999999995</c:v>
                </c:pt>
                <c:pt idx="8">
                  <c:v>6.985000000000005</c:v>
                </c:pt>
                <c:pt idx="9">
                  <c:v>7.035666666666664</c:v>
                </c:pt>
                <c:pt idx="10">
                  <c:v>7.035833333333327</c:v>
                </c:pt>
                <c:pt idx="11">
                  <c:v>7.279666666666677</c:v>
                </c:pt>
                <c:pt idx="12">
                  <c:v>6.984999999999991</c:v>
                </c:pt>
                <c:pt idx="13">
                  <c:v>6.502333333333338</c:v>
                </c:pt>
                <c:pt idx="14">
                  <c:v>7.218666666666664</c:v>
                </c:pt>
                <c:pt idx="15">
                  <c:v>6.847833333333331</c:v>
                </c:pt>
                <c:pt idx="16">
                  <c:v>6.202833333333334</c:v>
                </c:pt>
                <c:pt idx="17">
                  <c:v>6.482000000000001</c:v>
                </c:pt>
                <c:pt idx="18">
                  <c:v>6.568499999999995</c:v>
                </c:pt>
                <c:pt idx="19">
                  <c:v>6.466833333333352</c:v>
                </c:pt>
                <c:pt idx="20">
                  <c:v>6.151833333333313</c:v>
                </c:pt>
                <c:pt idx="21">
                  <c:v>6.951999999999998</c:v>
                </c:pt>
                <c:pt idx="23">
                  <c:v>6.665000000000024</c:v>
                </c:pt>
                <c:pt idx="24">
                  <c:v>6.070499999999993</c:v>
                </c:pt>
                <c:pt idx="25">
                  <c:v>6.21283333333334</c:v>
                </c:pt>
                <c:pt idx="26">
                  <c:v>6.786833333333318</c:v>
                </c:pt>
                <c:pt idx="27">
                  <c:v>6.664999999999994</c:v>
                </c:pt>
                <c:pt idx="28">
                  <c:v>6.786833333333348</c:v>
                </c:pt>
                <c:pt idx="29">
                  <c:v>7.035833333333327</c:v>
                </c:pt>
                <c:pt idx="30">
                  <c:v>8.133166666666662</c:v>
                </c:pt>
                <c:pt idx="31">
                  <c:v>7.614833333333323</c:v>
                </c:pt>
                <c:pt idx="32">
                  <c:v>7.035833333333357</c:v>
                </c:pt>
                <c:pt idx="33">
                  <c:v>7.584499999999995</c:v>
                </c:pt>
                <c:pt idx="34">
                  <c:v>7.035833333333327</c:v>
                </c:pt>
                <c:pt idx="35">
                  <c:v>8.03133333333332</c:v>
                </c:pt>
                <c:pt idx="36">
                  <c:v>7.401666666666672</c:v>
                </c:pt>
                <c:pt idx="37">
                  <c:v>8.51916666666666</c:v>
                </c:pt>
                <c:pt idx="38">
                  <c:v>7.569166666666691</c:v>
                </c:pt>
                <c:pt idx="39">
                  <c:v>8.615666666666644</c:v>
                </c:pt>
                <c:pt idx="40">
                  <c:v>7.548833333333337</c:v>
                </c:pt>
                <c:pt idx="41">
                  <c:v>7.254333333333306</c:v>
                </c:pt>
                <c:pt idx="42">
                  <c:v>8.966166666666685</c:v>
                </c:pt>
                <c:pt idx="43">
                  <c:v>8.46833333333337</c:v>
                </c:pt>
                <c:pt idx="44">
                  <c:v>8.884999999999974</c:v>
                </c:pt>
                <c:pt idx="45">
                  <c:v>7.381166666666649</c:v>
                </c:pt>
                <c:pt idx="46">
                  <c:v>6.487166666666659</c:v>
                </c:pt>
                <c:pt idx="47">
                  <c:v>6.101000000000022</c:v>
                </c:pt>
                <c:pt idx="48">
                  <c:v>5.847166666666696</c:v>
                </c:pt>
                <c:pt idx="49">
                  <c:v>5.521999999999995</c:v>
                </c:pt>
                <c:pt idx="50">
                  <c:v>5.679333333333306</c:v>
                </c:pt>
                <c:pt idx="51">
                  <c:v>6.070666666666694</c:v>
                </c:pt>
                <c:pt idx="52">
                  <c:v>6.415999999999985</c:v>
                </c:pt>
                <c:pt idx="53">
                  <c:v>5.765833333333345</c:v>
                </c:pt>
                <c:pt idx="54">
                  <c:v>5.369499999999971</c:v>
                </c:pt>
                <c:pt idx="55">
                  <c:v>5.750666666666681</c:v>
                </c:pt>
                <c:pt idx="56">
                  <c:v>7.233833333333313</c:v>
                </c:pt>
                <c:pt idx="57">
                  <c:v>7.467666666666688</c:v>
                </c:pt>
                <c:pt idx="58">
                  <c:v>6.35</c:v>
                </c:pt>
                <c:pt idx="59">
                  <c:v>5.75049999999998</c:v>
                </c:pt>
                <c:pt idx="60">
                  <c:v>5.66933333333333</c:v>
                </c:pt>
                <c:pt idx="61">
                  <c:v>6.101000000000022</c:v>
                </c:pt>
                <c:pt idx="62">
                  <c:v>6.466833333333306</c:v>
                </c:pt>
                <c:pt idx="63">
                  <c:v>5.984333333333355</c:v>
                </c:pt>
                <c:pt idx="64">
                  <c:v>5.66933333333333</c:v>
                </c:pt>
                <c:pt idx="65">
                  <c:v>6.21283333333334</c:v>
                </c:pt>
                <c:pt idx="66">
                  <c:v>6.151833333333343</c:v>
                </c:pt>
              </c:numCache>
            </c:numRef>
          </c:yVal>
        </c:ser>
        <c:ser>
          <c:idx val="9"/>
          <c:order val="6"/>
          <c:tx>
            <c:strRef>
              <c:f>Sheet1!$L$1</c:f>
              <c:strCache>
                <c:ptCount val="1"/>
                <c:pt idx="0">
                  <c:v>130321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3"/>
          </c:marker>
          <c:trendline>
            <c:trendlineType val="movingAvg"/>
            <c:period val="2"/>
          </c:trendline>
          <c:xVal>
            <c:numRef>
              <c:f>Sheet1!$L$4:$L$172</c:f>
              <c:numCache>
                <c:formatCode>0.00</c:formatCode>
                <c:ptCount val="169"/>
                <c:pt idx="0">
                  <c:v>201.78</c:v>
                </c:pt>
                <c:pt idx="1">
                  <c:v>480.97</c:v>
                </c:pt>
                <c:pt idx="2">
                  <c:v>930.86</c:v>
                </c:pt>
                <c:pt idx="3">
                  <c:v>1317.04</c:v>
                </c:pt>
                <c:pt idx="4">
                  <c:v>1718.16</c:v>
                </c:pt>
                <c:pt idx="5">
                  <c:v>2106.17</c:v>
                </c:pt>
                <c:pt idx="6">
                  <c:v>2508.2</c:v>
                </c:pt>
                <c:pt idx="7">
                  <c:v>2890.11</c:v>
                </c:pt>
                <c:pt idx="8">
                  <c:v>3276.3</c:v>
                </c:pt>
                <c:pt idx="9">
                  <c:v>3679.24</c:v>
                </c:pt>
                <c:pt idx="10">
                  <c:v>4096.51</c:v>
                </c:pt>
                <c:pt idx="11">
                  <c:v>4501.29</c:v>
                </c:pt>
                <c:pt idx="12">
                  <c:v>4927.4</c:v>
                </c:pt>
                <c:pt idx="13">
                  <c:v>5311.44</c:v>
                </c:pt>
                <c:pt idx="14">
                  <c:v>5712.56</c:v>
                </c:pt>
                <c:pt idx="15">
                  <c:v>6098.74</c:v>
                </c:pt>
                <c:pt idx="16">
                  <c:v>6517.54</c:v>
                </c:pt>
                <c:pt idx="17">
                  <c:v>6888.78</c:v>
                </c:pt>
                <c:pt idx="18">
                  <c:v>7266.74</c:v>
                </c:pt>
                <c:pt idx="19">
                  <c:v>7639.81</c:v>
                </c:pt>
                <c:pt idx="20">
                  <c:v>8033.92</c:v>
                </c:pt>
                <c:pt idx="21">
                  <c:v>8398.76</c:v>
                </c:pt>
                <c:pt idx="22">
                  <c:v>8759.950000000001</c:v>
                </c:pt>
                <c:pt idx="23">
                  <c:v>9143.09</c:v>
                </c:pt>
                <c:pt idx="24">
                  <c:v>9507.93</c:v>
                </c:pt>
                <c:pt idx="25">
                  <c:v>9870.03</c:v>
                </c:pt>
                <c:pt idx="26">
                  <c:v>10219.03</c:v>
                </c:pt>
                <c:pt idx="27">
                  <c:v>10605.21</c:v>
                </c:pt>
                <c:pt idx="28">
                  <c:v>10959.08</c:v>
                </c:pt>
                <c:pt idx="29">
                  <c:v>11356.24</c:v>
                </c:pt>
                <c:pt idx="31">
                  <c:v>12101.47</c:v>
                </c:pt>
                <c:pt idx="32">
                  <c:v>12476.38</c:v>
                </c:pt>
                <c:pt idx="33">
                  <c:v>12811.35</c:v>
                </c:pt>
                <c:pt idx="34">
                  <c:v>13092.38</c:v>
                </c:pt>
                <c:pt idx="35">
                  <c:v>13380.42</c:v>
                </c:pt>
                <c:pt idx="37">
                  <c:v>13970.51</c:v>
                </c:pt>
                <c:pt idx="38">
                  <c:v>14248.49</c:v>
                </c:pt>
                <c:pt idx="39">
                  <c:v>14520.67</c:v>
                </c:pt>
                <c:pt idx="40">
                  <c:v>14855.65</c:v>
                </c:pt>
                <c:pt idx="42">
                  <c:v>15544.8</c:v>
                </c:pt>
                <c:pt idx="43">
                  <c:v>15837.71</c:v>
                </c:pt>
                <c:pt idx="44">
                  <c:v>16127.88</c:v>
                </c:pt>
                <c:pt idx="45">
                  <c:v>16415.92</c:v>
                </c:pt>
                <c:pt idx="46">
                  <c:v>16714.01</c:v>
                </c:pt>
                <c:pt idx="47">
                  <c:v>17026.13</c:v>
                </c:pt>
                <c:pt idx="48">
                  <c:v>17323.0</c:v>
                </c:pt>
                <c:pt idx="50">
                  <c:v>17928.03</c:v>
                </c:pt>
                <c:pt idx="51">
                  <c:v>18251.12</c:v>
                </c:pt>
                <c:pt idx="52">
                  <c:v>18560.19</c:v>
                </c:pt>
                <c:pt idx="54">
                  <c:v>19161.25</c:v>
                </c:pt>
                <c:pt idx="55">
                  <c:v>19487.39</c:v>
                </c:pt>
                <c:pt idx="56">
                  <c:v>19836.38</c:v>
                </c:pt>
                <c:pt idx="57">
                  <c:v>20171.36</c:v>
                </c:pt>
                <c:pt idx="58">
                  <c:v>20510.3</c:v>
                </c:pt>
                <c:pt idx="59">
                  <c:v>20821.5</c:v>
                </c:pt>
                <c:pt idx="60">
                  <c:v>21161.35</c:v>
                </c:pt>
                <c:pt idx="61">
                  <c:v>21514.61</c:v>
                </c:pt>
                <c:pt idx="62">
                  <c:v>21833.43</c:v>
                </c:pt>
                <c:pt idx="63">
                  <c:v>22081.54</c:v>
                </c:pt>
                <c:pt idx="64">
                  <c:v>22349.76</c:v>
                </c:pt>
              </c:numCache>
            </c:numRef>
          </c:xVal>
          <c:yVal>
            <c:numRef>
              <c:f>Sheet1!$M$4:$M$174</c:f>
              <c:numCache>
                <c:formatCode>0.00</c:formatCode>
                <c:ptCount val="171"/>
                <c:pt idx="0">
                  <c:v>4.653166666666667</c:v>
                </c:pt>
                <c:pt idx="1">
                  <c:v>7.498166666666666</c:v>
                </c:pt>
                <c:pt idx="2">
                  <c:v>6.436333333333332</c:v>
                </c:pt>
                <c:pt idx="3">
                  <c:v>6.685333333333335</c:v>
                </c:pt>
                <c:pt idx="4">
                  <c:v>6.466833333333332</c:v>
                </c:pt>
                <c:pt idx="5">
                  <c:v>6.700499999999995</c:v>
                </c:pt>
                <c:pt idx="6">
                  <c:v>6.365166666666671</c:v>
                </c:pt>
                <c:pt idx="7">
                  <c:v>6.4365</c:v>
                </c:pt>
                <c:pt idx="8">
                  <c:v>6.71566666666666</c:v>
                </c:pt>
                <c:pt idx="9">
                  <c:v>6.954500000000007</c:v>
                </c:pt>
                <c:pt idx="10">
                  <c:v>6.746333333333328</c:v>
                </c:pt>
                <c:pt idx="11">
                  <c:v>7.101833333333328</c:v>
                </c:pt>
                <c:pt idx="12">
                  <c:v>6.400666666666666</c:v>
                </c:pt>
                <c:pt idx="13">
                  <c:v>6.685333333333346</c:v>
                </c:pt>
                <c:pt idx="14">
                  <c:v>6.436333333333322</c:v>
                </c:pt>
                <c:pt idx="15">
                  <c:v>6.980000000000003</c:v>
                </c:pt>
                <c:pt idx="16">
                  <c:v>6.18733333333333</c:v>
                </c:pt>
                <c:pt idx="17">
                  <c:v>6.299333333333334</c:v>
                </c:pt>
                <c:pt idx="18">
                  <c:v>6.217833333333344</c:v>
                </c:pt>
                <c:pt idx="19">
                  <c:v>6.568499999999995</c:v>
                </c:pt>
                <c:pt idx="20">
                  <c:v>6.08066666666667</c:v>
                </c:pt>
                <c:pt idx="21">
                  <c:v>6.019833333333341</c:v>
                </c:pt>
                <c:pt idx="22">
                  <c:v>6.385666666666657</c:v>
                </c:pt>
                <c:pt idx="23">
                  <c:v>6.08066666666667</c:v>
                </c:pt>
                <c:pt idx="24">
                  <c:v>6.035000000000006</c:v>
                </c:pt>
                <c:pt idx="25">
                  <c:v>5.816666666666666</c:v>
                </c:pt>
                <c:pt idx="26">
                  <c:v>6.436333333333307</c:v>
                </c:pt>
                <c:pt idx="27">
                  <c:v>5.897833333333347</c:v>
                </c:pt>
                <c:pt idx="28">
                  <c:v>6.61933333333333</c:v>
                </c:pt>
                <c:pt idx="29">
                  <c:v>6.210249999999996</c:v>
                </c:pt>
                <c:pt idx="31">
                  <c:v>6.248499999999997</c:v>
                </c:pt>
                <c:pt idx="32">
                  <c:v>5.582833333333353</c:v>
                </c:pt>
                <c:pt idx="33">
                  <c:v>4.683833333333314</c:v>
                </c:pt>
                <c:pt idx="34">
                  <c:v>4.800666666666681</c:v>
                </c:pt>
                <c:pt idx="35">
                  <c:v>4.917416666666668</c:v>
                </c:pt>
                <c:pt idx="37">
                  <c:v>4.632999999999993</c:v>
                </c:pt>
                <c:pt idx="38">
                  <c:v>4.536333333333337</c:v>
                </c:pt>
                <c:pt idx="39">
                  <c:v>5.582999999999993</c:v>
                </c:pt>
                <c:pt idx="40">
                  <c:v>5.742916666666663</c:v>
                </c:pt>
                <c:pt idx="42">
                  <c:v>4.88183333333333</c:v>
                </c:pt>
                <c:pt idx="43">
                  <c:v>4.836166666666668</c:v>
                </c:pt>
                <c:pt idx="44">
                  <c:v>4.800666666666651</c:v>
                </c:pt>
                <c:pt idx="45">
                  <c:v>4.968166666666669</c:v>
                </c:pt>
                <c:pt idx="46">
                  <c:v>5.202000000000043</c:v>
                </c:pt>
                <c:pt idx="47">
                  <c:v>4.947833333333316</c:v>
                </c:pt>
                <c:pt idx="48">
                  <c:v>5.041916666666657</c:v>
                </c:pt>
                <c:pt idx="50">
                  <c:v>5.384833333333335</c:v>
                </c:pt>
                <c:pt idx="51">
                  <c:v>5.151166666666662</c:v>
                </c:pt>
                <c:pt idx="52">
                  <c:v>5.008833333333344</c:v>
                </c:pt>
                <c:pt idx="54">
                  <c:v>5.435666666666657</c:v>
                </c:pt>
                <c:pt idx="55">
                  <c:v>5.816500000000027</c:v>
                </c:pt>
                <c:pt idx="56">
                  <c:v>5.582999999999993</c:v>
                </c:pt>
                <c:pt idx="57">
                  <c:v>5.648999999999978</c:v>
                </c:pt>
                <c:pt idx="58">
                  <c:v>5.186666666666679</c:v>
                </c:pt>
                <c:pt idx="59">
                  <c:v>5.664166666666642</c:v>
                </c:pt>
                <c:pt idx="60">
                  <c:v>5.887666666666701</c:v>
                </c:pt>
                <c:pt idx="61">
                  <c:v>5.313666666666662</c:v>
                </c:pt>
                <c:pt idx="62">
                  <c:v>4.135166666666676</c:v>
                </c:pt>
                <c:pt idx="63">
                  <c:v>4.470333333333291</c:v>
                </c:pt>
              </c:numCache>
            </c:numRef>
          </c:yVal>
        </c:ser>
        <c:ser>
          <c:idx val="10"/>
          <c:order val="7"/>
          <c:tx>
            <c:strRef>
              <c:f>Sheet1!$G$1</c:f>
              <c:strCache>
                <c:ptCount val="1"/>
                <c:pt idx="0">
                  <c:v>130302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3"/>
          </c:marker>
          <c:trendline>
            <c:trendlineType val="movingAvg"/>
            <c:period val="2"/>
          </c:trendline>
          <c:xVal>
            <c:numRef>
              <c:f>Sheet1!$G$4:$G$172</c:f>
              <c:numCache>
                <c:formatCode>0.00</c:formatCode>
                <c:ptCount val="169"/>
                <c:pt idx="0">
                  <c:v>242.01</c:v>
                </c:pt>
                <c:pt idx="1">
                  <c:v>676.96</c:v>
                </c:pt>
                <c:pt idx="2">
                  <c:v>1062.84</c:v>
                </c:pt>
                <c:pt idx="3">
                  <c:v>1445.06</c:v>
                </c:pt>
                <c:pt idx="4">
                  <c:v>1825.14</c:v>
                </c:pt>
                <c:pt idx="5">
                  <c:v>2192.12</c:v>
                </c:pt>
                <c:pt idx="6">
                  <c:v>2574.04</c:v>
                </c:pt>
                <c:pt idx="7">
                  <c:v>2942.23</c:v>
                </c:pt>
                <c:pt idx="8">
                  <c:v>3288.18</c:v>
                </c:pt>
                <c:pt idx="9">
                  <c:v>3683.2</c:v>
                </c:pt>
                <c:pt idx="10">
                  <c:v>4046.22</c:v>
                </c:pt>
                <c:pt idx="11">
                  <c:v>4397.35</c:v>
                </c:pt>
                <c:pt idx="12">
                  <c:v>4761.59</c:v>
                </c:pt>
                <c:pt idx="13">
                  <c:v>5114.54</c:v>
                </c:pt>
                <c:pt idx="14">
                  <c:v>5477.56</c:v>
                </c:pt>
                <c:pt idx="15">
                  <c:v>5859.48</c:v>
                </c:pt>
                <c:pt idx="16">
                  <c:v>6195.67</c:v>
                </c:pt>
                <c:pt idx="17">
                  <c:v>6581.55</c:v>
                </c:pt>
                <c:pt idx="18">
                  <c:v>6974.74</c:v>
                </c:pt>
                <c:pt idx="19">
                  <c:v>7344.77</c:v>
                </c:pt>
                <c:pt idx="20">
                  <c:v>7663.89</c:v>
                </c:pt>
                <c:pt idx="21">
                  <c:v>7982.71</c:v>
                </c:pt>
                <c:pt idx="22">
                  <c:v>8348.78</c:v>
                </c:pt>
                <c:pt idx="23">
                  <c:v>8696.860000000001</c:v>
                </c:pt>
                <c:pt idx="24">
                  <c:v>9052.860000000001</c:v>
                </c:pt>
                <c:pt idx="25">
                  <c:v>9368.94</c:v>
                </c:pt>
                <c:pt idx="26">
                  <c:v>9695.99</c:v>
                </c:pt>
                <c:pt idx="27">
                  <c:v>10032.19</c:v>
                </c:pt>
                <c:pt idx="28">
                  <c:v>10374.17</c:v>
                </c:pt>
                <c:pt idx="29">
                  <c:v>10699.09</c:v>
                </c:pt>
                <c:pt idx="30">
                  <c:v>10973.1</c:v>
                </c:pt>
                <c:pt idx="31">
                  <c:v>11341.3</c:v>
                </c:pt>
                <c:pt idx="32">
                  <c:v>11674.45</c:v>
                </c:pt>
                <c:pt idx="33">
                  <c:v>11900.31</c:v>
                </c:pt>
                <c:pt idx="34">
                  <c:v>12377.32</c:v>
                </c:pt>
                <c:pt idx="35">
                  <c:v>12621.46</c:v>
                </c:pt>
                <c:pt idx="36">
                  <c:v>12859.51</c:v>
                </c:pt>
                <c:pt idx="37">
                  <c:v>13102.44</c:v>
                </c:pt>
                <c:pt idx="38">
                  <c:v>13345.67</c:v>
                </c:pt>
                <c:pt idx="39">
                  <c:v>13593.47</c:v>
                </c:pt>
                <c:pt idx="40">
                  <c:v>13845.54</c:v>
                </c:pt>
                <c:pt idx="41">
                  <c:v>14090.6</c:v>
                </c:pt>
                <c:pt idx="42">
                  <c:v>14343.58</c:v>
                </c:pt>
                <c:pt idx="43">
                  <c:v>14591.69</c:v>
                </c:pt>
                <c:pt idx="45">
                  <c:v>15096.74</c:v>
                </c:pt>
                <c:pt idx="46">
                  <c:v>15350.64</c:v>
                </c:pt>
                <c:pt idx="47">
                  <c:v>15609.72</c:v>
                </c:pt>
                <c:pt idx="48">
                  <c:v>15871.85</c:v>
                </c:pt>
                <c:pt idx="49">
                  <c:v>16126.97</c:v>
                </c:pt>
                <c:pt idx="50">
                  <c:v>16404.03</c:v>
                </c:pt>
                <c:pt idx="51">
                  <c:v>16655.8</c:v>
                </c:pt>
                <c:pt idx="52">
                  <c:v>16914.88</c:v>
                </c:pt>
                <c:pt idx="53">
                  <c:v>17190.11</c:v>
                </c:pt>
                <c:pt idx="54">
                  <c:v>17483.94</c:v>
                </c:pt>
                <c:pt idx="55">
                  <c:v>17760.09</c:v>
                </c:pt>
                <c:pt idx="56">
                  <c:v>18033.19</c:v>
                </c:pt>
                <c:pt idx="57">
                  <c:v>18304.15</c:v>
                </c:pt>
                <c:pt idx="58">
                  <c:v>18570.24</c:v>
                </c:pt>
                <c:pt idx="59">
                  <c:v>18849.14</c:v>
                </c:pt>
                <c:pt idx="61">
                  <c:v>19411.19</c:v>
                </c:pt>
                <c:pt idx="62">
                  <c:v>19694.35</c:v>
                </c:pt>
                <c:pt idx="63">
                  <c:v>19983.3</c:v>
                </c:pt>
                <c:pt idx="64">
                  <c:v>20270.42</c:v>
                </c:pt>
                <c:pt idx="65">
                  <c:v>20550.53</c:v>
                </c:pt>
                <c:pt idx="66">
                  <c:v>20828.51</c:v>
                </c:pt>
                <c:pt idx="67">
                  <c:v>21113.5</c:v>
                </c:pt>
                <c:pt idx="68">
                  <c:v>21399.4</c:v>
                </c:pt>
                <c:pt idx="69">
                  <c:v>21684.69</c:v>
                </c:pt>
                <c:pt idx="70">
                  <c:v>21966.63</c:v>
                </c:pt>
                <c:pt idx="71">
                  <c:v>22249.49</c:v>
                </c:pt>
                <c:pt idx="72">
                  <c:v>22549.71</c:v>
                </c:pt>
                <c:pt idx="73">
                  <c:v>22843.85</c:v>
                </c:pt>
                <c:pt idx="74">
                  <c:v>23144.68</c:v>
                </c:pt>
                <c:pt idx="75">
                  <c:v>23453.75</c:v>
                </c:pt>
                <c:pt idx="76">
                  <c:v>23746.97</c:v>
                </c:pt>
                <c:pt idx="77">
                  <c:v>24029.82</c:v>
                </c:pt>
                <c:pt idx="78">
                  <c:v>24320.91</c:v>
                </c:pt>
                <c:pt idx="79">
                  <c:v>24626.01</c:v>
                </c:pt>
                <c:pt idx="80">
                  <c:v>24944.83</c:v>
                </c:pt>
                <c:pt idx="81">
                  <c:v>24960.99</c:v>
                </c:pt>
                <c:pt idx="82">
                  <c:v>25253.9</c:v>
                </c:pt>
                <c:pt idx="83">
                  <c:v>25555.04</c:v>
                </c:pt>
              </c:numCache>
            </c:numRef>
          </c:xVal>
          <c:yVal>
            <c:numRef>
              <c:f>Sheet1!$H$4:$H$172</c:f>
              <c:numCache>
                <c:formatCode>0.00</c:formatCode>
                <c:ptCount val="169"/>
                <c:pt idx="0">
                  <c:v>7.249166666666667</c:v>
                </c:pt>
                <c:pt idx="1">
                  <c:v>6.43133333333333</c:v>
                </c:pt>
                <c:pt idx="2">
                  <c:v>6.370333333333333</c:v>
                </c:pt>
                <c:pt idx="3">
                  <c:v>6.334666666666669</c:v>
                </c:pt>
                <c:pt idx="4">
                  <c:v>6.11633333333333</c:v>
                </c:pt>
                <c:pt idx="5">
                  <c:v>6.365333333333334</c:v>
                </c:pt>
                <c:pt idx="6">
                  <c:v>6.136500000000001</c:v>
                </c:pt>
                <c:pt idx="7">
                  <c:v>5.76583333333333</c:v>
                </c:pt>
                <c:pt idx="8">
                  <c:v>6.583666666666666</c:v>
                </c:pt>
                <c:pt idx="9">
                  <c:v>6.050333333333332</c:v>
                </c:pt>
                <c:pt idx="10">
                  <c:v>5.852166666666676</c:v>
                </c:pt>
                <c:pt idx="11">
                  <c:v>6.070666666666663</c:v>
                </c:pt>
                <c:pt idx="12">
                  <c:v>5.882499999999997</c:v>
                </c:pt>
                <c:pt idx="13">
                  <c:v>6.05033333333334</c:v>
                </c:pt>
                <c:pt idx="14">
                  <c:v>6.36533333333332</c:v>
                </c:pt>
                <c:pt idx="15">
                  <c:v>5.603166666666675</c:v>
                </c:pt>
                <c:pt idx="16">
                  <c:v>6.431333333333335</c:v>
                </c:pt>
                <c:pt idx="17">
                  <c:v>6.55316666666666</c:v>
                </c:pt>
                <c:pt idx="18">
                  <c:v>6.167166666666677</c:v>
                </c:pt>
                <c:pt idx="19">
                  <c:v>5.318666666666664</c:v>
                </c:pt>
                <c:pt idx="20">
                  <c:v>5.313666666666662</c:v>
                </c:pt>
                <c:pt idx="21">
                  <c:v>6.101166666666677</c:v>
                </c:pt>
                <c:pt idx="22">
                  <c:v>5.801333333333332</c:v>
                </c:pt>
                <c:pt idx="23">
                  <c:v>5.933333333333333</c:v>
                </c:pt>
                <c:pt idx="24">
                  <c:v>5.267999999999999</c:v>
                </c:pt>
                <c:pt idx="25">
                  <c:v>5.45083333333332</c:v>
                </c:pt>
                <c:pt idx="26">
                  <c:v>5.603333333333344</c:v>
                </c:pt>
                <c:pt idx="27">
                  <c:v>5.699666666666659</c:v>
                </c:pt>
                <c:pt idx="28">
                  <c:v>5.415333333333334</c:v>
                </c:pt>
                <c:pt idx="29">
                  <c:v>4.566833333333336</c:v>
                </c:pt>
                <c:pt idx="30">
                  <c:v>6.136666666666648</c:v>
                </c:pt>
                <c:pt idx="31">
                  <c:v>5.552500000000024</c:v>
                </c:pt>
                <c:pt idx="32">
                  <c:v>3.764333333333312</c:v>
                </c:pt>
                <c:pt idx="33">
                  <c:v>7.950166666666671</c:v>
                </c:pt>
                <c:pt idx="34">
                  <c:v>4.06899999999999</c:v>
                </c:pt>
                <c:pt idx="35">
                  <c:v>3.967500000000018</c:v>
                </c:pt>
                <c:pt idx="36">
                  <c:v>4.048833333333337</c:v>
                </c:pt>
                <c:pt idx="37">
                  <c:v>4.053833333333326</c:v>
                </c:pt>
                <c:pt idx="38">
                  <c:v>4.129999999999987</c:v>
                </c:pt>
                <c:pt idx="39">
                  <c:v>4.201166666666692</c:v>
                </c:pt>
                <c:pt idx="40">
                  <c:v>4.084333333333324</c:v>
                </c:pt>
                <c:pt idx="41">
                  <c:v>4.216333333333325</c:v>
                </c:pt>
                <c:pt idx="42">
                  <c:v>4.135166666666676</c:v>
                </c:pt>
                <c:pt idx="43">
                  <c:v>4.208749999999994</c:v>
                </c:pt>
                <c:pt idx="45">
                  <c:v>4.23166666666666</c:v>
                </c:pt>
                <c:pt idx="46">
                  <c:v>4.317999999999999</c:v>
                </c:pt>
                <c:pt idx="47">
                  <c:v>4.368833333333351</c:v>
                </c:pt>
                <c:pt idx="48">
                  <c:v>4.251999999999983</c:v>
                </c:pt>
                <c:pt idx="49">
                  <c:v>4.617666666666658</c:v>
                </c:pt>
                <c:pt idx="50">
                  <c:v>4.196166666666674</c:v>
                </c:pt>
                <c:pt idx="51">
                  <c:v>4.318000000000029</c:v>
                </c:pt>
                <c:pt idx="52">
                  <c:v>4.587166666666659</c:v>
                </c:pt>
                <c:pt idx="53">
                  <c:v>4.897166666666635</c:v>
                </c:pt>
                <c:pt idx="54">
                  <c:v>4.602500000000024</c:v>
                </c:pt>
                <c:pt idx="55">
                  <c:v>4.551666666666643</c:v>
                </c:pt>
                <c:pt idx="56">
                  <c:v>4.516000000000046</c:v>
                </c:pt>
                <c:pt idx="57">
                  <c:v>4.434833333333335</c:v>
                </c:pt>
                <c:pt idx="58">
                  <c:v>4.648333333333297</c:v>
                </c:pt>
                <c:pt idx="59">
                  <c:v>4.683749999999994</c:v>
                </c:pt>
                <c:pt idx="61">
                  <c:v>4.71933333333333</c:v>
                </c:pt>
                <c:pt idx="62">
                  <c:v>4.815833333333345</c:v>
                </c:pt>
                <c:pt idx="63">
                  <c:v>4.785333333333316</c:v>
                </c:pt>
                <c:pt idx="64">
                  <c:v>4.66850000000001</c:v>
                </c:pt>
                <c:pt idx="65">
                  <c:v>4.632999999999993</c:v>
                </c:pt>
                <c:pt idx="66">
                  <c:v>4.74983333333336</c:v>
                </c:pt>
                <c:pt idx="67">
                  <c:v>4.765000000000024</c:v>
                </c:pt>
                <c:pt idx="68">
                  <c:v>4.754833333333287</c:v>
                </c:pt>
                <c:pt idx="69">
                  <c:v>4.699000000000039</c:v>
                </c:pt>
                <c:pt idx="70">
                  <c:v>4.714333333333343</c:v>
                </c:pt>
                <c:pt idx="71">
                  <c:v>5.003666666666625</c:v>
                </c:pt>
                <c:pt idx="72">
                  <c:v>4.902333333333323</c:v>
                </c:pt>
                <c:pt idx="73">
                  <c:v>5.013833333333362</c:v>
                </c:pt>
                <c:pt idx="74">
                  <c:v>5.151166666666662</c:v>
                </c:pt>
                <c:pt idx="75">
                  <c:v>4.887000000000019</c:v>
                </c:pt>
                <c:pt idx="76">
                  <c:v>4.714166666666642</c:v>
                </c:pt>
                <c:pt idx="77">
                  <c:v>4.851500000000002</c:v>
                </c:pt>
                <c:pt idx="78">
                  <c:v>5.084999999999976</c:v>
                </c:pt>
                <c:pt idx="79">
                  <c:v>5.313666666666722</c:v>
                </c:pt>
                <c:pt idx="81">
                  <c:v>4.88183333333333</c:v>
                </c:pt>
                <c:pt idx="82">
                  <c:v>5.01899999999999</c:v>
                </c:pt>
              </c:numCache>
            </c:numRef>
          </c:yVal>
        </c:ser>
        <c:ser>
          <c:idx val="11"/>
          <c:order val="8"/>
          <c:tx>
            <c:strRef>
              <c:f>Sheet1!$BO$1</c:f>
              <c:strCache>
                <c:ptCount val="1"/>
                <c:pt idx="0">
                  <c:v>140723 Main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3"/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4"/>
          </c:trendline>
          <c:xVal>
            <c:numRef>
              <c:f>Sheet1!$BO$4:$BO$174</c:f>
              <c:numCache>
                <c:formatCode>0.00</c:formatCode>
                <c:ptCount val="171"/>
                <c:pt idx="0">
                  <c:v>395.94</c:v>
                </c:pt>
                <c:pt idx="1">
                  <c:v>798.88</c:v>
                </c:pt>
                <c:pt idx="2">
                  <c:v>1183.84</c:v>
                </c:pt>
                <c:pt idx="3">
                  <c:v>1566.67</c:v>
                </c:pt>
                <c:pt idx="4">
                  <c:v>1946.76</c:v>
                </c:pt>
                <c:pt idx="5">
                  <c:v>2310.69</c:v>
                </c:pt>
                <c:pt idx="6">
                  <c:v>2708.76</c:v>
                </c:pt>
                <c:pt idx="7">
                  <c:v>3080.61</c:v>
                </c:pt>
                <c:pt idx="8">
                  <c:v>3462.53</c:v>
                </c:pt>
                <c:pt idx="9">
                  <c:v>3839.57</c:v>
                </c:pt>
                <c:pt idx="10">
                  <c:v>4234.59</c:v>
                </c:pt>
                <c:pt idx="11">
                  <c:v>4634.48</c:v>
                </c:pt>
                <c:pt idx="12">
                  <c:v>5014.57</c:v>
                </c:pt>
                <c:pt idx="13">
                  <c:v>5406.54</c:v>
                </c:pt>
                <c:pt idx="14">
                  <c:v>5793.64</c:v>
                </c:pt>
                <c:pt idx="15">
                  <c:v>6193.54</c:v>
                </c:pt>
                <c:pt idx="16">
                  <c:v>6565.39</c:v>
                </c:pt>
                <c:pt idx="17">
                  <c:v>6955.54</c:v>
                </c:pt>
                <c:pt idx="18">
                  <c:v>7336.54</c:v>
                </c:pt>
                <c:pt idx="19">
                  <c:v>7708.39</c:v>
                </c:pt>
                <c:pt idx="20">
                  <c:v>8077.5</c:v>
                </c:pt>
                <c:pt idx="21">
                  <c:v>8479.23</c:v>
                </c:pt>
                <c:pt idx="22">
                  <c:v>8885.219999999999</c:v>
                </c:pt>
                <c:pt idx="23">
                  <c:v>9306.15</c:v>
                </c:pt>
                <c:pt idx="25">
                  <c:v>10128.2</c:v>
                </c:pt>
                <c:pt idx="26">
                  <c:v>10534.19</c:v>
                </c:pt>
                <c:pt idx="27">
                  <c:v>10916.11</c:v>
                </c:pt>
                <c:pt idx="28">
                  <c:v>11355.02</c:v>
                </c:pt>
                <c:pt idx="29">
                  <c:v>11780.22</c:v>
                </c:pt>
                <c:pt idx="30">
                  <c:v>12226.14</c:v>
                </c:pt>
                <c:pt idx="31">
                  <c:v>12626.95</c:v>
                </c:pt>
                <c:pt idx="32">
                  <c:v>13023.19</c:v>
                </c:pt>
                <c:pt idx="34">
                  <c:v>13798.91</c:v>
                </c:pt>
                <c:pt idx="35">
                  <c:v>14285.98</c:v>
                </c:pt>
                <c:pt idx="36">
                  <c:v>14695.02</c:v>
                </c:pt>
                <c:pt idx="38">
                  <c:v>15739.87</c:v>
                </c:pt>
                <c:pt idx="39">
                  <c:v>16304.97</c:v>
                </c:pt>
                <c:pt idx="40">
                  <c:v>16829.84</c:v>
                </c:pt>
                <c:pt idx="41">
                  <c:v>17410.79</c:v>
                </c:pt>
                <c:pt idx="42">
                  <c:v>17988.69</c:v>
                </c:pt>
                <c:pt idx="43">
                  <c:v>18538.85</c:v>
                </c:pt>
                <c:pt idx="44">
                  <c:v>19106.69</c:v>
                </c:pt>
                <c:pt idx="45">
                  <c:v>19594.68</c:v>
                </c:pt>
                <c:pt idx="46">
                  <c:v>20101.56</c:v>
                </c:pt>
                <c:pt idx="47">
                  <c:v>20642.58</c:v>
                </c:pt>
                <c:pt idx="48">
                  <c:v>21151.6</c:v>
                </c:pt>
                <c:pt idx="49">
                  <c:v>21629.52</c:v>
                </c:pt>
                <c:pt idx="50">
                  <c:v>22115.37</c:v>
                </c:pt>
                <c:pt idx="51">
                  <c:v>22578.36</c:v>
                </c:pt>
                <c:pt idx="52">
                  <c:v>23056.29</c:v>
                </c:pt>
                <c:pt idx="53">
                  <c:v>23576.28</c:v>
                </c:pt>
                <c:pt idx="54">
                  <c:v>24096.27</c:v>
                </c:pt>
                <c:pt idx="55">
                  <c:v>24581.21</c:v>
                </c:pt>
                <c:pt idx="56">
                  <c:v>25047.24</c:v>
                </c:pt>
                <c:pt idx="57">
                  <c:v>25564.19</c:v>
                </c:pt>
                <c:pt idx="58">
                  <c:v>26092.4</c:v>
                </c:pt>
                <c:pt idx="59">
                  <c:v>26584.35</c:v>
                </c:pt>
                <c:pt idx="60">
                  <c:v>27064.11</c:v>
                </c:pt>
                <c:pt idx="61">
                  <c:v>27592.02</c:v>
                </c:pt>
              </c:numCache>
            </c:numRef>
          </c:xVal>
          <c:yVal>
            <c:numRef>
              <c:f>Sheet1!$BP$4:$BP$174</c:f>
              <c:numCache>
                <c:formatCode>0.00</c:formatCode>
                <c:ptCount val="171"/>
                <c:pt idx="0">
                  <c:v>6.715666666666666</c:v>
                </c:pt>
                <c:pt idx="1">
                  <c:v>6.415999999999999</c:v>
                </c:pt>
                <c:pt idx="2">
                  <c:v>6.380500000000002</c:v>
                </c:pt>
                <c:pt idx="3">
                  <c:v>6.334833333333332</c:v>
                </c:pt>
                <c:pt idx="4">
                  <c:v>6.065500000000001</c:v>
                </c:pt>
                <c:pt idx="5">
                  <c:v>6.634500000000003</c:v>
                </c:pt>
                <c:pt idx="6">
                  <c:v>6.197499999999999</c:v>
                </c:pt>
                <c:pt idx="7">
                  <c:v>6.365333333333334</c:v>
                </c:pt>
                <c:pt idx="8">
                  <c:v>6.284</c:v>
                </c:pt>
                <c:pt idx="9">
                  <c:v>6.583666666666666</c:v>
                </c:pt>
                <c:pt idx="10">
                  <c:v>6.664833333333323</c:v>
                </c:pt>
                <c:pt idx="11">
                  <c:v>6.334833333333335</c:v>
                </c:pt>
                <c:pt idx="12">
                  <c:v>6.532833333333337</c:v>
                </c:pt>
                <c:pt idx="13">
                  <c:v>6.451666666666672</c:v>
                </c:pt>
                <c:pt idx="14">
                  <c:v>6.664999999999994</c:v>
                </c:pt>
                <c:pt idx="15">
                  <c:v>6.197500000000006</c:v>
                </c:pt>
                <c:pt idx="16">
                  <c:v>6.502499999999994</c:v>
                </c:pt>
                <c:pt idx="17">
                  <c:v>6.35</c:v>
                </c:pt>
                <c:pt idx="18">
                  <c:v>6.197500000000006</c:v>
                </c:pt>
                <c:pt idx="19">
                  <c:v>6.151833333333327</c:v>
                </c:pt>
                <c:pt idx="20">
                  <c:v>6.695499999999993</c:v>
                </c:pt>
                <c:pt idx="21">
                  <c:v>6.766499999999996</c:v>
                </c:pt>
                <c:pt idx="22">
                  <c:v>7.015500000000005</c:v>
                </c:pt>
                <c:pt idx="23">
                  <c:v>6.850416666666676</c:v>
                </c:pt>
                <c:pt idx="25">
                  <c:v>6.766499999999996</c:v>
                </c:pt>
                <c:pt idx="26">
                  <c:v>6.365333333333334</c:v>
                </c:pt>
                <c:pt idx="27">
                  <c:v>7.315166666666665</c:v>
                </c:pt>
                <c:pt idx="28">
                  <c:v>7.086666666666648</c:v>
                </c:pt>
                <c:pt idx="29">
                  <c:v>7.432000000000001</c:v>
                </c:pt>
                <c:pt idx="30">
                  <c:v>6.680166666666689</c:v>
                </c:pt>
                <c:pt idx="31">
                  <c:v>6.603999999999996</c:v>
                </c:pt>
                <c:pt idx="32">
                  <c:v>6.464333333333327</c:v>
                </c:pt>
                <c:pt idx="34">
                  <c:v>8.117833333333328</c:v>
                </c:pt>
                <c:pt idx="35">
                  <c:v>6.817333333333348</c:v>
                </c:pt>
                <c:pt idx="36">
                  <c:v>8.707083333333337</c:v>
                </c:pt>
                <c:pt idx="38">
                  <c:v>9.41833333333331</c:v>
                </c:pt>
                <c:pt idx="39">
                  <c:v>8.747833333333347</c:v>
                </c:pt>
                <c:pt idx="40">
                  <c:v>9.68250000000001</c:v>
                </c:pt>
                <c:pt idx="41">
                  <c:v>9.63166666666663</c:v>
                </c:pt>
                <c:pt idx="42">
                  <c:v>9.16933333333333</c:v>
                </c:pt>
                <c:pt idx="43">
                  <c:v>9.464000000000002</c:v>
                </c:pt>
                <c:pt idx="44">
                  <c:v>8.133166666666692</c:v>
                </c:pt>
                <c:pt idx="45">
                  <c:v>8.448000000000016</c:v>
                </c:pt>
                <c:pt idx="46">
                  <c:v>9.017000000000007</c:v>
                </c:pt>
                <c:pt idx="47">
                  <c:v>8.48366666666661</c:v>
                </c:pt>
                <c:pt idx="48">
                  <c:v>7.965333333333364</c:v>
                </c:pt>
                <c:pt idx="49">
                  <c:v>8.097499999999975</c:v>
                </c:pt>
                <c:pt idx="50">
                  <c:v>7.716500000000026</c:v>
                </c:pt>
                <c:pt idx="51">
                  <c:v>7.965500000000005</c:v>
                </c:pt>
                <c:pt idx="52">
                  <c:v>8.666499999999965</c:v>
                </c:pt>
                <c:pt idx="53">
                  <c:v>8.666500000000025</c:v>
                </c:pt>
                <c:pt idx="54">
                  <c:v>8.08233333333331</c:v>
                </c:pt>
                <c:pt idx="55">
                  <c:v>7.767166666666708</c:v>
                </c:pt>
                <c:pt idx="56">
                  <c:v>8.615833333333284</c:v>
                </c:pt>
                <c:pt idx="57">
                  <c:v>8.803500000000045</c:v>
                </c:pt>
                <c:pt idx="58">
                  <c:v>8.199166666666618</c:v>
                </c:pt>
                <c:pt idx="59">
                  <c:v>7.996000000000034</c:v>
                </c:pt>
                <c:pt idx="60">
                  <c:v>8.798499999999997</c:v>
                </c:pt>
              </c:numCache>
            </c:numRef>
          </c:yVal>
        </c:ser>
        <c:ser>
          <c:idx val="7"/>
          <c:order val="9"/>
          <c:tx>
            <c:strRef>
              <c:f>Sheet1!$CD$1</c:f>
              <c:strCache>
                <c:ptCount val="1"/>
                <c:pt idx="0">
                  <c:v>120725</c:v>
                </c:pt>
              </c:strCache>
            </c:strRef>
          </c:tx>
          <c:spPr>
            <a:ln w="47625">
              <a:noFill/>
            </a:ln>
          </c:spPr>
          <c:marker>
            <c:symbol val="dash"/>
            <c:size val="3"/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4"/>
          </c:trendline>
          <c:xVal>
            <c:numRef>
              <c:f>Sheet1!$CD$4:$CD$170</c:f>
              <c:numCache>
                <c:formatCode>0.00</c:formatCode>
                <c:ptCount val="167"/>
                <c:pt idx="0">
                  <c:v>454.76</c:v>
                </c:pt>
                <c:pt idx="1">
                  <c:v>854.05</c:v>
                </c:pt>
                <c:pt idx="2">
                  <c:v>1250.9</c:v>
                </c:pt>
                <c:pt idx="3">
                  <c:v>1659.94</c:v>
                </c:pt>
                <c:pt idx="4">
                  <c:v>2082.09</c:v>
                </c:pt>
                <c:pt idx="5">
                  <c:v>2513.08</c:v>
                </c:pt>
                <c:pt idx="6">
                  <c:v>2928.21</c:v>
                </c:pt>
                <c:pt idx="7">
                  <c:v>3346.4</c:v>
                </c:pt>
                <c:pt idx="8">
                  <c:v>3748.43</c:v>
                </c:pt>
                <c:pt idx="9">
                  <c:v>4185.51</c:v>
                </c:pt>
                <c:pt idx="10">
                  <c:v>4587.54</c:v>
                </c:pt>
                <c:pt idx="11">
                  <c:v>5005.43</c:v>
                </c:pt>
                <c:pt idx="12">
                  <c:v>5457.44</c:v>
                </c:pt>
                <c:pt idx="13">
                  <c:v>5871.67</c:v>
                </c:pt>
                <c:pt idx="14">
                  <c:v>6253.58</c:v>
                </c:pt>
                <c:pt idx="15">
                  <c:v>6669.63</c:v>
                </c:pt>
                <c:pt idx="16">
                  <c:v>7075.63</c:v>
                </c:pt>
                <c:pt idx="17">
                  <c:v>7498.69</c:v>
                </c:pt>
                <c:pt idx="18">
                  <c:v>7894.93</c:v>
                </c:pt>
                <c:pt idx="20">
                  <c:v>8706.92</c:v>
                </c:pt>
                <c:pt idx="21">
                  <c:v>9132.11</c:v>
                </c:pt>
                <c:pt idx="22">
                  <c:v>9481.11</c:v>
                </c:pt>
                <c:pt idx="23">
                  <c:v>9922.15</c:v>
                </c:pt>
                <c:pt idx="24">
                  <c:v>10310.16</c:v>
                </c:pt>
                <c:pt idx="25">
                  <c:v>10721.34</c:v>
                </c:pt>
                <c:pt idx="26">
                  <c:v>11052.35</c:v>
                </c:pt>
                <c:pt idx="27">
                  <c:v>11407.14</c:v>
                </c:pt>
                <c:pt idx="28">
                  <c:v>11791.19</c:v>
                </c:pt>
                <c:pt idx="29">
                  <c:v>12249.3</c:v>
                </c:pt>
                <c:pt idx="30">
                  <c:v>12652.55</c:v>
                </c:pt>
                <c:pt idx="31">
                  <c:v>13087.5</c:v>
                </c:pt>
                <c:pt idx="32">
                  <c:v>13452.65</c:v>
                </c:pt>
                <c:pt idx="33">
                  <c:v>13890.65</c:v>
                </c:pt>
                <c:pt idx="34">
                  <c:v>14252.75</c:v>
                </c:pt>
                <c:pt idx="35">
                  <c:v>14671.55</c:v>
                </c:pt>
                <c:pt idx="36">
                  <c:v>15097.66</c:v>
                </c:pt>
                <c:pt idx="37">
                  <c:v>15443.91</c:v>
                </c:pt>
                <c:pt idx="38">
                  <c:v>15858.74</c:v>
                </c:pt>
                <c:pt idx="39">
                  <c:v>16251.02</c:v>
                </c:pt>
                <c:pt idx="40">
                  <c:v>16573.8</c:v>
                </c:pt>
                <c:pt idx="41">
                  <c:v>16992.9</c:v>
                </c:pt>
                <c:pt idx="42">
                  <c:v>17405.91</c:v>
                </c:pt>
                <c:pt idx="43">
                  <c:v>17842.99</c:v>
                </c:pt>
                <c:pt idx="44">
                  <c:v>18248.99</c:v>
                </c:pt>
                <c:pt idx="45">
                  <c:v>18625.11</c:v>
                </c:pt>
                <c:pt idx="46">
                  <c:v>18950.33</c:v>
                </c:pt>
                <c:pt idx="47">
                  <c:v>19262.14</c:v>
                </c:pt>
                <c:pt idx="48">
                  <c:v>19566.33</c:v>
                </c:pt>
                <c:pt idx="49">
                  <c:v>19914.41</c:v>
                </c:pt>
                <c:pt idx="50">
                  <c:v>20271.33</c:v>
                </c:pt>
                <c:pt idx="51">
                  <c:v>20627.34</c:v>
                </c:pt>
                <c:pt idx="52">
                  <c:v>20946.47</c:v>
                </c:pt>
                <c:pt idx="53">
                  <c:v>21258.58</c:v>
                </c:pt>
                <c:pt idx="54">
                  <c:v>21585.63</c:v>
                </c:pt>
                <c:pt idx="55">
                  <c:v>21927.62</c:v>
                </c:pt>
                <c:pt idx="56">
                  <c:v>22273.56</c:v>
                </c:pt>
                <c:pt idx="57">
                  <c:v>22589.64</c:v>
                </c:pt>
                <c:pt idx="58">
                  <c:v>22922.79</c:v>
                </c:pt>
                <c:pt idx="59">
                  <c:v>23276.66</c:v>
                </c:pt>
                <c:pt idx="60">
                  <c:v>23655.83</c:v>
                </c:pt>
                <c:pt idx="61">
                  <c:v>24008.79</c:v>
                </c:pt>
                <c:pt idx="62">
                  <c:v>24373.03</c:v>
                </c:pt>
                <c:pt idx="63">
                  <c:v>24736.04</c:v>
                </c:pt>
                <c:pt idx="64">
                  <c:v>25125.88</c:v>
                </c:pt>
                <c:pt idx="65">
                  <c:v>25522.12</c:v>
                </c:pt>
                <c:pt idx="66">
                  <c:v>25881.18</c:v>
                </c:pt>
                <c:pt idx="67">
                  <c:v>26245.11</c:v>
                </c:pt>
                <c:pt idx="68">
                  <c:v>26586.18</c:v>
                </c:pt>
                <c:pt idx="69">
                  <c:v>26932.13</c:v>
                </c:pt>
                <c:pt idx="70">
                  <c:v>27270.15</c:v>
                </c:pt>
              </c:numCache>
            </c:numRef>
          </c:xVal>
          <c:yVal>
            <c:numRef>
              <c:f>Sheet1!$CE$4:$CE$170</c:f>
              <c:numCache>
                <c:formatCode>0.00</c:formatCode>
                <c:ptCount val="167"/>
                <c:pt idx="0">
                  <c:v>6.654833333333332</c:v>
                </c:pt>
                <c:pt idx="1">
                  <c:v>6.614166666666668</c:v>
                </c:pt>
                <c:pt idx="2">
                  <c:v>6.817333333333333</c:v>
                </c:pt>
                <c:pt idx="3">
                  <c:v>7.035833333333334</c:v>
                </c:pt>
                <c:pt idx="4">
                  <c:v>7.183166666666663</c:v>
                </c:pt>
                <c:pt idx="5">
                  <c:v>6.918833333333335</c:v>
                </c:pt>
                <c:pt idx="6">
                  <c:v>6.969833333333334</c:v>
                </c:pt>
                <c:pt idx="7">
                  <c:v>6.700499999999995</c:v>
                </c:pt>
                <c:pt idx="8">
                  <c:v>7.284666666666673</c:v>
                </c:pt>
                <c:pt idx="9">
                  <c:v>6.700499999999995</c:v>
                </c:pt>
                <c:pt idx="10">
                  <c:v>6.96483333333334</c:v>
                </c:pt>
                <c:pt idx="11">
                  <c:v>7.533499999999988</c:v>
                </c:pt>
                <c:pt idx="12">
                  <c:v>6.90383333333334</c:v>
                </c:pt>
                <c:pt idx="13">
                  <c:v>6.365166666666664</c:v>
                </c:pt>
                <c:pt idx="14">
                  <c:v>6.93416666666667</c:v>
                </c:pt>
                <c:pt idx="15">
                  <c:v>6.766666666666666</c:v>
                </c:pt>
                <c:pt idx="16">
                  <c:v>7.050999999999991</c:v>
                </c:pt>
                <c:pt idx="17">
                  <c:v>6.604000000000012</c:v>
                </c:pt>
                <c:pt idx="18">
                  <c:v>6.766583333333331</c:v>
                </c:pt>
                <c:pt idx="20">
                  <c:v>7.086500000000009</c:v>
                </c:pt>
                <c:pt idx="21">
                  <c:v>5.816666666666666</c:v>
                </c:pt>
                <c:pt idx="22">
                  <c:v>7.350666666666651</c:v>
                </c:pt>
                <c:pt idx="23">
                  <c:v>6.466833333333337</c:v>
                </c:pt>
                <c:pt idx="24">
                  <c:v>6.853000000000005</c:v>
                </c:pt>
                <c:pt idx="25">
                  <c:v>5.516833333333337</c:v>
                </c:pt>
                <c:pt idx="26">
                  <c:v>5.913166666666651</c:v>
                </c:pt>
                <c:pt idx="27">
                  <c:v>6.400833333333351</c:v>
                </c:pt>
                <c:pt idx="28">
                  <c:v>7.635166666666646</c:v>
                </c:pt>
                <c:pt idx="29">
                  <c:v>6.720833333333333</c:v>
                </c:pt>
                <c:pt idx="30">
                  <c:v>7.249166666666679</c:v>
                </c:pt>
                <c:pt idx="31">
                  <c:v>6.085833333333327</c:v>
                </c:pt>
                <c:pt idx="32">
                  <c:v>7.3</c:v>
                </c:pt>
                <c:pt idx="33">
                  <c:v>6.035000000000006</c:v>
                </c:pt>
                <c:pt idx="34">
                  <c:v>6.979999999999987</c:v>
                </c:pt>
                <c:pt idx="35">
                  <c:v>7.101833333333343</c:v>
                </c:pt>
                <c:pt idx="36">
                  <c:v>5.770833333333332</c:v>
                </c:pt>
                <c:pt idx="37">
                  <c:v>6.913833333333331</c:v>
                </c:pt>
                <c:pt idx="38">
                  <c:v>6.538000000000011</c:v>
                </c:pt>
                <c:pt idx="39">
                  <c:v>5.379666666666647</c:v>
                </c:pt>
                <c:pt idx="40">
                  <c:v>6.985000000000036</c:v>
                </c:pt>
                <c:pt idx="41">
                  <c:v>6.883499999999973</c:v>
                </c:pt>
                <c:pt idx="42">
                  <c:v>7.284666666666696</c:v>
                </c:pt>
                <c:pt idx="43">
                  <c:v>6.766666666666666</c:v>
                </c:pt>
                <c:pt idx="44">
                  <c:v>6.268666666666649</c:v>
                </c:pt>
                <c:pt idx="45">
                  <c:v>5.420333333333352</c:v>
                </c:pt>
                <c:pt idx="46">
                  <c:v>5.196833333333294</c:v>
                </c:pt>
                <c:pt idx="47">
                  <c:v>5.069833333333372</c:v>
                </c:pt>
                <c:pt idx="48">
                  <c:v>5.801333333333301</c:v>
                </c:pt>
                <c:pt idx="49">
                  <c:v>5.948666666666698</c:v>
                </c:pt>
                <c:pt idx="50">
                  <c:v>5.933499999999972</c:v>
                </c:pt>
                <c:pt idx="51">
                  <c:v>5.31883333333335</c:v>
                </c:pt>
                <c:pt idx="52">
                  <c:v>5.201833333333342</c:v>
                </c:pt>
                <c:pt idx="53">
                  <c:v>5.45083333333332</c:v>
                </c:pt>
                <c:pt idx="54">
                  <c:v>5.699833333333299</c:v>
                </c:pt>
                <c:pt idx="55">
                  <c:v>5.765666666666705</c:v>
                </c:pt>
                <c:pt idx="56">
                  <c:v>5.267999999999969</c:v>
                </c:pt>
                <c:pt idx="57">
                  <c:v>5.552500000000024</c:v>
                </c:pt>
                <c:pt idx="58">
                  <c:v>5.897833333333316</c:v>
                </c:pt>
                <c:pt idx="59">
                  <c:v>6.319500000000032</c:v>
                </c:pt>
                <c:pt idx="60">
                  <c:v>5.882666666666652</c:v>
                </c:pt>
                <c:pt idx="61">
                  <c:v>6.070666666666633</c:v>
                </c:pt>
                <c:pt idx="62">
                  <c:v>6.0501666666667</c:v>
                </c:pt>
                <c:pt idx="63">
                  <c:v>6.497333333333335</c:v>
                </c:pt>
                <c:pt idx="64">
                  <c:v>6.603999999999966</c:v>
                </c:pt>
                <c:pt idx="65">
                  <c:v>5.984333333333355</c:v>
                </c:pt>
                <c:pt idx="66">
                  <c:v>6.065500000000005</c:v>
                </c:pt>
                <c:pt idx="67">
                  <c:v>5.684499999999995</c:v>
                </c:pt>
                <c:pt idx="68">
                  <c:v>5.765833333333345</c:v>
                </c:pt>
                <c:pt idx="69">
                  <c:v>5.633666666666674</c:v>
                </c:pt>
              </c:numCache>
            </c:numRef>
          </c:yVal>
        </c:ser>
        <c:ser>
          <c:idx val="12"/>
          <c:order val="10"/>
          <c:tx>
            <c:strRef>
              <c:f>Sheet1!$CI$1</c:f>
              <c:strCache>
                <c:ptCount val="1"/>
                <c:pt idx="0">
                  <c:v>120815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3"/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4"/>
          </c:trendline>
          <c:xVal>
            <c:numRef>
              <c:f>Sheet1!$CI$4:$CI$174</c:f>
              <c:numCache>
                <c:formatCode>0.00</c:formatCode>
                <c:ptCount val="171"/>
                <c:pt idx="0">
                  <c:v>192.94</c:v>
                </c:pt>
                <c:pt idx="1">
                  <c:v>541.9299999999999</c:v>
                </c:pt>
                <c:pt idx="2">
                  <c:v>955.85</c:v>
                </c:pt>
                <c:pt idx="3">
                  <c:v>1363.07</c:v>
                </c:pt>
                <c:pt idx="4">
                  <c:v>1789.18</c:v>
                </c:pt>
                <c:pt idx="5">
                  <c:v>2226.26</c:v>
                </c:pt>
                <c:pt idx="6">
                  <c:v>2659.08</c:v>
                </c:pt>
                <c:pt idx="7">
                  <c:v>3091.28</c:v>
                </c:pt>
                <c:pt idx="8">
                  <c:v>3534.16</c:v>
                </c:pt>
                <c:pt idx="9">
                  <c:v>3977.34</c:v>
                </c:pt>
                <c:pt idx="10">
                  <c:v>4406.49</c:v>
                </c:pt>
                <c:pt idx="11">
                  <c:v>4852.42</c:v>
                </c:pt>
                <c:pt idx="12">
                  <c:v>5276.39</c:v>
                </c:pt>
                <c:pt idx="13">
                  <c:v>5731.46</c:v>
                </c:pt>
                <c:pt idx="14">
                  <c:v>6186.53</c:v>
                </c:pt>
                <c:pt idx="15">
                  <c:v>6584.59</c:v>
                </c:pt>
                <c:pt idx="16">
                  <c:v>7006.74</c:v>
                </c:pt>
                <c:pt idx="17">
                  <c:v>7412.74</c:v>
                </c:pt>
                <c:pt idx="18">
                  <c:v>7803.79</c:v>
                </c:pt>
                <c:pt idx="19">
                  <c:v>8176.87</c:v>
                </c:pt>
                <c:pt idx="20">
                  <c:v>8595.969999999999</c:v>
                </c:pt>
                <c:pt idx="21">
                  <c:v>8997.09</c:v>
                </c:pt>
                <c:pt idx="22">
                  <c:v>9393.94</c:v>
                </c:pt>
                <c:pt idx="24">
                  <c:v>10195.26</c:v>
                </c:pt>
                <c:pt idx="25">
                  <c:v>10567.11</c:v>
                </c:pt>
                <c:pt idx="26">
                  <c:v>10973.1</c:v>
                </c:pt>
                <c:pt idx="27">
                  <c:v>11382.15</c:v>
                </c:pt>
                <c:pt idx="28">
                  <c:v>11719.26</c:v>
                </c:pt>
                <c:pt idx="30">
                  <c:v>12550.44</c:v>
                </c:pt>
                <c:pt idx="31">
                  <c:v>12948.51</c:v>
                </c:pt>
                <c:pt idx="32">
                  <c:v>13338.66</c:v>
                </c:pt>
                <c:pt idx="33">
                  <c:v>13722.71</c:v>
                </c:pt>
                <c:pt idx="34">
                  <c:v>14144.55</c:v>
                </c:pt>
                <c:pt idx="35">
                  <c:v>14575.54</c:v>
                </c:pt>
                <c:pt idx="36">
                  <c:v>15016.58</c:v>
                </c:pt>
                <c:pt idx="37">
                  <c:v>15452.75</c:v>
                </c:pt>
                <c:pt idx="38">
                  <c:v>15908.73</c:v>
                </c:pt>
                <c:pt idx="39">
                  <c:v>16437.86</c:v>
                </c:pt>
                <c:pt idx="40">
                  <c:v>16895.98</c:v>
                </c:pt>
                <c:pt idx="42">
                  <c:v>17892.98</c:v>
                </c:pt>
                <c:pt idx="43">
                  <c:v>18396.2</c:v>
                </c:pt>
                <c:pt idx="44">
                  <c:v>18828.11</c:v>
                </c:pt>
                <c:pt idx="45">
                  <c:v>19376.14</c:v>
                </c:pt>
                <c:pt idx="46">
                  <c:v>19820.23</c:v>
                </c:pt>
                <c:pt idx="47">
                  <c:v>20182.33</c:v>
                </c:pt>
                <c:pt idx="48">
                  <c:v>20533.46</c:v>
                </c:pt>
                <c:pt idx="49">
                  <c:v>20887.33</c:v>
                </c:pt>
                <c:pt idx="50">
                  <c:v>21240.6</c:v>
                </c:pt>
                <c:pt idx="51">
                  <c:v>21590.51</c:v>
                </c:pt>
                <c:pt idx="52">
                  <c:v>21937.68</c:v>
                </c:pt>
                <c:pt idx="53">
                  <c:v>22304.65</c:v>
                </c:pt>
                <c:pt idx="54">
                  <c:v>22660.66</c:v>
                </c:pt>
                <c:pt idx="55">
                  <c:v>23011.79</c:v>
                </c:pt>
                <c:pt idx="57">
                  <c:v>23735.69</c:v>
                </c:pt>
                <c:pt idx="58">
                  <c:v>24104.8</c:v>
                </c:pt>
                <c:pt idx="59">
                  <c:v>24470.87</c:v>
                </c:pt>
                <c:pt idx="60">
                  <c:v>24833.88</c:v>
                </c:pt>
                <c:pt idx="61">
                  <c:v>25207.87</c:v>
                </c:pt>
                <c:pt idx="62">
                  <c:v>25605.03</c:v>
                </c:pt>
                <c:pt idx="63">
                  <c:v>25996.09</c:v>
                </c:pt>
                <c:pt idx="64">
                  <c:v>26372.21</c:v>
                </c:pt>
                <c:pt idx="66">
                  <c:v>27125.37</c:v>
                </c:pt>
                <c:pt idx="67">
                  <c:v>27508.2</c:v>
                </c:pt>
              </c:numCache>
            </c:numRef>
          </c:xVal>
          <c:yVal>
            <c:numRef>
              <c:f>Sheet1!$CJ$4:$CJ$174</c:f>
              <c:numCache>
                <c:formatCode>0.00</c:formatCode>
                <c:ptCount val="171"/>
                <c:pt idx="0">
                  <c:v>5.8165</c:v>
                </c:pt>
                <c:pt idx="1">
                  <c:v>6.898666666666668</c:v>
                </c:pt>
                <c:pt idx="2">
                  <c:v>6.786999999999998</c:v>
                </c:pt>
                <c:pt idx="3">
                  <c:v>7.101833333333335</c:v>
                </c:pt>
                <c:pt idx="4">
                  <c:v>7.28466666666667</c:v>
                </c:pt>
                <c:pt idx="5">
                  <c:v>7.213666666666662</c:v>
                </c:pt>
                <c:pt idx="6">
                  <c:v>7.203333333333337</c:v>
                </c:pt>
                <c:pt idx="7">
                  <c:v>7.381333333333327</c:v>
                </c:pt>
                <c:pt idx="8">
                  <c:v>7.386333333333338</c:v>
                </c:pt>
                <c:pt idx="9">
                  <c:v>7.152499999999994</c:v>
                </c:pt>
                <c:pt idx="10">
                  <c:v>7.432166666666672</c:v>
                </c:pt>
                <c:pt idx="11">
                  <c:v>7.066166666666671</c:v>
                </c:pt>
                <c:pt idx="12">
                  <c:v>7.584499999999995</c:v>
                </c:pt>
                <c:pt idx="13">
                  <c:v>7.584499999999995</c:v>
                </c:pt>
                <c:pt idx="14">
                  <c:v>6.63433333333334</c:v>
                </c:pt>
                <c:pt idx="15">
                  <c:v>7.035833333333327</c:v>
                </c:pt>
                <c:pt idx="16">
                  <c:v>6.766666666666666</c:v>
                </c:pt>
                <c:pt idx="17">
                  <c:v>6.517500000000003</c:v>
                </c:pt>
                <c:pt idx="18">
                  <c:v>6.217999999999999</c:v>
                </c:pt>
                <c:pt idx="19">
                  <c:v>6.984999999999991</c:v>
                </c:pt>
                <c:pt idx="20">
                  <c:v>6.685333333333346</c:v>
                </c:pt>
                <c:pt idx="21">
                  <c:v>6.614166666666673</c:v>
                </c:pt>
                <c:pt idx="22">
                  <c:v>6.677666666666664</c:v>
                </c:pt>
                <c:pt idx="24">
                  <c:v>6.197500000000006</c:v>
                </c:pt>
                <c:pt idx="25">
                  <c:v>6.766499999999996</c:v>
                </c:pt>
                <c:pt idx="26">
                  <c:v>6.817499999999987</c:v>
                </c:pt>
                <c:pt idx="27">
                  <c:v>5.61850000000001</c:v>
                </c:pt>
                <c:pt idx="28">
                  <c:v>6.926500000000003</c:v>
                </c:pt>
                <c:pt idx="30">
                  <c:v>6.634499999999995</c:v>
                </c:pt>
                <c:pt idx="31">
                  <c:v>6.502499999999994</c:v>
                </c:pt>
                <c:pt idx="32">
                  <c:v>6.40083333333332</c:v>
                </c:pt>
                <c:pt idx="33">
                  <c:v>7.03066666666667</c:v>
                </c:pt>
                <c:pt idx="34">
                  <c:v>7.183166666666693</c:v>
                </c:pt>
                <c:pt idx="35">
                  <c:v>7.350666666666651</c:v>
                </c:pt>
                <c:pt idx="36">
                  <c:v>7.269500000000002</c:v>
                </c:pt>
                <c:pt idx="37">
                  <c:v>7.59966666666666</c:v>
                </c:pt>
                <c:pt idx="38">
                  <c:v>8.81883333333335</c:v>
                </c:pt>
                <c:pt idx="39">
                  <c:v>7.635333333333316</c:v>
                </c:pt>
                <c:pt idx="40">
                  <c:v>8.308333333333333</c:v>
                </c:pt>
                <c:pt idx="42">
                  <c:v>8.38700000000002</c:v>
                </c:pt>
                <c:pt idx="43">
                  <c:v>7.198499999999997</c:v>
                </c:pt>
                <c:pt idx="44">
                  <c:v>9.133833333333313</c:v>
                </c:pt>
                <c:pt idx="45">
                  <c:v>7.401500000000002</c:v>
                </c:pt>
                <c:pt idx="46">
                  <c:v>6.035000000000036</c:v>
                </c:pt>
                <c:pt idx="47">
                  <c:v>5.852166666666623</c:v>
                </c:pt>
                <c:pt idx="48">
                  <c:v>5.897833333333377</c:v>
                </c:pt>
                <c:pt idx="49">
                  <c:v>5.88783333333328</c:v>
                </c:pt>
                <c:pt idx="50">
                  <c:v>5.83183333333333</c:v>
                </c:pt>
                <c:pt idx="51">
                  <c:v>5.786166666666698</c:v>
                </c:pt>
                <c:pt idx="52">
                  <c:v>6.116166666666686</c:v>
                </c:pt>
                <c:pt idx="53">
                  <c:v>5.933499999999972</c:v>
                </c:pt>
                <c:pt idx="54">
                  <c:v>5.852166666666684</c:v>
                </c:pt>
                <c:pt idx="55">
                  <c:v>6.032499999999982</c:v>
                </c:pt>
                <c:pt idx="57">
                  <c:v>6.151833333333343</c:v>
                </c:pt>
                <c:pt idx="58">
                  <c:v>6.101166666666662</c:v>
                </c:pt>
                <c:pt idx="59">
                  <c:v>6.0501666666667</c:v>
                </c:pt>
                <c:pt idx="60">
                  <c:v>6.233166666666633</c:v>
                </c:pt>
                <c:pt idx="61">
                  <c:v>6.61933333333333</c:v>
                </c:pt>
                <c:pt idx="62">
                  <c:v>6.517666666666688</c:v>
                </c:pt>
                <c:pt idx="63">
                  <c:v>6.268666666666649</c:v>
                </c:pt>
                <c:pt idx="64">
                  <c:v>6.27633333333333</c:v>
                </c:pt>
                <c:pt idx="66">
                  <c:v>6.380500000000029</c:v>
                </c:pt>
              </c:numCache>
            </c:numRef>
          </c:yVal>
        </c:ser>
        <c:ser>
          <c:idx val="13"/>
          <c:order val="11"/>
          <c:tx>
            <c:strRef>
              <c:f>Sheet1!$B$1</c:f>
              <c:strCache>
                <c:ptCount val="1"/>
                <c:pt idx="0">
                  <c:v>120215</c:v>
                </c:pt>
              </c:strCache>
            </c:strRef>
          </c:tx>
          <c:spPr>
            <a:ln w="47625">
              <a:noFill/>
            </a:ln>
          </c:spPr>
          <c:marker>
            <c:symbol val="star"/>
            <c:size val="3"/>
          </c:marker>
          <c:trendline>
            <c:trendlineType val="movingAvg"/>
            <c:period val="2"/>
          </c:trendline>
          <c:xVal>
            <c:numRef>
              <c:f>Sheet1!$B$4:$B$174</c:f>
              <c:numCache>
                <c:formatCode>0.00</c:formatCode>
                <c:ptCount val="171"/>
                <c:pt idx="0">
                  <c:v>438.0</c:v>
                </c:pt>
                <c:pt idx="1">
                  <c:v>710.79</c:v>
                </c:pt>
                <c:pt idx="2">
                  <c:v>951.88</c:v>
                </c:pt>
                <c:pt idx="3">
                  <c:v>1172.87</c:v>
                </c:pt>
                <c:pt idx="4">
                  <c:v>1409.09</c:v>
                </c:pt>
                <c:pt idx="5">
                  <c:v>1652.02</c:v>
                </c:pt>
                <c:pt idx="6">
                  <c:v>1906.22</c:v>
                </c:pt>
                <c:pt idx="7">
                  <c:v>2164.99</c:v>
                </c:pt>
                <c:pt idx="8">
                  <c:v>2421.03</c:v>
                </c:pt>
                <c:pt idx="9">
                  <c:v>2692.3</c:v>
                </c:pt>
                <c:pt idx="10">
                  <c:v>2978.2</c:v>
                </c:pt>
                <c:pt idx="12">
                  <c:v>3537.2</c:v>
                </c:pt>
                <c:pt idx="13">
                  <c:v>3809.38</c:v>
                </c:pt>
                <c:pt idx="14">
                  <c:v>4103.22</c:v>
                </c:pt>
                <c:pt idx="15">
                  <c:v>4358.34</c:v>
                </c:pt>
                <c:pt idx="16">
                  <c:v>4627.47</c:v>
                </c:pt>
                <c:pt idx="17">
                  <c:v>4878.32</c:v>
                </c:pt>
                <c:pt idx="18">
                  <c:v>5115.46</c:v>
                </c:pt>
                <c:pt idx="19">
                  <c:v>5352.59</c:v>
                </c:pt>
                <c:pt idx="20">
                  <c:v>5616.55</c:v>
                </c:pt>
                <c:pt idx="21">
                  <c:v>5885.69</c:v>
                </c:pt>
                <c:pt idx="22">
                  <c:v>6116.73</c:v>
                </c:pt>
                <c:pt idx="23">
                  <c:v>6346.54</c:v>
                </c:pt>
                <c:pt idx="24">
                  <c:v>6630.61</c:v>
                </c:pt>
                <c:pt idx="25">
                  <c:v>6948.83</c:v>
                </c:pt>
                <c:pt idx="27">
                  <c:v>7489.84</c:v>
                </c:pt>
                <c:pt idx="28">
                  <c:v>7716.93</c:v>
                </c:pt>
                <c:pt idx="29">
                  <c:v>7949.79</c:v>
                </c:pt>
                <c:pt idx="30">
                  <c:v>8207.950000000001</c:v>
                </c:pt>
                <c:pt idx="31">
                  <c:v>8443.870000000001</c:v>
                </c:pt>
                <c:pt idx="32">
                  <c:v>8684.959999999999</c:v>
                </c:pt>
                <c:pt idx="33">
                  <c:v>8923.02</c:v>
                </c:pt>
                <c:pt idx="34">
                  <c:v>9182.1</c:v>
                </c:pt>
                <c:pt idx="35">
                  <c:v>9299.129999999999</c:v>
                </c:pt>
                <c:pt idx="36">
                  <c:v>9443.92</c:v>
                </c:pt>
                <c:pt idx="38">
                  <c:v>9945.01</c:v>
                </c:pt>
                <c:pt idx="39">
                  <c:v>10098.02</c:v>
                </c:pt>
                <c:pt idx="40">
                  <c:v>10254.08</c:v>
                </c:pt>
                <c:pt idx="41">
                  <c:v>10393.07</c:v>
                </c:pt>
                <c:pt idx="42">
                  <c:v>10570.16</c:v>
                </c:pt>
                <c:pt idx="43">
                  <c:v>10750.3</c:v>
                </c:pt>
                <c:pt idx="44">
                  <c:v>10973.1</c:v>
                </c:pt>
                <c:pt idx="45">
                  <c:v>11129.16</c:v>
                </c:pt>
                <c:pt idx="46">
                  <c:v>11267.24</c:v>
                </c:pt>
                <c:pt idx="47">
                  <c:v>11438.23</c:v>
                </c:pt>
                <c:pt idx="49">
                  <c:v>11715.29</c:v>
                </c:pt>
                <c:pt idx="50">
                  <c:v>11857.33</c:v>
                </c:pt>
                <c:pt idx="51">
                  <c:v>11982.3</c:v>
                </c:pt>
                <c:pt idx="52">
                  <c:v>12149.33</c:v>
                </c:pt>
                <c:pt idx="53">
                  <c:v>12300.51</c:v>
                </c:pt>
                <c:pt idx="54">
                  <c:v>12447.42</c:v>
                </c:pt>
                <c:pt idx="55">
                  <c:v>12605.31</c:v>
                </c:pt>
                <c:pt idx="56">
                  <c:v>12760.45</c:v>
                </c:pt>
                <c:pt idx="58">
                  <c:v>13015.57</c:v>
                </c:pt>
                <c:pt idx="60">
                  <c:v>13261.54</c:v>
                </c:pt>
                <c:pt idx="62">
                  <c:v>13649.55</c:v>
                </c:pt>
                <c:pt idx="63">
                  <c:v>13801.65</c:v>
                </c:pt>
                <c:pt idx="64">
                  <c:v>13943.69</c:v>
                </c:pt>
                <c:pt idx="65">
                  <c:v>14086.64</c:v>
                </c:pt>
                <c:pt idx="66">
                  <c:v>14254.58</c:v>
                </c:pt>
                <c:pt idx="67">
                  <c:v>14454.53</c:v>
                </c:pt>
                <c:pt idx="69">
                  <c:v>14743.79</c:v>
                </c:pt>
                <c:pt idx="70">
                  <c:v>14865.71</c:v>
                </c:pt>
                <c:pt idx="71">
                  <c:v>14990.67</c:v>
                </c:pt>
                <c:pt idx="72">
                  <c:v>15140.64</c:v>
                </c:pt>
                <c:pt idx="73">
                  <c:v>15306.75</c:v>
                </c:pt>
                <c:pt idx="74">
                  <c:v>15468.9</c:v>
                </c:pt>
                <c:pt idx="75">
                  <c:v>15624.66</c:v>
                </c:pt>
                <c:pt idx="77">
                  <c:v>15932.81</c:v>
                </c:pt>
                <c:pt idx="79">
                  <c:v>16269.92</c:v>
                </c:pt>
                <c:pt idx="80">
                  <c:v>16452.8</c:v>
                </c:pt>
                <c:pt idx="81">
                  <c:v>16632.02</c:v>
                </c:pt>
                <c:pt idx="82">
                  <c:v>16790.82</c:v>
                </c:pt>
                <c:pt idx="83">
                  <c:v>16945.97</c:v>
                </c:pt>
                <c:pt idx="84">
                  <c:v>17119.09</c:v>
                </c:pt>
                <c:pt idx="85">
                  <c:v>17291.0</c:v>
                </c:pt>
                <c:pt idx="87">
                  <c:v>17642.13</c:v>
                </c:pt>
                <c:pt idx="89">
                  <c:v>17960.95</c:v>
                </c:pt>
                <c:pt idx="90">
                  <c:v>18114.26</c:v>
                </c:pt>
                <c:pt idx="91">
                  <c:v>18278.25</c:v>
                </c:pt>
                <c:pt idx="92">
                  <c:v>18444.06</c:v>
                </c:pt>
                <c:pt idx="93">
                  <c:v>18603.16</c:v>
                </c:pt>
                <c:pt idx="94">
                  <c:v>18769.28</c:v>
                </c:pt>
                <c:pt idx="95">
                  <c:v>18948.2</c:v>
                </c:pt>
                <c:pt idx="96">
                  <c:v>19134.12</c:v>
                </c:pt>
                <c:pt idx="97">
                  <c:v>19311.21</c:v>
                </c:pt>
                <c:pt idx="98">
                  <c:v>19481.29</c:v>
                </c:pt>
                <c:pt idx="99">
                  <c:v>19649.24</c:v>
                </c:pt>
                <c:pt idx="100">
                  <c:v>19820.23</c:v>
                </c:pt>
                <c:pt idx="101">
                  <c:v>19988.48</c:v>
                </c:pt>
                <c:pt idx="102">
                  <c:v>20137.22</c:v>
                </c:pt>
                <c:pt idx="103">
                  <c:v>20287.49</c:v>
                </c:pt>
                <c:pt idx="104">
                  <c:v>20455.43</c:v>
                </c:pt>
                <c:pt idx="105">
                  <c:v>20634.35</c:v>
                </c:pt>
                <c:pt idx="106">
                  <c:v>20798.33</c:v>
                </c:pt>
                <c:pt idx="107">
                  <c:v>20953.48</c:v>
                </c:pt>
                <c:pt idx="108">
                  <c:v>21128.43</c:v>
                </c:pt>
                <c:pt idx="109">
                  <c:v>21304.61</c:v>
                </c:pt>
                <c:pt idx="110">
                  <c:v>21474.68</c:v>
                </c:pt>
                <c:pt idx="111">
                  <c:v>21643.54</c:v>
                </c:pt>
                <c:pt idx="112">
                  <c:v>21805.7</c:v>
                </c:pt>
                <c:pt idx="113">
                  <c:v>21975.47</c:v>
                </c:pt>
                <c:pt idx="114">
                  <c:v>22151.64</c:v>
                </c:pt>
                <c:pt idx="115">
                  <c:v>22345.5</c:v>
                </c:pt>
                <c:pt idx="116">
                  <c:v>22531.73</c:v>
                </c:pt>
                <c:pt idx="117">
                  <c:v>22701.81</c:v>
                </c:pt>
                <c:pt idx="118">
                  <c:v>22861.83</c:v>
                </c:pt>
                <c:pt idx="119">
                  <c:v>23029.77</c:v>
                </c:pt>
                <c:pt idx="120">
                  <c:v>23212.65</c:v>
                </c:pt>
                <c:pt idx="121">
                  <c:v>23402.85</c:v>
                </c:pt>
                <c:pt idx="122">
                  <c:v>23586.95</c:v>
                </c:pt>
                <c:pt idx="123">
                  <c:v>23760.68</c:v>
                </c:pt>
                <c:pt idx="124">
                  <c:v>23914.91</c:v>
                </c:pt>
                <c:pt idx="125">
                  <c:v>24061.83</c:v>
                </c:pt>
                <c:pt idx="126">
                  <c:v>24209.96</c:v>
                </c:pt>
                <c:pt idx="127">
                  <c:v>24371.81</c:v>
                </c:pt>
                <c:pt idx="128">
                  <c:v>24551.94</c:v>
                </c:pt>
                <c:pt idx="129">
                  <c:v>24736.96</c:v>
                </c:pt>
                <c:pt idx="130">
                  <c:v>24911.0</c:v>
                </c:pt>
                <c:pt idx="131">
                  <c:v>25085.04</c:v>
                </c:pt>
                <c:pt idx="132">
                  <c:v>25259.08</c:v>
                </c:pt>
                <c:pt idx="133">
                  <c:v>25441.96</c:v>
                </c:pt>
                <c:pt idx="134">
                  <c:v>25625.15</c:v>
                </c:pt>
                <c:pt idx="135">
                  <c:v>25801.93</c:v>
                </c:pt>
                <c:pt idx="136">
                  <c:v>25975.97</c:v>
                </c:pt>
                <c:pt idx="137">
                  <c:v>26142.09</c:v>
                </c:pt>
                <c:pt idx="138">
                  <c:v>26307.29</c:v>
                </c:pt>
                <c:pt idx="139">
                  <c:v>26484.07</c:v>
                </c:pt>
                <c:pt idx="140">
                  <c:v>26655.06</c:v>
                </c:pt>
                <c:pt idx="141">
                  <c:v>26801.06</c:v>
                </c:pt>
                <c:pt idx="142">
                  <c:v>26938.22</c:v>
                </c:pt>
                <c:pt idx="143">
                  <c:v>27090.32</c:v>
                </c:pt>
                <c:pt idx="144">
                  <c:v>27271.37</c:v>
                </c:pt>
                <c:pt idx="145">
                  <c:v>27459.43</c:v>
                </c:pt>
                <c:pt idx="146">
                  <c:v>27619.45</c:v>
                </c:pt>
                <c:pt idx="147">
                  <c:v>27768.19</c:v>
                </c:pt>
                <c:pt idx="148">
                  <c:v>27932.48</c:v>
                </c:pt>
                <c:pt idx="149">
                  <c:v>28106.22</c:v>
                </c:pt>
                <c:pt idx="150">
                  <c:v>28247.34</c:v>
                </c:pt>
                <c:pt idx="151">
                  <c:v>28377.49</c:v>
                </c:pt>
                <c:pt idx="153">
                  <c:v>28660.34</c:v>
                </c:pt>
                <c:pt idx="154">
                  <c:v>28808.48</c:v>
                </c:pt>
                <c:pt idx="155">
                  <c:v>28928.57</c:v>
                </c:pt>
                <c:pt idx="156">
                  <c:v>29012.39</c:v>
                </c:pt>
                <c:pt idx="157">
                  <c:v>29075.48</c:v>
                </c:pt>
                <c:pt idx="158">
                  <c:v>29155.64</c:v>
                </c:pt>
                <c:pt idx="159">
                  <c:v>29255.62</c:v>
                </c:pt>
                <c:pt idx="160">
                  <c:v>29363.52</c:v>
                </c:pt>
                <c:pt idx="161">
                  <c:v>29475.68</c:v>
                </c:pt>
                <c:pt idx="162">
                  <c:v>29601.57</c:v>
                </c:pt>
                <c:pt idx="163">
                  <c:v>29719.52</c:v>
                </c:pt>
                <c:pt idx="164">
                  <c:v>29809.44</c:v>
                </c:pt>
                <c:pt idx="165">
                  <c:v>29868.57</c:v>
                </c:pt>
                <c:pt idx="166">
                  <c:v>29905.45</c:v>
                </c:pt>
                <c:pt idx="167">
                  <c:v>29957.57</c:v>
                </c:pt>
                <c:pt idx="168">
                  <c:v>30040.48</c:v>
                </c:pt>
                <c:pt idx="169">
                  <c:v>30125.52</c:v>
                </c:pt>
                <c:pt idx="170">
                  <c:v>30195.62</c:v>
                </c:pt>
              </c:numCache>
            </c:numRef>
          </c:xVal>
          <c:yVal>
            <c:numRef>
              <c:f>Sheet1!$C$4:$C$174</c:f>
              <c:numCache>
                <c:formatCode>0.00</c:formatCode>
                <c:ptCount val="171"/>
                <c:pt idx="0">
                  <c:v>4.5465</c:v>
                </c:pt>
                <c:pt idx="1">
                  <c:v>4.018166666666668</c:v>
                </c:pt>
                <c:pt idx="2">
                  <c:v>3.683166666666665</c:v>
                </c:pt>
                <c:pt idx="3">
                  <c:v>3.937</c:v>
                </c:pt>
                <c:pt idx="4">
                  <c:v>4.048833333333334</c:v>
                </c:pt>
                <c:pt idx="5">
                  <c:v>4.236666666666667</c:v>
                </c:pt>
                <c:pt idx="6">
                  <c:v>4.31283333333333</c:v>
                </c:pt>
                <c:pt idx="7">
                  <c:v>4.26733333333334</c:v>
                </c:pt>
                <c:pt idx="8">
                  <c:v>4.521166666666667</c:v>
                </c:pt>
                <c:pt idx="9">
                  <c:v>4.764999999999994</c:v>
                </c:pt>
                <c:pt idx="10">
                  <c:v>4.658333333333333</c:v>
                </c:pt>
                <c:pt idx="12">
                  <c:v>4.536333333333337</c:v>
                </c:pt>
                <c:pt idx="13">
                  <c:v>4.897333333333335</c:v>
                </c:pt>
                <c:pt idx="14">
                  <c:v>4.251999999999998</c:v>
                </c:pt>
                <c:pt idx="15">
                  <c:v>4.485500000000002</c:v>
                </c:pt>
                <c:pt idx="16">
                  <c:v>4.180833333333324</c:v>
                </c:pt>
                <c:pt idx="17">
                  <c:v>3.952333333333339</c:v>
                </c:pt>
                <c:pt idx="18">
                  <c:v>3.952166666666669</c:v>
                </c:pt>
                <c:pt idx="19">
                  <c:v>4.399333333333333</c:v>
                </c:pt>
                <c:pt idx="20">
                  <c:v>4.485666666666657</c:v>
                </c:pt>
                <c:pt idx="21">
                  <c:v>3.850666666666666</c:v>
                </c:pt>
                <c:pt idx="22">
                  <c:v>3.830166666666673</c:v>
                </c:pt>
                <c:pt idx="23">
                  <c:v>4.734499999999995</c:v>
                </c:pt>
                <c:pt idx="24">
                  <c:v>5.303666666666671</c:v>
                </c:pt>
                <c:pt idx="25">
                  <c:v>4.508416666666668</c:v>
                </c:pt>
                <c:pt idx="27">
                  <c:v>3.784833333333336</c:v>
                </c:pt>
                <c:pt idx="28">
                  <c:v>3.880999999999994</c:v>
                </c:pt>
                <c:pt idx="29">
                  <c:v>4.302666666666679</c:v>
                </c:pt>
                <c:pt idx="30">
                  <c:v>3.932000000000001</c:v>
                </c:pt>
                <c:pt idx="31">
                  <c:v>4.018166666666639</c:v>
                </c:pt>
                <c:pt idx="32">
                  <c:v>3.967666666666688</c:v>
                </c:pt>
                <c:pt idx="33">
                  <c:v>4.317999999999999</c:v>
                </c:pt>
                <c:pt idx="34">
                  <c:v>1.950499999999981</c:v>
                </c:pt>
                <c:pt idx="35">
                  <c:v>2.413166666666681</c:v>
                </c:pt>
                <c:pt idx="36">
                  <c:v>4.175750000000002</c:v>
                </c:pt>
                <c:pt idx="38">
                  <c:v>2.55016666666667</c:v>
                </c:pt>
                <c:pt idx="39">
                  <c:v>2.600999999999991</c:v>
                </c:pt>
                <c:pt idx="40">
                  <c:v>2.316499999999996</c:v>
                </c:pt>
                <c:pt idx="41">
                  <c:v>2.951500000000002</c:v>
                </c:pt>
                <c:pt idx="42">
                  <c:v>3.002333333333324</c:v>
                </c:pt>
                <c:pt idx="43">
                  <c:v>3.713333333333352</c:v>
                </c:pt>
                <c:pt idx="44">
                  <c:v>2.600999999999991</c:v>
                </c:pt>
                <c:pt idx="45">
                  <c:v>2.301333333333332</c:v>
                </c:pt>
                <c:pt idx="46">
                  <c:v>2.84983333333333</c:v>
                </c:pt>
                <c:pt idx="47">
                  <c:v>2.308833333333344</c:v>
                </c:pt>
                <c:pt idx="49">
                  <c:v>2.367333333333318</c:v>
                </c:pt>
                <c:pt idx="50">
                  <c:v>2.082833333333322</c:v>
                </c:pt>
                <c:pt idx="51">
                  <c:v>2.783833333333344</c:v>
                </c:pt>
                <c:pt idx="52">
                  <c:v>2.519666666666672</c:v>
                </c:pt>
                <c:pt idx="53">
                  <c:v>2.448499999999997</c:v>
                </c:pt>
                <c:pt idx="54">
                  <c:v>2.63149999999999</c:v>
                </c:pt>
                <c:pt idx="55">
                  <c:v>2.585666666666687</c:v>
                </c:pt>
                <c:pt idx="56">
                  <c:v>2.125999999999991</c:v>
                </c:pt>
                <c:pt idx="58">
                  <c:v>2.04975000000001</c:v>
                </c:pt>
                <c:pt idx="60">
                  <c:v>3.233416666666653</c:v>
                </c:pt>
                <c:pt idx="62">
                  <c:v>2.535000000000006</c:v>
                </c:pt>
                <c:pt idx="63">
                  <c:v>2.367333333333348</c:v>
                </c:pt>
                <c:pt idx="64">
                  <c:v>2.382499999999982</c:v>
                </c:pt>
                <c:pt idx="65">
                  <c:v>2.799000000000008</c:v>
                </c:pt>
                <c:pt idx="66">
                  <c:v>3.332500000000012</c:v>
                </c:pt>
                <c:pt idx="67">
                  <c:v>2.410500000000002</c:v>
                </c:pt>
                <c:pt idx="69">
                  <c:v>2.031999999999971</c:v>
                </c:pt>
                <c:pt idx="70">
                  <c:v>2.082666666666682</c:v>
                </c:pt>
                <c:pt idx="71">
                  <c:v>2.499499999999989</c:v>
                </c:pt>
                <c:pt idx="72">
                  <c:v>2.76850000000001</c:v>
                </c:pt>
                <c:pt idx="73">
                  <c:v>2.702499999999994</c:v>
                </c:pt>
                <c:pt idx="74">
                  <c:v>2.596000000000004</c:v>
                </c:pt>
                <c:pt idx="75">
                  <c:v>2.567916666666663</c:v>
                </c:pt>
                <c:pt idx="77">
                  <c:v>2.809250000000005</c:v>
                </c:pt>
                <c:pt idx="79">
                  <c:v>3.047999999999987</c:v>
                </c:pt>
                <c:pt idx="80">
                  <c:v>2.98700000000002</c:v>
                </c:pt>
                <c:pt idx="81">
                  <c:v>2.646666666666654</c:v>
                </c:pt>
                <c:pt idx="82">
                  <c:v>2.585833333333357</c:v>
                </c:pt>
                <c:pt idx="83">
                  <c:v>2.885333333333316</c:v>
                </c:pt>
                <c:pt idx="84">
                  <c:v>2.865166666666664</c:v>
                </c:pt>
                <c:pt idx="85">
                  <c:v>2.926083333333342</c:v>
                </c:pt>
                <c:pt idx="87">
                  <c:v>2.656833333333331</c:v>
                </c:pt>
                <c:pt idx="89">
                  <c:v>2.555166666666628</c:v>
                </c:pt>
                <c:pt idx="90">
                  <c:v>2.733166666666693</c:v>
                </c:pt>
                <c:pt idx="91">
                  <c:v>2.763500000000022</c:v>
                </c:pt>
                <c:pt idx="92">
                  <c:v>2.651666666666642</c:v>
                </c:pt>
                <c:pt idx="93">
                  <c:v>2.768666666666649</c:v>
                </c:pt>
                <c:pt idx="94">
                  <c:v>2.982000000000032</c:v>
                </c:pt>
                <c:pt idx="95">
                  <c:v>3.098666666666638</c:v>
                </c:pt>
                <c:pt idx="96">
                  <c:v>2.951500000000002</c:v>
                </c:pt>
                <c:pt idx="97">
                  <c:v>2.834666666666696</c:v>
                </c:pt>
                <c:pt idx="98">
                  <c:v>2.799166666666679</c:v>
                </c:pt>
                <c:pt idx="99">
                  <c:v>2.849833333333299</c:v>
                </c:pt>
                <c:pt idx="100">
                  <c:v>2.804166666666667</c:v>
                </c:pt>
                <c:pt idx="101">
                  <c:v>2.479000000000027</c:v>
                </c:pt>
                <c:pt idx="102">
                  <c:v>2.504500000000007</c:v>
                </c:pt>
                <c:pt idx="103">
                  <c:v>2.798999999999978</c:v>
                </c:pt>
                <c:pt idx="104">
                  <c:v>2.981999999999971</c:v>
                </c:pt>
                <c:pt idx="105">
                  <c:v>2.733000000000053</c:v>
                </c:pt>
                <c:pt idx="106">
                  <c:v>2.585833333333297</c:v>
                </c:pt>
                <c:pt idx="107">
                  <c:v>2.915833333333345</c:v>
                </c:pt>
                <c:pt idx="108">
                  <c:v>2.936333333333338</c:v>
                </c:pt>
                <c:pt idx="109">
                  <c:v>2.834499999999995</c:v>
                </c:pt>
                <c:pt idx="110">
                  <c:v>2.814333333333343</c:v>
                </c:pt>
                <c:pt idx="111">
                  <c:v>2.702666666666664</c:v>
                </c:pt>
                <c:pt idx="112">
                  <c:v>2.829500000000007</c:v>
                </c:pt>
                <c:pt idx="113">
                  <c:v>2.936166666666637</c:v>
                </c:pt>
                <c:pt idx="114">
                  <c:v>3.23100000000001</c:v>
                </c:pt>
                <c:pt idx="115">
                  <c:v>3.103833333333326</c:v>
                </c:pt>
                <c:pt idx="116">
                  <c:v>2.834666666666696</c:v>
                </c:pt>
                <c:pt idx="117">
                  <c:v>2.667000000000007</c:v>
                </c:pt>
                <c:pt idx="118">
                  <c:v>2.798999999999978</c:v>
                </c:pt>
                <c:pt idx="119">
                  <c:v>3.048000000000017</c:v>
                </c:pt>
                <c:pt idx="120">
                  <c:v>3.169999999999952</c:v>
                </c:pt>
                <c:pt idx="121">
                  <c:v>3.06833333333337</c:v>
                </c:pt>
                <c:pt idx="122">
                  <c:v>2.895499999999993</c:v>
                </c:pt>
                <c:pt idx="123">
                  <c:v>2.570499999999993</c:v>
                </c:pt>
                <c:pt idx="124">
                  <c:v>2.448666666666698</c:v>
                </c:pt>
                <c:pt idx="125">
                  <c:v>2.468833333333289</c:v>
                </c:pt>
                <c:pt idx="126">
                  <c:v>2.697500000000036</c:v>
                </c:pt>
                <c:pt idx="127">
                  <c:v>3.002166666666623</c:v>
                </c:pt>
                <c:pt idx="128">
                  <c:v>3.083666666666674</c:v>
                </c:pt>
                <c:pt idx="129">
                  <c:v>2.900666666666681</c:v>
                </c:pt>
                <c:pt idx="130">
                  <c:v>2.900666666666681</c:v>
                </c:pt>
                <c:pt idx="131">
                  <c:v>2.900666666666681</c:v>
                </c:pt>
                <c:pt idx="132">
                  <c:v>3.047999999999956</c:v>
                </c:pt>
                <c:pt idx="133">
                  <c:v>3.053166666666705</c:v>
                </c:pt>
                <c:pt idx="134">
                  <c:v>2.946333333333314</c:v>
                </c:pt>
                <c:pt idx="135">
                  <c:v>2.900666666666681</c:v>
                </c:pt>
                <c:pt idx="136">
                  <c:v>2.768666666666649</c:v>
                </c:pt>
                <c:pt idx="137">
                  <c:v>2.753333333333345</c:v>
                </c:pt>
                <c:pt idx="138">
                  <c:v>2.946333333333314</c:v>
                </c:pt>
                <c:pt idx="139">
                  <c:v>2.84983333333336</c:v>
                </c:pt>
                <c:pt idx="140">
                  <c:v>2.433333333333333</c:v>
                </c:pt>
                <c:pt idx="141">
                  <c:v>2.285999999999997</c:v>
                </c:pt>
                <c:pt idx="142">
                  <c:v>2.534999999999976</c:v>
                </c:pt>
                <c:pt idx="143">
                  <c:v>3.017499999999988</c:v>
                </c:pt>
                <c:pt idx="144">
                  <c:v>3.134333333333355</c:v>
                </c:pt>
                <c:pt idx="145">
                  <c:v>2.667000000000007</c:v>
                </c:pt>
                <c:pt idx="146">
                  <c:v>2.478999999999966</c:v>
                </c:pt>
                <c:pt idx="147">
                  <c:v>2.738166666666681</c:v>
                </c:pt>
                <c:pt idx="148">
                  <c:v>2.895666666666693</c:v>
                </c:pt>
                <c:pt idx="149">
                  <c:v>2.351999999999983</c:v>
                </c:pt>
                <c:pt idx="150">
                  <c:v>2.169166666666691</c:v>
                </c:pt>
                <c:pt idx="151">
                  <c:v>2.357083333333321</c:v>
                </c:pt>
                <c:pt idx="153">
                  <c:v>2.46899999999999</c:v>
                </c:pt>
                <c:pt idx="154">
                  <c:v>2.001500000000002</c:v>
                </c:pt>
                <c:pt idx="155">
                  <c:v>1.396999999999995</c:v>
                </c:pt>
                <c:pt idx="156">
                  <c:v>1.051500000000002</c:v>
                </c:pt>
                <c:pt idx="157">
                  <c:v>1.335999999999998</c:v>
                </c:pt>
                <c:pt idx="158">
                  <c:v>1.666333333333326</c:v>
                </c:pt>
                <c:pt idx="159">
                  <c:v>1.798333333333357</c:v>
                </c:pt>
                <c:pt idx="160">
                  <c:v>1.869333333333331</c:v>
                </c:pt>
                <c:pt idx="161">
                  <c:v>2.098166666666657</c:v>
                </c:pt>
                <c:pt idx="162">
                  <c:v>1.965833333333345</c:v>
                </c:pt>
                <c:pt idx="163">
                  <c:v>1.498666666666637</c:v>
                </c:pt>
                <c:pt idx="164">
                  <c:v>0.985500000000017</c:v>
                </c:pt>
                <c:pt idx="165">
                  <c:v>0.614666666666684</c:v>
                </c:pt>
                <c:pt idx="166">
                  <c:v>0.86866666666665</c:v>
                </c:pt>
                <c:pt idx="167">
                  <c:v>1.381833333333331</c:v>
                </c:pt>
                <c:pt idx="168">
                  <c:v>1.417333333333348</c:v>
                </c:pt>
                <c:pt idx="169">
                  <c:v>1.16833333333331</c:v>
                </c:pt>
              </c:numCache>
            </c:numRef>
          </c:yVal>
        </c:ser>
        <c:ser>
          <c:idx val="5"/>
          <c:order val="12"/>
          <c:tx>
            <c:strRef>
              <c:f>Sheet1!$CN$1</c:f>
              <c:strCache>
                <c:ptCount val="1"/>
                <c:pt idx="0">
                  <c:v>150426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poly"/>
            <c:order val="4"/>
          </c:trendline>
          <c:xVal>
            <c:numRef>
              <c:f>Sheet1!$CN$4:$CN$166</c:f>
              <c:numCache>
                <c:formatCode>0.00</c:formatCode>
                <c:ptCount val="163"/>
                <c:pt idx="0">
                  <c:v>272.8</c:v>
                </c:pt>
                <c:pt idx="1">
                  <c:v>655.92</c:v>
                </c:pt>
                <c:pt idx="2">
                  <c:v>883.92</c:v>
                </c:pt>
                <c:pt idx="3">
                  <c:v>1068.93</c:v>
                </c:pt>
                <c:pt idx="4">
                  <c:v>1292.05</c:v>
                </c:pt>
                <c:pt idx="5">
                  <c:v>1469.75</c:v>
                </c:pt>
                <c:pt idx="6">
                  <c:v>1687.07</c:v>
                </c:pt>
                <c:pt idx="7">
                  <c:v>1880.62</c:v>
                </c:pt>
                <c:pt idx="8">
                  <c:v>2090.01</c:v>
                </c:pt>
                <c:pt idx="9">
                  <c:v>2276.86</c:v>
                </c:pt>
                <c:pt idx="10">
                  <c:v>2479.24</c:v>
                </c:pt>
                <c:pt idx="11">
                  <c:v>2677.67</c:v>
                </c:pt>
                <c:pt idx="12">
                  <c:v>2879.14</c:v>
                </c:pt>
                <c:pt idx="13">
                  <c:v>3079.7</c:v>
                </c:pt>
                <c:pt idx="14">
                  <c:v>3295.19</c:v>
                </c:pt>
                <c:pt idx="15">
                  <c:v>3478.68</c:v>
                </c:pt>
                <c:pt idx="16">
                  <c:v>3696.3</c:v>
                </c:pt>
                <c:pt idx="17">
                  <c:v>3895.65</c:v>
                </c:pt>
                <c:pt idx="18">
                  <c:v>4123.33</c:v>
                </c:pt>
                <c:pt idx="19">
                  <c:v>4341.57</c:v>
                </c:pt>
                <c:pt idx="20">
                  <c:v>4569.56</c:v>
                </c:pt>
                <c:pt idx="21">
                  <c:v>4774.69</c:v>
                </c:pt>
                <c:pt idx="22">
                  <c:v>4986.53</c:v>
                </c:pt>
                <c:pt idx="23">
                  <c:v>5183.43</c:v>
                </c:pt>
                <c:pt idx="24">
                  <c:v>5403.49</c:v>
                </c:pt>
                <c:pt idx="25">
                  <c:v>5598.57</c:v>
                </c:pt>
                <c:pt idx="26">
                  <c:v>5803.7</c:v>
                </c:pt>
                <c:pt idx="27">
                  <c:v>5988.41</c:v>
                </c:pt>
                <c:pt idx="28">
                  <c:v>6187.74</c:v>
                </c:pt>
                <c:pt idx="29">
                  <c:v>6404.45</c:v>
                </c:pt>
                <c:pt idx="30">
                  <c:v>6621.78</c:v>
                </c:pt>
                <c:pt idx="31">
                  <c:v>6801.3</c:v>
                </c:pt>
                <c:pt idx="32">
                  <c:v>7029.59</c:v>
                </c:pt>
                <c:pt idx="33">
                  <c:v>7218.27</c:v>
                </c:pt>
                <c:pt idx="34">
                  <c:v>7449.92</c:v>
                </c:pt>
                <c:pt idx="35">
                  <c:v>7660.22</c:v>
                </c:pt>
                <c:pt idx="36">
                  <c:v>7858.95</c:v>
                </c:pt>
                <c:pt idx="37">
                  <c:v>8035.43</c:v>
                </c:pt>
                <c:pt idx="38">
                  <c:v>8250.02</c:v>
                </c:pt>
                <c:pt idx="39">
                  <c:v>8448.450000000001</c:v>
                </c:pt>
                <c:pt idx="40">
                  <c:v>8634.98</c:v>
                </c:pt>
                <c:pt idx="41">
                  <c:v>8845.29</c:v>
                </c:pt>
                <c:pt idx="42">
                  <c:v>9065.959999999999</c:v>
                </c:pt>
                <c:pt idx="43">
                  <c:v>9260.43</c:v>
                </c:pt>
                <c:pt idx="44">
                  <c:v>9481.11</c:v>
                </c:pt>
                <c:pt idx="45">
                  <c:v>9666.12</c:v>
                </c:pt>
                <c:pt idx="46">
                  <c:v>9865.16</c:v>
                </c:pt>
                <c:pt idx="47">
                  <c:v>10085.22</c:v>
                </c:pt>
                <c:pt idx="48">
                  <c:v>10292.18</c:v>
                </c:pt>
                <c:pt idx="49">
                  <c:v>10512.25</c:v>
                </c:pt>
                <c:pt idx="50">
                  <c:v>10745.11</c:v>
                </c:pt>
                <c:pt idx="51">
                  <c:v>10951.16</c:v>
                </c:pt>
                <c:pt idx="52">
                  <c:v>11156.29</c:v>
                </c:pt>
                <c:pt idx="53">
                  <c:v>11320.27</c:v>
                </c:pt>
                <c:pt idx="54">
                  <c:v>11527.23</c:v>
                </c:pt>
                <c:pt idx="55">
                  <c:v>11687.25</c:v>
                </c:pt>
                <c:pt idx="56">
                  <c:v>11884.46</c:v>
                </c:pt>
                <c:pt idx="57">
                  <c:v>12047.22</c:v>
                </c:pt>
                <c:pt idx="58">
                  <c:v>12272.47</c:v>
                </c:pt>
                <c:pt idx="59">
                  <c:v>12451.08</c:v>
                </c:pt>
                <c:pt idx="60">
                  <c:v>12641.58</c:v>
                </c:pt>
                <c:pt idx="61">
                  <c:v>12775.08</c:v>
                </c:pt>
                <c:pt idx="62">
                  <c:v>12906.45</c:v>
                </c:pt>
                <c:pt idx="63">
                  <c:v>13093.9</c:v>
                </c:pt>
                <c:pt idx="64">
                  <c:v>13286.54</c:v>
                </c:pt>
                <c:pt idx="65">
                  <c:v>13437.11</c:v>
                </c:pt>
                <c:pt idx="66">
                  <c:v>13564.51</c:v>
                </c:pt>
                <c:pt idx="67">
                  <c:v>13676.07</c:v>
                </c:pt>
                <c:pt idx="68">
                  <c:v>13798.6</c:v>
                </c:pt>
                <c:pt idx="69">
                  <c:v>13925.09</c:v>
                </c:pt>
                <c:pt idx="70">
                  <c:v>14132.66</c:v>
                </c:pt>
                <c:pt idx="71">
                  <c:v>14339.93</c:v>
                </c:pt>
                <c:pt idx="72">
                  <c:v>14562.73</c:v>
                </c:pt>
                <c:pt idx="73">
                  <c:v>14691.97</c:v>
                </c:pt>
                <c:pt idx="74">
                  <c:v>14831.57</c:v>
                </c:pt>
                <c:pt idx="75">
                  <c:v>14962.02</c:v>
                </c:pt>
                <c:pt idx="76">
                  <c:v>15107.72</c:v>
                </c:pt>
                <c:pt idx="77">
                  <c:v>15237.87</c:v>
                </c:pt>
                <c:pt idx="78">
                  <c:v>15382.65</c:v>
                </c:pt>
                <c:pt idx="79">
                  <c:v>15514.93</c:v>
                </c:pt>
                <c:pt idx="80">
                  <c:v>15660.93</c:v>
                </c:pt>
                <c:pt idx="81">
                  <c:v>15776.75</c:v>
                </c:pt>
                <c:pt idx="82">
                  <c:v>15906.9</c:v>
                </c:pt>
                <c:pt idx="83">
                  <c:v>16024.86</c:v>
                </c:pt>
                <c:pt idx="84">
                  <c:v>16169.94</c:v>
                </c:pt>
                <c:pt idx="85">
                  <c:v>16351.91</c:v>
                </c:pt>
                <c:pt idx="86">
                  <c:v>16518.94</c:v>
                </c:pt>
                <c:pt idx="87">
                  <c:v>16651.83</c:v>
                </c:pt>
                <c:pt idx="88">
                  <c:v>16802.1</c:v>
                </c:pt>
                <c:pt idx="89">
                  <c:v>16954.8</c:v>
                </c:pt>
                <c:pt idx="90">
                  <c:v>17159.02</c:v>
                </c:pt>
                <c:pt idx="91">
                  <c:v>17317.82</c:v>
                </c:pt>
                <c:pt idx="92">
                  <c:v>17471.14</c:v>
                </c:pt>
                <c:pt idx="93">
                  <c:v>17605.86</c:v>
                </c:pt>
                <c:pt idx="94">
                  <c:v>17741.19</c:v>
                </c:pt>
                <c:pt idx="95">
                  <c:v>17867.68</c:v>
                </c:pt>
                <c:pt idx="96">
                  <c:v>18021.0</c:v>
                </c:pt>
                <c:pt idx="97">
                  <c:v>18179.8</c:v>
                </c:pt>
                <c:pt idx="98">
                  <c:v>18325.19</c:v>
                </c:pt>
                <c:pt idx="99">
                  <c:v>18469.66</c:v>
                </c:pt>
                <c:pt idx="100">
                  <c:v>18630.29</c:v>
                </c:pt>
                <c:pt idx="101">
                  <c:v>18761.66</c:v>
                </c:pt>
                <c:pt idx="102">
                  <c:v>18916.19</c:v>
                </c:pt>
                <c:pt idx="103">
                  <c:v>19069.81</c:v>
                </c:pt>
                <c:pt idx="104">
                  <c:v>19352.67</c:v>
                </c:pt>
                <c:pt idx="105">
                  <c:v>19672.71</c:v>
                </c:pt>
                <c:pt idx="106">
                  <c:v>19823.28</c:v>
                </c:pt>
                <c:pt idx="107">
                  <c:v>19949.77</c:v>
                </c:pt>
                <c:pt idx="108">
                  <c:v>20092.42</c:v>
                </c:pt>
                <c:pt idx="109">
                  <c:v>20225.61</c:v>
                </c:pt>
                <c:pt idx="110">
                  <c:v>20528.58</c:v>
                </c:pt>
                <c:pt idx="111">
                  <c:v>20797.72</c:v>
                </c:pt>
                <c:pt idx="112">
                  <c:v>20947.38</c:v>
                </c:pt>
                <c:pt idx="113">
                  <c:v>21084.54</c:v>
                </c:pt>
                <c:pt idx="114">
                  <c:v>21229.62</c:v>
                </c:pt>
                <c:pt idx="115">
                  <c:v>21364.65</c:v>
                </c:pt>
                <c:pt idx="116">
                  <c:v>21672.5</c:v>
                </c:pt>
                <c:pt idx="117">
                  <c:v>21824.59</c:v>
                </c:pt>
                <c:pt idx="118">
                  <c:v>21971.51</c:v>
                </c:pt>
                <c:pt idx="119">
                  <c:v>22129.7</c:v>
                </c:pt>
                <c:pt idx="120">
                  <c:v>22264.42</c:v>
                </c:pt>
                <c:pt idx="121">
                  <c:v>22417.74</c:v>
                </c:pt>
                <c:pt idx="122">
                  <c:v>22705.77</c:v>
                </c:pt>
                <c:pt idx="123">
                  <c:v>22856.34</c:v>
                </c:pt>
                <c:pt idx="124">
                  <c:v>23013.62</c:v>
                </c:pt>
                <c:pt idx="125">
                  <c:v>23166.32</c:v>
                </c:pt>
                <c:pt idx="126">
                  <c:v>23321.77</c:v>
                </c:pt>
                <c:pt idx="127">
                  <c:v>23470.51</c:v>
                </c:pt>
                <c:pt idx="128">
                  <c:v>23631.75</c:v>
                </c:pt>
                <c:pt idx="129">
                  <c:v>23792.38</c:v>
                </c:pt>
                <c:pt idx="130">
                  <c:v>23961.85</c:v>
                </c:pt>
                <c:pt idx="131">
                  <c:v>24097.49</c:v>
                </c:pt>
                <c:pt idx="132">
                  <c:v>24295.91</c:v>
                </c:pt>
                <c:pt idx="133">
                  <c:v>24416.31</c:v>
                </c:pt>
                <c:pt idx="134">
                  <c:v>24594.01</c:v>
                </c:pt>
                <c:pt idx="135">
                  <c:v>24724.46</c:v>
                </c:pt>
                <c:pt idx="136">
                  <c:v>25030.18</c:v>
                </c:pt>
                <c:pt idx="137">
                  <c:v>25185.93</c:v>
                </c:pt>
                <c:pt idx="138">
                  <c:v>25333.45</c:v>
                </c:pt>
                <c:pt idx="139">
                  <c:v>25518.16</c:v>
                </c:pt>
                <c:pt idx="140">
                  <c:v>25676.34</c:v>
                </c:pt>
                <c:pt idx="141">
                  <c:v>25836.98</c:v>
                </c:pt>
                <c:pt idx="142">
                  <c:v>26142.09</c:v>
                </c:pt>
                <c:pt idx="143">
                  <c:v>26290.22</c:v>
                </c:pt>
                <c:pt idx="144">
                  <c:v>26455.12</c:v>
                </c:pt>
                <c:pt idx="145">
                  <c:v>26606.3</c:v>
                </c:pt>
                <c:pt idx="146">
                  <c:v>26797.09</c:v>
                </c:pt>
                <c:pt idx="147">
                  <c:v>26938.22</c:v>
                </c:pt>
                <c:pt idx="148">
                  <c:v>27114.09</c:v>
                </c:pt>
                <c:pt idx="149">
                  <c:v>27269.24</c:v>
                </c:pt>
                <c:pt idx="150">
                  <c:v>27434.13</c:v>
                </c:pt>
                <c:pt idx="151">
                  <c:v>27574.04</c:v>
                </c:pt>
                <c:pt idx="152">
                  <c:v>27728.27</c:v>
                </c:pt>
                <c:pt idx="153">
                  <c:v>27871.22</c:v>
                </c:pt>
                <c:pt idx="154">
                  <c:v>28028.49</c:v>
                </c:pt>
                <c:pt idx="155">
                  <c:v>28172.05</c:v>
                </c:pt>
                <c:pt idx="156">
                  <c:v>28345.49</c:v>
                </c:pt>
                <c:pt idx="157">
                  <c:v>28509.16</c:v>
                </c:pt>
                <c:pt idx="158">
                  <c:v>28669.49</c:v>
                </c:pt>
                <c:pt idx="159">
                  <c:v>28816.1</c:v>
                </c:pt>
                <c:pt idx="160">
                  <c:v>28969.41</c:v>
                </c:pt>
                <c:pt idx="161">
                  <c:v>29103.22</c:v>
                </c:pt>
                <c:pt idx="162">
                  <c:v>29248.61</c:v>
                </c:pt>
              </c:numCache>
            </c:numRef>
          </c:xVal>
          <c:yVal>
            <c:numRef>
              <c:f>Sheet1!$CO$4:$CO$166</c:f>
              <c:numCache>
                <c:formatCode>0.00</c:formatCode>
                <c:ptCount val="163"/>
                <c:pt idx="0">
                  <c:v>6.385333333333332</c:v>
                </c:pt>
                <c:pt idx="1">
                  <c:v>7.6</c:v>
                </c:pt>
                <c:pt idx="2">
                  <c:v>6.167000000000003</c:v>
                </c:pt>
                <c:pt idx="3">
                  <c:v>7.43733333333333</c:v>
                </c:pt>
                <c:pt idx="4">
                  <c:v>5.923333333333334</c:v>
                </c:pt>
                <c:pt idx="5">
                  <c:v>7.243999999999998</c:v>
                </c:pt>
                <c:pt idx="6">
                  <c:v>6.451666666666665</c:v>
                </c:pt>
                <c:pt idx="7">
                  <c:v>6.979666666666677</c:v>
                </c:pt>
                <c:pt idx="8">
                  <c:v>6.22833333333333</c:v>
                </c:pt>
                <c:pt idx="9">
                  <c:v>6.745999999999989</c:v>
                </c:pt>
                <c:pt idx="10">
                  <c:v>6.614333333333343</c:v>
                </c:pt>
                <c:pt idx="11">
                  <c:v>6.71566666666666</c:v>
                </c:pt>
                <c:pt idx="12">
                  <c:v>6.685333333333331</c:v>
                </c:pt>
                <c:pt idx="13">
                  <c:v>7.183000000000008</c:v>
                </c:pt>
                <c:pt idx="14">
                  <c:v>6.116333333333326</c:v>
                </c:pt>
                <c:pt idx="15">
                  <c:v>7.254000000000011</c:v>
                </c:pt>
                <c:pt idx="16">
                  <c:v>6.644999999999997</c:v>
                </c:pt>
                <c:pt idx="17">
                  <c:v>7.589333333333327</c:v>
                </c:pt>
                <c:pt idx="18">
                  <c:v>7.274666666666659</c:v>
                </c:pt>
                <c:pt idx="19">
                  <c:v>7.59966666666669</c:v>
                </c:pt>
                <c:pt idx="20">
                  <c:v>6.83766666666664</c:v>
                </c:pt>
                <c:pt idx="21">
                  <c:v>7.061333333333338</c:v>
                </c:pt>
                <c:pt idx="22">
                  <c:v>6.563333333333351</c:v>
                </c:pt>
                <c:pt idx="23">
                  <c:v>7.335333333333315</c:v>
                </c:pt>
                <c:pt idx="24">
                  <c:v>6.502666666666664</c:v>
                </c:pt>
                <c:pt idx="25">
                  <c:v>6.83766666666667</c:v>
                </c:pt>
                <c:pt idx="26">
                  <c:v>6.157000000000001</c:v>
                </c:pt>
                <c:pt idx="27">
                  <c:v>6.644333333333331</c:v>
                </c:pt>
                <c:pt idx="28">
                  <c:v>7.223666666666668</c:v>
                </c:pt>
                <c:pt idx="29">
                  <c:v>7.24433333333333</c:v>
                </c:pt>
                <c:pt idx="30">
                  <c:v>5.984000000000014</c:v>
                </c:pt>
                <c:pt idx="31">
                  <c:v>7.609666666666665</c:v>
                </c:pt>
                <c:pt idx="32">
                  <c:v>6.289333333333343</c:v>
                </c:pt>
                <c:pt idx="33">
                  <c:v>7.721666666666654</c:v>
                </c:pt>
                <c:pt idx="34">
                  <c:v>7.010000000000006</c:v>
                </c:pt>
                <c:pt idx="35">
                  <c:v>6.624333333333319</c:v>
                </c:pt>
                <c:pt idx="36">
                  <c:v>5.882666666666682</c:v>
                </c:pt>
                <c:pt idx="37">
                  <c:v>7.153000000000005</c:v>
                </c:pt>
                <c:pt idx="38">
                  <c:v>6.614333333333343</c:v>
                </c:pt>
                <c:pt idx="39">
                  <c:v>6.217666666666628</c:v>
                </c:pt>
                <c:pt idx="40">
                  <c:v>7.010333333333377</c:v>
                </c:pt>
                <c:pt idx="41">
                  <c:v>7.355666666666608</c:v>
                </c:pt>
                <c:pt idx="42">
                  <c:v>6.482333333333372</c:v>
                </c:pt>
                <c:pt idx="43">
                  <c:v>7.35600000000001</c:v>
                </c:pt>
                <c:pt idx="44">
                  <c:v>6.167000000000007</c:v>
                </c:pt>
                <c:pt idx="45">
                  <c:v>6.634666666666635</c:v>
                </c:pt>
                <c:pt idx="46">
                  <c:v>7.335333333333315</c:v>
                </c:pt>
                <c:pt idx="47">
                  <c:v>6.898666666666698</c:v>
                </c:pt>
                <c:pt idx="48">
                  <c:v>7.335666666666657</c:v>
                </c:pt>
                <c:pt idx="49">
                  <c:v>7.762000000000019</c:v>
                </c:pt>
                <c:pt idx="50">
                  <c:v>6.86833333333331</c:v>
                </c:pt>
                <c:pt idx="51">
                  <c:v>6.837666666666701</c:v>
                </c:pt>
                <c:pt idx="52">
                  <c:v>5.465999999999985</c:v>
                </c:pt>
                <c:pt idx="53">
                  <c:v>6.898666666666638</c:v>
                </c:pt>
                <c:pt idx="54">
                  <c:v>5.334000000000015</c:v>
                </c:pt>
                <c:pt idx="55">
                  <c:v>6.573666666666637</c:v>
                </c:pt>
                <c:pt idx="56">
                  <c:v>5.42533333333334</c:v>
                </c:pt>
                <c:pt idx="57">
                  <c:v>7.508333333333333</c:v>
                </c:pt>
                <c:pt idx="58">
                  <c:v>5.953666666666686</c:v>
                </c:pt>
                <c:pt idx="59">
                  <c:v>6.35</c:v>
                </c:pt>
                <c:pt idx="60">
                  <c:v>4.45</c:v>
                </c:pt>
                <c:pt idx="61">
                  <c:v>4.379000000000027</c:v>
                </c:pt>
                <c:pt idx="62">
                  <c:v>6.248333333333296</c:v>
                </c:pt>
                <c:pt idx="63">
                  <c:v>6.421333333333374</c:v>
                </c:pt>
                <c:pt idx="64">
                  <c:v>5.01899999999999</c:v>
                </c:pt>
                <c:pt idx="65">
                  <c:v>4.246666666666654</c:v>
                </c:pt>
                <c:pt idx="66">
                  <c:v>3.71866666666665</c:v>
                </c:pt>
                <c:pt idx="67">
                  <c:v>4.084333333333355</c:v>
                </c:pt>
                <c:pt idx="68">
                  <c:v>4.216333333333325</c:v>
                </c:pt>
                <c:pt idx="69">
                  <c:v>6.918999999999991</c:v>
                </c:pt>
                <c:pt idx="70">
                  <c:v>6.909000000000014</c:v>
                </c:pt>
                <c:pt idx="71">
                  <c:v>7.426666666666643</c:v>
                </c:pt>
                <c:pt idx="72">
                  <c:v>4.307999999999993</c:v>
                </c:pt>
                <c:pt idx="73">
                  <c:v>4.653333333333345</c:v>
                </c:pt>
                <c:pt idx="74">
                  <c:v>4.348333333333357</c:v>
                </c:pt>
                <c:pt idx="75">
                  <c:v>4.85666666666663</c:v>
                </c:pt>
                <c:pt idx="76">
                  <c:v>4.338333333333381</c:v>
                </c:pt>
                <c:pt idx="77">
                  <c:v>4.825999999999961</c:v>
                </c:pt>
                <c:pt idx="78">
                  <c:v>4.409333333333354</c:v>
                </c:pt>
                <c:pt idx="79">
                  <c:v>4.866666666666666</c:v>
                </c:pt>
                <c:pt idx="80">
                  <c:v>3.860666666666657</c:v>
                </c:pt>
                <c:pt idx="81">
                  <c:v>4.33833333333332</c:v>
                </c:pt>
                <c:pt idx="82">
                  <c:v>3.932000000000031</c:v>
                </c:pt>
                <c:pt idx="83">
                  <c:v>4.835999999999998</c:v>
                </c:pt>
                <c:pt idx="84">
                  <c:v>6.065666666666645</c:v>
                </c:pt>
                <c:pt idx="85">
                  <c:v>5.567666666666628</c:v>
                </c:pt>
                <c:pt idx="86">
                  <c:v>4.429666666666768</c:v>
                </c:pt>
                <c:pt idx="87">
                  <c:v>5.008999999999893</c:v>
                </c:pt>
                <c:pt idx="88">
                  <c:v>5.090000000000024</c:v>
                </c:pt>
                <c:pt idx="89">
                  <c:v>6.807333333333372</c:v>
                </c:pt>
                <c:pt idx="90">
                  <c:v>5.293333333333308</c:v>
                </c:pt>
                <c:pt idx="91">
                  <c:v>5.110666666666657</c:v>
                </c:pt>
                <c:pt idx="92">
                  <c:v>4.490666666666706</c:v>
                </c:pt>
                <c:pt idx="93">
                  <c:v>4.510999999999937</c:v>
                </c:pt>
                <c:pt idx="94">
                  <c:v>4.216333333333386</c:v>
                </c:pt>
                <c:pt idx="95">
                  <c:v>5.110666666666657</c:v>
                </c:pt>
                <c:pt idx="96">
                  <c:v>5.293333333333308</c:v>
                </c:pt>
                <c:pt idx="97">
                  <c:v>4.846333333333314</c:v>
                </c:pt>
                <c:pt idx="98">
                  <c:v>4.815666666666705</c:v>
                </c:pt>
                <c:pt idx="99">
                  <c:v>5.354333333333367</c:v>
                </c:pt>
                <c:pt idx="100">
                  <c:v>4.378999999999965</c:v>
                </c:pt>
                <c:pt idx="101">
                  <c:v>5.150999999999962</c:v>
                </c:pt>
                <c:pt idx="102">
                  <c:v>5.120666666666754</c:v>
                </c:pt>
                <c:pt idx="103">
                  <c:v>4.714333333333283</c:v>
                </c:pt>
                <c:pt idx="104">
                  <c:v>5.334000000000015</c:v>
                </c:pt>
                <c:pt idx="105">
                  <c:v>5.01899999999999</c:v>
                </c:pt>
                <c:pt idx="106">
                  <c:v>4.216333333333386</c:v>
                </c:pt>
                <c:pt idx="107">
                  <c:v>4.754999999999927</c:v>
                </c:pt>
                <c:pt idx="108">
                  <c:v>4.439666666666744</c:v>
                </c:pt>
                <c:pt idx="109">
                  <c:v>5.04950000000002</c:v>
                </c:pt>
                <c:pt idx="110">
                  <c:v>4.485666666666657</c:v>
                </c:pt>
                <c:pt idx="111">
                  <c:v>4.988666666666661</c:v>
                </c:pt>
                <c:pt idx="112">
                  <c:v>4.571999999999994</c:v>
                </c:pt>
                <c:pt idx="113">
                  <c:v>4.835999999999937</c:v>
                </c:pt>
                <c:pt idx="114">
                  <c:v>4.501000000000082</c:v>
                </c:pt>
                <c:pt idx="115">
                  <c:v>5.13083333333331</c:v>
                </c:pt>
                <c:pt idx="116">
                  <c:v>5.069666666666672</c:v>
                </c:pt>
                <c:pt idx="117">
                  <c:v>4.897333333333275</c:v>
                </c:pt>
                <c:pt idx="118">
                  <c:v>5.273000000000077</c:v>
                </c:pt>
                <c:pt idx="119">
                  <c:v>4.490666666666584</c:v>
                </c:pt>
                <c:pt idx="120">
                  <c:v>5.110666666666778</c:v>
                </c:pt>
                <c:pt idx="121">
                  <c:v>4.800499999999981</c:v>
                </c:pt>
                <c:pt idx="122">
                  <c:v>5.01899999999999</c:v>
                </c:pt>
                <c:pt idx="123">
                  <c:v>5.242666666666627</c:v>
                </c:pt>
                <c:pt idx="124">
                  <c:v>5.090000000000024</c:v>
                </c:pt>
                <c:pt idx="125">
                  <c:v>5.181666666666691</c:v>
                </c:pt>
                <c:pt idx="126">
                  <c:v>4.957999999999932</c:v>
                </c:pt>
                <c:pt idx="127">
                  <c:v>5.37466666666672</c:v>
                </c:pt>
                <c:pt idx="128">
                  <c:v>5.354333333333367</c:v>
                </c:pt>
                <c:pt idx="129">
                  <c:v>5.648999999999917</c:v>
                </c:pt>
                <c:pt idx="130">
                  <c:v>4.521333333333434</c:v>
                </c:pt>
                <c:pt idx="131">
                  <c:v>6.613999999999942</c:v>
                </c:pt>
                <c:pt idx="132">
                  <c:v>4.013333333333381</c:v>
                </c:pt>
                <c:pt idx="133">
                  <c:v>5.923333333333236</c:v>
                </c:pt>
                <c:pt idx="134">
                  <c:v>4.348333333333357</c:v>
                </c:pt>
                <c:pt idx="135">
                  <c:v>5.095333333333353</c:v>
                </c:pt>
                <c:pt idx="136">
                  <c:v>5.191666666666666</c:v>
                </c:pt>
                <c:pt idx="137">
                  <c:v>4.917333333333347</c:v>
                </c:pt>
                <c:pt idx="138">
                  <c:v>6.156999999999971</c:v>
                </c:pt>
                <c:pt idx="139">
                  <c:v>5.272666666666676</c:v>
                </c:pt>
                <c:pt idx="140">
                  <c:v>5.354666666666647</c:v>
                </c:pt>
                <c:pt idx="141">
                  <c:v>5.085166666666677</c:v>
                </c:pt>
                <c:pt idx="142">
                  <c:v>4.937666666666701</c:v>
                </c:pt>
                <c:pt idx="143">
                  <c:v>5.496666666666594</c:v>
                </c:pt>
                <c:pt idx="144">
                  <c:v>5.039333333333343</c:v>
                </c:pt>
                <c:pt idx="145">
                  <c:v>6.359666666666696</c:v>
                </c:pt>
                <c:pt idx="146">
                  <c:v>4.704333333333367</c:v>
                </c:pt>
                <c:pt idx="147">
                  <c:v>5.862333333333299</c:v>
                </c:pt>
                <c:pt idx="148">
                  <c:v>5.171666666666715</c:v>
                </c:pt>
                <c:pt idx="149">
                  <c:v>5.496333333333313</c:v>
                </c:pt>
                <c:pt idx="150">
                  <c:v>4.663666666666661</c:v>
                </c:pt>
                <c:pt idx="151">
                  <c:v>5.140999999999986</c:v>
                </c:pt>
                <c:pt idx="152">
                  <c:v>4.765000000000024</c:v>
                </c:pt>
                <c:pt idx="153">
                  <c:v>5.242333333333347</c:v>
                </c:pt>
                <c:pt idx="154">
                  <c:v>4.785333333333255</c:v>
                </c:pt>
                <c:pt idx="155">
                  <c:v>5.78133333333341</c:v>
                </c:pt>
                <c:pt idx="156">
                  <c:v>5.455666666666608</c:v>
                </c:pt>
                <c:pt idx="157">
                  <c:v>5.344333333333392</c:v>
                </c:pt>
                <c:pt idx="158">
                  <c:v>4.886999999999898</c:v>
                </c:pt>
                <c:pt idx="159">
                  <c:v>5.110333333333376</c:v>
                </c:pt>
                <c:pt idx="160">
                  <c:v>4.460333333333377</c:v>
                </c:pt>
                <c:pt idx="161">
                  <c:v>4.846333333333314</c:v>
                </c:pt>
                <c:pt idx="162">
                  <c:v>4.510999999999937</c:v>
                </c:pt>
              </c:numCache>
            </c:numRef>
          </c:yVal>
        </c:ser>
        <c:dLbls/>
        <c:axId val="345092792"/>
        <c:axId val="345095752"/>
      </c:scatterChart>
      <c:valAx>
        <c:axId val="345092792"/>
        <c:scaling>
          <c:orientation val="minMax"/>
          <c:max val="27000.0"/>
          <c:min val="0.0"/>
        </c:scaling>
        <c:axPos val="b"/>
        <c:numFmt formatCode="0" sourceLinked="0"/>
        <c:tickLblPos val="nextTo"/>
        <c:crossAx val="345095752"/>
        <c:crosses val="autoZero"/>
        <c:crossBetween val="midCat"/>
      </c:valAx>
      <c:valAx>
        <c:axId val="345095752"/>
        <c:scaling>
          <c:orientation val="minMax"/>
          <c:max val="10.0"/>
          <c:min val="2.0"/>
        </c:scaling>
        <c:axPos val="l"/>
        <c:majorGridlines/>
        <c:numFmt formatCode="0" sourceLinked="0"/>
        <c:tickLblPos val="nextTo"/>
        <c:crossAx val="345092792"/>
        <c:crosses val="autoZero"/>
        <c:crossBetween val="midCat"/>
      </c:valAx>
    </c:plotArea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130302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2"/>
          </c:marker>
          <c:trendline>
            <c:trendlineType val="poly"/>
            <c:order val="2"/>
          </c:trendline>
          <c:xVal>
            <c:numRef>
              <c:f>Sheet1!$I$4:$I$41</c:f>
              <c:numCache>
                <c:formatCode>0.00</c:formatCode>
                <c:ptCount val="38"/>
                <c:pt idx="0">
                  <c:v>25853.14</c:v>
                </c:pt>
                <c:pt idx="1">
                  <c:v>22995.64</c:v>
                </c:pt>
                <c:pt idx="2">
                  <c:v>21259.5</c:v>
                </c:pt>
                <c:pt idx="3">
                  <c:v>19734.28</c:v>
                </c:pt>
                <c:pt idx="4">
                  <c:v>18402.3</c:v>
                </c:pt>
                <c:pt idx="5">
                  <c:v>17141.95</c:v>
                </c:pt>
                <c:pt idx="6">
                  <c:v>16035.83</c:v>
                </c:pt>
                <c:pt idx="7">
                  <c:v>14987.63</c:v>
                </c:pt>
                <c:pt idx="9">
                  <c:v>14062.56</c:v>
                </c:pt>
                <c:pt idx="11">
                  <c:v>12428.52</c:v>
                </c:pt>
                <c:pt idx="12">
                  <c:v>11704.32</c:v>
                </c:pt>
                <c:pt idx="13">
                  <c:v>10988.34</c:v>
                </c:pt>
                <c:pt idx="14">
                  <c:v>10372.04</c:v>
                </c:pt>
                <c:pt idx="16">
                  <c:v>9193.07</c:v>
                </c:pt>
                <c:pt idx="17">
                  <c:v>8636.809999999999</c:v>
                </c:pt>
                <c:pt idx="18">
                  <c:v>8110.73</c:v>
                </c:pt>
                <c:pt idx="19">
                  <c:v>7580.68</c:v>
                </c:pt>
                <c:pt idx="20">
                  <c:v>7093.61</c:v>
                </c:pt>
                <c:pt idx="21">
                  <c:v>6628.79</c:v>
                </c:pt>
                <c:pt idx="22">
                  <c:v>6180.73</c:v>
                </c:pt>
                <c:pt idx="23">
                  <c:v>5746.7</c:v>
                </c:pt>
                <c:pt idx="24">
                  <c:v>5318.46</c:v>
                </c:pt>
                <c:pt idx="25">
                  <c:v>4911.55</c:v>
                </c:pt>
                <c:pt idx="26">
                  <c:v>4512.56</c:v>
                </c:pt>
                <c:pt idx="27">
                  <c:v>4118.46</c:v>
                </c:pt>
                <c:pt idx="28">
                  <c:v>3735.32</c:v>
                </c:pt>
                <c:pt idx="29">
                  <c:v>3349.14</c:v>
                </c:pt>
                <c:pt idx="30">
                  <c:v>2971.19</c:v>
                </c:pt>
                <c:pt idx="31">
                  <c:v>2595.07</c:v>
                </c:pt>
                <c:pt idx="32">
                  <c:v>2230.22</c:v>
                </c:pt>
                <c:pt idx="33">
                  <c:v>1883.97</c:v>
                </c:pt>
                <c:pt idx="34">
                  <c:v>1566.98</c:v>
                </c:pt>
                <c:pt idx="35">
                  <c:v>1241.15</c:v>
                </c:pt>
                <c:pt idx="36">
                  <c:v>918.0599999999999</c:v>
                </c:pt>
                <c:pt idx="37">
                  <c:v>580.95</c:v>
                </c:pt>
              </c:numCache>
            </c:numRef>
          </c:xVal>
          <c:yVal>
            <c:numRef>
              <c:f>Sheet1!$J$4:$J$41</c:f>
              <c:numCache>
                <c:formatCode>0.00</c:formatCode>
                <c:ptCount val="38"/>
                <c:pt idx="0">
                  <c:v>47.625</c:v>
                </c:pt>
                <c:pt idx="1">
                  <c:v>28.93566666666666</c:v>
                </c:pt>
                <c:pt idx="2">
                  <c:v>25.42033333333335</c:v>
                </c:pt>
                <c:pt idx="3">
                  <c:v>22.19966666666666</c:v>
                </c:pt>
                <c:pt idx="4">
                  <c:v>21.00583333333331</c:v>
                </c:pt>
                <c:pt idx="5">
                  <c:v>18.43533333333335</c:v>
                </c:pt>
                <c:pt idx="6">
                  <c:v>17.47000000000001</c:v>
                </c:pt>
                <c:pt idx="7">
                  <c:v>15.41783333333333</c:v>
                </c:pt>
                <c:pt idx="9">
                  <c:v>13.617</c:v>
                </c:pt>
                <c:pt idx="11">
                  <c:v>12.07000000000001</c:v>
                </c:pt>
                <c:pt idx="12">
                  <c:v>11.933</c:v>
                </c:pt>
                <c:pt idx="13">
                  <c:v>10.27166666666665</c:v>
                </c:pt>
                <c:pt idx="14">
                  <c:v>9.82475000000001</c:v>
                </c:pt>
                <c:pt idx="16">
                  <c:v>9.271000000000004</c:v>
                </c:pt>
                <c:pt idx="17">
                  <c:v>8.767999999999998</c:v>
                </c:pt>
                <c:pt idx="18">
                  <c:v>8.834166666666654</c:v>
                </c:pt>
                <c:pt idx="19">
                  <c:v>8.117833333333344</c:v>
                </c:pt>
                <c:pt idx="20">
                  <c:v>7.746999999999995</c:v>
                </c:pt>
                <c:pt idx="21">
                  <c:v>7.467666666666673</c:v>
                </c:pt>
                <c:pt idx="22">
                  <c:v>7.233833333333328</c:v>
                </c:pt>
                <c:pt idx="23">
                  <c:v>7.13733333333333</c:v>
                </c:pt>
                <c:pt idx="24">
                  <c:v>6.78183333333333</c:v>
                </c:pt>
                <c:pt idx="25">
                  <c:v>6.64983333333333</c:v>
                </c:pt>
                <c:pt idx="26">
                  <c:v>6.56833333333334</c:v>
                </c:pt>
                <c:pt idx="27">
                  <c:v>6.385666666666664</c:v>
                </c:pt>
                <c:pt idx="28">
                  <c:v>6.436333333333338</c:v>
                </c:pt>
                <c:pt idx="29">
                  <c:v>6.299166666666664</c:v>
                </c:pt>
                <c:pt idx="30">
                  <c:v>6.268666666666664</c:v>
                </c:pt>
                <c:pt idx="31">
                  <c:v>6.08083333333334</c:v>
                </c:pt>
                <c:pt idx="32">
                  <c:v>5.77083333333333</c:v>
                </c:pt>
                <c:pt idx="33">
                  <c:v>5.283166666666667</c:v>
                </c:pt>
                <c:pt idx="34">
                  <c:v>5.430499999999998</c:v>
                </c:pt>
                <c:pt idx="35">
                  <c:v>5.384833333333335</c:v>
                </c:pt>
                <c:pt idx="36">
                  <c:v>5.618499999999998</c:v>
                </c:pt>
                <c:pt idx="37">
                  <c:v>5.649000000000001</c:v>
                </c:pt>
              </c:numCache>
            </c:numRef>
          </c:y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130321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trendline>
            <c:trendlineType val="poly"/>
            <c:order val="2"/>
          </c:trendline>
          <c:xVal>
            <c:numRef>
              <c:f>Sheet1!$N$4:$N$32</c:f>
              <c:numCache>
                <c:formatCode>0.00</c:formatCode>
                <c:ptCount val="29"/>
                <c:pt idx="0">
                  <c:v>14547.8</c:v>
                </c:pt>
                <c:pt idx="1">
                  <c:v>13631.57</c:v>
                </c:pt>
                <c:pt idx="2">
                  <c:v>12793.37</c:v>
                </c:pt>
                <c:pt idx="3">
                  <c:v>12039.3</c:v>
                </c:pt>
                <c:pt idx="4">
                  <c:v>11305.34</c:v>
                </c:pt>
                <c:pt idx="5">
                  <c:v>10645.14</c:v>
                </c:pt>
                <c:pt idx="7">
                  <c:v>9434.17</c:v>
                </c:pt>
                <c:pt idx="8">
                  <c:v>8845.91</c:v>
                </c:pt>
                <c:pt idx="9">
                  <c:v>8282.03</c:v>
                </c:pt>
                <c:pt idx="10">
                  <c:v>7757.77</c:v>
                </c:pt>
                <c:pt idx="11">
                  <c:v>7240.83</c:v>
                </c:pt>
                <c:pt idx="13">
                  <c:v>6753.76</c:v>
                </c:pt>
                <c:pt idx="15">
                  <c:v>5814.67</c:v>
                </c:pt>
                <c:pt idx="16">
                  <c:v>5365.39</c:v>
                </c:pt>
                <c:pt idx="19">
                  <c:v>4105.35</c:v>
                </c:pt>
                <c:pt idx="20">
                  <c:v>3700.27</c:v>
                </c:pt>
                <c:pt idx="21">
                  <c:v>3327.2</c:v>
                </c:pt>
                <c:pt idx="22">
                  <c:v>2971.19</c:v>
                </c:pt>
                <c:pt idx="23">
                  <c:v>2594.15</c:v>
                </c:pt>
                <c:pt idx="24">
                  <c:v>2207.06</c:v>
                </c:pt>
                <c:pt idx="25">
                  <c:v>1836.12</c:v>
                </c:pt>
                <c:pt idx="26">
                  <c:v>1488.03</c:v>
                </c:pt>
                <c:pt idx="27">
                  <c:v>1146.96</c:v>
                </c:pt>
                <c:pt idx="28">
                  <c:v>819.91</c:v>
                </c:pt>
              </c:numCache>
            </c:numRef>
          </c:xVal>
          <c:yVal>
            <c:numRef>
              <c:f>Sheet1!$O$4:$O$32</c:f>
              <c:numCache>
                <c:formatCode>0.00</c:formatCode>
                <c:ptCount val="29"/>
                <c:pt idx="0">
                  <c:v>15.2705</c:v>
                </c:pt>
                <c:pt idx="1">
                  <c:v>13.96999999999998</c:v>
                </c:pt>
                <c:pt idx="2">
                  <c:v>12.56783333333336</c:v>
                </c:pt>
                <c:pt idx="3">
                  <c:v>12.23266666666665</c:v>
                </c:pt>
                <c:pt idx="4">
                  <c:v>11.00333333333335</c:v>
                </c:pt>
                <c:pt idx="5">
                  <c:v>10.09141666666666</c:v>
                </c:pt>
                <c:pt idx="7">
                  <c:v>9.804333333333337</c:v>
                </c:pt>
                <c:pt idx="8">
                  <c:v>9.397999999999987</c:v>
                </c:pt>
                <c:pt idx="9">
                  <c:v>8.737666666666671</c:v>
                </c:pt>
                <c:pt idx="10">
                  <c:v>8.615666666666674</c:v>
                </c:pt>
                <c:pt idx="11">
                  <c:v>8.117833333333328</c:v>
                </c:pt>
                <c:pt idx="13">
                  <c:v>7.825750000000001</c:v>
                </c:pt>
                <c:pt idx="15">
                  <c:v>7.487999999999996</c:v>
                </c:pt>
                <c:pt idx="16">
                  <c:v>7.000222222222221</c:v>
                </c:pt>
                <c:pt idx="19">
                  <c:v>6.75133333333334</c:v>
                </c:pt>
                <c:pt idx="20">
                  <c:v>6.217833333333335</c:v>
                </c:pt>
                <c:pt idx="21">
                  <c:v>5.933499999999995</c:v>
                </c:pt>
                <c:pt idx="22">
                  <c:v>6.284</c:v>
                </c:pt>
                <c:pt idx="23">
                  <c:v>6.451500000000002</c:v>
                </c:pt>
                <c:pt idx="24">
                  <c:v>6.182333333333334</c:v>
                </c:pt>
                <c:pt idx="25">
                  <c:v>5.801499999999999</c:v>
                </c:pt>
                <c:pt idx="26">
                  <c:v>5.684499999999999</c:v>
                </c:pt>
                <c:pt idx="27">
                  <c:v>5.450833333333334</c:v>
                </c:pt>
                <c:pt idx="28">
                  <c:v>6.400833333333332</c:v>
                </c:pt>
              </c:numCache>
            </c:numRef>
          </c:yVal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130808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2"/>
          </c:marker>
          <c:trendline>
            <c:trendlineType val="poly"/>
            <c:order val="2"/>
          </c:trendline>
          <c:xVal>
            <c:numRef>
              <c:f>Sheet1!$S$4:$S$34</c:f>
              <c:numCache>
                <c:formatCode>0.00</c:formatCode>
                <c:ptCount val="31"/>
                <c:pt idx="0">
                  <c:v>26826.06</c:v>
                </c:pt>
                <c:pt idx="1">
                  <c:v>23911.86</c:v>
                </c:pt>
                <c:pt idx="2">
                  <c:v>22068.74</c:v>
                </c:pt>
                <c:pt idx="3">
                  <c:v>20497.5</c:v>
                </c:pt>
                <c:pt idx="5">
                  <c:v>17810.07</c:v>
                </c:pt>
                <c:pt idx="6">
                  <c:v>16660.98</c:v>
                </c:pt>
                <c:pt idx="7">
                  <c:v>15586.86</c:v>
                </c:pt>
                <c:pt idx="8">
                  <c:v>14606.63</c:v>
                </c:pt>
                <c:pt idx="9">
                  <c:v>13714.48</c:v>
                </c:pt>
                <c:pt idx="10">
                  <c:v>12849.45</c:v>
                </c:pt>
                <c:pt idx="11">
                  <c:v>12015.22</c:v>
                </c:pt>
                <c:pt idx="12">
                  <c:v>11200.18</c:v>
                </c:pt>
                <c:pt idx="13">
                  <c:v>10460.13</c:v>
                </c:pt>
                <c:pt idx="14">
                  <c:v>9786.209999999999</c:v>
                </c:pt>
                <c:pt idx="15">
                  <c:v>9057.129999999999</c:v>
                </c:pt>
                <c:pt idx="16">
                  <c:v>8387.79</c:v>
                </c:pt>
                <c:pt idx="17">
                  <c:v>7756.86</c:v>
                </c:pt>
                <c:pt idx="19">
                  <c:v>6531.56</c:v>
                </c:pt>
                <c:pt idx="20">
                  <c:v>5923.48</c:v>
                </c:pt>
                <c:pt idx="21">
                  <c:v>5341.62</c:v>
                </c:pt>
                <c:pt idx="22">
                  <c:v>4800.6</c:v>
                </c:pt>
                <c:pt idx="23">
                  <c:v>4296.46</c:v>
                </c:pt>
                <c:pt idx="25">
                  <c:v>3206.19</c:v>
                </c:pt>
                <c:pt idx="26">
                  <c:v>2727.05</c:v>
                </c:pt>
                <c:pt idx="28">
                  <c:v>1826.06</c:v>
                </c:pt>
                <c:pt idx="30">
                  <c:v>969.87</c:v>
                </c:pt>
              </c:numCache>
            </c:numRef>
          </c:xVal>
          <c:yVal>
            <c:numRef>
              <c:f>Sheet1!$T$4:$T$34</c:f>
              <c:numCache>
                <c:formatCode>0.00</c:formatCode>
                <c:ptCount val="31"/>
                <c:pt idx="0">
                  <c:v>48.57000000000001</c:v>
                </c:pt>
                <c:pt idx="1">
                  <c:v>30.71866666666665</c:v>
                </c:pt>
                <c:pt idx="2">
                  <c:v>26.18733333333336</c:v>
                </c:pt>
                <c:pt idx="3">
                  <c:v>22.39525</c:v>
                </c:pt>
                <c:pt idx="5">
                  <c:v>19.1515</c:v>
                </c:pt>
                <c:pt idx="6">
                  <c:v>17.90199999999998</c:v>
                </c:pt>
                <c:pt idx="7">
                  <c:v>16.33716666666669</c:v>
                </c:pt>
                <c:pt idx="8">
                  <c:v>14.86916666666666</c:v>
                </c:pt>
                <c:pt idx="9">
                  <c:v>14.41716666666665</c:v>
                </c:pt>
                <c:pt idx="10">
                  <c:v>13.90383333333336</c:v>
                </c:pt>
                <c:pt idx="11">
                  <c:v>13.58399999999998</c:v>
                </c:pt>
                <c:pt idx="12">
                  <c:v>12.33416666666668</c:v>
                </c:pt>
                <c:pt idx="13">
                  <c:v>11.232</c:v>
                </c:pt>
                <c:pt idx="14">
                  <c:v>12.15133333333333</c:v>
                </c:pt>
                <c:pt idx="15">
                  <c:v>11.15566666666664</c:v>
                </c:pt>
                <c:pt idx="16">
                  <c:v>10.51550000000002</c:v>
                </c:pt>
                <c:pt idx="17">
                  <c:v>10.21083333333333</c:v>
                </c:pt>
                <c:pt idx="19">
                  <c:v>10.13466666666668</c:v>
                </c:pt>
                <c:pt idx="20">
                  <c:v>9.69766666666666</c:v>
                </c:pt>
                <c:pt idx="21">
                  <c:v>9.01699999999999</c:v>
                </c:pt>
                <c:pt idx="22">
                  <c:v>8.402333333333338</c:v>
                </c:pt>
                <c:pt idx="23">
                  <c:v>9.085583333333333</c:v>
                </c:pt>
                <c:pt idx="25">
                  <c:v>7.985666666666664</c:v>
                </c:pt>
                <c:pt idx="26">
                  <c:v>7.508250000000002</c:v>
                </c:pt>
                <c:pt idx="28">
                  <c:v>7.134916666666666</c:v>
                </c:pt>
                <c:pt idx="30">
                  <c:v>6.913833333333333</c:v>
                </c:pt>
              </c:numCache>
            </c:numRef>
          </c:yVal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130613</c:v>
                </c:pt>
              </c:strCache>
            </c:strRef>
          </c:tx>
          <c:spPr>
            <a:ln w="47625">
              <a:noFill/>
            </a:ln>
          </c:spPr>
          <c:marker>
            <c:symbol val="star"/>
            <c:size val="2"/>
          </c:marker>
          <c:trendline>
            <c:trendlineType val="poly"/>
            <c:order val="2"/>
          </c:trendline>
          <c:xVal>
            <c:numRef>
              <c:f>Sheet1!$X$4:$X$24</c:f>
              <c:numCache>
                <c:formatCode>0.00</c:formatCode>
                <c:ptCount val="21"/>
                <c:pt idx="0">
                  <c:v>17405.91</c:v>
                </c:pt>
                <c:pt idx="1">
                  <c:v>16413.78</c:v>
                </c:pt>
                <c:pt idx="2">
                  <c:v>15495.73</c:v>
                </c:pt>
                <c:pt idx="3">
                  <c:v>14679.78</c:v>
                </c:pt>
                <c:pt idx="5">
                  <c:v>13208.51</c:v>
                </c:pt>
                <c:pt idx="6">
                  <c:v>12530.33</c:v>
                </c:pt>
                <c:pt idx="7">
                  <c:v>11887.2</c:v>
                </c:pt>
                <c:pt idx="8">
                  <c:v>11281.26</c:v>
                </c:pt>
                <c:pt idx="9">
                  <c:v>10698.18</c:v>
                </c:pt>
                <c:pt idx="10">
                  <c:v>10131.25</c:v>
                </c:pt>
                <c:pt idx="11">
                  <c:v>9581.08</c:v>
                </c:pt>
                <c:pt idx="12">
                  <c:v>9061.09</c:v>
                </c:pt>
                <c:pt idx="13">
                  <c:v>8571.889999999999</c:v>
                </c:pt>
                <c:pt idx="14">
                  <c:v>8098.84</c:v>
                </c:pt>
                <c:pt idx="15">
                  <c:v>7642.86</c:v>
                </c:pt>
                <c:pt idx="16">
                  <c:v>7190.84</c:v>
                </c:pt>
                <c:pt idx="17">
                  <c:v>6739.74</c:v>
                </c:pt>
                <c:pt idx="18">
                  <c:v>6301.74</c:v>
                </c:pt>
                <c:pt idx="20">
                  <c:v>5451.65</c:v>
                </c:pt>
              </c:numCache>
            </c:numRef>
          </c:xVal>
          <c:yVal>
            <c:numRef>
              <c:f>Sheet1!$Y$4:$Y$24</c:f>
              <c:numCache>
                <c:formatCode>0.00</c:formatCode>
                <c:ptCount val="21"/>
                <c:pt idx="0">
                  <c:v>16.53550000000002</c:v>
                </c:pt>
                <c:pt idx="1">
                  <c:v>15.30083333333332</c:v>
                </c:pt>
                <c:pt idx="2">
                  <c:v>13.59916666666665</c:v>
                </c:pt>
                <c:pt idx="3">
                  <c:v>12.26058333333334</c:v>
                </c:pt>
                <c:pt idx="5">
                  <c:v>11.303</c:v>
                </c:pt>
                <c:pt idx="6">
                  <c:v>10.71883333333332</c:v>
                </c:pt>
                <c:pt idx="7">
                  <c:v>10.09900000000001</c:v>
                </c:pt>
                <c:pt idx="8">
                  <c:v>9.717999999999998</c:v>
                </c:pt>
                <c:pt idx="9">
                  <c:v>9.448833333333338</c:v>
                </c:pt>
                <c:pt idx="10">
                  <c:v>9.1695</c:v>
                </c:pt>
                <c:pt idx="11">
                  <c:v>8.666499999999995</c:v>
                </c:pt>
                <c:pt idx="12">
                  <c:v>8.153333333333344</c:v>
                </c:pt>
                <c:pt idx="13">
                  <c:v>7.884166666666655</c:v>
                </c:pt>
                <c:pt idx="14">
                  <c:v>7.599666666666674</c:v>
                </c:pt>
                <c:pt idx="15">
                  <c:v>7.533666666666659</c:v>
                </c:pt>
                <c:pt idx="16">
                  <c:v>7.51833333333334</c:v>
                </c:pt>
                <c:pt idx="17">
                  <c:v>7.3</c:v>
                </c:pt>
                <c:pt idx="18">
                  <c:v>7.084083333333334</c:v>
                </c:pt>
                <c:pt idx="20">
                  <c:v>6.984999999999991</c:v>
                </c:pt>
              </c:numCache>
            </c:numRef>
          </c:yVal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131211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poly"/>
            <c:order val="2"/>
          </c:trendline>
          <c:xVal>
            <c:numRef>
              <c:f>Sheet1!$AC$4:$AC$37</c:f>
              <c:numCache>
                <c:formatCode>0.00</c:formatCode>
                <c:ptCount val="34"/>
                <c:pt idx="0">
                  <c:v>21508.52</c:v>
                </c:pt>
                <c:pt idx="1">
                  <c:v>21216.52</c:v>
                </c:pt>
                <c:pt idx="2">
                  <c:v>19642.23</c:v>
                </c:pt>
                <c:pt idx="3">
                  <c:v>18321.22</c:v>
                </c:pt>
                <c:pt idx="4">
                  <c:v>17131.89</c:v>
                </c:pt>
                <c:pt idx="5">
                  <c:v>15976.7</c:v>
                </c:pt>
                <c:pt idx="6">
                  <c:v>14975.74</c:v>
                </c:pt>
                <c:pt idx="7">
                  <c:v>14022.63</c:v>
                </c:pt>
                <c:pt idx="9">
                  <c:v>12330.38</c:v>
                </c:pt>
                <c:pt idx="10">
                  <c:v>11575.39</c:v>
                </c:pt>
                <c:pt idx="11">
                  <c:v>10877.09</c:v>
                </c:pt>
                <c:pt idx="12">
                  <c:v>10179.1</c:v>
                </c:pt>
                <c:pt idx="13">
                  <c:v>9518.9</c:v>
                </c:pt>
                <c:pt idx="16">
                  <c:v>7887.92</c:v>
                </c:pt>
                <c:pt idx="17">
                  <c:v>7362.75</c:v>
                </c:pt>
                <c:pt idx="18">
                  <c:v>6871.72</c:v>
                </c:pt>
                <c:pt idx="20">
                  <c:v>5995.72</c:v>
                </c:pt>
                <c:pt idx="21">
                  <c:v>5550.41</c:v>
                </c:pt>
                <c:pt idx="22">
                  <c:v>5107.53</c:v>
                </c:pt>
                <c:pt idx="23">
                  <c:v>4668.32</c:v>
                </c:pt>
                <c:pt idx="25">
                  <c:v>3547.26</c:v>
                </c:pt>
                <c:pt idx="27">
                  <c:v>2832.2</c:v>
                </c:pt>
                <c:pt idx="28">
                  <c:v>2477.11</c:v>
                </c:pt>
                <c:pt idx="30">
                  <c:v>1822.09</c:v>
                </c:pt>
                <c:pt idx="31">
                  <c:v>1498.09</c:v>
                </c:pt>
                <c:pt idx="32">
                  <c:v>1158.85</c:v>
                </c:pt>
                <c:pt idx="33">
                  <c:v>815.95</c:v>
                </c:pt>
              </c:numCache>
            </c:numRef>
          </c:xVal>
          <c:yVal>
            <c:numRef>
              <c:f>Sheet1!$AD$4:$AD$36</c:f>
              <c:numCache>
                <c:formatCode>0.00</c:formatCode>
                <c:ptCount val="33"/>
                <c:pt idx="1">
                  <c:v>26.23816666666668</c:v>
                </c:pt>
                <c:pt idx="2">
                  <c:v>22.01683333333331</c:v>
                </c:pt>
                <c:pt idx="3">
                  <c:v>19.8221666666667</c:v>
                </c:pt>
                <c:pt idx="4">
                  <c:v>19.25316666666664</c:v>
                </c:pt>
                <c:pt idx="5">
                  <c:v>16.68266666666668</c:v>
                </c:pt>
                <c:pt idx="6">
                  <c:v>15.88516666666668</c:v>
                </c:pt>
                <c:pt idx="7">
                  <c:v>14.10208333333333</c:v>
                </c:pt>
                <c:pt idx="9">
                  <c:v>12.58316666666666</c:v>
                </c:pt>
                <c:pt idx="10">
                  <c:v>11.63833333333332</c:v>
                </c:pt>
                <c:pt idx="11">
                  <c:v>11.63316666666666</c:v>
                </c:pt>
                <c:pt idx="12">
                  <c:v>11.00333333333335</c:v>
                </c:pt>
                <c:pt idx="13">
                  <c:v>9.060999999999998</c:v>
                </c:pt>
                <c:pt idx="16">
                  <c:v>8.752833333333334</c:v>
                </c:pt>
                <c:pt idx="17">
                  <c:v>8.183833333333328</c:v>
                </c:pt>
                <c:pt idx="18">
                  <c:v>7.3</c:v>
                </c:pt>
                <c:pt idx="20">
                  <c:v>7.42183333333334</c:v>
                </c:pt>
                <c:pt idx="21">
                  <c:v>7.381333333333334</c:v>
                </c:pt>
                <c:pt idx="22">
                  <c:v>7.320166666666667</c:v>
                </c:pt>
                <c:pt idx="23">
                  <c:v>9.34216666666666</c:v>
                </c:pt>
                <c:pt idx="25">
                  <c:v>5.958833333333336</c:v>
                </c:pt>
                <c:pt idx="27">
                  <c:v>5.918166666666662</c:v>
                </c:pt>
                <c:pt idx="28">
                  <c:v>5.458500000000002</c:v>
                </c:pt>
                <c:pt idx="30">
                  <c:v>5.4</c:v>
                </c:pt>
                <c:pt idx="31">
                  <c:v>5.654</c:v>
                </c:pt>
                <c:pt idx="32">
                  <c:v>5.714999999999998</c:v>
                </c:pt>
              </c:numCache>
            </c:numRef>
          </c:yVal>
        </c:ser>
        <c:ser>
          <c:idx val="5"/>
          <c:order val="5"/>
          <c:tx>
            <c:strRef>
              <c:f>Sheet1!$AF$1</c:f>
              <c:strCache>
                <c:ptCount val="1"/>
                <c:pt idx="0">
                  <c:v>140320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poly"/>
            <c:order val="2"/>
          </c:trendline>
          <c:xVal>
            <c:numRef>
              <c:f>Sheet1!$AH$4:$AH$38</c:f>
              <c:numCache>
                <c:formatCode>0.00</c:formatCode>
                <c:ptCount val="35"/>
                <c:pt idx="0">
                  <c:v>27016.25</c:v>
                </c:pt>
                <c:pt idx="1">
                  <c:v>25369.11</c:v>
                </c:pt>
                <c:pt idx="2">
                  <c:v>23151.69</c:v>
                </c:pt>
                <c:pt idx="3">
                  <c:v>21233.59</c:v>
                </c:pt>
                <c:pt idx="5">
                  <c:v>18100.24</c:v>
                </c:pt>
                <c:pt idx="6">
                  <c:v>16813.07</c:v>
                </c:pt>
                <c:pt idx="7">
                  <c:v>15642.95</c:v>
                </c:pt>
                <c:pt idx="8">
                  <c:v>14592.6</c:v>
                </c:pt>
                <c:pt idx="9">
                  <c:v>13578.54</c:v>
                </c:pt>
                <c:pt idx="10">
                  <c:v>12672.36</c:v>
                </c:pt>
                <c:pt idx="11">
                  <c:v>11824.41</c:v>
                </c:pt>
                <c:pt idx="12">
                  <c:v>11091.37</c:v>
                </c:pt>
                <c:pt idx="13">
                  <c:v>10368.08</c:v>
                </c:pt>
                <c:pt idx="14">
                  <c:v>9703.0</c:v>
                </c:pt>
                <c:pt idx="15">
                  <c:v>9083.950000000001</c:v>
                </c:pt>
                <c:pt idx="16">
                  <c:v>8465.82</c:v>
                </c:pt>
                <c:pt idx="17">
                  <c:v>7907.73</c:v>
                </c:pt>
                <c:pt idx="18">
                  <c:v>7371.89</c:v>
                </c:pt>
                <c:pt idx="19">
                  <c:v>6843.67</c:v>
                </c:pt>
                <c:pt idx="20">
                  <c:v>6338.62</c:v>
                </c:pt>
                <c:pt idx="21">
                  <c:v>5844.54</c:v>
                </c:pt>
                <c:pt idx="22">
                  <c:v>5371.49</c:v>
                </c:pt>
                <c:pt idx="24">
                  <c:v>4424.48</c:v>
                </c:pt>
                <c:pt idx="26">
                  <c:v>3501.24</c:v>
                </c:pt>
                <c:pt idx="27">
                  <c:v>3087.32</c:v>
                </c:pt>
                <c:pt idx="28">
                  <c:v>2700.22</c:v>
                </c:pt>
                <c:pt idx="29">
                  <c:v>2326.23</c:v>
                </c:pt>
                <c:pt idx="30">
                  <c:v>1937.0</c:v>
                </c:pt>
                <c:pt idx="31">
                  <c:v>1540.15</c:v>
                </c:pt>
                <c:pt idx="34">
                  <c:v>397.76</c:v>
                </c:pt>
              </c:numCache>
            </c:numRef>
          </c:xVal>
          <c:yVal>
            <c:numRef>
              <c:f>Sheet1!$AI$4:$AI$38</c:f>
              <c:numCache>
                <c:formatCode>0.00</c:formatCode>
                <c:ptCount val="35"/>
                <c:pt idx="1">
                  <c:v>36.95700000000003</c:v>
                </c:pt>
                <c:pt idx="2">
                  <c:v>31.96833333333331</c:v>
                </c:pt>
                <c:pt idx="3">
                  <c:v>26.11124999999999</c:v>
                </c:pt>
                <c:pt idx="5">
                  <c:v>21.45283333333337</c:v>
                </c:pt>
                <c:pt idx="6">
                  <c:v>19.50199999999998</c:v>
                </c:pt>
                <c:pt idx="7">
                  <c:v>17.50583333333334</c:v>
                </c:pt>
                <c:pt idx="8">
                  <c:v>16.90099999999999</c:v>
                </c:pt>
                <c:pt idx="9">
                  <c:v>15.10300000000001</c:v>
                </c:pt>
                <c:pt idx="10">
                  <c:v>14.13250000000001</c:v>
                </c:pt>
                <c:pt idx="11">
                  <c:v>12.21733333333332</c:v>
                </c:pt>
                <c:pt idx="12">
                  <c:v>12.05483333333335</c:v>
                </c:pt>
                <c:pt idx="13">
                  <c:v>11.08466666666667</c:v>
                </c:pt>
                <c:pt idx="14">
                  <c:v>10.31749999999999</c:v>
                </c:pt>
                <c:pt idx="15">
                  <c:v>10.30216666666668</c:v>
                </c:pt>
                <c:pt idx="16">
                  <c:v>9.301500000000002</c:v>
                </c:pt>
                <c:pt idx="17">
                  <c:v>8.930666666666654</c:v>
                </c:pt>
                <c:pt idx="18">
                  <c:v>8.80366666666667</c:v>
                </c:pt>
                <c:pt idx="19">
                  <c:v>8.417500000000002</c:v>
                </c:pt>
                <c:pt idx="20">
                  <c:v>8.234666666666665</c:v>
                </c:pt>
                <c:pt idx="21">
                  <c:v>7.88416666666667</c:v>
                </c:pt>
                <c:pt idx="22">
                  <c:v>7.891750000000002</c:v>
                </c:pt>
                <c:pt idx="24">
                  <c:v>7.693666666666664</c:v>
                </c:pt>
                <c:pt idx="26">
                  <c:v>6.89866666666666</c:v>
                </c:pt>
                <c:pt idx="27">
                  <c:v>6.451666666666672</c:v>
                </c:pt>
                <c:pt idx="28">
                  <c:v>6.233166666666663</c:v>
                </c:pt>
                <c:pt idx="29">
                  <c:v>6.487166666666667</c:v>
                </c:pt>
                <c:pt idx="30">
                  <c:v>6.614166666666665</c:v>
                </c:pt>
                <c:pt idx="31">
                  <c:v>6.346611111111111</c:v>
                </c:pt>
              </c:numCache>
            </c:numRef>
          </c:yVal>
        </c:ser>
        <c:ser>
          <c:idx val="6"/>
          <c:order val="6"/>
          <c:tx>
            <c:strRef>
              <c:f>Sheet1!$AK$1</c:f>
              <c:strCache>
                <c:ptCount val="1"/>
                <c:pt idx="0">
                  <c:v>140409</c:v>
                </c:pt>
              </c:strCache>
            </c:strRef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trendlineType val="poly"/>
            <c:order val="2"/>
          </c:trendline>
          <c:xVal>
            <c:numRef>
              <c:f>Sheet1!$AM$4:$AM$36</c:f>
              <c:numCache>
                <c:formatCode>0.00</c:formatCode>
                <c:ptCount val="33"/>
                <c:pt idx="0">
                  <c:v>27071.12</c:v>
                </c:pt>
                <c:pt idx="1">
                  <c:v>25476.1</c:v>
                </c:pt>
                <c:pt idx="2">
                  <c:v>23049.59</c:v>
                </c:pt>
                <c:pt idx="3">
                  <c:v>21003.46</c:v>
                </c:pt>
                <c:pt idx="4">
                  <c:v>19258.18</c:v>
                </c:pt>
                <c:pt idx="6">
                  <c:v>16568.01</c:v>
                </c:pt>
                <c:pt idx="7">
                  <c:v>16341.85</c:v>
                </c:pt>
                <c:pt idx="8">
                  <c:v>15140.64</c:v>
                </c:pt>
                <c:pt idx="9">
                  <c:v>14024.46</c:v>
                </c:pt>
                <c:pt idx="10">
                  <c:v>13054.58</c:v>
                </c:pt>
                <c:pt idx="11">
                  <c:v>12151.46</c:v>
                </c:pt>
                <c:pt idx="12">
                  <c:v>11324.23</c:v>
                </c:pt>
                <c:pt idx="13">
                  <c:v>10513.16</c:v>
                </c:pt>
                <c:pt idx="14">
                  <c:v>9822.18</c:v>
                </c:pt>
                <c:pt idx="15">
                  <c:v>9155.889999999999</c:v>
                </c:pt>
                <c:pt idx="16">
                  <c:v>8524.950000000001</c:v>
                </c:pt>
                <c:pt idx="17">
                  <c:v>7906.82</c:v>
                </c:pt>
                <c:pt idx="18">
                  <c:v>7316.72</c:v>
                </c:pt>
                <c:pt idx="19">
                  <c:v>6770.83</c:v>
                </c:pt>
                <c:pt idx="20">
                  <c:v>6227.67</c:v>
                </c:pt>
                <c:pt idx="22">
                  <c:v>5189.52</c:v>
                </c:pt>
                <c:pt idx="23">
                  <c:v>4711.29</c:v>
                </c:pt>
                <c:pt idx="24">
                  <c:v>4254.4</c:v>
                </c:pt>
                <c:pt idx="25">
                  <c:v>3813.35</c:v>
                </c:pt>
                <c:pt idx="26">
                  <c:v>3356.15</c:v>
                </c:pt>
                <c:pt idx="29">
                  <c:v>2006.19</c:v>
                </c:pt>
                <c:pt idx="30">
                  <c:v>1595.02</c:v>
                </c:pt>
                <c:pt idx="31">
                  <c:v>1217.98</c:v>
                </c:pt>
                <c:pt idx="32">
                  <c:v>787.91</c:v>
                </c:pt>
              </c:numCache>
            </c:numRef>
          </c:xVal>
          <c:yVal>
            <c:numRef>
              <c:f>Sheet1!$AN$4:$AN$36</c:f>
              <c:numCache>
                <c:formatCode>0.00</c:formatCode>
                <c:ptCount val="33"/>
                <c:pt idx="1">
                  <c:v>40.44183333333331</c:v>
                </c:pt>
                <c:pt idx="2">
                  <c:v>34.10216666666668</c:v>
                </c:pt>
                <c:pt idx="3">
                  <c:v>29.08799999999998</c:v>
                </c:pt>
                <c:pt idx="4">
                  <c:v>22.41808333333335</c:v>
                </c:pt>
                <c:pt idx="6">
                  <c:v>3.7693333333333</c:v>
                </c:pt>
                <c:pt idx="7">
                  <c:v>20.02016666666668</c:v>
                </c:pt>
                <c:pt idx="8">
                  <c:v>18.603</c:v>
                </c:pt>
                <c:pt idx="9">
                  <c:v>16.16466666666665</c:v>
                </c:pt>
                <c:pt idx="10">
                  <c:v>15.05200000000001</c:v>
                </c:pt>
                <c:pt idx="11">
                  <c:v>13.78716666666666</c:v>
                </c:pt>
                <c:pt idx="12">
                  <c:v>13.51783333333333</c:v>
                </c:pt>
                <c:pt idx="13">
                  <c:v>11.51633333333333</c:v>
                </c:pt>
                <c:pt idx="14">
                  <c:v>11.10483333333335</c:v>
                </c:pt>
                <c:pt idx="15">
                  <c:v>10.51566666666664</c:v>
                </c:pt>
                <c:pt idx="16">
                  <c:v>10.30216666666668</c:v>
                </c:pt>
                <c:pt idx="17">
                  <c:v>9.83499999999999</c:v>
                </c:pt>
                <c:pt idx="18">
                  <c:v>9.098166666666673</c:v>
                </c:pt>
                <c:pt idx="19">
                  <c:v>9.05266666666666</c:v>
                </c:pt>
                <c:pt idx="20">
                  <c:v>8.651249999999997</c:v>
                </c:pt>
                <c:pt idx="22">
                  <c:v>7.970500000000007</c:v>
                </c:pt>
                <c:pt idx="23">
                  <c:v>7.614833333333339</c:v>
                </c:pt>
                <c:pt idx="24">
                  <c:v>7.350833333333328</c:v>
                </c:pt>
                <c:pt idx="25">
                  <c:v>7.619999999999996</c:v>
                </c:pt>
                <c:pt idx="26">
                  <c:v>7.499777777777778</c:v>
                </c:pt>
                <c:pt idx="29">
                  <c:v>6.852833333333334</c:v>
                </c:pt>
                <c:pt idx="30">
                  <c:v>6.284</c:v>
                </c:pt>
                <c:pt idx="31">
                  <c:v>7.167833333333334</c:v>
                </c:pt>
              </c:numCache>
            </c:numRef>
          </c:yVal>
        </c:ser>
        <c:ser>
          <c:idx val="7"/>
          <c:order val="7"/>
          <c:tx>
            <c:strRef>
              <c:f>Sheet1!$AZ$1</c:f>
              <c:strCache>
                <c:ptCount val="1"/>
                <c:pt idx="0">
                  <c:v>140626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</c:trendline>
          <c:xVal>
            <c:numRef>
              <c:f>Sheet1!$BB$4:$BB$67</c:f>
              <c:numCache>
                <c:formatCode>0.00</c:formatCode>
                <c:ptCount val="64"/>
                <c:pt idx="0">
                  <c:v>25966.22</c:v>
                </c:pt>
                <c:pt idx="1">
                  <c:v>24649.48</c:v>
                </c:pt>
                <c:pt idx="3">
                  <c:v>22367.44</c:v>
                </c:pt>
                <c:pt idx="4">
                  <c:v>21403.67</c:v>
                </c:pt>
                <c:pt idx="6">
                  <c:v>19723.61</c:v>
                </c:pt>
                <c:pt idx="7">
                  <c:v>18966.79</c:v>
                </c:pt>
                <c:pt idx="8">
                  <c:v>18288.61</c:v>
                </c:pt>
                <c:pt idx="9">
                  <c:v>17645.79</c:v>
                </c:pt>
                <c:pt idx="10">
                  <c:v>17049.9</c:v>
                </c:pt>
                <c:pt idx="11">
                  <c:v>16462.86</c:v>
                </c:pt>
                <c:pt idx="12">
                  <c:v>15923.97</c:v>
                </c:pt>
                <c:pt idx="13">
                  <c:v>15421.97</c:v>
                </c:pt>
                <c:pt idx="15">
                  <c:v>14460.93</c:v>
                </c:pt>
                <c:pt idx="17">
                  <c:v>13552.93</c:v>
                </c:pt>
                <c:pt idx="18">
                  <c:v>13142.06</c:v>
                </c:pt>
                <c:pt idx="20">
                  <c:v>12354.15</c:v>
                </c:pt>
                <c:pt idx="21">
                  <c:v>11985.04</c:v>
                </c:pt>
                <c:pt idx="23">
                  <c:v>11263.27</c:v>
                </c:pt>
                <c:pt idx="24">
                  <c:v>10911.23</c:v>
                </c:pt>
                <c:pt idx="25">
                  <c:v>10567.11</c:v>
                </c:pt>
                <c:pt idx="26">
                  <c:v>10228.17</c:v>
                </c:pt>
                <c:pt idx="27">
                  <c:v>9897.16</c:v>
                </c:pt>
                <c:pt idx="28">
                  <c:v>9560.360000000001</c:v>
                </c:pt>
                <c:pt idx="29">
                  <c:v>9224.16</c:v>
                </c:pt>
                <c:pt idx="30">
                  <c:v>8892.24</c:v>
                </c:pt>
                <c:pt idx="31">
                  <c:v>8573.41</c:v>
                </c:pt>
                <c:pt idx="32">
                  <c:v>8259.469999999999</c:v>
                </c:pt>
                <c:pt idx="33">
                  <c:v>7664.5</c:v>
                </c:pt>
                <c:pt idx="34">
                  <c:v>7372.5</c:v>
                </c:pt>
                <c:pt idx="35">
                  <c:v>7081.42</c:v>
                </c:pt>
                <c:pt idx="36">
                  <c:v>6798.56</c:v>
                </c:pt>
                <c:pt idx="37">
                  <c:v>6519.37</c:v>
                </c:pt>
                <c:pt idx="38">
                  <c:v>6248.4</c:v>
                </c:pt>
                <c:pt idx="39">
                  <c:v>5979.57</c:v>
                </c:pt>
                <c:pt idx="40">
                  <c:v>5716.52</c:v>
                </c:pt>
                <c:pt idx="41">
                  <c:v>5461.41</c:v>
                </c:pt>
                <c:pt idx="42">
                  <c:v>5220.61</c:v>
                </c:pt>
                <c:pt idx="43">
                  <c:v>4976.47</c:v>
                </c:pt>
                <c:pt idx="45">
                  <c:v>4496.71</c:v>
                </c:pt>
                <c:pt idx="46">
                  <c:v>4245.56</c:v>
                </c:pt>
                <c:pt idx="47">
                  <c:v>3999.59</c:v>
                </c:pt>
                <c:pt idx="48">
                  <c:v>3764.58</c:v>
                </c:pt>
                <c:pt idx="49">
                  <c:v>3537.51</c:v>
                </c:pt>
                <c:pt idx="50">
                  <c:v>3318.66</c:v>
                </c:pt>
                <c:pt idx="51">
                  <c:v>3100.73</c:v>
                </c:pt>
                <c:pt idx="52">
                  <c:v>2881.58</c:v>
                </c:pt>
                <c:pt idx="53">
                  <c:v>2663.65</c:v>
                </c:pt>
                <c:pt idx="54">
                  <c:v>2437.79</c:v>
                </c:pt>
                <c:pt idx="55">
                  <c:v>2220.77</c:v>
                </c:pt>
                <c:pt idx="56">
                  <c:v>2003.76</c:v>
                </c:pt>
                <c:pt idx="57">
                  <c:v>1785.82</c:v>
                </c:pt>
                <c:pt idx="58">
                  <c:v>1572.77</c:v>
                </c:pt>
                <c:pt idx="59">
                  <c:v>1363.68</c:v>
                </c:pt>
                <c:pt idx="60">
                  <c:v>1165.86</c:v>
                </c:pt>
                <c:pt idx="61">
                  <c:v>979.9299999999999</c:v>
                </c:pt>
                <c:pt idx="62">
                  <c:v>758.95</c:v>
                </c:pt>
                <c:pt idx="63">
                  <c:v>542.85</c:v>
                </c:pt>
              </c:numCache>
            </c:numRef>
          </c:xVal>
          <c:yVal>
            <c:numRef>
              <c:f>Sheet1!$BC$4:$BC$67</c:f>
              <c:numCache>
                <c:formatCode>0.00</c:formatCode>
                <c:ptCount val="64"/>
                <c:pt idx="0">
                  <c:v>21.94566666666669</c:v>
                </c:pt>
                <c:pt idx="1">
                  <c:v>19.01700000000001</c:v>
                </c:pt>
                <c:pt idx="3">
                  <c:v>16.06283333333334</c:v>
                </c:pt>
                <c:pt idx="4">
                  <c:v>14.00049999999998</c:v>
                </c:pt>
                <c:pt idx="6">
                  <c:v>12.61366666666666</c:v>
                </c:pt>
                <c:pt idx="7">
                  <c:v>11.303</c:v>
                </c:pt>
                <c:pt idx="8">
                  <c:v>10.71366666666666</c:v>
                </c:pt>
                <c:pt idx="9">
                  <c:v>9.93149999999999</c:v>
                </c:pt>
                <c:pt idx="10">
                  <c:v>9.784000000000015</c:v>
                </c:pt>
                <c:pt idx="11">
                  <c:v>8.98150000000002</c:v>
                </c:pt>
                <c:pt idx="12">
                  <c:v>8.366666666666667</c:v>
                </c:pt>
                <c:pt idx="13">
                  <c:v>8.00866666666666</c:v>
                </c:pt>
                <c:pt idx="15">
                  <c:v>7.566666666666666</c:v>
                </c:pt>
                <c:pt idx="17">
                  <c:v>6.847833333333346</c:v>
                </c:pt>
                <c:pt idx="18">
                  <c:v>6.565916666666666</c:v>
                </c:pt>
                <c:pt idx="20">
                  <c:v>6.151833333333313</c:v>
                </c:pt>
                <c:pt idx="21">
                  <c:v>6.014750000000004</c:v>
                </c:pt>
                <c:pt idx="23">
                  <c:v>5.867333333333348</c:v>
                </c:pt>
                <c:pt idx="24">
                  <c:v>5.735333333333316</c:v>
                </c:pt>
                <c:pt idx="25">
                  <c:v>5.649000000000009</c:v>
                </c:pt>
                <c:pt idx="26">
                  <c:v>5.516833333333337</c:v>
                </c:pt>
                <c:pt idx="27">
                  <c:v>5.61333333333332</c:v>
                </c:pt>
                <c:pt idx="28">
                  <c:v>5.603333333333344</c:v>
                </c:pt>
                <c:pt idx="29">
                  <c:v>5.532000000000001</c:v>
                </c:pt>
                <c:pt idx="30">
                  <c:v>5.313833333333332</c:v>
                </c:pt>
                <c:pt idx="31">
                  <c:v>5.232333333333341</c:v>
                </c:pt>
                <c:pt idx="32">
                  <c:v>9.916166666666656</c:v>
                </c:pt>
                <c:pt idx="33">
                  <c:v>4.866666666666666</c:v>
                </c:pt>
                <c:pt idx="34">
                  <c:v>4.851333333333331</c:v>
                </c:pt>
                <c:pt idx="35">
                  <c:v>4.714333333333327</c:v>
                </c:pt>
                <c:pt idx="36">
                  <c:v>4.653166666666675</c:v>
                </c:pt>
                <c:pt idx="37">
                  <c:v>4.516166666666671</c:v>
                </c:pt>
                <c:pt idx="38">
                  <c:v>4.480499999999998</c:v>
                </c:pt>
                <c:pt idx="39">
                  <c:v>4.384166666666655</c:v>
                </c:pt>
                <c:pt idx="40">
                  <c:v>4.251833333333342</c:v>
                </c:pt>
                <c:pt idx="41">
                  <c:v>4.013333333333336</c:v>
                </c:pt>
                <c:pt idx="42">
                  <c:v>4.06899999999999</c:v>
                </c:pt>
                <c:pt idx="43">
                  <c:v>3.998000000000002</c:v>
                </c:pt>
                <c:pt idx="45">
                  <c:v>4.185833333333326</c:v>
                </c:pt>
                <c:pt idx="46">
                  <c:v>4.099500000000004</c:v>
                </c:pt>
                <c:pt idx="47">
                  <c:v>3.916833333333337</c:v>
                </c:pt>
                <c:pt idx="48">
                  <c:v>3.784499999999995</c:v>
                </c:pt>
                <c:pt idx="49">
                  <c:v>3.647500000000006</c:v>
                </c:pt>
                <c:pt idx="50">
                  <c:v>3.632166666666664</c:v>
                </c:pt>
                <c:pt idx="51">
                  <c:v>3.652500000000002</c:v>
                </c:pt>
                <c:pt idx="52">
                  <c:v>3.632166666666664</c:v>
                </c:pt>
                <c:pt idx="53">
                  <c:v>3.764333333333335</c:v>
                </c:pt>
                <c:pt idx="54">
                  <c:v>3.616999999999999</c:v>
                </c:pt>
                <c:pt idx="55">
                  <c:v>3.616833333333333</c:v>
                </c:pt>
                <c:pt idx="56">
                  <c:v>3.632333333333334</c:v>
                </c:pt>
                <c:pt idx="57">
                  <c:v>3.550833333333332</c:v>
                </c:pt>
                <c:pt idx="58">
                  <c:v>3.484833333333332</c:v>
                </c:pt>
                <c:pt idx="59">
                  <c:v>3.297000000000003</c:v>
                </c:pt>
                <c:pt idx="60">
                  <c:v>3.098833333333332</c:v>
                </c:pt>
                <c:pt idx="61">
                  <c:v>3.682999999999998</c:v>
                </c:pt>
                <c:pt idx="62">
                  <c:v>3.601666666666667</c:v>
                </c:pt>
                <c:pt idx="63">
                  <c:v>3.769333333333334</c:v>
                </c:pt>
              </c:numCache>
            </c:numRef>
          </c:yVal>
        </c:ser>
        <c:ser>
          <c:idx val="8"/>
          <c:order val="8"/>
          <c:tx>
            <c:strRef>
              <c:f>Sheet1!$BE$1</c:f>
              <c:strCache>
                <c:ptCount val="1"/>
                <c:pt idx="0">
                  <c:v>140710 Main</c:v>
                </c:pt>
              </c:strCache>
            </c:strRef>
          </c:tx>
          <c:spPr>
            <a:ln w="47625">
              <a:noFill/>
            </a:ln>
          </c:spPr>
          <c:marker>
            <c:symbol val="dot"/>
            <c:size val="2"/>
          </c:marker>
          <c:trendline>
            <c:trendlineType val="poly"/>
            <c:order val="2"/>
          </c:trendline>
          <c:xVal>
            <c:numRef>
              <c:f>Sheet1!$BG$4:$BG$34</c:f>
              <c:numCache>
                <c:formatCode>0.00</c:formatCode>
                <c:ptCount val="31"/>
                <c:pt idx="0">
                  <c:v>18798.84</c:v>
                </c:pt>
                <c:pt idx="1">
                  <c:v>17546.73</c:v>
                </c:pt>
                <c:pt idx="2">
                  <c:v>16436.95</c:v>
                </c:pt>
                <c:pt idx="3">
                  <c:v>15408.86</c:v>
                </c:pt>
                <c:pt idx="4">
                  <c:v>14474.95</c:v>
                </c:pt>
                <c:pt idx="5">
                  <c:v>13601.09</c:v>
                </c:pt>
                <c:pt idx="6">
                  <c:v>12774.17</c:v>
                </c:pt>
                <c:pt idx="7">
                  <c:v>11997.23</c:v>
                </c:pt>
                <c:pt idx="8">
                  <c:v>11271.2</c:v>
                </c:pt>
                <c:pt idx="9">
                  <c:v>10583.27</c:v>
                </c:pt>
                <c:pt idx="10">
                  <c:v>9904.17</c:v>
                </c:pt>
                <c:pt idx="11">
                  <c:v>9284.209999999999</c:v>
                </c:pt>
                <c:pt idx="12">
                  <c:v>8663.33</c:v>
                </c:pt>
                <c:pt idx="13">
                  <c:v>8052.21</c:v>
                </c:pt>
                <c:pt idx="14">
                  <c:v>7533.44</c:v>
                </c:pt>
                <c:pt idx="15">
                  <c:v>7043.32</c:v>
                </c:pt>
                <c:pt idx="16">
                  <c:v>6515.4</c:v>
                </c:pt>
                <c:pt idx="17">
                  <c:v>6015.53</c:v>
                </c:pt>
                <c:pt idx="18">
                  <c:v>5542.48</c:v>
                </c:pt>
                <c:pt idx="19">
                  <c:v>5054.5</c:v>
                </c:pt>
                <c:pt idx="20">
                  <c:v>4587.54</c:v>
                </c:pt>
                <c:pt idx="21">
                  <c:v>4120.59</c:v>
                </c:pt>
                <c:pt idx="22">
                  <c:v>3663.7</c:v>
                </c:pt>
                <c:pt idx="23">
                  <c:v>3251.61</c:v>
                </c:pt>
                <c:pt idx="24">
                  <c:v>2860.55</c:v>
                </c:pt>
                <c:pt idx="25">
                  <c:v>2458.82</c:v>
                </c:pt>
                <c:pt idx="26">
                  <c:v>2063.8</c:v>
                </c:pt>
                <c:pt idx="27">
                  <c:v>1730.65</c:v>
                </c:pt>
                <c:pt idx="28">
                  <c:v>1386.84</c:v>
                </c:pt>
                <c:pt idx="29">
                  <c:v>1081.74</c:v>
                </c:pt>
                <c:pt idx="30">
                  <c:v>773.89</c:v>
                </c:pt>
              </c:numCache>
            </c:numRef>
          </c:xVal>
          <c:yVal>
            <c:numRef>
              <c:f>Sheet1!$BH$4:$BH$34</c:f>
              <c:numCache>
                <c:formatCode>0.00</c:formatCode>
                <c:ptCount val="31"/>
                <c:pt idx="0">
                  <c:v>20.86850000000001</c:v>
                </c:pt>
                <c:pt idx="1">
                  <c:v>18.49633333333331</c:v>
                </c:pt>
                <c:pt idx="2">
                  <c:v>17.13483333333334</c:v>
                </c:pt>
                <c:pt idx="3">
                  <c:v>15.56516666666666</c:v>
                </c:pt>
                <c:pt idx="4">
                  <c:v>14.56433333333334</c:v>
                </c:pt>
                <c:pt idx="5">
                  <c:v>13.782</c:v>
                </c:pt>
                <c:pt idx="6">
                  <c:v>12.94900000000001</c:v>
                </c:pt>
                <c:pt idx="7">
                  <c:v>12.10049999999998</c:v>
                </c:pt>
                <c:pt idx="8">
                  <c:v>11.4655</c:v>
                </c:pt>
                <c:pt idx="9">
                  <c:v>11.31833333333334</c:v>
                </c:pt>
                <c:pt idx="10">
                  <c:v>10.33266666666668</c:v>
                </c:pt>
                <c:pt idx="11">
                  <c:v>10.34799999999999</c:v>
                </c:pt>
                <c:pt idx="12">
                  <c:v>10.18533333333333</c:v>
                </c:pt>
                <c:pt idx="13">
                  <c:v>8.646166666666675</c:v>
                </c:pt>
                <c:pt idx="14">
                  <c:v>8.168666666666664</c:v>
                </c:pt>
                <c:pt idx="15">
                  <c:v>8.798666666666667</c:v>
                </c:pt>
                <c:pt idx="16">
                  <c:v>8.331166666666664</c:v>
                </c:pt>
                <c:pt idx="17">
                  <c:v>7.88416666666667</c:v>
                </c:pt>
                <c:pt idx="18">
                  <c:v>8.13299999999999</c:v>
                </c:pt>
                <c:pt idx="19">
                  <c:v>7.782666666666667</c:v>
                </c:pt>
                <c:pt idx="20">
                  <c:v>7.782499999999997</c:v>
                </c:pt>
                <c:pt idx="21">
                  <c:v>7.614833333333339</c:v>
                </c:pt>
                <c:pt idx="22">
                  <c:v>6.868166666666662</c:v>
                </c:pt>
                <c:pt idx="23">
                  <c:v>6.517666666666666</c:v>
                </c:pt>
                <c:pt idx="24">
                  <c:v>6.6955</c:v>
                </c:pt>
                <c:pt idx="25">
                  <c:v>6.583666666666666</c:v>
                </c:pt>
                <c:pt idx="26">
                  <c:v>5.552500000000001</c:v>
                </c:pt>
                <c:pt idx="27">
                  <c:v>5.73016666666667</c:v>
                </c:pt>
                <c:pt idx="28">
                  <c:v>5.084999999999998</c:v>
                </c:pt>
                <c:pt idx="29">
                  <c:v>5.130833333333333</c:v>
                </c:pt>
                <c:pt idx="30">
                  <c:v>7.000333333333332</c:v>
                </c:pt>
              </c:numCache>
            </c:numRef>
          </c:yVal>
        </c:ser>
        <c:ser>
          <c:idx val="9"/>
          <c:order val="9"/>
          <c:tx>
            <c:strRef>
              <c:f>Sheet1!$BO$1</c:f>
              <c:strCache>
                <c:ptCount val="1"/>
                <c:pt idx="0">
                  <c:v>140723 Main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trendline>
            <c:trendlineType val="poly"/>
            <c:order val="2"/>
          </c:trendline>
          <c:xVal>
            <c:numRef>
              <c:f>Sheet1!$BQ$4:$BQ$49</c:f>
              <c:numCache>
                <c:formatCode>0.00</c:formatCode>
                <c:ptCount val="46"/>
                <c:pt idx="0">
                  <c:v>28125.12</c:v>
                </c:pt>
                <c:pt idx="1">
                  <c:v>24112.42</c:v>
                </c:pt>
                <c:pt idx="2">
                  <c:v>22493.33</c:v>
                </c:pt>
                <c:pt idx="3">
                  <c:v>21228.41</c:v>
                </c:pt>
                <c:pt idx="4">
                  <c:v>20143.62</c:v>
                </c:pt>
                <c:pt idx="5">
                  <c:v>19175.58</c:v>
                </c:pt>
                <c:pt idx="7">
                  <c:v>17382.74</c:v>
                </c:pt>
                <c:pt idx="8">
                  <c:v>16597.88</c:v>
                </c:pt>
                <c:pt idx="9">
                  <c:v>15853.87</c:v>
                </c:pt>
                <c:pt idx="10">
                  <c:v>15172.94</c:v>
                </c:pt>
                <c:pt idx="11">
                  <c:v>14513.97</c:v>
                </c:pt>
                <c:pt idx="12">
                  <c:v>13871.14</c:v>
                </c:pt>
                <c:pt idx="13">
                  <c:v>13245.08</c:v>
                </c:pt>
                <c:pt idx="14">
                  <c:v>12651.03</c:v>
                </c:pt>
                <c:pt idx="15">
                  <c:v>12093.24</c:v>
                </c:pt>
                <c:pt idx="16">
                  <c:v>11572.04</c:v>
                </c:pt>
                <c:pt idx="17">
                  <c:v>11063.02</c:v>
                </c:pt>
                <c:pt idx="18">
                  <c:v>10563.15</c:v>
                </c:pt>
                <c:pt idx="19">
                  <c:v>10091.32</c:v>
                </c:pt>
                <c:pt idx="20">
                  <c:v>9619.18</c:v>
                </c:pt>
                <c:pt idx="21">
                  <c:v>9155.28</c:v>
                </c:pt>
                <c:pt idx="22">
                  <c:v>8695.33</c:v>
                </c:pt>
                <c:pt idx="23">
                  <c:v>8247.28</c:v>
                </c:pt>
                <c:pt idx="24">
                  <c:v>7808.37</c:v>
                </c:pt>
                <c:pt idx="25">
                  <c:v>7389.27</c:v>
                </c:pt>
                <c:pt idx="26">
                  <c:v>6983.27</c:v>
                </c:pt>
                <c:pt idx="27">
                  <c:v>6587.34</c:v>
                </c:pt>
                <c:pt idx="28">
                  <c:v>6195.36</c:v>
                </c:pt>
                <c:pt idx="29">
                  <c:v>5816.5</c:v>
                </c:pt>
                <c:pt idx="30">
                  <c:v>5437.63</c:v>
                </c:pt>
                <c:pt idx="31">
                  <c:v>5076.44</c:v>
                </c:pt>
                <c:pt idx="33">
                  <c:v>4373.58</c:v>
                </c:pt>
                <c:pt idx="34">
                  <c:v>4033.72</c:v>
                </c:pt>
                <c:pt idx="35">
                  <c:v>3695.7</c:v>
                </c:pt>
                <c:pt idx="36">
                  <c:v>3359.51</c:v>
                </c:pt>
                <c:pt idx="37">
                  <c:v>3029.71</c:v>
                </c:pt>
                <c:pt idx="38">
                  <c:v>2700.83</c:v>
                </c:pt>
                <c:pt idx="40">
                  <c:v>2083.61</c:v>
                </c:pt>
                <c:pt idx="41">
                  <c:v>1796.8</c:v>
                </c:pt>
                <c:pt idx="42">
                  <c:v>1507.85</c:v>
                </c:pt>
                <c:pt idx="43">
                  <c:v>1198.78</c:v>
                </c:pt>
                <c:pt idx="44">
                  <c:v>875.69</c:v>
                </c:pt>
                <c:pt idx="45">
                  <c:v>550.77</c:v>
                </c:pt>
              </c:numCache>
            </c:numRef>
          </c:xVal>
          <c:yVal>
            <c:numRef>
              <c:f>Sheet1!$BR$4:$BR$49</c:f>
              <c:numCache>
                <c:formatCode>0.00</c:formatCode>
                <c:ptCount val="46"/>
                <c:pt idx="0">
                  <c:v>33.43916666666667</c:v>
                </c:pt>
                <c:pt idx="1">
                  <c:v>26.98483333333327</c:v>
                </c:pt>
                <c:pt idx="2">
                  <c:v>21.08200000000003</c:v>
                </c:pt>
                <c:pt idx="3">
                  <c:v>18.07983333333335</c:v>
                </c:pt>
                <c:pt idx="4">
                  <c:v>16.13399999999995</c:v>
                </c:pt>
                <c:pt idx="5">
                  <c:v>14.94033333333333</c:v>
                </c:pt>
                <c:pt idx="7">
                  <c:v>13.08100000000001</c:v>
                </c:pt>
                <c:pt idx="8">
                  <c:v>12.40016666666667</c:v>
                </c:pt>
                <c:pt idx="9">
                  <c:v>11.34883333333334</c:v>
                </c:pt>
                <c:pt idx="10">
                  <c:v>10.98283333333335</c:v>
                </c:pt>
                <c:pt idx="11">
                  <c:v>10.71383333333333</c:v>
                </c:pt>
                <c:pt idx="12">
                  <c:v>10.43433333333332</c:v>
                </c:pt>
                <c:pt idx="13">
                  <c:v>9.90083333333332</c:v>
                </c:pt>
                <c:pt idx="14">
                  <c:v>9.296500000000014</c:v>
                </c:pt>
                <c:pt idx="15">
                  <c:v>8.686666666666647</c:v>
                </c:pt>
                <c:pt idx="16">
                  <c:v>8.483666666666673</c:v>
                </c:pt>
                <c:pt idx="17">
                  <c:v>8.33116666666668</c:v>
                </c:pt>
                <c:pt idx="18">
                  <c:v>7.863833333333332</c:v>
                </c:pt>
                <c:pt idx="19">
                  <c:v>7.86899999999999</c:v>
                </c:pt>
                <c:pt idx="20">
                  <c:v>7.73166666666666</c:v>
                </c:pt>
                <c:pt idx="21">
                  <c:v>7.665833333333345</c:v>
                </c:pt>
                <c:pt idx="22">
                  <c:v>7.467499999999988</c:v>
                </c:pt>
                <c:pt idx="23">
                  <c:v>7.31516666666668</c:v>
                </c:pt>
                <c:pt idx="24">
                  <c:v>6.984999999999991</c:v>
                </c:pt>
                <c:pt idx="25">
                  <c:v>6.766666666666666</c:v>
                </c:pt>
                <c:pt idx="26">
                  <c:v>6.598833333333337</c:v>
                </c:pt>
                <c:pt idx="27">
                  <c:v>6.533000000000007</c:v>
                </c:pt>
                <c:pt idx="28">
                  <c:v>6.314333333333327</c:v>
                </c:pt>
                <c:pt idx="29">
                  <c:v>6.314499999999998</c:v>
                </c:pt>
                <c:pt idx="30">
                  <c:v>6.019833333333341</c:v>
                </c:pt>
                <c:pt idx="31">
                  <c:v>5.857166666666663</c:v>
                </c:pt>
                <c:pt idx="33">
                  <c:v>5.664333333333335</c:v>
                </c:pt>
                <c:pt idx="34">
                  <c:v>5.633666666666666</c:v>
                </c:pt>
                <c:pt idx="35">
                  <c:v>5.60316666666666</c:v>
                </c:pt>
                <c:pt idx="36">
                  <c:v>5.49666666666667</c:v>
                </c:pt>
                <c:pt idx="37">
                  <c:v>5.481333333333335</c:v>
                </c:pt>
                <c:pt idx="38">
                  <c:v>5.143499999999999</c:v>
                </c:pt>
                <c:pt idx="40">
                  <c:v>4.78016666666667</c:v>
                </c:pt>
                <c:pt idx="41">
                  <c:v>4.815833333333334</c:v>
                </c:pt>
                <c:pt idx="42">
                  <c:v>5.151166666666666</c:v>
                </c:pt>
                <c:pt idx="43">
                  <c:v>5.384833333333332</c:v>
                </c:pt>
                <c:pt idx="44">
                  <c:v>5.415333333333334</c:v>
                </c:pt>
                <c:pt idx="45">
                  <c:v>4.749666666666666</c:v>
                </c:pt>
              </c:numCache>
            </c:numRef>
          </c:yVal>
        </c:ser>
        <c:ser>
          <c:idx val="10"/>
          <c:order val="10"/>
          <c:tx>
            <c:strRef>
              <c:f>Sheet1!$CN$1</c:f>
              <c:strCache>
                <c:ptCount val="1"/>
                <c:pt idx="0">
                  <c:v>150426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2"/>
          </c:marker>
          <c:trendline>
            <c:trendlineType val="poly"/>
            <c:order val="2"/>
          </c:trendline>
          <c:xVal>
            <c:numRef>
              <c:f>Sheet1!$CP$4:$CP$73</c:f>
              <c:numCache>
                <c:formatCode>0.00</c:formatCode>
                <c:ptCount val="70"/>
                <c:pt idx="0">
                  <c:v>26927.25</c:v>
                </c:pt>
                <c:pt idx="1">
                  <c:v>25850.39</c:v>
                </c:pt>
                <c:pt idx="2">
                  <c:v>24818.95</c:v>
                </c:pt>
                <c:pt idx="3">
                  <c:v>23899.37</c:v>
                </c:pt>
                <c:pt idx="4">
                  <c:v>23053.85</c:v>
                </c:pt>
                <c:pt idx="5">
                  <c:v>22259.54</c:v>
                </c:pt>
                <c:pt idx="6">
                  <c:v>21456.4</c:v>
                </c:pt>
                <c:pt idx="7">
                  <c:v>20743.47</c:v>
                </c:pt>
                <c:pt idx="8">
                  <c:v>20066.51</c:v>
                </c:pt>
                <c:pt idx="9">
                  <c:v>19435.57</c:v>
                </c:pt>
                <c:pt idx="10">
                  <c:v>18836.34</c:v>
                </c:pt>
                <c:pt idx="11">
                  <c:v>18235.88</c:v>
                </c:pt>
                <c:pt idx="12">
                  <c:v>17717.11</c:v>
                </c:pt>
                <c:pt idx="13">
                  <c:v>17197.73</c:v>
                </c:pt>
                <c:pt idx="14">
                  <c:v>16678.05</c:v>
                </c:pt>
                <c:pt idx="15">
                  <c:v>16205.91</c:v>
                </c:pt>
                <c:pt idx="16">
                  <c:v>15749.93</c:v>
                </c:pt>
                <c:pt idx="17">
                  <c:v>15332.96</c:v>
                </c:pt>
                <c:pt idx="18">
                  <c:v>14905.63</c:v>
                </c:pt>
                <c:pt idx="19">
                  <c:v>14452.09</c:v>
                </c:pt>
                <c:pt idx="20">
                  <c:v>14036.65</c:v>
                </c:pt>
                <c:pt idx="21">
                  <c:v>13630.05</c:v>
                </c:pt>
                <c:pt idx="22">
                  <c:v>13225.58</c:v>
                </c:pt>
                <c:pt idx="23">
                  <c:v>12852.2</c:v>
                </c:pt>
                <c:pt idx="24">
                  <c:v>12472.42</c:v>
                </c:pt>
                <c:pt idx="25">
                  <c:v>12111.23</c:v>
                </c:pt>
                <c:pt idx="26">
                  <c:v>11769.24</c:v>
                </c:pt>
                <c:pt idx="27">
                  <c:v>11441.28</c:v>
                </c:pt>
                <c:pt idx="28">
                  <c:v>11099.29</c:v>
                </c:pt>
                <c:pt idx="29">
                  <c:v>10775.29</c:v>
                </c:pt>
                <c:pt idx="30">
                  <c:v>10460.13</c:v>
                </c:pt>
                <c:pt idx="31">
                  <c:v>10146.18</c:v>
                </c:pt>
                <c:pt idx="32">
                  <c:v>9820.950000000001</c:v>
                </c:pt>
                <c:pt idx="33">
                  <c:v>9492.379999999999</c:v>
                </c:pt>
                <c:pt idx="34">
                  <c:v>9165.950000000001</c:v>
                </c:pt>
                <c:pt idx="35">
                  <c:v>8857.18</c:v>
                </c:pt>
                <c:pt idx="36">
                  <c:v>8556.950000000001</c:v>
                </c:pt>
                <c:pt idx="37">
                  <c:v>8245.450000000001</c:v>
                </c:pt>
                <c:pt idx="38">
                  <c:v>7953.75</c:v>
                </c:pt>
                <c:pt idx="39">
                  <c:v>7669.38</c:v>
                </c:pt>
                <c:pt idx="40">
                  <c:v>7365.8</c:v>
                </c:pt>
                <c:pt idx="41">
                  <c:v>6825.69</c:v>
                </c:pt>
                <c:pt idx="42">
                  <c:v>6560.52</c:v>
                </c:pt>
                <c:pt idx="43">
                  <c:v>6278.58</c:v>
                </c:pt>
                <c:pt idx="44">
                  <c:v>6045.4</c:v>
                </c:pt>
                <c:pt idx="45">
                  <c:v>5787.54</c:v>
                </c:pt>
                <c:pt idx="46">
                  <c:v>5527.55</c:v>
                </c:pt>
                <c:pt idx="47">
                  <c:v>5275.48</c:v>
                </c:pt>
                <c:pt idx="48">
                  <c:v>5025.54</c:v>
                </c:pt>
                <c:pt idx="49">
                  <c:v>4788.41</c:v>
                </c:pt>
                <c:pt idx="50">
                  <c:v>4544.57</c:v>
                </c:pt>
                <c:pt idx="51">
                  <c:v>4342.49</c:v>
                </c:pt>
                <c:pt idx="52">
                  <c:v>4092.55</c:v>
                </c:pt>
                <c:pt idx="53">
                  <c:v>3849.32</c:v>
                </c:pt>
                <c:pt idx="54">
                  <c:v>3658.51</c:v>
                </c:pt>
                <c:pt idx="55">
                  <c:v>3417.42</c:v>
                </c:pt>
                <c:pt idx="56">
                  <c:v>3215.64</c:v>
                </c:pt>
                <c:pt idx="57">
                  <c:v>2985.21</c:v>
                </c:pt>
                <c:pt idx="58">
                  <c:v>2767.58</c:v>
                </c:pt>
                <c:pt idx="59">
                  <c:v>2538.07</c:v>
                </c:pt>
                <c:pt idx="60">
                  <c:v>2338.73</c:v>
                </c:pt>
                <c:pt idx="61">
                  <c:v>2149.14</c:v>
                </c:pt>
                <c:pt idx="62">
                  <c:v>1932.74</c:v>
                </c:pt>
                <c:pt idx="63">
                  <c:v>1721.21</c:v>
                </c:pt>
                <c:pt idx="64">
                  <c:v>1518.82</c:v>
                </c:pt>
                <c:pt idx="65">
                  <c:v>1318.87</c:v>
                </c:pt>
                <c:pt idx="66">
                  <c:v>1119.84</c:v>
                </c:pt>
                <c:pt idx="67">
                  <c:v>932.08</c:v>
                </c:pt>
                <c:pt idx="68">
                  <c:v>733.65</c:v>
                </c:pt>
                <c:pt idx="69">
                  <c:v>569.98</c:v>
                </c:pt>
              </c:numCache>
            </c:numRef>
          </c:xVal>
          <c:yVal>
            <c:numRef>
              <c:f>Sheet1!$CQ$4:$CQ$73</c:f>
              <c:numCache>
                <c:formatCode>0.00</c:formatCode>
                <c:ptCount val="70"/>
                <c:pt idx="0">
                  <c:v>35.89533333333335</c:v>
                </c:pt>
                <c:pt idx="1">
                  <c:v>34.38133333333329</c:v>
                </c:pt>
                <c:pt idx="2">
                  <c:v>30.65266666666673</c:v>
                </c:pt>
                <c:pt idx="3">
                  <c:v>28.18400000000002</c:v>
                </c:pt>
                <c:pt idx="4">
                  <c:v>26.47699999999992</c:v>
                </c:pt>
                <c:pt idx="5">
                  <c:v>26.77133333333331</c:v>
                </c:pt>
                <c:pt idx="6">
                  <c:v>23.76433333333334</c:v>
                </c:pt>
                <c:pt idx="7">
                  <c:v>22.56533333333342</c:v>
                </c:pt>
                <c:pt idx="8">
                  <c:v>21.03133333333329</c:v>
                </c:pt>
                <c:pt idx="9">
                  <c:v>19.97433333333332</c:v>
                </c:pt>
                <c:pt idx="10">
                  <c:v>20.01533333333331</c:v>
                </c:pt>
                <c:pt idx="11">
                  <c:v>17.29233333333335</c:v>
                </c:pt>
                <c:pt idx="12">
                  <c:v>17.3126666666667</c:v>
                </c:pt>
                <c:pt idx="13">
                  <c:v>17.32266666666668</c:v>
                </c:pt>
                <c:pt idx="14">
                  <c:v>15.73799999999998</c:v>
                </c:pt>
                <c:pt idx="15">
                  <c:v>15.19933333333332</c:v>
                </c:pt>
                <c:pt idx="16">
                  <c:v>13.89900000000004</c:v>
                </c:pt>
                <c:pt idx="17">
                  <c:v>14.24433333333333</c:v>
                </c:pt>
                <c:pt idx="18">
                  <c:v>15.11799999999997</c:v>
                </c:pt>
                <c:pt idx="19">
                  <c:v>13.84800000000002</c:v>
                </c:pt>
                <c:pt idx="20">
                  <c:v>13.55333333333335</c:v>
                </c:pt>
                <c:pt idx="21">
                  <c:v>13.48233333333331</c:v>
                </c:pt>
                <c:pt idx="22">
                  <c:v>12.44599999999997</c:v>
                </c:pt>
                <c:pt idx="23">
                  <c:v>12.65933333333336</c:v>
                </c:pt>
                <c:pt idx="24">
                  <c:v>12.03966666666668</c:v>
                </c:pt>
                <c:pt idx="25">
                  <c:v>11.39966666666666</c:v>
                </c:pt>
                <c:pt idx="26">
                  <c:v>10.93199999999997</c:v>
                </c:pt>
                <c:pt idx="27">
                  <c:v>11.39966666666666</c:v>
                </c:pt>
                <c:pt idx="28">
                  <c:v>10.8</c:v>
                </c:pt>
                <c:pt idx="29">
                  <c:v>10.50533333333339</c:v>
                </c:pt>
                <c:pt idx="30">
                  <c:v>10.46499999999996</c:v>
                </c:pt>
                <c:pt idx="31">
                  <c:v>10.84099999999999</c:v>
                </c:pt>
                <c:pt idx="32">
                  <c:v>10.95233333333338</c:v>
                </c:pt>
                <c:pt idx="33">
                  <c:v>10.88099999999995</c:v>
                </c:pt>
                <c:pt idx="34">
                  <c:v>10.29233333333335</c:v>
                </c:pt>
                <c:pt idx="35">
                  <c:v>10.00766666666665</c:v>
                </c:pt>
                <c:pt idx="36">
                  <c:v>10.38333333333333</c:v>
                </c:pt>
                <c:pt idx="37">
                  <c:v>9.723333333333358</c:v>
                </c:pt>
                <c:pt idx="38">
                  <c:v>9.478999999999995</c:v>
                </c:pt>
                <c:pt idx="39">
                  <c:v>10.11933333333333</c:v>
                </c:pt>
                <c:pt idx="40">
                  <c:v>9.001833333333342</c:v>
                </c:pt>
                <c:pt idx="41">
                  <c:v>8.838999999999971</c:v>
                </c:pt>
                <c:pt idx="42">
                  <c:v>9.398000000000017</c:v>
                </c:pt>
                <c:pt idx="43">
                  <c:v>7.772666666666676</c:v>
                </c:pt>
                <c:pt idx="44">
                  <c:v>8.595333333333321</c:v>
                </c:pt>
                <c:pt idx="45">
                  <c:v>8.666333333333325</c:v>
                </c:pt>
                <c:pt idx="46">
                  <c:v>8.402333333333354</c:v>
                </c:pt>
                <c:pt idx="47">
                  <c:v>8.331333333333321</c:v>
                </c:pt>
                <c:pt idx="48">
                  <c:v>7.904333333333337</c:v>
                </c:pt>
                <c:pt idx="49">
                  <c:v>8.128000000000005</c:v>
                </c:pt>
                <c:pt idx="50">
                  <c:v>6.735999999999998</c:v>
                </c:pt>
                <c:pt idx="51">
                  <c:v>8.331333333333321</c:v>
                </c:pt>
                <c:pt idx="52">
                  <c:v>8.107666666666666</c:v>
                </c:pt>
                <c:pt idx="53">
                  <c:v>6.360333333333331</c:v>
                </c:pt>
                <c:pt idx="54">
                  <c:v>8.036333333333338</c:v>
                </c:pt>
                <c:pt idx="55">
                  <c:v>6.726000000000007</c:v>
                </c:pt>
                <c:pt idx="56">
                  <c:v>7.680999999999995</c:v>
                </c:pt>
                <c:pt idx="57">
                  <c:v>7.254333333333336</c:v>
                </c:pt>
                <c:pt idx="58">
                  <c:v>7.650333333333325</c:v>
                </c:pt>
                <c:pt idx="59">
                  <c:v>6.644666666666671</c:v>
                </c:pt>
                <c:pt idx="60">
                  <c:v>6.319666666666672</c:v>
                </c:pt>
                <c:pt idx="61">
                  <c:v>7.213333333333328</c:v>
                </c:pt>
                <c:pt idx="62">
                  <c:v>7.050999999999999</c:v>
                </c:pt>
                <c:pt idx="63">
                  <c:v>6.746333333333336</c:v>
                </c:pt>
                <c:pt idx="64">
                  <c:v>6.665000000000002</c:v>
                </c:pt>
                <c:pt idx="65">
                  <c:v>6.634333333333332</c:v>
                </c:pt>
                <c:pt idx="66">
                  <c:v>6.258666666666662</c:v>
                </c:pt>
                <c:pt idx="67">
                  <c:v>6.614333333333335</c:v>
                </c:pt>
                <c:pt idx="68">
                  <c:v>5.455666666666664</c:v>
                </c:pt>
                <c:pt idx="69">
                  <c:v>6.807333333333334</c:v>
                </c:pt>
              </c:numCache>
            </c:numRef>
          </c:yVal>
        </c:ser>
        <c:dLbls/>
        <c:axId val="536066040"/>
        <c:axId val="536068968"/>
      </c:scatterChart>
      <c:valAx>
        <c:axId val="536066040"/>
        <c:scaling>
          <c:orientation val="minMax"/>
          <c:max val="30000.0"/>
        </c:scaling>
        <c:axPos val="b"/>
        <c:numFmt formatCode="0" sourceLinked="0"/>
        <c:tickLblPos val="nextTo"/>
        <c:crossAx val="536068968"/>
        <c:crosses val="autoZero"/>
        <c:crossBetween val="midCat"/>
      </c:valAx>
      <c:valAx>
        <c:axId val="536068968"/>
        <c:scaling>
          <c:orientation val="minMax"/>
          <c:max val="50.0"/>
        </c:scaling>
        <c:axPos val="l"/>
        <c:majorGridlines/>
        <c:numFmt formatCode="0" sourceLinked="0"/>
        <c:tickLblPos val="nextTo"/>
        <c:crossAx val="536066040"/>
        <c:crosses val="autoZero"/>
        <c:crossBetween val="midCat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3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3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049" cy="58296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261" cy="58309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W177"/>
  <sheetViews>
    <sheetView workbookViewId="0">
      <pane ySplit="3" topLeftCell="A4" activePane="bottomLeft" state="frozen"/>
      <selection pane="bottomLeft" activeCell="B1" sqref="B1:F1"/>
    </sheetView>
  </sheetViews>
  <sheetFormatPr baseColWidth="10" defaultColWidth="8.83203125" defaultRowHeight="12"/>
  <cols>
    <col min="1" max="1" width="6.83203125" style="6" bestFit="1" customWidth="1"/>
    <col min="2" max="2" width="8.83203125" style="4"/>
    <col min="3" max="3" width="8.83203125" style="7"/>
    <col min="4" max="4" width="8.83203125" style="19"/>
    <col min="5" max="5" width="8.83203125" style="7"/>
    <col min="6" max="6" width="8.83203125" style="6"/>
    <col min="7" max="7" width="9" style="4" bestFit="1" customWidth="1"/>
    <col min="8" max="10" width="9" style="7" bestFit="1" customWidth="1"/>
    <col min="11" max="11" width="8.83203125" style="7"/>
    <col min="12" max="12" width="9" style="4" bestFit="1" customWidth="1"/>
    <col min="13" max="15" width="9" style="7" bestFit="1" customWidth="1"/>
    <col min="16" max="16" width="8.83203125" style="7"/>
    <col min="17" max="17" width="9" style="4" bestFit="1" customWidth="1"/>
    <col min="18" max="20" width="9" style="7" bestFit="1" customWidth="1"/>
    <col min="21" max="21" width="8.83203125" style="7"/>
    <col min="22" max="22" width="9" style="4" bestFit="1" customWidth="1"/>
    <col min="23" max="25" width="9" style="7" bestFit="1" customWidth="1"/>
    <col min="26" max="26" width="8.83203125" style="7"/>
    <col min="27" max="27" width="9" style="4" bestFit="1" customWidth="1"/>
    <col min="28" max="30" width="9" style="7" bestFit="1" customWidth="1"/>
    <col min="31" max="31" width="8.83203125" style="7"/>
    <col min="32" max="32" width="9.6640625" style="4" bestFit="1" customWidth="1"/>
    <col min="33" max="33" width="9" style="7" bestFit="1" customWidth="1"/>
    <col min="34" max="34" width="9.6640625" style="7" bestFit="1" customWidth="1"/>
    <col min="35" max="35" width="9" style="7" bestFit="1" customWidth="1"/>
    <col min="36" max="36" width="8.83203125" style="7"/>
    <col min="37" max="37" width="9" style="4" bestFit="1" customWidth="1"/>
    <col min="38" max="40" width="9" style="7" bestFit="1" customWidth="1"/>
    <col min="41" max="41" width="8.83203125" style="7"/>
    <col min="42" max="42" width="9" style="4" bestFit="1" customWidth="1"/>
    <col min="43" max="45" width="9" style="7" bestFit="1" customWidth="1"/>
    <col min="46" max="46" width="8.83203125" style="7"/>
    <col min="47" max="47" width="9" style="4" bestFit="1" customWidth="1"/>
    <col min="48" max="50" width="9" style="7" bestFit="1" customWidth="1"/>
    <col min="51" max="51" width="8.83203125" style="7"/>
    <col min="52" max="52" width="9" style="4" bestFit="1" customWidth="1"/>
    <col min="53" max="55" width="9" style="7" bestFit="1" customWidth="1"/>
    <col min="56" max="56" width="8.83203125" style="7"/>
    <col min="57" max="57" width="9" style="4" bestFit="1" customWidth="1"/>
    <col min="58" max="60" width="9" style="7" bestFit="1" customWidth="1"/>
    <col min="61" max="61" width="8.83203125" style="7"/>
    <col min="62" max="62" width="9" style="4" bestFit="1" customWidth="1"/>
    <col min="63" max="65" width="9" style="7" bestFit="1" customWidth="1"/>
    <col min="66" max="66" width="8.83203125" style="7"/>
    <col min="67" max="67" width="9" style="4" bestFit="1" customWidth="1"/>
    <col min="68" max="70" width="9" style="7" bestFit="1" customWidth="1"/>
    <col min="71" max="71" width="8.83203125" style="7"/>
    <col min="72" max="72" width="9" style="4" bestFit="1" customWidth="1"/>
    <col min="73" max="75" width="9" style="7" bestFit="1" customWidth="1"/>
    <col min="76" max="76" width="8.83203125" style="7"/>
    <col min="77" max="77" width="9" style="4" bestFit="1" customWidth="1"/>
    <col min="78" max="78" width="9" style="7" bestFit="1" customWidth="1"/>
    <col min="79" max="81" width="8.83203125" style="7"/>
    <col min="82" max="82" width="8.83203125" style="4"/>
    <col min="83" max="83" width="8.83203125" style="7"/>
    <col min="84" max="86" width="8.83203125" style="6"/>
    <col min="87" max="87" width="8.83203125" style="4"/>
    <col min="88" max="88" width="8.83203125" style="7"/>
    <col min="89" max="91" width="8.83203125" style="6"/>
    <col min="92" max="92" width="8.83203125" style="14"/>
    <col min="93" max="93" width="8.83203125" style="7"/>
    <col min="94" max="96" width="8.83203125" style="6"/>
    <col min="97" max="97" width="8.83203125" style="14"/>
    <col min="98" max="16384" width="8.83203125" style="6"/>
  </cols>
  <sheetData>
    <row r="1" spans="1:101" s="11" customFormat="1">
      <c r="B1" s="2">
        <v>120215</v>
      </c>
      <c r="C1" s="1"/>
      <c r="D1" s="1"/>
      <c r="E1" s="1"/>
      <c r="F1" s="1"/>
      <c r="G1" s="2">
        <v>130302</v>
      </c>
      <c r="H1" s="1"/>
      <c r="I1" s="1"/>
      <c r="J1" s="1"/>
      <c r="K1" s="1"/>
      <c r="L1" s="2">
        <v>130321</v>
      </c>
      <c r="M1" s="1"/>
      <c r="N1" s="1"/>
      <c r="O1" s="1"/>
      <c r="P1" s="1"/>
      <c r="Q1" s="2">
        <v>130808</v>
      </c>
      <c r="R1" s="1"/>
      <c r="S1" s="1"/>
      <c r="T1" s="1"/>
      <c r="U1" s="1"/>
      <c r="V1" s="2">
        <v>130613</v>
      </c>
      <c r="W1" s="1"/>
      <c r="X1" s="1"/>
      <c r="Y1" s="1"/>
      <c r="Z1" s="1"/>
      <c r="AA1" s="2">
        <v>131211</v>
      </c>
      <c r="AB1" s="1"/>
      <c r="AC1" s="1"/>
      <c r="AD1" s="1"/>
      <c r="AE1" s="1"/>
      <c r="AF1" s="2">
        <v>140320</v>
      </c>
      <c r="AG1" s="1"/>
      <c r="AH1" s="1"/>
      <c r="AI1" s="1"/>
      <c r="AJ1" s="1"/>
      <c r="AK1" s="2">
        <v>140409</v>
      </c>
      <c r="AL1" s="1"/>
      <c r="AM1" s="1"/>
      <c r="AN1" s="1"/>
      <c r="AO1" s="1"/>
      <c r="AP1" s="2" t="s">
        <v>10</v>
      </c>
      <c r="AQ1" s="1"/>
      <c r="AR1" s="1"/>
      <c r="AS1" s="1"/>
      <c r="AT1" s="1"/>
      <c r="AU1" s="2" t="s">
        <v>9</v>
      </c>
      <c r="AV1" s="1"/>
      <c r="AW1" s="1"/>
      <c r="AX1" s="1"/>
      <c r="AY1" s="1"/>
      <c r="AZ1" s="2">
        <v>140626</v>
      </c>
      <c r="BA1" s="1"/>
      <c r="BB1" s="1"/>
      <c r="BC1" s="1"/>
      <c r="BD1" s="1"/>
      <c r="BE1" s="2" t="s">
        <v>11</v>
      </c>
      <c r="BF1" s="1"/>
      <c r="BG1" s="1"/>
      <c r="BH1" s="1"/>
      <c r="BI1" s="1"/>
      <c r="BJ1" s="2" t="s">
        <v>12</v>
      </c>
      <c r="BK1" s="1"/>
      <c r="BL1" s="1"/>
      <c r="BM1" s="1"/>
      <c r="BN1" s="1"/>
      <c r="BO1" s="2" t="s">
        <v>13</v>
      </c>
      <c r="BP1" s="1"/>
      <c r="BQ1" s="1"/>
      <c r="BR1" s="1"/>
      <c r="BS1" s="1"/>
      <c r="BT1" s="2" t="s">
        <v>14</v>
      </c>
      <c r="BU1" s="1"/>
      <c r="BV1" s="1"/>
      <c r="BW1" s="1"/>
      <c r="BX1" s="1"/>
      <c r="BY1" s="2">
        <v>130627</v>
      </c>
      <c r="BZ1" s="1"/>
      <c r="CA1" s="1"/>
      <c r="CB1" s="1"/>
      <c r="CC1" s="1"/>
      <c r="CD1" s="2" t="s">
        <v>22</v>
      </c>
      <c r="CE1" s="1"/>
      <c r="CF1" s="1"/>
      <c r="CG1" s="1"/>
      <c r="CH1" s="1"/>
      <c r="CI1" s="2" t="s">
        <v>21</v>
      </c>
      <c r="CJ1" s="1"/>
      <c r="CK1" s="1"/>
      <c r="CL1" s="1"/>
      <c r="CM1" s="1"/>
      <c r="CN1" s="2" t="s">
        <v>23</v>
      </c>
      <c r="CO1" s="1"/>
      <c r="CP1" s="1"/>
      <c r="CQ1" s="1"/>
      <c r="CR1" s="1"/>
      <c r="CS1" s="2"/>
      <c r="CT1" s="1"/>
      <c r="CU1" s="1"/>
      <c r="CV1" s="1"/>
      <c r="CW1" s="1"/>
    </row>
    <row r="2" spans="1:101" s="11" customFormat="1">
      <c r="B2" s="16" t="s">
        <v>19</v>
      </c>
      <c r="C2" s="15" t="s">
        <v>8</v>
      </c>
      <c r="D2" s="17" t="s">
        <v>0</v>
      </c>
      <c r="E2" s="15" t="s">
        <v>7</v>
      </c>
      <c r="F2" s="11" t="s">
        <v>1</v>
      </c>
      <c r="G2" s="12" t="s">
        <v>19</v>
      </c>
      <c r="H2" s="11" t="s">
        <v>2</v>
      </c>
      <c r="I2" s="11" t="s">
        <v>0</v>
      </c>
      <c r="J2" s="11" t="s">
        <v>2</v>
      </c>
      <c r="L2" s="12" t="s">
        <v>19</v>
      </c>
      <c r="M2" s="11" t="s">
        <v>2</v>
      </c>
      <c r="N2" s="11" t="s">
        <v>0</v>
      </c>
      <c r="O2" s="11" t="s">
        <v>2</v>
      </c>
      <c r="P2" s="11" t="s">
        <v>1</v>
      </c>
      <c r="Q2" s="12" t="s">
        <v>19</v>
      </c>
      <c r="R2" s="11" t="s">
        <v>2</v>
      </c>
      <c r="S2" s="11" t="s">
        <v>0</v>
      </c>
      <c r="T2" s="11" t="s">
        <v>2</v>
      </c>
      <c r="U2" s="11" t="s">
        <v>1</v>
      </c>
      <c r="V2" s="12" t="s">
        <v>19</v>
      </c>
      <c r="W2" s="11" t="s">
        <v>2</v>
      </c>
      <c r="X2" s="11" t="s">
        <v>0</v>
      </c>
      <c r="Y2" s="11" t="s">
        <v>2</v>
      </c>
      <c r="Z2" s="11" t="s">
        <v>1</v>
      </c>
      <c r="AA2" s="12" t="s">
        <v>19</v>
      </c>
      <c r="AB2" s="11" t="s">
        <v>2</v>
      </c>
      <c r="AC2" s="11" t="s">
        <v>0</v>
      </c>
      <c r="AD2" s="11" t="s">
        <v>2</v>
      </c>
      <c r="AE2" s="11" t="s">
        <v>1</v>
      </c>
      <c r="AF2" s="12" t="s">
        <v>19</v>
      </c>
      <c r="AG2" s="11" t="s">
        <v>2</v>
      </c>
      <c r="AH2" s="11" t="s">
        <v>3</v>
      </c>
      <c r="AI2" s="11" t="s">
        <v>2</v>
      </c>
      <c r="AJ2" s="11" t="s">
        <v>1</v>
      </c>
      <c r="AK2" s="12" t="s">
        <v>19</v>
      </c>
      <c r="AL2" s="11" t="s">
        <v>2</v>
      </c>
      <c r="AM2" s="11" t="s">
        <v>0</v>
      </c>
      <c r="AN2" s="11" t="s">
        <v>2</v>
      </c>
      <c r="AO2" s="11" t="s">
        <v>1</v>
      </c>
      <c r="AP2" s="12" t="s">
        <v>19</v>
      </c>
      <c r="AQ2" s="11" t="s">
        <v>2</v>
      </c>
      <c r="AR2" s="11" t="s">
        <v>0</v>
      </c>
      <c r="AS2" s="11" t="s">
        <v>2</v>
      </c>
      <c r="AT2" s="11" t="s">
        <v>1</v>
      </c>
      <c r="AU2" s="12" t="s">
        <v>19</v>
      </c>
      <c r="AV2" s="11" t="s">
        <v>2</v>
      </c>
      <c r="AW2" s="11" t="s">
        <v>0</v>
      </c>
      <c r="AX2" s="11" t="s">
        <v>2</v>
      </c>
      <c r="AY2" s="11" t="s">
        <v>4</v>
      </c>
      <c r="AZ2" s="12" t="s">
        <v>19</v>
      </c>
      <c r="BA2" s="11" t="s">
        <v>2</v>
      </c>
      <c r="BB2" s="11" t="s">
        <v>0</v>
      </c>
      <c r="BC2" s="11" t="s">
        <v>2</v>
      </c>
      <c r="BD2" s="11" t="s">
        <v>1</v>
      </c>
      <c r="BE2" s="12" t="s">
        <v>19</v>
      </c>
      <c r="BF2" s="11" t="s">
        <v>2</v>
      </c>
      <c r="BG2" s="11" t="s">
        <v>0</v>
      </c>
      <c r="BH2" s="11" t="s">
        <v>2</v>
      </c>
      <c r="BI2" s="11" t="s">
        <v>1</v>
      </c>
      <c r="BJ2" s="12" t="s">
        <v>19</v>
      </c>
      <c r="BK2" s="11" t="s">
        <v>2</v>
      </c>
      <c r="BL2" s="11" t="s">
        <v>0</v>
      </c>
      <c r="BM2" s="11" t="s">
        <v>2</v>
      </c>
      <c r="BN2" s="11" t="s">
        <v>1</v>
      </c>
      <c r="BO2" s="12" t="s">
        <v>19</v>
      </c>
      <c r="BP2" s="11" t="s">
        <v>8</v>
      </c>
      <c r="BQ2" s="11" t="s">
        <v>0</v>
      </c>
      <c r="BR2" s="11" t="s">
        <v>8</v>
      </c>
      <c r="BS2" s="11" t="s">
        <v>4</v>
      </c>
      <c r="BT2" s="12" t="s">
        <v>19</v>
      </c>
      <c r="BU2" s="11" t="s">
        <v>8</v>
      </c>
      <c r="BV2" s="11" t="s">
        <v>0</v>
      </c>
      <c r="BW2" s="11" t="s">
        <v>7</v>
      </c>
      <c r="BX2" s="11" t="s">
        <v>1</v>
      </c>
      <c r="BY2" s="12" t="s">
        <v>19</v>
      </c>
      <c r="BZ2" s="11" t="s">
        <v>2</v>
      </c>
      <c r="CA2" s="11" t="s">
        <v>0</v>
      </c>
      <c r="CB2" s="11" t="s">
        <v>2</v>
      </c>
      <c r="CC2" s="11" t="s">
        <v>1</v>
      </c>
      <c r="CD2" s="16" t="s">
        <v>19</v>
      </c>
      <c r="CE2" s="15" t="s">
        <v>2</v>
      </c>
      <c r="CF2" s="11" t="s">
        <v>0</v>
      </c>
      <c r="CG2" s="11" t="s">
        <v>2</v>
      </c>
      <c r="CH2" s="11" t="s">
        <v>1</v>
      </c>
      <c r="CI2" s="16" t="s">
        <v>19</v>
      </c>
      <c r="CJ2" s="15" t="s">
        <v>2</v>
      </c>
      <c r="CK2" s="11" t="s">
        <v>0</v>
      </c>
      <c r="CL2" s="11" t="s">
        <v>2</v>
      </c>
      <c r="CM2" s="11" t="s">
        <v>1</v>
      </c>
      <c r="CN2" s="16" t="s">
        <v>19</v>
      </c>
      <c r="CO2" s="15" t="s">
        <v>2</v>
      </c>
      <c r="CP2" s="11" t="s">
        <v>0</v>
      </c>
      <c r="CQ2" s="11" t="s">
        <v>2</v>
      </c>
      <c r="CR2" s="11" t="s">
        <v>1</v>
      </c>
      <c r="CS2" s="16" t="s">
        <v>19</v>
      </c>
      <c r="CT2" s="15" t="s">
        <v>2</v>
      </c>
      <c r="CU2" s="11" t="s">
        <v>0</v>
      </c>
      <c r="CV2" s="11" t="s">
        <v>2</v>
      </c>
      <c r="CW2" s="11" t="s">
        <v>1</v>
      </c>
    </row>
    <row r="3" spans="1:101" s="11" customFormat="1">
      <c r="A3" s="11" t="s">
        <v>20</v>
      </c>
      <c r="B3" s="16" t="s">
        <v>15</v>
      </c>
      <c r="C3" s="15" t="s">
        <v>16</v>
      </c>
      <c r="D3" s="17" t="s">
        <v>15</v>
      </c>
      <c r="E3" s="15" t="s">
        <v>16</v>
      </c>
      <c r="F3" s="11" t="s">
        <v>17</v>
      </c>
      <c r="G3" s="12" t="s">
        <v>15</v>
      </c>
      <c r="H3" s="11" t="s">
        <v>16</v>
      </c>
      <c r="I3" s="11" t="s">
        <v>15</v>
      </c>
      <c r="J3" s="11" t="s">
        <v>16</v>
      </c>
      <c r="K3" s="11" t="s">
        <v>17</v>
      </c>
      <c r="L3" s="12" t="s">
        <v>15</v>
      </c>
      <c r="M3" s="11" t="s">
        <v>16</v>
      </c>
      <c r="N3" s="11" t="s">
        <v>15</v>
      </c>
      <c r="O3" s="11" t="s">
        <v>16</v>
      </c>
      <c r="P3" s="11" t="s">
        <v>17</v>
      </c>
      <c r="Q3" s="12" t="s">
        <v>15</v>
      </c>
      <c r="R3" s="11" t="s">
        <v>16</v>
      </c>
      <c r="S3" s="11" t="s">
        <v>15</v>
      </c>
      <c r="T3" s="11" t="s">
        <v>16</v>
      </c>
      <c r="U3" s="11" t="s">
        <v>17</v>
      </c>
      <c r="V3" s="12" t="s">
        <v>15</v>
      </c>
      <c r="W3" s="11" t="s">
        <v>16</v>
      </c>
      <c r="X3" s="11" t="s">
        <v>15</v>
      </c>
      <c r="Y3" s="11" t="s">
        <v>16</v>
      </c>
      <c r="Z3" s="11" t="s">
        <v>17</v>
      </c>
      <c r="AA3" s="12" t="s">
        <v>15</v>
      </c>
      <c r="AB3" s="11" t="s">
        <v>16</v>
      </c>
      <c r="AC3" s="11" t="s">
        <v>15</v>
      </c>
      <c r="AD3" s="11" t="s">
        <v>16</v>
      </c>
      <c r="AE3" s="11" t="s">
        <v>17</v>
      </c>
      <c r="AF3" s="12" t="s">
        <v>15</v>
      </c>
      <c r="AG3" s="11" t="s">
        <v>16</v>
      </c>
      <c r="AH3" s="11" t="s">
        <v>15</v>
      </c>
      <c r="AI3" s="11" t="s">
        <v>16</v>
      </c>
      <c r="AJ3" s="11" t="s">
        <v>17</v>
      </c>
      <c r="AK3" s="12" t="s">
        <v>15</v>
      </c>
      <c r="AL3" s="11" t="s">
        <v>16</v>
      </c>
      <c r="AM3" s="11" t="s">
        <v>15</v>
      </c>
      <c r="AN3" s="11" t="s">
        <v>16</v>
      </c>
      <c r="AO3" s="11" t="s">
        <v>17</v>
      </c>
      <c r="AP3" s="12" t="s">
        <v>15</v>
      </c>
      <c r="AQ3" s="11" t="s">
        <v>16</v>
      </c>
      <c r="AR3" s="11" t="s">
        <v>15</v>
      </c>
      <c r="AS3" s="11" t="s">
        <v>16</v>
      </c>
      <c r="AT3" s="11" t="s">
        <v>17</v>
      </c>
      <c r="AU3" s="12" t="s">
        <v>15</v>
      </c>
      <c r="AV3" s="11" t="s">
        <v>16</v>
      </c>
      <c r="AW3" s="11" t="s">
        <v>15</v>
      </c>
      <c r="AX3" s="11" t="s">
        <v>16</v>
      </c>
      <c r="AY3" s="11" t="s">
        <v>17</v>
      </c>
      <c r="AZ3" s="12" t="s">
        <v>15</v>
      </c>
      <c r="BA3" s="11" t="s">
        <v>16</v>
      </c>
      <c r="BB3" s="11" t="s">
        <v>15</v>
      </c>
      <c r="BC3" s="11" t="s">
        <v>16</v>
      </c>
      <c r="BD3" s="11" t="s">
        <v>17</v>
      </c>
      <c r="BE3" s="12" t="s">
        <v>15</v>
      </c>
      <c r="BF3" s="11" t="s">
        <v>16</v>
      </c>
      <c r="BG3" s="11" t="s">
        <v>15</v>
      </c>
      <c r="BH3" s="11" t="s">
        <v>16</v>
      </c>
      <c r="BI3" s="11" t="s">
        <v>17</v>
      </c>
      <c r="BJ3" s="12" t="s">
        <v>15</v>
      </c>
      <c r="BK3" s="11" t="s">
        <v>16</v>
      </c>
      <c r="BL3" s="11" t="s">
        <v>15</v>
      </c>
      <c r="BM3" s="11" t="s">
        <v>16</v>
      </c>
      <c r="BN3" s="11" t="s">
        <v>17</v>
      </c>
      <c r="BO3" s="12" t="s">
        <v>15</v>
      </c>
      <c r="BP3" s="11" t="s">
        <v>16</v>
      </c>
      <c r="BQ3" s="11" t="s">
        <v>15</v>
      </c>
      <c r="BR3" s="11" t="s">
        <v>16</v>
      </c>
      <c r="BS3" s="11" t="s">
        <v>17</v>
      </c>
      <c r="BT3" s="12" t="s">
        <v>15</v>
      </c>
      <c r="BU3" s="11" t="s">
        <v>16</v>
      </c>
      <c r="BV3" s="11" t="s">
        <v>15</v>
      </c>
      <c r="BW3" s="11" t="s">
        <v>16</v>
      </c>
      <c r="BX3" s="11" t="s">
        <v>17</v>
      </c>
      <c r="BY3" s="12" t="s">
        <v>15</v>
      </c>
      <c r="BZ3" s="11" t="s">
        <v>16</v>
      </c>
      <c r="CA3" s="11" t="s">
        <v>15</v>
      </c>
      <c r="CB3" s="11" t="s">
        <v>16</v>
      </c>
      <c r="CC3" s="11" t="s">
        <v>17</v>
      </c>
      <c r="CD3" s="16" t="s">
        <v>15</v>
      </c>
      <c r="CE3" s="15" t="s">
        <v>16</v>
      </c>
      <c r="CF3" s="11" t="s">
        <v>15</v>
      </c>
      <c r="CG3" s="11" t="s">
        <v>16</v>
      </c>
      <c r="CH3" s="11" t="s">
        <v>17</v>
      </c>
      <c r="CI3" s="16" t="s">
        <v>15</v>
      </c>
      <c r="CJ3" s="15" t="s">
        <v>16</v>
      </c>
      <c r="CK3" s="11" t="s">
        <v>15</v>
      </c>
      <c r="CL3" s="11" t="s">
        <v>16</v>
      </c>
      <c r="CM3" s="11" t="s">
        <v>17</v>
      </c>
      <c r="CN3" s="16" t="s">
        <v>15</v>
      </c>
      <c r="CO3" s="15" t="s">
        <v>16</v>
      </c>
      <c r="CP3" s="11" t="s">
        <v>15</v>
      </c>
      <c r="CQ3" s="11" t="s">
        <v>16</v>
      </c>
      <c r="CR3" s="11" t="s">
        <v>17</v>
      </c>
      <c r="CS3" s="16" t="s">
        <v>15</v>
      </c>
      <c r="CT3" s="15" t="s">
        <v>16</v>
      </c>
      <c r="CU3" s="11" t="s">
        <v>15</v>
      </c>
      <c r="CV3" s="11" t="s">
        <v>16</v>
      </c>
      <c r="CW3" s="11" t="s">
        <v>17</v>
      </c>
    </row>
    <row r="4" spans="1:101">
      <c r="A4" s="13" t="s">
        <v>18</v>
      </c>
      <c r="B4" s="4">
        <v>438</v>
      </c>
      <c r="C4" s="7">
        <f>(B5-B4)/60</f>
        <v>4.5464999999999991</v>
      </c>
      <c r="D4" s="18">
        <v>30012.74</v>
      </c>
      <c r="E4" s="7">
        <f>(D4-D5)/60</f>
        <v>36.687666666666701</v>
      </c>
      <c r="G4" s="4">
        <v>242.01</v>
      </c>
      <c r="H4" s="7">
        <f t="shared" ref="H4:H66" si="0">(G5-G4)/60</f>
        <v>7.2491666666666674</v>
      </c>
      <c r="I4" s="7">
        <v>25853.14</v>
      </c>
      <c r="J4" s="7">
        <f>(I4-I5)/60</f>
        <v>47.625</v>
      </c>
      <c r="K4" s="7" t="s">
        <v>5</v>
      </c>
      <c r="L4" s="4">
        <v>201.78</v>
      </c>
      <c r="M4" s="7">
        <f>(L5-L4)/60</f>
        <v>4.6531666666666673</v>
      </c>
      <c r="N4" s="7">
        <v>14547.8</v>
      </c>
      <c r="O4" s="7">
        <f>(N4-N5)/60</f>
        <v>15.270499999999993</v>
      </c>
      <c r="P4" s="7">
        <v>5160</v>
      </c>
      <c r="Q4" s="4">
        <v>413.92</v>
      </c>
      <c r="R4" s="7">
        <f t="shared" ref="R4:R79" si="1">(Q5-Q4)/60</f>
        <v>5.4659999999999993</v>
      </c>
      <c r="S4" s="7">
        <v>26826.06</v>
      </c>
      <c r="T4" s="7">
        <f>(S4-S5)/60</f>
        <v>48.570000000000014</v>
      </c>
      <c r="U4" s="7" t="s">
        <v>5</v>
      </c>
      <c r="V4" s="4">
        <v>173.74</v>
      </c>
      <c r="W4" s="7">
        <f>(V5-V4)/60</f>
        <v>4.4703333333333326</v>
      </c>
      <c r="X4" s="7">
        <v>17405.91</v>
      </c>
      <c r="Y4" s="7">
        <f>(X4-X5)/60</f>
        <v>16.535500000000017</v>
      </c>
      <c r="Z4" s="7">
        <v>3337</v>
      </c>
      <c r="AA4" s="4">
        <v>263.95999999999998</v>
      </c>
      <c r="AB4" s="7">
        <f t="shared" ref="AB4:AB64" si="2">(AA5-AA4)/60</f>
        <v>5.3340000000000005</v>
      </c>
      <c r="AC4" s="7">
        <v>21508.52</v>
      </c>
      <c r="AE4" s="7">
        <v>4486</v>
      </c>
      <c r="AF4" s="5">
        <v>368.81</v>
      </c>
      <c r="AG4" s="7">
        <f t="shared" ref="AG4:AG67" si="3">(AF5-AF4)/60</f>
        <v>5.6844999999999999</v>
      </c>
      <c r="AH4" s="10">
        <v>27016.25</v>
      </c>
      <c r="AJ4" s="7" t="s">
        <v>5</v>
      </c>
      <c r="AK4" s="4">
        <v>196.9</v>
      </c>
      <c r="AL4" s="7">
        <f t="shared" ref="AL4:AL15" si="4">(AK5-AK4)/60</f>
        <v>5.9689999999999994</v>
      </c>
      <c r="AM4" s="7">
        <v>27071.119999999999</v>
      </c>
      <c r="AO4" s="7">
        <v>6260</v>
      </c>
      <c r="AP4" s="4">
        <v>302.97000000000003</v>
      </c>
      <c r="AQ4" s="7">
        <f t="shared" ref="AQ4:AQ14" si="5">(AP5-AP4)/60</f>
        <v>6.1468333333333325</v>
      </c>
      <c r="AR4" s="7">
        <v>18251.73</v>
      </c>
      <c r="AS4" s="7">
        <f>(AR4-AR5)/60</f>
        <v>12.232666666666653</v>
      </c>
      <c r="AT4" s="7" t="s">
        <v>5</v>
      </c>
      <c r="AU4" s="4">
        <v>203.91</v>
      </c>
      <c r="AV4" s="7">
        <f t="shared" ref="AV4:AV30" si="6">(AU5-AU4)/60</f>
        <v>4.8666666666666663</v>
      </c>
      <c r="AW4" s="7">
        <v>10641.18</v>
      </c>
      <c r="AX4" s="7">
        <f>(AW4-AW5)/60</f>
        <v>4.8158333333333454</v>
      </c>
      <c r="AY4" s="7" t="s">
        <v>5</v>
      </c>
      <c r="AZ4" s="8">
        <v>347.78</v>
      </c>
      <c r="BA4" s="7">
        <f t="shared" ref="BA4:BA73" si="7">(AZ5-AZ4)/60</f>
        <v>6.35</v>
      </c>
      <c r="BB4" s="9">
        <v>25966.22</v>
      </c>
      <c r="BC4" s="7">
        <f>(BB4-BB5)/60</f>
        <v>21.945666666666693</v>
      </c>
      <c r="BD4" s="7" t="s">
        <v>5</v>
      </c>
      <c r="BE4" s="4">
        <v>249.94</v>
      </c>
      <c r="BF4" s="7">
        <f>(BE5-BE4)/60</f>
        <v>6.3956666666666662</v>
      </c>
      <c r="BG4" s="7">
        <v>18798.84</v>
      </c>
      <c r="BH4" s="7">
        <f>(BG4-BG5)/60</f>
        <v>20.868500000000008</v>
      </c>
      <c r="BI4" s="7">
        <v>6672</v>
      </c>
      <c r="BJ4" s="4">
        <v>446.84</v>
      </c>
      <c r="BK4" s="7">
        <f t="shared" ref="BK4:BK50" si="8">(BJ5-BJ4)/60</f>
        <v>6.6851666666666683</v>
      </c>
      <c r="BL4" s="7">
        <v>17276.98</v>
      </c>
      <c r="BN4" s="7">
        <v>6672</v>
      </c>
      <c r="BO4" s="4">
        <v>395.94</v>
      </c>
      <c r="BP4" s="7">
        <f t="shared" ref="BP4:BP64" si="9">(BO5-BO4)/60</f>
        <v>6.7156666666666665</v>
      </c>
      <c r="BQ4" s="7">
        <v>28125.119999999999</v>
      </c>
      <c r="BR4" s="7">
        <f>(BQ4-BQ5)/120</f>
        <v>33.439166666666672</v>
      </c>
      <c r="BS4" s="7">
        <v>6604</v>
      </c>
      <c r="BT4" s="5">
        <v>242.93</v>
      </c>
      <c r="BU4" s="7">
        <f t="shared" ref="BU4:BU38" si="10">(BT5-BT4)/60</f>
        <v>5.6844999999999999</v>
      </c>
      <c r="BV4" s="7">
        <v>5126.43</v>
      </c>
      <c r="BW4" s="7">
        <f>(BV4-BV5)/60</f>
        <v>2.6670000000000074</v>
      </c>
      <c r="BX4" s="7">
        <v>6604</v>
      </c>
      <c r="BY4" s="4">
        <v>328.88</v>
      </c>
      <c r="BZ4" s="7">
        <f t="shared" ref="BZ4:BZ18" si="11">(BY5-BY4)/60</f>
        <v>6.8986666666666663</v>
      </c>
      <c r="CD4" s="3">
        <v>454.76</v>
      </c>
      <c r="CE4" s="7">
        <f>(CD5-CD4)/60</f>
        <v>6.6548333333333325</v>
      </c>
      <c r="CI4" s="3">
        <v>192.94</v>
      </c>
      <c r="CJ4" s="7">
        <f>(CI5-CI4)/60</f>
        <v>5.8164999999999996</v>
      </c>
      <c r="CM4" s="26"/>
      <c r="CN4" s="25">
        <v>272.8</v>
      </c>
      <c r="CO4" s="7">
        <f>(CN5-CN4)/60</f>
        <v>6.3853333333333326</v>
      </c>
      <c r="CP4" s="25">
        <v>26927.25</v>
      </c>
      <c r="CQ4" s="25">
        <f>(CP4-CP5)/30</f>
        <v>35.895333333333355</v>
      </c>
    </row>
    <row r="5" spans="1:101">
      <c r="A5" s="6">
        <v>2</v>
      </c>
      <c r="B5" s="4">
        <v>710.79</v>
      </c>
      <c r="C5" s="7">
        <f t="shared" ref="C5:C76" si="12">(B6-B5)/60</f>
        <v>4.0181666666666676</v>
      </c>
      <c r="D5" s="18">
        <v>27811.48</v>
      </c>
      <c r="E5" s="7">
        <f t="shared" ref="E5:E51" si="13">(D5-D6)/60</f>
        <v>30.454666666666647</v>
      </c>
      <c r="G5" s="4">
        <v>676.96</v>
      </c>
      <c r="H5" s="7">
        <f t="shared" si="0"/>
        <v>6.4313333333333311</v>
      </c>
      <c r="I5" s="7">
        <v>22995.64</v>
      </c>
      <c r="J5" s="7">
        <f t="shared" ref="J5:J41" si="14">(I5-I6)/60</f>
        <v>28.935666666666656</v>
      </c>
      <c r="K5" s="7" t="s">
        <v>5</v>
      </c>
      <c r="L5" s="4">
        <v>480.97</v>
      </c>
      <c r="M5" s="7">
        <f t="shared" ref="M5:M67" si="15">(L6-L5)/60</f>
        <v>7.4981666666666662</v>
      </c>
      <c r="N5" s="7">
        <v>13631.57</v>
      </c>
      <c r="O5" s="7">
        <f t="shared" ref="O5:O32" si="16">(N5-N6)/60</f>
        <v>13.969999999999981</v>
      </c>
      <c r="P5" s="7">
        <v>2371</v>
      </c>
      <c r="Q5" s="4">
        <v>741.88</v>
      </c>
      <c r="R5" s="7">
        <f t="shared" si="1"/>
        <v>6.1671666666666685</v>
      </c>
      <c r="S5" s="7">
        <v>23911.86</v>
      </c>
      <c r="T5" s="7">
        <f t="shared" ref="T5:T34" si="17">(S5-S6)/60</f>
        <v>30.71866666666665</v>
      </c>
      <c r="U5" s="7" t="s">
        <v>6</v>
      </c>
      <c r="V5" s="4">
        <v>441.96</v>
      </c>
      <c r="W5" s="7">
        <f t="shared" ref="W5:W69" si="18">(V6-V5)/60</f>
        <v>7.6505000000000001</v>
      </c>
      <c r="X5" s="7">
        <v>16413.78</v>
      </c>
      <c r="Y5" s="7">
        <f t="shared" ref="Y5:Y24" si="19">(X5-X6)/60</f>
        <v>15.300833333333321</v>
      </c>
      <c r="Z5" s="7" t="s">
        <v>5</v>
      </c>
      <c r="AA5" s="4">
        <v>584</v>
      </c>
      <c r="AB5" s="7">
        <f t="shared" si="2"/>
        <v>5.1663333333333332</v>
      </c>
      <c r="AC5" s="7">
        <v>21216.52</v>
      </c>
      <c r="AD5" s="7">
        <f t="shared" ref="AD5:AD37" si="20">(AC5-AC6)/60</f>
        <v>26.238166666666682</v>
      </c>
      <c r="AE5" s="7" t="s">
        <v>5</v>
      </c>
      <c r="AF5" s="5">
        <v>709.88</v>
      </c>
      <c r="AG5" s="7">
        <f t="shared" si="3"/>
        <v>6.1010000000000009</v>
      </c>
      <c r="AH5" s="10">
        <v>25369.11</v>
      </c>
      <c r="AI5" s="7">
        <f t="shared" ref="AI5:AI34" si="21">(AH5-AH6)/60</f>
        <v>36.957000000000029</v>
      </c>
      <c r="AJ5" s="7" t="s">
        <v>5</v>
      </c>
      <c r="AK5" s="4">
        <v>555.04</v>
      </c>
      <c r="AL5" s="7">
        <f t="shared" si="4"/>
        <v>6.5176666666666678</v>
      </c>
      <c r="AM5" s="7">
        <v>25476.1</v>
      </c>
      <c r="AN5" s="7">
        <f t="shared" ref="AN5:AN35" si="22">(AM5-AM6)/60</f>
        <v>40.441833333333307</v>
      </c>
      <c r="AO5" s="7">
        <v>2000</v>
      </c>
      <c r="AP5" s="4">
        <v>671.78</v>
      </c>
      <c r="AQ5" s="7">
        <f t="shared" si="5"/>
        <v>5.9181666666666652</v>
      </c>
      <c r="AR5" s="7">
        <v>17517.77</v>
      </c>
      <c r="AS5" s="7">
        <f t="shared" ref="AS5:AS51" si="23">(AR5-AR6)/60</f>
        <v>11.684000000000015</v>
      </c>
      <c r="AT5" s="7" t="s">
        <v>5</v>
      </c>
      <c r="AU5" s="4">
        <v>495.91</v>
      </c>
      <c r="AV5" s="7">
        <f t="shared" si="6"/>
        <v>5.8521666666666654</v>
      </c>
      <c r="AW5" s="7">
        <v>10352.23</v>
      </c>
      <c r="AX5" s="7">
        <f t="shared" ref="AX5:AX12" si="24">(AW5-AW6)/60</f>
        <v>4.4196666666666715</v>
      </c>
      <c r="AY5" s="7" t="s">
        <v>5</v>
      </c>
      <c r="AZ5" s="8">
        <v>728.78</v>
      </c>
      <c r="BA5" s="7">
        <f t="shared" si="7"/>
        <v>6.4006666666666661</v>
      </c>
      <c r="BB5" s="9">
        <v>24649.48</v>
      </c>
      <c r="BC5" s="7">
        <f>(BB5-BB7)/120</f>
        <v>19.017000000000007</v>
      </c>
      <c r="BD5" s="7" t="s">
        <v>5</v>
      </c>
      <c r="BE5" s="4">
        <v>633.67999999999995</v>
      </c>
      <c r="BF5" s="7">
        <f t="shared" ref="BF5:BF54" si="25">(BE6-BE5)/60</f>
        <v>7.2035000000000027</v>
      </c>
      <c r="BG5" s="7">
        <v>17546.73</v>
      </c>
      <c r="BH5" s="7">
        <f t="shared" ref="BH5:BH33" si="26">(BG5-BG6)/60</f>
        <v>18.496333333333315</v>
      </c>
      <c r="BI5" s="7" t="s">
        <v>5</v>
      </c>
      <c r="BJ5" s="4">
        <v>847.95</v>
      </c>
      <c r="BK5" s="7">
        <f t="shared" si="8"/>
        <v>6.5684999999999985</v>
      </c>
      <c r="BL5" s="7">
        <v>17229.12</v>
      </c>
      <c r="BM5" s="7">
        <f t="shared" ref="BM5:BM56" si="27">(BL5-BL6)/60</f>
        <v>15.285666666666657</v>
      </c>
      <c r="BN5" s="7" t="s">
        <v>5</v>
      </c>
      <c r="BO5" s="4">
        <v>798.88</v>
      </c>
      <c r="BP5" s="7">
        <f t="shared" si="9"/>
        <v>6.4159999999999986</v>
      </c>
      <c r="BQ5" s="7">
        <v>24112.42</v>
      </c>
      <c r="BR5" s="7">
        <f t="shared" ref="BR5:BR49" si="28">(BQ5-BQ6)/60</f>
        <v>26.984833333333274</v>
      </c>
      <c r="BS5" s="7">
        <v>9000</v>
      </c>
      <c r="BT5" s="5">
        <v>584</v>
      </c>
      <c r="BU5" s="7">
        <f t="shared" si="10"/>
        <v>7.4320000000000013</v>
      </c>
      <c r="BV5" s="7">
        <v>4966.41</v>
      </c>
      <c r="BW5" s="7">
        <f t="shared" ref="BW5:BW40" si="29">(BV5-BV6)/60</f>
        <v>2.067500000000003</v>
      </c>
      <c r="BX5" s="7">
        <v>9000</v>
      </c>
      <c r="BY5" s="4">
        <v>742.8</v>
      </c>
      <c r="BZ5" s="7">
        <f t="shared" si="11"/>
        <v>5.7353333333333349</v>
      </c>
      <c r="CD5" s="3">
        <v>854.05</v>
      </c>
      <c r="CE5" s="7">
        <f t="shared" ref="CE5:CE66" si="30">(CD6-CD5)/60</f>
        <v>6.6141666666666685</v>
      </c>
      <c r="CI5" s="3">
        <v>541.92999999999995</v>
      </c>
      <c r="CJ5" s="7">
        <f t="shared" ref="CJ5:CJ70" si="31">(CI6-CI5)/60</f>
        <v>6.8986666666666681</v>
      </c>
      <c r="CM5" s="26"/>
      <c r="CN5" s="25">
        <v>655.92</v>
      </c>
      <c r="CO5" s="7">
        <f>(CN6-CN5)/30</f>
        <v>7.6</v>
      </c>
      <c r="CP5" s="25">
        <v>25850.39</v>
      </c>
      <c r="CQ5" s="25">
        <f t="shared" ref="CQ5:CQ68" si="32">(CP5-CP6)/30</f>
        <v>34.381333333333288</v>
      </c>
    </row>
    <row r="6" spans="1:101">
      <c r="A6" s="6">
        <v>3</v>
      </c>
      <c r="B6" s="4">
        <v>951.88</v>
      </c>
      <c r="C6" s="7">
        <f t="shared" si="12"/>
        <v>3.6831666666666649</v>
      </c>
      <c r="D6" s="18">
        <v>25984.2</v>
      </c>
      <c r="E6" s="7">
        <f t="shared" si="13"/>
        <v>28.290500000000005</v>
      </c>
      <c r="G6" s="4">
        <v>1062.8399999999999</v>
      </c>
      <c r="H6" s="7">
        <f t="shared" si="0"/>
        <v>6.3703333333333338</v>
      </c>
      <c r="I6" s="7">
        <v>21259.5</v>
      </c>
      <c r="J6" s="7">
        <f t="shared" si="14"/>
        <v>25.420333333333353</v>
      </c>
      <c r="L6" s="4">
        <v>930.86</v>
      </c>
      <c r="M6" s="7">
        <f t="shared" si="15"/>
        <v>6.4363333333333328</v>
      </c>
      <c r="N6" s="7">
        <v>12793.37</v>
      </c>
      <c r="O6" s="7">
        <f t="shared" si="16"/>
        <v>12.567833333333359</v>
      </c>
      <c r="Q6" s="4">
        <v>1111.9100000000001</v>
      </c>
      <c r="R6" s="7">
        <f t="shared" si="1"/>
        <v>6.136666666666664</v>
      </c>
      <c r="S6" s="7">
        <v>22068.74</v>
      </c>
      <c r="T6" s="7">
        <f t="shared" si="17"/>
        <v>26.18733333333336</v>
      </c>
      <c r="V6" s="4">
        <v>900.99</v>
      </c>
      <c r="W6" s="7">
        <f t="shared" si="18"/>
        <v>7.4979999999999984</v>
      </c>
      <c r="X6" s="7">
        <v>15495.73</v>
      </c>
      <c r="Y6" s="7">
        <f t="shared" si="19"/>
        <v>13.599166666666649</v>
      </c>
      <c r="AA6" s="4">
        <v>893.98</v>
      </c>
      <c r="AB6" s="7">
        <f t="shared" si="2"/>
        <v>5.8013333333333321</v>
      </c>
      <c r="AC6" s="7">
        <v>19642.23</v>
      </c>
      <c r="AD6" s="7">
        <f t="shared" si="20"/>
        <v>22.016833333333306</v>
      </c>
      <c r="AF6" s="5">
        <v>1075.94</v>
      </c>
      <c r="AG6" s="7">
        <f t="shared" si="3"/>
        <v>6.2179999999999991</v>
      </c>
      <c r="AH6" s="10">
        <v>23151.69</v>
      </c>
      <c r="AI6" s="7">
        <f t="shared" si="21"/>
        <v>31.968333333333309</v>
      </c>
      <c r="AK6" s="4">
        <v>946.1</v>
      </c>
      <c r="AL6" s="7">
        <f t="shared" si="4"/>
        <v>8.0314999999999994</v>
      </c>
      <c r="AM6" s="7">
        <v>23049.59</v>
      </c>
      <c r="AN6" s="7">
        <f t="shared" si="22"/>
        <v>34.102166666666683</v>
      </c>
      <c r="AP6" s="4">
        <v>1026.8699999999999</v>
      </c>
      <c r="AQ6" s="7">
        <f t="shared" si="5"/>
        <v>6.2991666666666672</v>
      </c>
      <c r="AR6" s="7">
        <v>16816.73</v>
      </c>
      <c r="AS6" s="7">
        <f t="shared" si="23"/>
        <v>10.88133333333332</v>
      </c>
      <c r="AU6" s="4">
        <v>847.04</v>
      </c>
      <c r="AV6" s="7">
        <f t="shared" si="6"/>
        <v>6.1009999999999991</v>
      </c>
      <c r="AW6" s="7">
        <v>10087.049999999999</v>
      </c>
      <c r="AX6" s="7">
        <f t="shared" si="24"/>
        <v>25.603166666666645</v>
      </c>
      <c r="AZ6" s="8">
        <v>1112.82</v>
      </c>
      <c r="BA6" s="7">
        <f t="shared" si="7"/>
        <v>6.2331666666666665</v>
      </c>
      <c r="BB6" s="9"/>
      <c r="BE6" s="4">
        <v>1065.8900000000001</v>
      </c>
      <c r="BF6" s="7">
        <f t="shared" si="25"/>
        <v>5.979166666666667</v>
      </c>
      <c r="BG6" s="7">
        <v>16436.95</v>
      </c>
      <c r="BH6" s="7">
        <f t="shared" si="26"/>
        <v>17.134833333333336</v>
      </c>
      <c r="BJ6" s="4">
        <v>1242.06</v>
      </c>
      <c r="BK6" s="7">
        <f t="shared" si="8"/>
        <v>6.065500000000001</v>
      </c>
      <c r="BL6" s="7">
        <v>16311.98</v>
      </c>
      <c r="BM6" s="7">
        <f t="shared" si="27"/>
        <v>13.268999999999989</v>
      </c>
      <c r="BO6" s="4">
        <v>1183.8399999999999</v>
      </c>
      <c r="BP6" s="7">
        <f t="shared" si="9"/>
        <v>6.3805000000000023</v>
      </c>
      <c r="BQ6" s="7">
        <v>22493.33</v>
      </c>
      <c r="BR6" s="7">
        <f t="shared" si="28"/>
        <v>21.082000000000033</v>
      </c>
      <c r="BT6" s="5">
        <v>1029.92</v>
      </c>
      <c r="BU6" s="7">
        <f t="shared" si="10"/>
        <v>5.5524999999999975</v>
      </c>
      <c r="BV6" s="7">
        <v>4842.3599999999997</v>
      </c>
      <c r="BW6" s="7">
        <f>(BV6-BV8)/120</f>
        <v>2.0498333333333298</v>
      </c>
      <c r="BY6" s="4">
        <v>1086.92</v>
      </c>
      <c r="BZ6" s="7">
        <f t="shared" si="11"/>
        <v>5.8673333333333328</v>
      </c>
      <c r="CD6" s="3">
        <v>1250.9000000000001</v>
      </c>
      <c r="CE6" s="7">
        <f t="shared" si="30"/>
        <v>6.817333333333333</v>
      </c>
      <c r="CI6" s="3">
        <v>955.85</v>
      </c>
      <c r="CJ6" s="7">
        <f t="shared" si="31"/>
        <v>6.7869999999999981</v>
      </c>
      <c r="CM6" s="26"/>
      <c r="CN6" s="25">
        <v>883.92</v>
      </c>
      <c r="CO6" s="7">
        <f t="shared" ref="CO6:CO69" si="33">(CN7-CN6)/30</f>
        <v>6.1670000000000034</v>
      </c>
      <c r="CP6" s="25">
        <v>24818.95</v>
      </c>
      <c r="CQ6" s="25">
        <f t="shared" si="32"/>
        <v>30.652666666666725</v>
      </c>
    </row>
    <row r="7" spans="1:101">
      <c r="A7" s="6">
        <v>4</v>
      </c>
      <c r="B7" s="4">
        <v>1172.8699999999999</v>
      </c>
      <c r="C7" s="7">
        <f t="shared" si="12"/>
        <v>3.9370000000000003</v>
      </c>
      <c r="D7" s="18">
        <v>24286.77</v>
      </c>
      <c r="E7" s="7">
        <f t="shared" si="13"/>
        <v>48.219333333333331</v>
      </c>
      <c r="G7" s="4">
        <v>1445.06</v>
      </c>
      <c r="H7" s="7">
        <f t="shared" si="0"/>
        <v>6.3346666666666689</v>
      </c>
      <c r="I7" s="7">
        <v>19734.28</v>
      </c>
      <c r="J7" s="7">
        <f t="shared" si="14"/>
        <v>22.199666666666658</v>
      </c>
      <c r="L7" s="4">
        <v>1317.04</v>
      </c>
      <c r="M7" s="7">
        <f t="shared" si="15"/>
        <v>6.6853333333333351</v>
      </c>
      <c r="N7" s="7">
        <v>12039.3</v>
      </c>
      <c r="O7" s="7">
        <f t="shared" si="16"/>
        <v>12.232666666666653</v>
      </c>
      <c r="Q7" s="4">
        <v>1480.11</v>
      </c>
      <c r="R7" s="7">
        <f t="shared" si="1"/>
        <v>6.2483333333333348</v>
      </c>
      <c r="S7" s="7">
        <v>20497.5</v>
      </c>
      <c r="T7" s="7">
        <f>(S7-S9)/120</f>
        <v>22.395250000000001</v>
      </c>
      <c r="V7" s="4">
        <v>1350.87</v>
      </c>
      <c r="W7" s="7">
        <f t="shared" si="18"/>
        <v>7.1375000000000002</v>
      </c>
      <c r="X7" s="7">
        <v>14679.78</v>
      </c>
      <c r="Y7" s="7">
        <f>(X7-X9)/120</f>
        <v>12.260583333333336</v>
      </c>
      <c r="AA7" s="4">
        <v>1242.06</v>
      </c>
      <c r="AB7" s="7">
        <f t="shared" si="2"/>
        <v>6.2331666666666665</v>
      </c>
      <c r="AC7" s="7">
        <v>18321.22</v>
      </c>
      <c r="AD7" s="7">
        <f t="shared" si="20"/>
        <v>19.822166666666696</v>
      </c>
      <c r="AF7" s="5">
        <v>1449.02</v>
      </c>
      <c r="AG7" s="7">
        <f t="shared" si="3"/>
        <v>6.5531666666666677</v>
      </c>
      <c r="AH7" s="10">
        <v>21233.59</v>
      </c>
      <c r="AI7" s="7">
        <f>(AH7-AH9)/120</f>
        <v>26.111249999999988</v>
      </c>
      <c r="AK7" s="4">
        <v>1427.99</v>
      </c>
      <c r="AL7" s="7">
        <f t="shared" si="4"/>
        <v>7.3201666666666672</v>
      </c>
      <c r="AM7" s="7">
        <v>21003.46</v>
      </c>
      <c r="AN7" s="7">
        <f t="shared" si="22"/>
        <v>29.08799999999998</v>
      </c>
      <c r="AP7" s="4">
        <v>1404.82</v>
      </c>
      <c r="AQ7" s="7">
        <f t="shared" si="5"/>
        <v>5.379833333333333</v>
      </c>
      <c r="AR7" s="7">
        <v>16163.85</v>
      </c>
      <c r="AS7" s="7">
        <f t="shared" si="23"/>
        <v>10.398833333333338</v>
      </c>
      <c r="AU7" s="4">
        <v>1213.0999999999999</v>
      </c>
      <c r="AV7" s="7">
        <f t="shared" si="6"/>
        <v>6.1011666666666695</v>
      </c>
      <c r="AW7" s="7">
        <v>8550.86</v>
      </c>
      <c r="AX7" s="7">
        <f t="shared" si="24"/>
        <v>24.099500000000003</v>
      </c>
      <c r="AZ7" s="8">
        <v>1486.81</v>
      </c>
      <c r="BA7" s="7">
        <f t="shared" si="7"/>
        <v>6.3145000000000016</v>
      </c>
      <c r="BB7" s="9">
        <v>22367.439999999999</v>
      </c>
      <c r="BC7" s="7">
        <f t="shared" ref="BC7:BC67" si="34">(BB7-BB8)/60</f>
        <v>16.062833333333341</v>
      </c>
      <c r="BE7" s="4">
        <v>1424.64</v>
      </c>
      <c r="BF7" s="7">
        <f t="shared" si="25"/>
        <v>6.2026666666666639</v>
      </c>
      <c r="BG7" s="7">
        <v>15408.86</v>
      </c>
      <c r="BH7" s="7">
        <f t="shared" si="26"/>
        <v>15.565166666666665</v>
      </c>
      <c r="BJ7" s="4">
        <v>1605.99</v>
      </c>
      <c r="BK7" s="7">
        <f t="shared" si="8"/>
        <v>6.5025000000000013</v>
      </c>
      <c r="BL7" s="7">
        <v>15515.84</v>
      </c>
      <c r="BM7" s="7">
        <f t="shared" si="27"/>
        <v>13.233333333333333</v>
      </c>
      <c r="BO7" s="4">
        <v>1566.67</v>
      </c>
      <c r="BP7" s="7">
        <f t="shared" si="9"/>
        <v>6.3348333333333322</v>
      </c>
      <c r="BQ7" s="7">
        <v>21228.41</v>
      </c>
      <c r="BR7" s="7">
        <f t="shared" si="28"/>
        <v>18.079833333333347</v>
      </c>
      <c r="BT7" s="5">
        <v>1363.07</v>
      </c>
      <c r="BU7" s="7">
        <f t="shared" si="10"/>
        <v>6.5836666666666668</v>
      </c>
      <c r="BY7" s="4">
        <v>1438.96</v>
      </c>
      <c r="BZ7" s="7">
        <f t="shared" si="11"/>
        <v>5.9689999999999976</v>
      </c>
      <c r="CD7" s="3">
        <v>1659.94</v>
      </c>
      <c r="CE7" s="7">
        <f t="shared" si="30"/>
        <v>7.0358333333333345</v>
      </c>
      <c r="CI7" s="3">
        <v>1363.07</v>
      </c>
      <c r="CJ7" s="7">
        <f t="shared" si="31"/>
        <v>7.1018333333333352</v>
      </c>
      <c r="CM7" s="26"/>
      <c r="CN7" s="25">
        <v>1068.93</v>
      </c>
      <c r="CO7" s="7">
        <f t="shared" si="33"/>
        <v>7.4373333333333296</v>
      </c>
      <c r="CP7" s="25">
        <v>23899.37</v>
      </c>
      <c r="CQ7" s="25">
        <f t="shared" si="32"/>
        <v>28.184000000000015</v>
      </c>
    </row>
    <row r="8" spans="1:101">
      <c r="A8" s="6">
        <v>5</v>
      </c>
      <c r="B8" s="4">
        <v>1409.09</v>
      </c>
      <c r="C8" s="7">
        <f t="shared" si="12"/>
        <v>4.0488333333333344</v>
      </c>
      <c r="D8" s="18">
        <v>21393.61</v>
      </c>
      <c r="E8" s="7">
        <f t="shared" si="13"/>
        <v>20.568999999999992</v>
      </c>
      <c r="G8" s="4">
        <v>1825.14</v>
      </c>
      <c r="H8" s="7">
        <f t="shared" si="0"/>
        <v>6.1163333333333298</v>
      </c>
      <c r="I8" s="7">
        <v>18402.3</v>
      </c>
      <c r="J8" s="7">
        <f t="shared" si="14"/>
        <v>21.00583333333331</v>
      </c>
      <c r="L8" s="4">
        <v>1718.16</v>
      </c>
      <c r="M8" s="7">
        <f t="shared" si="15"/>
        <v>6.4668333333333328</v>
      </c>
      <c r="N8" s="7">
        <v>11305.34</v>
      </c>
      <c r="O8" s="7">
        <f t="shared" si="16"/>
        <v>11.003333333333346</v>
      </c>
      <c r="Q8" s="4">
        <v>1855.01</v>
      </c>
      <c r="R8" s="7">
        <f t="shared" si="1"/>
        <v>6.2688333333333315</v>
      </c>
      <c r="V8" s="4">
        <v>1779.12</v>
      </c>
      <c r="W8" s="7">
        <f t="shared" si="18"/>
        <v>6.9493333333333336</v>
      </c>
      <c r="AA8" s="4">
        <v>1616.05</v>
      </c>
      <c r="AB8" s="7">
        <f t="shared" si="2"/>
        <v>6.5023333333333353</v>
      </c>
      <c r="AC8" s="7">
        <v>17131.89</v>
      </c>
      <c r="AD8" s="7">
        <f t="shared" si="20"/>
        <v>19.253166666666644</v>
      </c>
      <c r="AF8" s="5">
        <v>1842.21</v>
      </c>
      <c r="AG8" s="7">
        <f t="shared" si="3"/>
        <v>6.9341666666666697</v>
      </c>
      <c r="AH8" s="10"/>
      <c r="AK8" s="4">
        <v>1867.2</v>
      </c>
      <c r="AL8" s="7">
        <f t="shared" si="4"/>
        <v>6.482166666666668</v>
      </c>
      <c r="AM8" s="7">
        <v>19258.18</v>
      </c>
      <c r="AN8" s="7">
        <f>(AM8-AM10)/120</f>
        <v>22.41808333333335</v>
      </c>
      <c r="AP8" s="4">
        <v>1727.61</v>
      </c>
      <c r="AQ8" s="7">
        <f t="shared" si="5"/>
        <v>5.8013333333333357</v>
      </c>
      <c r="AR8" s="7">
        <v>15539.92</v>
      </c>
      <c r="AS8" s="7">
        <f>(AR8-AR10)/120</f>
        <v>10.050750000000001</v>
      </c>
      <c r="AU8" s="4">
        <v>1579.17</v>
      </c>
      <c r="AV8" s="7">
        <f t="shared" si="6"/>
        <v>5.3491666666666635</v>
      </c>
      <c r="AW8" s="7">
        <v>7104.89</v>
      </c>
      <c r="AX8" s="7">
        <f t="shared" si="24"/>
        <v>22.057333333333343</v>
      </c>
      <c r="AZ8" s="8">
        <v>1865.68</v>
      </c>
      <c r="BA8" s="7">
        <f t="shared" si="7"/>
        <v>6.1315000000000017</v>
      </c>
      <c r="BB8" s="9">
        <v>21403.67</v>
      </c>
      <c r="BC8" s="7">
        <f>(BB8-BB10)/120</f>
        <v>14.000499999999981</v>
      </c>
      <c r="BE8" s="4">
        <v>1796.8</v>
      </c>
      <c r="BF8" s="7">
        <f t="shared" si="25"/>
        <v>6.314333333333332</v>
      </c>
      <c r="BG8" s="7">
        <v>14474.95</v>
      </c>
      <c r="BH8" s="7">
        <f t="shared" si="26"/>
        <v>14.564333333333343</v>
      </c>
      <c r="BJ8" s="4">
        <v>1996.14</v>
      </c>
      <c r="BK8" s="7">
        <f t="shared" si="8"/>
        <v>6.314333333333332</v>
      </c>
      <c r="BL8" s="7">
        <v>14721.84</v>
      </c>
      <c r="BM8" s="7">
        <f t="shared" si="27"/>
        <v>11.66883333333335</v>
      </c>
      <c r="BO8" s="4">
        <v>1946.76</v>
      </c>
      <c r="BP8" s="7">
        <f t="shared" si="9"/>
        <v>6.065500000000001</v>
      </c>
      <c r="BQ8" s="7">
        <v>20143.62</v>
      </c>
      <c r="BR8" s="7">
        <f t="shared" si="28"/>
        <v>16.133999999999954</v>
      </c>
      <c r="BT8" s="5">
        <v>1758.09</v>
      </c>
      <c r="BU8" s="7">
        <f t="shared" si="10"/>
        <v>6.2026666666666683</v>
      </c>
      <c r="BV8" s="7">
        <v>4596.38</v>
      </c>
      <c r="BW8" s="7">
        <f t="shared" si="29"/>
        <v>2.0826666666666673</v>
      </c>
      <c r="BY8" s="4">
        <v>1797.1</v>
      </c>
      <c r="BZ8" s="7">
        <f t="shared" si="11"/>
        <v>6.1314999999999982</v>
      </c>
      <c r="CD8" s="3">
        <v>2082.09</v>
      </c>
      <c r="CE8" s="7">
        <f t="shared" si="30"/>
        <v>7.1831666666666631</v>
      </c>
      <c r="CI8" s="3">
        <v>1789.18</v>
      </c>
      <c r="CJ8" s="7">
        <f t="shared" si="31"/>
        <v>7.2846666666666691</v>
      </c>
      <c r="CM8" s="26"/>
      <c r="CN8" s="25">
        <v>1292.05</v>
      </c>
      <c r="CO8" s="7">
        <f t="shared" si="33"/>
        <v>5.9233333333333347</v>
      </c>
      <c r="CP8" s="25">
        <v>23053.85</v>
      </c>
      <c r="CQ8" s="25">
        <f t="shared" si="32"/>
        <v>26.476999999999922</v>
      </c>
    </row>
    <row r="9" spans="1:101">
      <c r="A9" s="6">
        <v>6</v>
      </c>
      <c r="B9" s="4">
        <v>1652.02</v>
      </c>
      <c r="C9" s="7">
        <f t="shared" si="12"/>
        <v>4.2366666666666672</v>
      </c>
      <c r="D9" s="18">
        <v>20159.47</v>
      </c>
      <c r="E9" s="7">
        <f t="shared" si="13"/>
        <v>-43.286666666666619</v>
      </c>
      <c r="G9" s="4">
        <v>2192.12</v>
      </c>
      <c r="H9" s="7">
        <f t="shared" si="0"/>
        <v>6.3653333333333348</v>
      </c>
      <c r="I9" s="7">
        <v>17141.95</v>
      </c>
      <c r="J9" s="7">
        <f t="shared" si="14"/>
        <v>18.435333333333347</v>
      </c>
      <c r="L9" s="4">
        <v>2106.17</v>
      </c>
      <c r="M9" s="7">
        <f t="shared" si="15"/>
        <v>6.7004999999999955</v>
      </c>
      <c r="N9" s="7">
        <v>10645.14</v>
      </c>
      <c r="O9" s="7">
        <f>(N9-N11)/120</f>
        <v>10.091416666666662</v>
      </c>
      <c r="Q9" s="4">
        <v>2231.14</v>
      </c>
      <c r="R9" s="7">
        <f t="shared" si="1"/>
        <v>6.2026666666666719</v>
      </c>
      <c r="S9" s="7">
        <v>17810.07</v>
      </c>
      <c r="T9" s="7">
        <f t="shared" si="17"/>
        <v>19.151500000000002</v>
      </c>
      <c r="V9" s="4">
        <v>2196.08</v>
      </c>
      <c r="W9" s="7">
        <f t="shared" si="18"/>
        <v>7.1375000000000002</v>
      </c>
      <c r="X9" s="7">
        <v>13208.51</v>
      </c>
      <c r="Y9" s="7">
        <f t="shared" si="19"/>
        <v>11.303000000000004</v>
      </c>
      <c r="AA9" s="4">
        <v>2006.19</v>
      </c>
      <c r="AB9" s="7">
        <f t="shared" si="2"/>
        <v>6.4668333333333292</v>
      </c>
      <c r="AC9" s="7">
        <v>15976.7</v>
      </c>
      <c r="AD9" s="7">
        <f t="shared" si="20"/>
        <v>16.682666666666684</v>
      </c>
      <c r="AF9" s="5">
        <v>2258.2600000000002</v>
      </c>
      <c r="AG9" s="7">
        <f t="shared" si="3"/>
        <v>6.3804999999999987</v>
      </c>
      <c r="AH9" s="10">
        <v>18100.240000000002</v>
      </c>
      <c r="AI9" s="7">
        <f t="shared" si="21"/>
        <v>21.452833333333366</v>
      </c>
      <c r="AK9" s="4">
        <v>2256.13</v>
      </c>
      <c r="AL9" s="7">
        <f t="shared" si="4"/>
        <v>6.1518333333333279</v>
      </c>
      <c r="AP9" s="4">
        <v>2075.69</v>
      </c>
      <c r="AQ9" s="7">
        <f t="shared" si="5"/>
        <v>5.4</v>
      </c>
      <c r="AU9" s="4">
        <v>1900.12</v>
      </c>
      <c r="AV9" s="7">
        <f t="shared" si="6"/>
        <v>5.7811666666666648</v>
      </c>
      <c r="AW9" s="7">
        <v>5781.45</v>
      </c>
      <c r="AX9" s="7">
        <f t="shared" si="24"/>
        <v>20.899166666666662</v>
      </c>
      <c r="AZ9" s="8">
        <v>2233.5700000000002</v>
      </c>
      <c r="BA9" s="7">
        <f t="shared" si="7"/>
        <v>6.2839999999999998</v>
      </c>
      <c r="BB9" s="9"/>
      <c r="BE9" s="4">
        <v>2175.66</v>
      </c>
      <c r="BF9" s="7">
        <f t="shared" si="25"/>
        <v>6.2026666666666719</v>
      </c>
      <c r="BG9" s="7">
        <v>13601.09</v>
      </c>
      <c r="BH9" s="7">
        <f t="shared" si="26"/>
        <v>13.782000000000002</v>
      </c>
      <c r="BJ9" s="4">
        <v>2375</v>
      </c>
      <c r="BK9" s="7">
        <f t="shared" si="8"/>
        <v>5.9181666666666688</v>
      </c>
      <c r="BL9" s="7">
        <v>14021.71</v>
      </c>
      <c r="BM9" s="7">
        <f t="shared" si="27"/>
        <v>11.470499999999992</v>
      </c>
      <c r="BO9" s="4">
        <v>2310.69</v>
      </c>
      <c r="BP9" s="7">
        <f t="shared" si="9"/>
        <v>6.6345000000000027</v>
      </c>
      <c r="BQ9" s="7">
        <v>19175.580000000002</v>
      </c>
      <c r="BR9" s="7">
        <f>(BQ9-BQ11)/120</f>
        <v>14.940333333333335</v>
      </c>
      <c r="BT9" s="5">
        <v>2130.25</v>
      </c>
      <c r="BU9" s="7">
        <f t="shared" si="10"/>
        <v>6.4160000000000004</v>
      </c>
      <c r="BV9" s="7">
        <v>4471.42</v>
      </c>
      <c r="BW9" s="7">
        <f t="shared" si="29"/>
        <v>2.3013333333333321</v>
      </c>
      <c r="BY9" s="4">
        <v>2164.9899999999998</v>
      </c>
      <c r="BZ9" s="7">
        <f t="shared" si="11"/>
        <v>6.1011666666666695</v>
      </c>
      <c r="CD9" s="3">
        <v>2513.08</v>
      </c>
      <c r="CE9" s="7">
        <f t="shared" si="30"/>
        <v>6.9188333333333354</v>
      </c>
      <c r="CI9" s="3">
        <v>2226.2600000000002</v>
      </c>
      <c r="CJ9" s="7">
        <f t="shared" si="31"/>
        <v>7.2136666666666622</v>
      </c>
      <c r="CM9" s="26"/>
      <c r="CN9" s="25">
        <v>1469.75</v>
      </c>
      <c r="CO9" s="7">
        <f t="shared" si="33"/>
        <v>7.243999999999998</v>
      </c>
      <c r="CP9" s="25">
        <v>22259.54</v>
      </c>
      <c r="CQ9" s="25">
        <f t="shared" si="32"/>
        <v>26.771333333333313</v>
      </c>
    </row>
    <row r="10" spans="1:101">
      <c r="A10" s="6">
        <v>7</v>
      </c>
      <c r="B10" s="4">
        <v>1906.22</v>
      </c>
      <c r="C10" s="7">
        <f t="shared" si="12"/>
        <v>4.3128333333333293</v>
      </c>
      <c r="D10" s="18">
        <v>22756.67</v>
      </c>
      <c r="E10" s="7">
        <f t="shared" si="13"/>
        <v>62.255333333333326</v>
      </c>
      <c r="G10" s="4">
        <v>2574.04</v>
      </c>
      <c r="H10" s="7">
        <f t="shared" si="0"/>
        <v>6.1365000000000007</v>
      </c>
      <c r="I10" s="7">
        <v>16035.83</v>
      </c>
      <c r="J10" s="7">
        <f t="shared" si="14"/>
        <v>17.470000000000013</v>
      </c>
      <c r="L10" s="4">
        <v>2508.1999999999998</v>
      </c>
      <c r="M10" s="7">
        <f t="shared" si="15"/>
        <v>6.3651666666666715</v>
      </c>
      <c r="Q10" s="4">
        <v>2603.3000000000002</v>
      </c>
      <c r="R10" s="7">
        <f t="shared" si="1"/>
        <v>6.3651666666666644</v>
      </c>
      <c r="S10" s="7">
        <v>16660.98</v>
      </c>
      <c r="T10" s="7">
        <f t="shared" si="17"/>
        <v>17.901999999999983</v>
      </c>
      <c r="V10" s="4">
        <v>2624.33</v>
      </c>
      <c r="W10" s="7">
        <f t="shared" si="18"/>
        <v>7.0001666666666704</v>
      </c>
      <c r="X10" s="7">
        <v>12530.33</v>
      </c>
      <c r="Y10" s="7">
        <f t="shared" si="19"/>
        <v>10.71883333333332</v>
      </c>
      <c r="AA10" s="4">
        <v>2394.1999999999998</v>
      </c>
      <c r="AB10" s="7">
        <f t="shared" si="2"/>
        <v>6.0503333333333327</v>
      </c>
      <c r="AC10" s="7">
        <v>14975.74</v>
      </c>
      <c r="AD10" s="7">
        <f t="shared" si="20"/>
        <v>15.885166666666676</v>
      </c>
      <c r="AF10" s="5">
        <v>2641.09</v>
      </c>
      <c r="AG10" s="7">
        <f t="shared" si="3"/>
        <v>6.6039999999999965</v>
      </c>
      <c r="AH10" s="10">
        <v>16813.07</v>
      </c>
      <c r="AI10" s="7">
        <f t="shared" si="21"/>
        <v>19.501999999999985</v>
      </c>
      <c r="AK10" s="4">
        <v>2625.24</v>
      </c>
      <c r="AL10" s="7">
        <f t="shared" si="4"/>
        <v>6.2485000000000053</v>
      </c>
      <c r="AM10" s="7">
        <v>16568.009999999998</v>
      </c>
      <c r="AN10" s="7">
        <f t="shared" si="22"/>
        <v>3.7693333333333006</v>
      </c>
      <c r="AP10" s="4">
        <v>2399.69</v>
      </c>
      <c r="AQ10" s="7">
        <f t="shared" si="5"/>
        <v>5.9486666666666679</v>
      </c>
      <c r="AR10" s="7">
        <v>14333.83</v>
      </c>
      <c r="AS10" s="7">
        <f t="shared" si="23"/>
        <v>9.0626666666666704</v>
      </c>
      <c r="AU10" s="4">
        <v>2246.9899999999998</v>
      </c>
      <c r="AV10" s="7">
        <f t="shared" si="6"/>
        <v>5.2881666666666733</v>
      </c>
      <c r="AW10" s="7">
        <v>4527.5</v>
      </c>
      <c r="AX10" s="7">
        <f t="shared" si="24"/>
        <v>19.385333333333332</v>
      </c>
      <c r="AZ10" s="8">
        <v>2610.61</v>
      </c>
      <c r="BA10" s="7">
        <f t="shared" si="7"/>
        <v>6.1823333333333341</v>
      </c>
      <c r="BB10" s="9">
        <v>19723.61</v>
      </c>
      <c r="BC10" s="7">
        <f t="shared" si="34"/>
        <v>12.613666666666662</v>
      </c>
      <c r="BE10" s="4">
        <v>2547.8200000000002</v>
      </c>
      <c r="BF10" s="7">
        <f t="shared" si="25"/>
        <v>5.9131666666666662</v>
      </c>
      <c r="BG10" s="7">
        <v>12774.17</v>
      </c>
      <c r="BH10" s="7">
        <f t="shared" si="26"/>
        <v>12.949000000000009</v>
      </c>
      <c r="BJ10" s="4">
        <v>2730.09</v>
      </c>
      <c r="BK10" s="7">
        <f t="shared" si="8"/>
        <v>5.887833333333333</v>
      </c>
      <c r="BL10" s="7">
        <v>13333.48</v>
      </c>
      <c r="BM10" s="7">
        <f t="shared" si="27"/>
        <v>10.850999999999992</v>
      </c>
      <c r="BO10" s="4">
        <v>2708.76</v>
      </c>
      <c r="BP10" s="7">
        <f t="shared" si="9"/>
        <v>6.1974999999999989</v>
      </c>
      <c r="BT10" s="5">
        <v>2515.21</v>
      </c>
      <c r="BU10" s="7">
        <f t="shared" si="10"/>
        <v>6.2178333333333358</v>
      </c>
      <c r="BV10" s="7">
        <v>4333.34</v>
      </c>
      <c r="BW10" s="7">
        <f t="shared" si="29"/>
        <v>2.3164999999999965</v>
      </c>
      <c r="BY10" s="4">
        <v>2531.06</v>
      </c>
      <c r="BZ10" s="7">
        <f t="shared" si="11"/>
        <v>6.1009999999999991</v>
      </c>
      <c r="CD10" s="3">
        <v>2928.21</v>
      </c>
      <c r="CE10" s="7">
        <f t="shared" si="30"/>
        <v>6.9698333333333347</v>
      </c>
      <c r="CI10" s="3">
        <v>2659.08</v>
      </c>
      <c r="CJ10" s="7">
        <f t="shared" si="31"/>
        <v>7.2033333333333376</v>
      </c>
      <c r="CM10" s="26"/>
      <c r="CN10" s="25">
        <v>1687.07</v>
      </c>
      <c r="CO10" s="7">
        <f t="shared" si="33"/>
        <v>6.4516666666666653</v>
      </c>
      <c r="CP10" s="25">
        <v>21456.400000000001</v>
      </c>
      <c r="CQ10" s="25">
        <f t="shared" si="32"/>
        <v>23.764333333333344</v>
      </c>
    </row>
    <row r="11" spans="1:101">
      <c r="A11" s="6">
        <v>8</v>
      </c>
      <c r="B11" s="4">
        <v>2164.9899999999998</v>
      </c>
      <c r="C11" s="7">
        <f t="shared" si="12"/>
        <v>4.2673333333333403</v>
      </c>
      <c r="D11" s="18">
        <v>19021.349999999999</v>
      </c>
      <c r="E11" s="7">
        <f t="shared" si="13"/>
        <v>17.769833333333313</v>
      </c>
      <c r="G11" s="4">
        <v>2942.23</v>
      </c>
      <c r="H11" s="7">
        <f t="shared" si="0"/>
        <v>5.7658333333333305</v>
      </c>
      <c r="I11" s="7">
        <v>14987.63</v>
      </c>
      <c r="J11" s="7">
        <f>(I11-I13)/60</f>
        <v>15.417833333333329</v>
      </c>
      <c r="L11" s="4">
        <v>2890.11</v>
      </c>
      <c r="M11" s="7">
        <f t="shared" si="15"/>
        <v>6.4365000000000006</v>
      </c>
      <c r="N11" s="7">
        <v>9434.17</v>
      </c>
      <c r="O11" s="7">
        <f t="shared" si="16"/>
        <v>9.8043333333333376</v>
      </c>
      <c r="Q11" s="4">
        <v>2985.21</v>
      </c>
      <c r="R11" s="7">
        <f t="shared" si="1"/>
        <v>6.1671666666666622</v>
      </c>
      <c r="S11" s="7">
        <v>15586.86</v>
      </c>
      <c r="T11" s="7">
        <f t="shared" si="17"/>
        <v>16.33716666666669</v>
      </c>
      <c r="V11" s="4">
        <v>3044.34</v>
      </c>
      <c r="W11" s="7">
        <f t="shared" si="18"/>
        <v>6.9139999999999953</v>
      </c>
      <c r="X11" s="7">
        <v>11887.2</v>
      </c>
      <c r="Y11" s="7">
        <f t="shared" si="19"/>
        <v>10.099000000000009</v>
      </c>
      <c r="AA11" s="4">
        <v>2757.22</v>
      </c>
      <c r="AB11" s="7">
        <f t="shared" si="2"/>
        <v>6.0858333333333352</v>
      </c>
      <c r="AC11" s="7">
        <v>14022.63</v>
      </c>
      <c r="AD11" s="7">
        <f>(AC11-AC13)/120</f>
        <v>14.102083333333333</v>
      </c>
      <c r="AF11" s="5">
        <v>3037.33</v>
      </c>
      <c r="AG11" s="7">
        <f t="shared" si="3"/>
        <v>6.3653333333333348</v>
      </c>
      <c r="AH11" s="10">
        <v>15642.95</v>
      </c>
      <c r="AI11" s="7">
        <f t="shared" si="21"/>
        <v>17.505833333333339</v>
      </c>
      <c r="AK11" s="4">
        <v>3000.15</v>
      </c>
      <c r="AL11" s="7">
        <f t="shared" si="4"/>
        <v>6.0196666666666641</v>
      </c>
      <c r="AM11" s="7">
        <v>16341.85</v>
      </c>
      <c r="AN11" s="7">
        <f t="shared" si="22"/>
        <v>20.020166666666682</v>
      </c>
      <c r="AP11" s="4">
        <v>2756.61</v>
      </c>
      <c r="AQ11" s="7">
        <f t="shared" si="5"/>
        <v>5.6490000000000009</v>
      </c>
      <c r="AR11" s="7">
        <v>13790.07</v>
      </c>
      <c r="AS11" s="7">
        <f t="shared" si="23"/>
        <v>8.8850000000000069</v>
      </c>
      <c r="AU11" s="4">
        <v>2564.2800000000002</v>
      </c>
      <c r="AV11" s="7">
        <f t="shared" si="6"/>
        <v>5.8471666666666655</v>
      </c>
      <c r="AW11" s="7">
        <v>3364.38</v>
      </c>
      <c r="AX11" s="7">
        <f t="shared" si="24"/>
        <v>18.288000000000004</v>
      </c>
      <c r="AZ11" s="8">
        <v>2981.55</v>
      </c>
      <c r="BA11" s="7">
        <f t="shared" si="7"/>
        <v>6.3348333333333278</v>
      </c>
      <c r="BB11" s="9">
        <v>18966.79</v>
      </c>
      <c r="BC11" s="7">
        <f t="shared" si="34"/>
        <v>11.303000000000004</v>
      </c>
      <c r="BE11" s="4">
        <v>2902.61</v>
      </c>
      <c r="BF11" s="7">
        <f t="shared" si="25"/>
        <v>6.0198333333333345</v>
      </c>
      <c r="BG11" s="7">
        <v>11997.23</v>
      </c>
      <c r="BH11" s="7">
        <f t="shared" si="26"/>
        <v>12.100499999999981</v>
      </c>
      <c r="BJ11" s="4">
        <v>3083.36</v>
      </c>
      <c r="BK11" s="7">
        <f t="shared" si="8"/>
        <v>6.1669999999999998</v>
      </c>
      <c r="BL11" s="7">
        <v>12682.42</v>
      </c>
      <c r="BM11" s="7">
        <f t="shared" si="27"/>
        <v>10.683166666666663</v>
      </c>
      <c r="BO11" s="4">
        <v>3080.61</v>
      </c>
      <c r="BP11" s="7">
        <f t="shared" si="9"/>
        <v>6.3653333333333348</v>
      </c>
      <c r="BQ11" s="7">
        <v>17382.740000000002</v>
      </c>
      <c r="BR11" s="7">
        <f t="shared" si="28"/>
        <v>13.08100000000001</v>
      </c>
      <c r="BT11" s="5">
        <v>2888.28</v>
      </c>
      <c r="BU11" s="7">
        <f t="shared" si="10"/>
        <v>6.233166666666663</v>
      </c>
      <c r="BV11" s="7">
        <v>4194.3500000000004</v>
      </c>
      <c r="BW11" s="7">
        <f t="shared" si="29"/>
        <v>2.3520000000000056</v>
      </c>
      <c r="BY11" s="4">
        <v>2897.12</v>
      </c>
      <c r="BZ11" s="7">
        <f t="shared" si="11"/>
        <v>6.0858333333333352</v>
      </c>
      <c r="CD11" s="3">
        <v>3346.4</v>
      </c>
      <c r="CE11" s="7">
        <f t="shared" si="30"/>
        <v>6.7004999999999955</v>
      </c>
      <c r="CI11" s="3">
        <v>3091.28</v>
      </c>
      <c r="CJ11" s="7">
        <f t="shared" si="31"/>
        <v>7.3813333333333278</v>
      </c>
      <c r="CM11" s="26"/>
      <c r="CN11" s="25">
        <v>1880.62</v>
      </c>
      <c r="CO11" s="7">
        <f t="shared" si="33"/>
        <v>6.9796666666666773</v>
      </c>
      <c r="CP11" s="25">
        <v>20743.47</v>
      </c>
      <c r="CQ11" s="25">
        <f t="shared" si="32"/>
        <v>22.565333333333424</v>
      </c>
    </row>
    <row r="12" spans="1:101">
      <c r="A12" s="6">
        <v>9</v>
      </c>
      <c r="B12" s="4">
        <v>2421.0300000000002</v>
      </c>
      <c r="C12" s="7">
        <f t="shared" si="12"/>
        <v>4.5211666666666668</v>
      </c>
      <c r="D12" s="18">
        <v>17955.16</v>
      </c>
      <c r="E12" s="7">
        <f t="shared" si="13"/>
        <v>16.885999999999999</v>
      </c>
      <c r="G12" s="4">
        <v>3288.18</v>
      </c>
      <c r="H12" s="7">
        <f t="shared" si="0"/>
        <v>6.5836666666666668</v>
      </c>
      <c r="L12" s="4">
        <v>3276.3</v>
      </c>
      <c r="M12" s="7">
        <f t="shared" si="15"/>
        <v>6.7156666666666602</v>
      </c>
      <c r="N12" s="7">
        <v>8845.91</v>
      </c>
      <c r="O12" s="7">
        <f t="shared" si="16"/>
        <v>9.3979999999999873</v>
      </c>
      <c r="Q12" s="4">
        <v>3355.24</v>
      </c>
      <c r="R12" s="7">
        <f t="shared" si="1"/>
        <v>6.3346666666666733</v>
      </c>
      <c r="S12" s="7">
        <v>14606.63</v>
      </c>
      <c r="T12" s="7">
        <f t="shared" si="17"/>
        <v>14.869166666666661</v>
      </c>
      <c r="V12" s="4">
        <v>3459.18</v>
      </c>
      <c r="W12" s="7">
        <f t="shared" si="18"/>
        <v>6.9850000000000056</v>
      </c>
      <c r="X12" s="7">
        <v>11281.26</v>
      </c>
      <c r="Y12" s="7">
        <f t="shared" si="19"/>
        <v>9.7179999999999982</v>
      </c>
      <c r="AA12" s="4">
        <v>3122.37</v>
      </c>
      <c r="AB12" s="7">
        <f>(AA14-AA12)/120</f>
        <v>6.1823333333333341</v>
      </c>
      <c r="AF12" s="5">
        <v>3419.25</v>
      </c>
      <c r="AG12" s="7">
        <f t="shared" si="3"/>
        <v>6.3346666666666653</v>
      </c>
      <c r="AH12" s="10">
        <v>14592.6</v>
      </c>
      <c r="AI12" s="7">
        <f t="shared" si="21"/>
        <v>16.900999999999993</v>
      </c>
      <c r="AK12" s="4">
        <v>3361.33</v>
      </c>
      <c r="AL12" s="7">
        <f t="shared" si="4"/>
        <v>6.4668333333333372</v>
      </c>
      <c r="AM12" s="7">
        <v>15140.64</v>
      </c>
      <c r="AN12" s="7">
        <f t="shared" si="22"/>
        <v>18.603000000000005</v>
      </c>
      <c r="AP12" s="4">
        <v>3095.55</v>
      </c>
      <c r="AQ12" s="7">
        <f t="shared" si="5"/>
        <v>6.3346666666666653</v>
      </c>
      <c r="AR12" s="7">
        <v>13256.97</v>
      </c>
      <c r="AS12" s="7">
        <f t="shared" si="23"/>
        <v>8.6816666666666613</v>
      </c>
      <c r="AU12" s="4">
        <v>2915.11</v>
      </c>
      <c r="AV12" s="7">
        <f t="shared" si="6"/>
        <v>6.0198333333333345</v>
      </c>
      <c r="AW12" s="7">
        <v>2267.1</v>
      </c>
      <c r="AX12" s="7">
        <f t="shared" si="24"/>
        <v>17.602166666666665</v>
      </c>
      <c r="AZ12" s="8">
        <v>3361.64</v>
      </c>
      <c r="BA12" s="7">
        <f t="shared" si="7"/>
        <v>6.5481666666666722</v>
      </c>
      <c r="BB12" s="9">
        <v>18288.61</v>
      </c>
      <c r="BC12" s="7">
        <f t="shared" si="34"/>
        <v>10.713666666666661</v>
      </c>
      <c r="BE12" s="4">
        <v>3263.8</v>
      </c>
      <c r="BF12" s="7">
        <f t="shared" si="25"/>
        <v>6.3143333333333276</v>
      </c>
      <c r="BG12" s="7">
        <v>11271.2</v>
      </c>
      <c r="BH12" s="7">
        <f t="shared" si="26"/>
        <v>11.465500000000004</v>
      </c>
      <c r="BJ12" s="4">
        <v>3453.38</v>
      </c>
      <c r="BK12" s="7">
        <f t="shared" si="8"/>
        <v>6.5481666666666642</v>
      </c>
      <c r="BL12" s="7">
        <v>12041.43</v>
      </c>
      <c r="BM12" s="7">
        <f t="shared" si="27"/>
        <v>8.7681666666666693</v>
      </c>
      <c r="BO12" s="4">
        <v>3462.53</v>
      </c>
      <c r="BP12" s="7">
        <f t="shared" si="9"/>
        <v>6.2839999999999998</v>
      </c>
      <c r="BQ12" s="7">
        <v>16597.88</v>
      </c>
      <c r="BR12" s="7">
        <f t="shared" si="28"/>
        <v>12.400166666666671</v>
      </c>
      <c r="BT12" s="5">
        <v>3262.27</v>
      </c>
      <c r="BU12" s="7">
        <f t="shared" si="10"/>
        <v>6.6193333333333308</v>
      </c>
      <c r="BV12" s="7">
        <v>4053.23</v>
      </c>
      <c r="BW12" s="7">
        <f t="shared" si="29"/>
        <v>2.5806666666666689</v>
      </c>
      <c r="BY12" s="4">
        <v>3262.27</v>
      </c>
      <c r="BZ12" s="7">
        <f t="shared" si="11"/>
        <v>6.3653333333333348</v>
      </c>
      <c r="CD12" s="3">
        <v>3748.43</v>
      </c>
      <c r="CE12" s="7">
        <f t="shared" si="30"/>
        <v>7.2846666666666726</v>
      </c>
      <c r="CI12" s="3">
        <v>3534.16</v>
      </c>
      <c r="CJ12" s="7">
        <f t="shared" si="31"/>
        <v>7.3863333333333383</v>
      </c>
      <c r="CM12" s="26"/>
      <c r="CN12" s="25">
        <v>2090.0100000000002</v>
      </c>
      <c r="CO12" s="7">
        <f t="shared" si="33"/>
        <v>6.2283333333333299</v>
      </c>
      <c r="CP12" s="25">
        <v>20066.509999999998</v>
      </c>
      <c r="CQ12" s="25">
        <f t="shared" si="32"/>
        <v>21.03133333333329</v>
      </c>
    </row>
    <row r="13" spans="1:101">
      <c r="A13" s="6">
        <v>10</v>
      </c>
      <c r="B13" s="4">
        <v>2692.3</v>
      </c>
      <c r="C13" s="7">
        <f t="shared" si="12"/>
        <v>4.7649999999999944</v>
      </c>
      <c r="D13" s="18">
        <v>16942</v>
      </c>
      <c r="E13" s="7">
        <f t="shared" si="13"/>
        <v>15.76833333333334</v>
      </c>
      <c r="G13" s="4">
        <v>3683.2</v>
      </c>
      <c r="H13" s="7">
        <f t="shared" si="0"/>
        <v>6.0503333333333327</v>
      </c>
      <c r="I13" s="7">
        <v>14062.56</v>
      </c>
      <c r="J13" s="7">
        <f>(I13-I15)/120</f>
        <v>13.616999999999992</v>
      </c>
      <c r="L13" s="4">
        <v>3679.24</v>
      </c>
      <c r="M13" s="7">
        <f t="shared" si="15"/>
        <v>6.9545000000000075</v>
      </c>
      <c r="N13" s="7">
        <v>8282.0300000000007</v>
      </c>
      <c r="O13" s="7">
        <f t="shared" si="16"/>
        <v>8.7376666666666711</v>
      </c>
      <c r="Q13" s="4">
        <v>3735.32</v>
      </c>
      <c r="R13" s="7">
        <f t="shared" si="1"/>
        <v>6.2026666666666568</v>
      </c>
      <c r="S13" s="7">
        <v>13714.48</v>
      </c>
      <c r="T13" s="7">
        <f t="shared" si="17"/>
        <v>14.417166666666647</v>
      </c>
      <c r="V13" s="4">
        <v>3878.28</v>
      </c>
      <c r="W13" s="7">
        <f t="shared" si="18"/>
        <v>7.035666666666665</v>
      </c>
      <c r="X13" s="7">
        <v>10698.18</v>
      </c>
      <c r="Y13" s="7">
        <f t="shared" si="19"/>
        <v>9.4488333333333383</v>
      </c>
      <c r="AC13" s="7">
        <v>12330.38</v>
      </c>
      <c r="AD13" s="7">
        <f t="shared" si="20"/>
        <v>12.583166666666664</v>
      </c>
      <c r="AF13" s="5">
        <v>3799.33</v>
      </c>
      <c r="AG13" s="7">
        <f t="shared" si="3"/>
        <v>6.268833333333335</v>
      </c>
      <c r="AH13" s="10">
        <v>13578.54</v>
      </c>
      <c r="AI13" s="7">
        <f t="shared" si="21"/>
        <v>15.103000000000005</v>
      </c>
      <c r="AK13" s="4">
        <v>3749.34</v>
      </c>
      <c r="AL13" s="7">
        <f t="shared" si="4"/>
        <v>6.1824999999999966</v>
      </c>
      <c r="AM13" s="7">
        <v>14024.46</v>
      </c>
      <c r="AN13" s="7">
        <f t="shared" si="22"/>
        <v>16.164666666666655</v>
      </c>
      <c r="AP13" s="4">
        <v>3475.63</v>
      </c>
      <c r="AQ13" s="7">
        <f t="shared" si="5"/>
        <v>6.3348333333333278</v>
      </c>
      <c r="AR13" s="7">
        <v>12736.07</v>
      </c>
      <c r="AS13" s="7">
        <f>(AR13-AR15)/120</f>
        <v>8.0416666666666661</v>
      </c>
      <c r="AU13" s="4">
        <v>3276.3</v>
      </c>
      <c r="AV13" s="7">
        <f t="shared" si="6"/>
        <v>6.5988333333333307</v>
      </c>
      <c r="AW13" s="7">
        <v>1210.97</v>
      </c>
      <c r="AZ13" s="8">
        <v>3754.53</v>
      </c>
      <c r="BA13" s="7">
        <f t="shared" si="7"/>
        <v>6.6699999999999893</v>
      </c>
      <c r="BB13" s="9">
        <v>17645.79</v>
      </c>
      <c r="BC13" s="7">
        <f t="shared" si="34"/>
        <v>9.9314999999999909</v>
      </c>
      <c r="BE13" s="4">
        <v>3642.66</v>
      </c>
      <c r="BF13" s="7">
        <f t="shared" si="25"/>
        <v>6.3653333333333348</v>
      </c>
      <c r="BG13" s="7">
        <v>10583.27</v>
      </c>
      <c r="BH13" s="7">
        <f t="shared" si="26"/>
        <v>11.318333333333339</v>
      </c>
      <c r="BJ13" s="4">
        <v>3846.27</v>
      </c>
      <c r="BK13" s="7">
        <f t="shared" si="8"/>
        <v>6.6496666666666666</v>
      </c>
      <c r="BL13" s="7">
        <v>11515.34</v>
      </c>
      <c r="BM13" s="7">
        <f t="shared" si="27"/>
        <v>9.4538333333333266</v>
      </c>
      <c r="BO13" s="4">
        <v>3839.57</v>
      </c>
      <c r="BP13" s="7">
        <f t="shared" si="9"/>
        <v>6.5836666666666668</v>
      </c>
      <c r="BQ13" s="7">
        <v>15853.87</v>
      </c>
      <c r="BR13" s="7">
        <f t="shared" si="28"/>
        <v>11.348833333333339</v>
      </c>
      <c r="BT13" s="5">
        <v>3659.43</v>
      </c>
      <c r="BU13" s="7">
        <f t="shared" si="10"/>
        <v>6.233166666666671</v>
      </c>
      <c r="BV13" s="7">
        <v>3898.39</v>
      </c>
      <c r="BW13" s="7">
        <f t="shared" si="29"/>
        <v>2.7533333333333303</v>
      </c>
      <c r="BY13" s="4">
        <v>3644.19</v>
      </c>
      <c r="BZ13" s="7">
        <f t="shared" si="11"/>
        <v>6.3703333333333303</v>
      </c>
      <c r="CD13" s="3">
        <v>4185.51</v>
      </c>
      <c r="CE13" s="7">
        <f t="shared" si="30"/>
        <v>6.7004999999999955</v>
      </c>
      <c r="CI13" s="3">
        <v>3977.34</v>
      </c>
      <c r="CJ13" s="7">
        <f t="shared" si="31"/>
        <v>7.1524999999999936</v>
      </c>
      <c r="CM13" s="26"/>
      <c r="CN13" s="25">
        <v>2276.86</v>
      </c>
      <c r="CO13" s="7">
        <f t="shared" si="33"/>
        <v>6.7459999999999889</v>
      </c>
      <c r="CP13" s="25">
        <v>19435.57</v>
      </c>
      <c r="CQ13" s="25">
        <f t="shared" si="32"/>
        <v>19.97433333333332</v>
      </c>
    </row>
    <row r="14" spans="1:101">
      <c r="A14" s="6">
        <v>11</v>
      </c>
      <c r="B14" s="4">
        <v>2978.2</v>
      </c>
      <c r="C14" s="7">
        <f>(B16-B14)/120</f>
        <v>4.6583333333333332</v>
      </c>
      <c r="D14" s="18">
        <v>15995.9</v>
      </c>
      <c r="E14" s="7">
        <f t="shared" si="13"/>
        <v>29.25566666666667</v>
      </c>
      <c r="G14" s="4">
        <v>4046.22</v>
      </c>
      <c r="H14" s="7">
        <f t="shared" si="0"/>
        <v>5.8521666666666761</v>
      </c>
      <c r="L14" s="4">
        <v>4096.51</v>
      </c>
      <c r="M14" s="7">
        <f t="shared" si="15"/>
        <v>6.7463333333333289</v>
      </c>
      <c r="N14" s="7">
        <v>7757.77</v>
      </c>
      <c r="O14" s="7">
        <f t="shared" si="16"/>
        <v>8.6156666666666748</v>
      </c>
      <c r="Q14" s="4">
        <v>4107.4799999999996</v>
      </c>
      <c r="R14" s="7">
        <f t="shared" si="1"/>
        <v>6.4821666666666715</v>
      </c>
      <c r="S14" s="7">
        <v>12849.45</v>
      </c>
      <c r="T14" s="7">
        <f t="shared" si="17"/>
        <v>13.903833333333356</v>
      </c>
      <c r="V14" s="4">
        <v>4300.42</v>
      </c>
      <c r="W14" s="7">
        <f t="shared" si="18"/>
        <v>7.0358333333333274</v>
      </c>
      <c r="X14" s="7">
        <v>10131.25</v>
      </c>
      <c r="Y14" s="7">
        <f t="shared" si="19"/>
        <v>9.1695000000000011</v>
      </c>
      <c r="AA14" s="4">
        <v>3864.25</v>
      </c>
      <c r="AB14" s="7">
        <f t="shared" si="2"/>
        <v>6.3703333333333374</v>
      </c>
      <c r="AC14" s="7">
        <v>11575.39</v>
      </c>
      <c r="AD14" s="7">
        <f t="shared" si="20"/>
        <v>11.638333333333321</v>
      </c>
      <c r="AF14" s="5">
        <v>4175.46</v>
      </c>
      <c r="AG14" s="7">
        <f t="shared" si="3"/>
        <v>6.4668333333333372</v>
      </c>
      <c r="AH14" s="10">
        <v>12672.36</v>
      </c>
      <c r="AI14" s="7">
        <f t="shared" si="21"/>
        <v>14.132500000000013</v>
      </c>
      <c r="AK14" s="4">
        <v>4120.29</v>
      </c>
      <c r="AL14" s="7">
        <f t="shared" si="4"/>
        <v>5.8876666666666706</v>
      </c>
      <c r="AM14" s="7">
        <v>13054.58</v>
      </c>
      <c r="AN14" s="7">
        <f t="shared" si="22"/>
        <v>15.052000000000014</v>
      </c>
      <c r="AP14" s="4">
        <v>3855.72</v>
      </c>
      <c r="AQ14" s="7">
        <f t="shared" si="5"/>
        <v>6.2128333333333332</v>
      </c>
      <c r="AU14" s="4">
        <v>3672.23</v>
      </c>
      <c r="AV14" s="7">
        <f t="shared" si="6"/>
        <v>5.9689999999999976</v>
      </c>
      <c r="AZ14" s="8">
        <v>4154.7299999999996</v>
      </c>
      <c r="BA14" s="7">
        <f t="shared" si="7"/>
        <v>6.1468333333333396</v>
      </c>
      <c r="BB14" s="9">
        <v>17049.900000000001</v>
      </c>
      <c r="BC14" s="7">
        <f t="shared" si="34"/>
        <v>9.7840000000000149</v>
      </c>
      <c r="BE14" s="4">
        <v>4024.58</v>
      </c>
      <c r="BF14" s="7">
        <f t="shared" si="25"/>
        <v>6.8986666666666681</v>
      </c>
      <c r="BG14" s="7">
        <v>9904.17</v>
      </c>
      <c r="BH14" s="7">
        <f t="shared" si="26"/>
        <v>10.332666666666682</v>
      </c>
      <c r="BJ14" s="4">
        <v>4245.25</v>
      </c>
      <c r="BK14" s="7">
        <f t="shared" si="8"/>
        <v>6.3043333333333367</v>
      </c>
      <c r="BL14" s="7">
        <v>10948.11</v>
      </c>
      <c r="BM14" s="7">
        <f t="shared" si="27"/>
        <v>8.4835000000000029</v>
      </c>
      <c r="BO14" s="4">
        <v>4234.59</v>
      </c>
      <c r="BP14" s="7">
        <f t="shared" si="9"/>
        <v>6.6648333333333234</v>
      </c>
      <c r="BQ14" s="7">
        <v>15172.94</v>
      </c>
      <c r="BR14" s="7">
        <f t="shared" si="28"/>
        <v>10.982833333333353</v>
      </c>
      <c r="BT14" s="5">
        <v>4033.42</v>
      </c>
      <c r="BU14" s="7">
        <f t="shared" si="10"/>
        <v>6.7004999999999955</v>
      </c>
      <c r="BV14" s="7">
        <v>3733.19</v>
      </c>
      <c r="BW14" s="7">
        <f t="shared" si="29"/>
        <v>2.8651666666666644</v>
      </c>
      <c r="BY14" s="4">
        <v>4026.41</v>
      </c>
      <c r="BZ14" s="7">
        <f t="shared" si="11"/>
        <v>6.2178333333333287</v>
      </c>
      <c r="CD14" s="3">
        <v>4587.54</v>
      </c>
      <c r="CE14" s="7">
        <f t="shared" si="30"/>
        <v>6.9648333333333392</v>
      </c>
      <c r="CI14" s="3">
        <v>4406.49</v>
      </c>
      <c r="CJ14" s="7">
        <f t="shared" si="31"/>
        <v>7.4321666666666717</v>
      </c>
      <c r="CM14" s="26"/>
      <c r="CN14" s="25">
        <v>2479.2399999999998</v>
      </c>
      <c r="CO14" s="7">
        <f t="shared" si="33"/>
        <v>6.6143333333333434</v>
      </c>
      <c r="CP14" s="25">
        <v>18836.34</v>
      </c>
      <c r="CQ14" s="25">
        <f t="shared" si="32"/>
        <v>20.015333333333306</v>
      </c>
    </row>
    <row r="15" spans="1:101">
      <c r="A15" s="6">
        <v>12</v>
      </c>
      <c r="D15" s="18">
        <v>14240.56</v>
      </c>
      <c r="E15" s="7">
        <f t="shared" si="13"/>
        <v>-14.234166666666685</v>
      </c>
      <c r="G15" s="4">
        <v>4397.3500000000004</v>
      </c>
      <c r="H15" s="7">
        <f t="shared" si="0"/>
        <v>6.0706666666666633</v>
      </c>
      <c r="I15" s="7">
        <v>12428.52</v>
      </c>
      <c r="J15" s="7">
        <f t="shared" si="14"/>
        <v>12.070000000000013</v>
      </c>
      <c r="L15" s="4">
        <v>4501.29</v>
      </c>
      <c r="M15" s="7">
        <f t="shared" si="15"/>
        <v>7.1018333333333281</v>
      </c>
      <c r="N15" s="7">
        <v>7240.83</v>
      </c>
      <c r="O15" s="7">
        <f>(N15-N17)/60</f>
        <v>8.1178333333333281</v>
      </c>
      <c r="Q15" s="4">
        <v>4496.41</v>
      </c>
      <c r="R15" s="7">
        <f t="shared" si="1"/>
        <v>6.3651666666666644</v>
      </c>
      <c r="S15" s="7">
        <v>12015.22</v>
      </c>
      <c r="T15" s="7">
        <f t="shared" si="17"/>
        <v>13.583999999999984</v>
      </c>
      <c r="V15" s="4">
        <v>4722.57</v>
      </c>
      <c r="W15" s="7">
        <f t="shared" si="18"/>
        <v>7.2796666666666772</v>
      </c>
      <c r="X15" s="7">
        <v>9581.08</v>
      </c>
      <c r="Y15" s="7">
        <f t="shared" si="19"/>
        <v>8.6664999999999957</v>
      </c>
      <c r="AA15" s="4">
        <v>4246.47</v>
      </c>
      <c r="AB15" s="7">
        <f t="shared" si="2"/>
        <v>6.5481666666666571</v>
      </c>
      <c r="AC15" s="7">
        <v>10877.09</v>
      </c>
      <c r="AD15" s="7">
        <f t="shared" si="20"/>
        <v>11.633166666666662</v>
      </c>
      <c r="AF15" s="5">
        <v>4563.47</v>
      </c>
      <c r="AG15" s="7">
        <f t="shared" si="3"/>
        <v>6.8984999999999976</v>
      </c>
      <c r="AH15" s="10">
        <v>11824.41</v>
      </c>
      <c r="AI15" s="7">
        <f t="shared" si="21"/>
        <v>12.217333333333318</v>
      </c>
      <c r="AK15" s="4">
        <v>4473.55</v>
      </c>
      <c r="AL15" s="7">
        <f t="shared" si="4"/>
        <v>6.2483333333333269</v>
      </c>
      <c r="AM15" s="7">
        <v>12151.46</v>
      </c>
      <c r="AN15" s="7">
        <f t="shared" si="22"/>
        <v>13.787166666666659</v>
      </c>
      <c r="AP15" s="4">
        <v>4228.49</v>
      </c>
      <c r="AQ15" s="7">
        <f>(AP16-AP15)/60</f>
        <v>6.5990000000000082</v>
      </c>
      <c r="AR15" s="7">
        <v>11771.07</v>
      </c>
      <c r="AS15" s="7">
        <f t="shared" si="23"/>
        <v>7.4320000000000013</v>
      </c>
      <c r="AU15" s="4">
        <v>4030.37</v>
      </c>
      <c r="AV15" s="7">
        <f t="shared" si="6"/>
        <v>6.4363333333333381</v>
      </c>
      <c r="AZ15" s="8">
        <v>4523.54</v>
      </c>
      <c r="BA15" s="7">
        <f t="shared" si="7"/>
        <v>6.451500000000002</v>
      </c>
      <c r="BB15" s="9">
        <v>16462.86</v>
      </c>
      <c r="BC15" s="7">
        <f t="shared" si="34"/>
        <v>8.98150000000002</v>
      </c>
      <c r="BE15" s="4">
        <v>4438.5</v>
      </c>
      <c r="BF15" s="7">
        <f t="shared" si="25"/>
        <v>6.0501666666666702</v>
      </c>
      <c r="BG15" s="7">
        <v>9284.2099999999991</v>
      </c>
      <c r="BH15" s="7">
        <f t="shared" si="26"/>
        <v>10.347999999999987</v>
      </c>
      <c r="BJ15" s="4">
        <v>4623.51</v>
      </c>
      <c r="BK15" s="7">
        <f t="shared" si="8"/>
        <v>5.8675000000000033</v>
      </c>
      <c r="BL15" s="7">
        <v>10439.1</v>
      </c>
      <c r="BM15" s="7">
        <f t="shared" si="27"/>
        <v>8.9663333333333259</v>
      </c>
      <c r="BO15" s="4">
        <v>4634.4799999999996</v>
      </c>
      <c r="BP15" s="7">
        <f t="shared" si="9"/>
        <v>6.3348333333333358</v>
      </c>
      <c r="BQ15" s="7">
        <v>14513.97</v>
      </c>
      <c r="BR15" s="7">
        <f t="shared" si="28"/>
        <v>10.713833333333332</v>
      </c>
      <c r="BT15" s="5">
        <v>4435.45</v>
      </c>
      <c r="BU15" s="7">
        <f t="shared" si="10"/>
        <v>6.4668333333333372</v>
      </c>
      <c r="BV15" s="7">
        <v>3561.28</v>
      </c>
      <c r="BW15" s="7">
        <f t="shared" si="29"/>
        <v>2.7330000000000001</v>
      </c>
      <c r="BY15" s="4">
        <v>4399.4799999999996</v>
      </c>
      <c r="BZ15" s="7">
        <f t="shared" si="11"/>
        <v>6.3805000000000138</v>
      </c>
      <c r="CD15" s="3">
        <v>5005.43</v>
      </c>
      <c r="CE15" s="7">
        <f t="shared" si="30"/>
        <v>7.5334999999999885</v>
      </c>
      <c r="CI15" s="3">
        <v>4852.42</v>
      </c>
      <c r="CJ15" s="7">
        <f t="shared" si="31"/>
        <v>7.0661666666666711</v>
      </c>
      <c r="CM15" s="26"/>
      <c r="CN15" s="25">
        <v>2677.67</v>
      </c>
      <c r="CO15" s="7">
        <f t="shared" si="33"/>
        <v>6.7156666666666602</v>
      </c>
      <c r="CP15" s="25">
        <v>18235.88</v>
      </c>
      <c r="CQ15" s="25">
        <f t="shared" si="32"/>
        <v>17.29233333333335</v>
      </c>
    </row>
    <row r="16" spans="1:101">
      <c r="A16" s="6">
        <v>13</v>
      </c>
      <c r="B16" s="4">
        <v>3537.2</v>
      </c>
      <c r="C16" s="7">
        <f t="shared" si="12"/>
        <v>4.5363333333333378</v>
      </c>
      <c r="D16" s="18">
        <v>15094.61</v>
      </c>
      <c r="E16" s="7">
        <f t="shared" si="13"/>
        <v>28.453000000000007</v>
      </c>
      <c r="G16" s="4">
        <v>4761.59</v>
      </c>
      <c r="H16" s="7">
        <f t="shared" si="0"/>
        <v>5.8824999999999967</v>
      </c>
      <c r="I16" s="7">
        <v>11704.32</v>
      </c>
      <c r="J16" s="7">
        <f t="shared" si="14"/>
        <v>11.932999999999993</v>
      </c>
      <c r="L16" s="4">
        <v>4927.3999999999996</v>
      </c>
      <c r="M16" s="7">
        <f t="shared" si="15"/>
        <v>6.4006666666666661</v>
      </c>
      <c r="Q16" s="4">
        <v>4878.32</v>
      </c>
      <c r="R16" s="7">
        <f t="shared" si="1"/>
        <v>6.4720000000000102</v>
      </c>
      <c r="S16" s="7">
        <v>11200.18</v>
      </c>
      <c r="T16" s="7">
        <f t="shared" si="17"/>
        <v>12.334166666666684</v>
      </c>
      <c r="V16" s="4">
        <v>5159.3500000000004</v>
      </c>
      <c r="W16" s="7">
        <f t="shared" si="18"/>
        <v>6.9849999999999905</v>
      </c>
      <c r="X16" s="7">
        <v>9061.09</v>
      </c>
      <c r="Y16" s="7">
        <f t="shared" si="19"/>
        <v>8.1533333333333449</v>
      </c>
      <c r="AA16" s="4">
        <v>4639.3599999999997</v>
      </c>
      <c r="AB16" s="7">
        <f t="shared" si="2"/>
        <v>6.6700000000000124</v>
      </c>
      <c r="AC16" s="7">
        <v>10179.1</v>
      </c>
      <c r="AD16" s="7">
        <f t="shared" si="20"/>
        <v>11.003333333333346</v>
      </c>
      <c r="AF16" s="5">
        <v>4977.38</v>
      </c>
      <c r="AG16" s="7">
        <f t="shared" si="3"/>
        <v>6.9698333333333267</v>
      </c>
      <c r="AH16" s="10">
        <v>11091.37</v>
      </c>
      <c r="AI16" s="7">
        <f t="shared" si="21"/>
        <v>12.054833333333347</v>
      </c>
      <c r="AK16" s="4">
        <v>4848.45</v>
      </c>
      <c r="AL16" s="7">
        <f>(AK17-AK16)/60</f>
        <v>6.1824999999999966</v>
      </c>
      <c r="AM16" s="7">
        <v>11324.23</v>
      </c>
      <c r="AN16" s="7">
        <f t="shared" si="22"/>
        <v>13.517833333333328</v>
      </c>
      <c r="AP16" s="4">
        <v>4624.43</v>
      </c>
      <c r="AQ16" s="7">
        <f t="shared" ref="AQ16:AQ39" si="35">(AP17-AP16)/60</f>
        <v>6.8833333333333337</v>
      </c>
      <c r="AR16" s="7">
        <v>11325.15</v>
      </c>
      <c r="AS16" s="7">
        <f>(AR16-AR18)/120</f>
        <v>7.1170833333333272</v>
      </c>
      <c r="AU16" s="4">
        <v>4416.55</v>
      </c>
      <c r="AV16" s="7">
        <f t="shared" si="6"/>
        <v>6.8631666666666664</v>
      </c>
      <c r="AZ16" s="8">
        <v>4910.63</v>
      </c>
      <c r="BA16" s="7">
        <f t="shared" si="7"/>
        <v>6.4161666666666708</v>
      </c>
      <c r="BB16" s="9">
        <v>15923.97</v>
      </c>
      <c r="BC16" s="7">
        <f t="shared" si="34"/>
        <v>8.3666666666666671</v>
      </c>
      <c r="BE16" s="4">
        <v>4801.51</v>
      </c>
      <c r="BF16" s="7">
        <f t="shared" si="25"/>
        <v>5.9689999999999905</v>
      </c>
      <c r="BG16" s="7">
        <v>8663.33</v>
      </c>
      <c r="BH16" s="7">
        <f t="shared" si="26"/>
        <v>10.185333333333331</v>
      </c>
      <c r="BJ16" s="4">
        <v>4975.5600000000004</v>
      </c>
      <c r="BK16" s="7">
        <f t="shared" si="8"/>
        <v>6.0349999999999913</v>
      </c>
      <c r="BL16" s="7">
        <v>9901.1200000000008</v>
      </c>
      <c r="BM16" s="7">
        <f t="shared" si="27"/>
        <v>8.2855000000000167</v>
      </c>
      <c r="BO16" s="4">
        <v>5014.57</v>
      </c>
      <c r="BP16" s="7">
        <f t="shared" si="9"/>
        <v>6.5328333333333379</v>
      </c>
      <c r="BQ16" s="7">
        <v>13871.14</v>
      </c>
      <c r="BR16" s="7">
        <f t="shared" si="28"/>
        <v>10.434333333333324</v>
      </c>
      <c r="BT16" s="5">
        <v>4823.46</v>
      </c>
      <c r="BU16" s="7">
        <f t="shared" si="10"/>
        <v>6.3855000000000022</v>
      </c>
      <c r="BV16" s="7">
        <v>3397.3</v>
      </c>
      <c r="BW16" s="7">
        <f t="shared" si="29"/>
        <v>2.1183333333333394</v>
      </c>
      <c r="BY16" s="4">
        <v>4782.3100000000004</v>
      </c>
      <c r="BZ16" s="7">
        <f t="shared" si="11"/>
        <v>6.6039999999999965</v>
      </c>
      <c r="CD16" s="3">
        <v>5457.44</v>
      </c>
      <c r="CE16" s="7">
        <f t="shared" si="30"/>
        <v>6.903833333333341</v>
      </c>
      <c r="CI16" s="3">
        <v>5276.39</v>
      </c>
      <c r="CJ16" s="7">
        <f t="shared" si="31"/>
        <v>7.5844999999999949</v>
      </c>
      <c r="CM16" s="26"/>
      <c r="CN16" s="25">
        <v>2879.14</v>
      </c>
      <c r="CO16" s="7">
        <f t="shared" si="33"/>
        <v>6.6853333333333316</v>
      </c>
      <c r="CP16" s="25">
        <v>17717.11</v>
      </c>
      <c r="CQ16" s="25">
        <f t="shared" si="32"/>
        <v>17.312666666666701</v>
      </c>
    </row>
    <row r="17" spans="1:95">
      <c r="A17" s="6">
        <v>14</v>
      </c>
      <c r="B17" s="4">
        <v>3809.38</v>
      </c>
      <c r="C17" s="7">
        <f t="shared" si="12"/>
        <v>4.8973333333333358</v>
      </c>
      <c r="D17" s="18">
        <v>13387.43</v>
      </c>
      <c r="E17" s="7">
        <f t="shared" si="13"/>
        <v>13.716000000000015</v>
      </c>
      <c r="G17" s="4">
        <v>5114.54</v>
      </c>
      <c r="H17" s="7">
        <f t="shared" si="0"/>
        <v>6.0503333333333407</v>
      </c>
      <c r="I17" s="7">
        <v>10988.34</v>
      </c>
      <c r="J17" s="7">
        <f t="shared" si="14"/>
        <v>10.271666666666654</v>
      </c>
      <c r="L17" s="4">
        <v>5311.44</v>
      </c>
      <c r="M17" s="7">
        <f t="shared" si="15"/>
        <v>6.6853333333333467</v>
      </c>
      <c r="N17" s="7">
        <v>6753.76</v>
      </c>
      <c r="O17" s="7">
        <f>(N17-N19)/120</f>
        <v>7.8257500000000011</v>
      </c>
      <c r="Q17" s="4">
        <v>5266.64</v>
      </c>
      <c r="R17" s="7">
        <f t="shared" si="1"/>
        <v>6.4464999999999995</v>
      </c>
      <c r="S17" s="7">
        <v>10460.129999999999</v>
      </c>
      <c r="T17" s="7">
        <f t="shared" si="17"/>
        <v>11.232000000000001</v>
      </c>
      <c r="V17" s="4">
        <v>5578.45</v>
      </c>
      <c r="W17" s="7">
        <f t="shared" si="18"/>
        <v>6.5023333333333388</v>
      </c>
      <c r="X17" s="7">
        <v>8571.89</v>
      </c>
      <c r="Y17" s="7">
        <f t="shared" si="19"/>
        <v>7.8841666666666548</v>
      </c>
      <c r="AA17" s="4">
        <v>5039.5600000000004</v>
      </c>
      <c r="AB17" s="7">
        <f t="shared" si="2"/>
        <v>6.2484999999999973</v>
      </c>
      <c r="AC17" s="7">
        <v>9518.9</v>
      </c>
      <c r="AD17" s="7">
        <f>(AC17-AC20)/180</f>
        <v>9.0609999999999982</v>
      </c>
      <c r="AF17" s="5">
        <v>5395.57</v>
      </c>
      <c r="AG17" s="7">
        <f t="shared" si="3"/>
        <v>6.35</v>
      </c>
      <c r="AH17" s="10">
        <v>10368.08</v>
      </c>
      <c r="AI17" s="7">
        <f t="shared" si="21"/>
        <v>11.084666666666665</v>
      </c>
      <c r="AK17" s="4">
        <v>5219.3999999999996</v>
      </c>
      <c r="AL17" s="7">
        <f t="shared" ref="AL17:AL87" si="36">(AK18-AK17)/60</f>
        <v>6.0350000000000064</v>
      </c>
      <c r="AM17" s="7">
        <v>10513.16</v>
      </c>
      <c r="AN17" s="7">
        <f t="shared" si="22"/>
        <v>11.516333333333327</v>
      </c>
      <c r="AP17" s="4">
        <v>5037.43</v>
      </c>
      <c r="AQ17" s="7">
        <f>(AP19-AP17)/120</f>
        <v>7.033249999999998</v>
      </c>
      <c r="AU17" s="4">
        <v>4828.34</v>
      </c>
      <c r="AV17" s="7">
        <f t="shared" si="6"/>
        <v>7.116999999999992</v>
      </c>
      <c r="AZ17" s="8">
        <v>5295.6</v>
      </c>
      <c r="BA17" s="7">
        <f t="shared" si="7"/>
        <v>6.8478333333333312</v>
      </c>
      <c r="BB17" s="9">
        <v>15421.97</v>
      </c>
      <c r="BC17" s="7">
        <f>(BB17-BB19)/120</f>
        <v>8.0086666666666595</v>
      </c>
      <c r="BE17" s="4">
        <v>5159.6499999999996</v>
      </c>
      <c r="BF17" s="7">
        <f t="shared" si="25"/>
        <v>6.2128333333333403</v>
      </c>
      <c r="BG17" s="7">
        <v>8052.21</v>
      </c>
      <c r="BH17" s="7">
        <f t="shared" si="26"/>
        <v>8.6461666666666748</v>
      </c>
      <c r="BJ17" s="4">
        <v>5337.66</v>
      </c>
      <c r="BK17" s="7">
        <f t="shared" si="8"/>
        <v>6.0655000000000046</v>
      </c>
      <c r="BL17" s="7">
        <v>9403.99</v>
      </c>
      <c r="BM17" s="7">
        <f t="shared" si="27"/>
        <v>8.1685000000000105</v>
      </c>
      <c r="BO17" s="4">
        <v>5406.54</v>
      </c>
      <c r="BP17" s="7">
        <f t="shared" si="9"/>
        <v>6.4516666666666724</v>
      </c>
      <c r="BQ17" s="7">
        <v>13245.08</v>
      </c>
      <c r="BR17" s="7">
        <f t="shared" si="28"/>
        <v>9.9008333333333205</v>
      </c>
      <c r="BT17" s="5">
        <v>5206.59</v>
      </c>
      <c r="BU17" s="7">
        <f t="shared" si="10"/>
        <v>6.5176666666666581</v>
      </c>
      <c r="BV17" s="7">
        <v>3270.2</v>
      </c>
      <c r="BW17" s="7">
        <f t="shared" si="29"/>
        <v>2.3164999999999965</v>
      </c>
      <c r="BY17" s="4">
        <v>5178.55</v>
      </c>
      <c r="BZ17" s="7">
        <f t="shared" si="11"/>
        <v>6.4516666666666573</v>
      </c>
      <c r="CD17" s="3">
        <v>5871.67</v>
      </c>
      <c r="CE17" s="7">
        <f t="shared" si="30"/>
        <v>6.3651666666666644</v>
      </c>
      <c r="CI17" s="3">
        <v>5731.46</v>
      </c>
      <c r="CJ17" s="7">
        <f t="shared" si="31"/>
        <v>7.5844999999999949</v>
      </c>
      <c r="CM17" s="26"/>
      <c r="CN17" s="25">
        <v>3079.7</v>
      </c>
      <c r="CO17" s="7">
        <f t="shared" si="33"/>
        <v>7.1830000000000078</v>
      </c>
      <c r="CP17" s="25">
        <v>17197.73</v>
      </c>
      <c r="CQ17" s="25">
        <f t="shared" si="32"/>
        <v>17.322666666666677</v>
      </c>
    </row>
    <row r="18" spans="1:95">
      <c r="A18" s="6">
        <v>15</v>
      </c>
      <c r="B18" s="4">
        <v>4103.22</v>
      </c>
      <c r="C18" s="7">
        <f t="shared" si="12"/>
        <v>4.251999999999998</v>
      </c>
      <c r="D18" s="18">
        <v>12564.47</v>
      </c>
      <c r="E18" s="7">
        <f t="shared" si="13"/>
        <v>12.933833333333315</v>
      </c>
      <c r="G18" s="4">
        <v>5477.56</v>
      </c>
      <c r="H18" s="7">
        <f t="shared" si="0"/>
        <v>6.3653333333333197</v>
      </c>
      <c r="I18" s="7">
        <v>10372.040000000001</v>
      </c>
      <c r="J18" s="7">
        <f>(I18-I20)/120</f>
        <v>9.8247500000000105</v>
      </c>
      <c r="L18" s="4">
        <v>5712.56</v>
      </c>
      <c r="M18" s="7">
        <f t="shared" si="15"/>
        <v>6.436333333333323</v>
      </c>
      <c r="Q18" s="4">
        <v>5653.43</v>
      </c>
      <c r="R18" s="7">
        <f t="shared" si="1"/>
        <v>6.771666666666655</v>
      </c>
      <c r="S18" s="7">
        <v>9786.2099999999991</v>
      </c>
      <c r="T18" s="7">
        <f t="shared" si="17"/>
        <v>12.151333333333332</v>
      </c>
      <c r="V18" s="4">
        <v>5968.59</v>
      </c>
      <c r="W18" s="7">
        <f t="shared" si="18"/>
        <v>7.2186666666666648</v>
      </c>
      <c r="X18" s="7">
        <v>8098.84</v>
      </c>
      <c r="Y18" s="7">
        <f t="shared" si="19"/>
        <v>7.5996666666666748</v>
      </c>
      <c r="AA18" s="4">
        <v>5414.47</v>
      </c>
      <c r="AB18" s="7">
        <f>(AA20-AA18)/120</f>
        <v>5.7759166666666637</v>
      </c>
      <c r="AF18" s="5">
        <v>5776.57</v>
      </c>
      <c r="AG18" s="7">
        <f t="shared" si="3"/>
        <v>6.868166666666669</v>
      </c>
      <c r="AH18" s="10">
        <v>9703</v>
      </c>
      <c r="AI18" s="7">
        <f t="shared" si="21"/>
        <v>10.317499999999988</v>
      </c>
      <c r="AK18" s="4">
        <v>5581.5</v>
      </c>
      <c r="AL18" s="7">
        <f t="shared" si="36"/>
        <v>5.816499999999996</v>
      </c>
      <c r="AM18" s="7">
        <v>9822.18</v>
      </c>
      <c r="AN18" s="7">
        <f t="shared" si="22"/>
        <v>11.104833333333348</v>
      </c>
      <c r="AR18" s="7">
        <v>10471.1</v>
      </c>
      <c r="AS18" s="7">
        <f t="shared" si="23"/>
        <v>6.7310000000000096</v>
      </c>
      <c r="AU18" s="4">
        <v>5255.36</v>
      </c>
      <c r="AV18" s="7">
        <f t="shared" si="6"/>
        <v>6.9341666666666697</v>
      </c>
      <c r="AZ18" s="8">
        <v>5706.47</v>
      </c>
      <c r="BA18" s="7">
        <f t="shared" si="7"/>
        <v>6.233166666666663</v>
      </c>
      <c r="BB18" s="9"/>
      <c r="BE18" s="4">
        <v>5532.42</v>
      </c>
      <c r="BF18" s="7">
        <f t="shared" si="25"/>
        <v>6.1163333333333263</v>
      </c>
      <c r="BG18" s="7">
        <v>7533.44</v>
      </c>
      <c r="BH18" s="7">
        <f t="shared" si="26"/>
        <v>8.168666666666665</v>
      </c>
      <c r="BJ18" s="4">
        <v>5701.59</v>
      </c>
      <c r="BK18" s="7">
        <f t="shared" si="8"/>
        <v>6.735999999999998</v>
      </c>
      <c r="BL18" s="7">
        <v>8913.8799999999992</v>
      </c>
      <c r="BM18" s="7">
        <f t="shared" si="27"/>
        <v>6.9139999999999722</v>
      </c>
      <c r="BO18" s="4">
        <v>5793.64</v>
      </c>
      <c r="BP18" s="7">
        <f t="shared" si="9"/>
        <v>6.6649999999999938</v>
      </c>
      <c r="BQ18" s="7">
        <v>12651.03</v>
      </c>
      <c r="BR18" s="7">
        <f t="shared" si="28"/>
        <v>9.2965000000000142</v>
      </c>
      <c r="BT18" s="5">
        <v>5597.65</v>
      </c>
      <c r="BU18" s="7">
        <f t="shared" si="10"/>
        <v>6.7310000000000096</v>
      </c>
      <c r="BV18" s="7">
        <v>3131.21</v>
      </c>
      <c r="BW18" s="7">
        <f t="shared" si="29"/>
        <v>2.0828333333333378</v>
      </c>
      <c r="BY18" s="4">
        <v>5565.65</v>
      </c>
      <c r="BZ18" s="7">
        <f t="shared" si="11"/>
        <v>6.4820000000000011</v>
      </c>
      <c r="CD18" s="3">
        <v>6253.58</v>
      </c>
      <c r="CE18" s="7">
        <f t="shared" si="30"/>
        <v>6.9341666666666697</v>
      </c>
      <c r="CI18" s="3">
        <v>6186.53</v>
      </c>
      <c r="CJ18" s="7">
        <f t="shared" si="31"/>
        <v>6.6343333333333403</v>
      </c>
      <c r="CM18" s="26"/>
      <c r="CN18" s="25">
        <v>3295.19</v>
      </c>
      <c r="CO18" s="7">
        <f t="shared" si="33"/>
        <v>6.1163333333333263</v>
      </c>
      <c r="CP18" s="25">
        <v>16678.05</v>
      </c>
      <c r="CQ18" s="25">
        <f t="shared" si="32"/>
        <v>15.73799999999998</v>
      </c>
    </row>
    <row r="19" spans="1:95">
      <c r="A19" s="6">
        <v>16</v>
      </c>
      <c r="B19" s="4">
        <v>4358.34</v>
      </c>
      <c r="C19" s="7">
        <f t="shared" si="12"/>
        <v>4.4855000000000018</v>
      </c>
      <c r="D19" s="18">
        <v>11788.44</v>
      </c>
      <c r="E19" s="7">
        <f t="shared" si="13"/>
        <v>24.170500000000022</v>
      </c>
      <c r="G19" s="4">
        <v>5859.48</v>
      </c>
      <c r="H19" s="7">
        <f t="shared" si="0"/>
        <v>5.6031666666666755</v>
      </c>
      <c r="L19" s="4">
        <v>6098.74</v>
      </c>
      <c r="M19" s="7">
        <f t="shared" si="15"/>
        <v>6.9800000000000031</v>
      </c>
      <c r="N19" s="7">
        <v>5814.67</v>
      </c>
      <c r="O19" s="7">
        <f t="shared" si="16"/>
        <v>7.487999999999996</v>
      </c>
      <c r="Q19" s="4">
        <v>6059.73</v>
      </c>
      <c r="R19" s="7">
        <f t="shared" si="1"/>
        <v>6.5328333333333379</v>
      </c>
      <c r="S19" s="7">
        <v>9057.1299999999992</v>
      </c>
      <c r="T19" s="7">
        <f t="shared" si="17"/>
        <v>11.155666666666638</v>
      </c>
      <c r="V19" s="4">
        <v>6401.71</v>
      </c>
      <c r="W19" s="7">
        <f t="shared" si="18"/>
        <v>6.8478333333333312</v>
      </c>
      <c r="X19" s="7">
        <v>7642.86</v>
      </c>
      <c r="Y19" s="7">
        <f t="shared" si="19"/>
        <v>7.533666666666659</v>
      </c>
      <c r="AF19" s="5">
        <v>6188.66</v>
      </c>
      <c r="AG19" s="7">
        <f t="shared" si="3"/>
        <v>6.56850000000001</v>
      </c>
      <c r="AH19" s="10">
        <v>9083.9500000000007</v>
      </c>
      <c r="AI19" s="7">
        <f t="shared" si="21"/>
        <v>10.302166666666684</v>
      </c>
      <c r="AK19" s="4">
        <v>5930.49</v>
      </c>
      <c r="AL19" s="7">
        <f t="shared" si="36"/>
        <v>6.1011666666666766</v>
      </c>
      <c r="AM19" s="7">
        <v>9155.89</v>
      </c>
      <c r="AN19" s="7">
        <f t="shared" si="22"/>
        <v>10.515666666666645</v>
      </c>
      <c r="AP19" s="4">
        <v>5881.42</v>
      </c>
      <c r="AQ19" s="7">
        <f t="shared" si="35"/>
        <v>6.5023333333333388</v>
      </c>
      <c r="AR19" s="7">
        <v>10067.24</v>
      </c>
      <c r="AS19" s="7">
        <f t="shared" si="23"/>
        <v>6.5481666666666571</v>
      </c>
      <c r="AU19" s="4">
        <v>5671.41</v>
      </c>
      <c r="AV19" s="7">
        <f t="shared" si="6"/>
        <v>6.8376666666666699</v>
      </c>
      <c r="AZ19" s="8">
        <v>6080.46</v>
      </c>
      <c r="BA19" s="7">
        <f t="shared" si="7"/>
        <v>5.9333333333333336</v>
      </c>
      <c r="BB19" s="9">
        <v>14460.93</v>
      </c>
      <c r="BC19" s="7">
        <f>(BB19-BB21)/120</f>
        <v>7.5666666666666664</v>
      </c>
      <c r="BE19" s="4">
        <v>5899.4</v>
      </c>
      <c r="BF19" s="7">
        <f t="shared" si="25"/>
        <v>6.3856666666666717</v>
      </c>
      <c r="BG19" s="7">
        <v>7043.32</v>
      </c>
      <c r="BH19" s="7">
        <f t="shared" si="26"/>
        <v>8.7986666666666675</v>
      </c>
      <c r="BJ19" s="4">
        <v>6105.75</v>
      </c>
      <c r="BK19" s="7">
        <f t="shared" si="8"/>
        <v>6.5481666666666722</v>
      </c>
      <c r="BL19" s="7">
        <v>8499.0400000000009</v>
      </c>
      <c r="BM19" s="7">
        <f>(BL19-BL21)/120</f>
        <v>9.9440833333333405</v>
      </c>
      <c r="BO19" s="4">
        <v>6193.54</v>
      </c>
      <c r="BP19" s="7">
        <f t="shared" si="9"/>
        <v>6.197500000000006</v>
      </c>
      <c r="BQ19" s="7">
        <v>12093.24</v>
      </c>
      <c r="BR19" s="7">
        <f t="shared" si="28"/>
        <v>8.6866666666666479</v>
      </c>
      <c r="BT19" s="5">
        <v>6001.51</v>
      </c>
      <c r="BU19" s="7">
        <f t="shared" si="10"/>
        <v>6.1671666666666622</v>
      </c>
      <c r="BV19" s="7">
        <v>3006.24</v>
      </c>
      <c r="BW19" s="7">
        <f t="shared" si="29"/>
        <v>2.0014999999999947</v>
      </c>
      <c r="BY19" s="4">
        <v>5954.57</v>
      </c>
      <c r="CD19" s="3">
        <v>6669.63</v>
      </c>
      <c r="CE19" s="7">
        <f t="shared" si="30"/>
        <v>6.7666666666666666</v>
      </c>
      <c r="CI19" s="3">
        <v>6584.59</v>
      </c>
      <c r="CJ19" s="7">
        <f t="shared" si="31"/>
        <v>7.0358333333333274</v>
      </c>
      <c r="CM19" s="26"/>
      <c r="CN19" s="25">
        <v>3478.68</v>
      </c>
      <c r="CO19" s="7">
        <f t="shared" si="33"/>
        <v>7.2540000000000111</v>
      </c>
      <c r="CP19" s="25">
        <v>16205.91</v>
      </c>
      <c r="CQ19" s="25">
        <f t="shared" si="32"/>
        <v>15.199333333333319</v>
      </c>
    </row>
    <row r="20" spans="1:95">
      <c r="A20" s="6">
        <v>17</v>
      </c>
      <c r="B20" s="4">
        <v>4627.47</v>
      </c>
      <c r="C20" s="7">
        <f t="shared" si="12"/>
        <v>4.1808333333333243</v>
      </c>
      <c r="D20" s="18">
        <v>10338.209999999999</v>
      </c>
      <c r="E20" s="7">
        <f t="shared" si="13"/>
        <v>11.638333333333321</v>
      </c>
      <c r="G20" s="4">
        <v>6195.67</v>
      </c>
      <c r="H20" s="7">
        <f t="shared" si="0"/>
        <v>6.4313333333333356</v>
      </c>
      <c r="I20" s="7">
        <v>9193.07</v>
      </c>
      <c r="J20" s="7">
        <f t="shared" si="14"/>
        <v>9.2710000000000043</v>
      </c>
      <c r="L20" s="4">
        <v>6517.54</v>
      </c>
      <c r="M20" s="7">
        <f t="shared" si="15"/>
        <v>6.1873333333333296</v>
      </c>
      <c r="N20" s="7">
        <v>5365.39</v>
      </c>
      <c r="O20" s="7">
        <f>(N20-N23)/180</f>
        <v>7.0002222222222219</v>
      </c>
      <c r="Q20" s="4">
        <v>6451.7</v>
      </c>
      <c r="R20" s="7">
        <f t="shared" si="1"/>
        <v>6.2484999999999973</v>
      </c>
      <c r="S20" s="7">
        <v>8387.7900000000009</v>
      </c>
      <c r="T20" s="7">
        <f>(S20-S21)/60</f>
        <v>10.515500000000021</v>
      </c>
      <c r="V20" s="4">
        <v>6812.58</v>
      </c>
      <c r="W20" s="7">
        <f t="shared" si="18"/>
        <v>6.2028333333333343</v>
      </c>
      <c r="X20" s="7">
        <v>7190.84</v>
      </c>
      <c r="Y20" s="7">
        <f t="shared" si="19"/>
        <v>7.5183333333333398</v>
      </c>
      <c r="AA20" s="4">
        <v>6107.58</v>
      </c>
      <c r="AB20" s="7">
        <f t="shared" si="2"/>
        <v>6.1011666666666615</v>
      </c>
      <c r="AC20" s="7">
        <v>7887.92</v>
      </c>
      <c r="AD20" s="7">
        <f t="shared" si="20"/>
        <v>8.752833333333335</v>
      </c>
      <c r="AF20" s="5">
        <v>6582.77</v>
      </c>
      <c r="AG20" s="7">
        <f t="shared" si="3"/>
        <v>6.7664999999999962</v>
      </c>
      <c r="AH20" s="10">
        <v>8465.82</v>
      </c>
      <c r="AI20" s="7">
        <f t="shared" si="21"/>
        <v>9.3015000000000025</v>
      </c>
      <c r="AK20" s="4">
        <v>6296.56</v>
      </c>
      <c r="AL20" s="7">
        <f t="shared" si="36"/>
        <v>5.816499999999996</v>
      </c>
      <c r="AM20" s="7">
        <v>8524.9500000000007</v>
      </c>
      <c r="AN20" s="7">
        <f t="shared" si="22"/>
        <v>10.302166666666684</v>
      </c>
      <c r="AP20" s="4">
        <v>6271.56</v>
      </c>
      <c r="AQ20" s="7">
        <f>(AP22-AP20)/120</f>
        <v>6.2078333333333298</v>
      </c>
      <c r="AR20" s="7">
        <v>9674.35</v>
      </c>
      <c r="AS20" s="7">
        <f t="shared" si="23"/>
        <v>6.151833333333343</v>
      </c>
      <c r="AU20" s="4">
        <v>6081.67</v>
      </c>
      <c r="AV20" s="7">
        <f t="shared" si="6"/>
        <v>6.35</v>
      </c>
      <c r="AZ20" s="8">
        <v>6436.46</v>
      </c>
      <c r="BA20" s="7">
        <f t="shared" si="7"/>
        <v>6.2484999999999973</v>
      </c>
      <c r="BB20" s="9"/>
      <c r="BE20" s="4">
        <v>6282.54</v>
      </c>
      <c r="BF20" s="7">
        <f t="shared" si="25"/>
        <v>6.8833333333333337</v>
      </c>
      <c r="BG20" s="7">
        <v>6515.4</v>
      </c>
      <c r="BH20" s="7">
        <f t="shared" si="26"/>
        <v>8.3311666666666646</v>
      </c>
      <c r="BJ20" s="4">
        <v>6498.64</v>
      </c>
      <c r="BK20" s="7">
        <f t="shared" si="8"/>
        <v>6.5328333333333228</v>
      </c>
      <c r="BO20" s="4">
        <v>6565.39</v>
      </c>
      <c r="BP20" s="7">
        <f t="shared" si="9"/>
        <v>6.5024999999999942</v>
      </c>
      <c r="BQ20" s="7">
        <v>11572.04</v>
      </c>
      <c r="BR20" s="7">
        <f t="shared" si="28"/>
        <v>8.4836666666666734</v>
      </c>
      <c r="BT20" s="5">
        <v>6371.54</v>
      </c>
      <c r="BU20" s="7">
        <f t="shared" si="10"/>
        <v>6.4516666666666724</v>
      </c>
      <c r="BV20" s="7">
        <v>2886.15</v>
      </c>
      <c r="BW20" s="7">
        <f>(BV20-BV22)/120</f>
        <v>2.0421666666666662</v>
      </c>
      <c r="CD20" s="3">
        <v>7075.63</v>
      </c>
      <c r="CE20" s="7">
        <f t="shared" si="30"/>
        <v>7.0509999999999913</v>
      </c>
      <c r="CI20" s="3">
        <v>7006.74</v>
      </c>
      <c r="CJ20" s="7">
        <f t="shared" si="31"/>
        <v>6.7666666666666666</v>
      </c>
      <c r="CM20" s="26"/>
      <c r="CN20" s="25">
        <v>3696.3</v>
      </c>
      <c r="CO20" s="7">
        <f t="shared" si="33"/>
        <v>6.6449999999999969</v>
      </c>
      <c r="CP20" s="25">
        <v>15749.93</v>
      </c>
      <c r="CQ20" s="25">
        <f t="shared" si="32"/>
        <v>13.899000000000038</v>
      </c>
    </row>
    <row r="21" spans="1:95">
      <c r="A21" s="6">
        <v>18</v>
      </c>
      <c r="B21" s="4">
        <v>4878.32</v>
      </c>
      <c r="C21" s="7">
        <f t="shared" si="12"/>
        <v>3.9523333333333386</v>
      </c>
      <c r="D21" s="18">
        <v>9639.91</v>
      </c>
      <c r="E21" s="7">
        <f t="shared" si="13"/>
        <v>11.450500000000011</v>
      </c>
      <c r="G21" s="4">
        <v>6581.55</v>
      </c>
      <c r="H21" s="7">
        <f t="shared" si="0"/>
        <v>6.5531666666666597</v>
      </c>
      <c r="I21" s="7">
        <v>8636.81</v>
      </c>
      <c r="J21" s="7">
        <f t="shared" si="14"/>
        <v>8.7679999999999989</v>
      </c>
      <c r="L21" s="4">
        <v>6888.78</v>
      </c>
      <c r="M21" s="7">
        <f t="shared" si="15"/>
        <v>6.2993333333333341</v>
      </c>
      <c r="Q21" s="4">
        <v>6826.61</v>
      </c>
      <c r="R21" s="7">
        <f>(Q22-Q21)/60</f>
        <v>6.2178333333333438</v>
      </c>
      <c r="S21" s="7">
        <v>7756.86</v>
      </c>
      <c r="T21" s="7">
        <f>(S21-S23)/120</f>
        <v>10.210833333333328</v>
      </c>
      <c r="V21" s="4">
        <v>7184.75</v>
      </c>
      <c r="W21" s="7">
        <f t="shared" si="18"/>
        <v>6.4820000000000011</v>
      </c>
      <c r="X21" s="7">
        <v>6739.74</v>
      </c>
      <c r="Y21" s="7">
        <f t="shared" si="19"/>
        <v>7.3</v>
      </c>
      <c r="AA21" s="4">
        <v>6473.65</v>
      </c>
      <c r="AB21" s="7">
        <f t="shared" si="2"/>
        <v>6.35</v>
      </c>
      <c r="AC21" s="7">
        <v>7362.75</v>
      </c>
      <c r="AD21" s="7">
        <f t="shared" si="20"/>
        <v>8.1838333333333289</v>
      </c>
      <c r="AF21" s="5">
        <v>6988.76</v>
      </c>
      <c r="AG21" s="7">
        <f t="shared" si="3"/>
        <v>7.0154999999999896</v>
      </c>
      <c r="AH21" s="10">
        <v>7907.73</v>
      </c>
      <c r="AI21" s="7">
        <f t="shared" si="21"/>
        <v>8.9306666666666548</v>
      </c>
      <c r="AK21" s="4">
        <v>6645.55</v>
      </c>
      <c r="AL21" s="7">
        <f t="shared" si="36"/>
        <v>5.9183333333333241</v>
      </c>
      <c r="AM21" s="7">
        <v>7906.82</v>
      </c>
      <c r="AN21" s="7">
        <f t="shared" si="22"/>
        <v>9.8349999999999902</v>
      </c>
      <c r="AR21" s="7">
        <v>9305.24</v>
      </c>
      <c r="AS21" s="7">
        <f t="shared" si="23"/>
        <v>6.0299999999999878</v>
      </c>
      <c r="AU21" s="4">
        <v>6462.67</v>
      </c>
      <c r="AV21" s="7">
        <f t="shared" si="6"/>
        <v>5.9690000000000056</v>
      </c>
      <c r="AZ21" s="8">
        <v>6811.37</v>
      </c>
      <c r="BA21" s="7">
        <f t="shared" si="7"/>
        <v>6.0655000000000046</v>
      </c>
      <c r="BB21" s="9">
        <v>13552.93</v>
      </c>
      <c r="BC21" s="7">
        <f t="shared" si="34"/>
        <v>6.8478333333333463</v>
      </c>
      <c r="BE21" s="4">
        <v>6695.54</v>
      </c>
      <c r="BF21" s="7">
        <f t="shared" si="25"/>
        <v>6.1468333333333396</v>
      </c>
      <c r="BG21" s="7">
        <v>6015.53</v>
      </c>
      <c r="BH21" s="7">
        <f t="shared" si="26"/>
        <v>7.8841666666666699</v>
      </c>
      <c r="BJ21" s="4">
        <v>6890.61</v>
      </c>
      <c r="BK21" s="7">
        <f t="shared" si="8"/>
        <v>6.0503333333333407</v>
      </c>
      <c r="BL21" s="7">
        <v>7305.75</v>
      </c>
      <c r="BM21" s="7">
        <f t="shared" si="27"/>
        <v>6.3651666666666644</v>
      </c>
      <c r="BO21" s="4">
        <v>6955.54</v>
      </c>
      <c r="BP21" s="7">
        <f t="shared" si="9"/>
        <v>6.35</v>
      </c>
      <c r="BQ21" s="7">
        <v>11063.02</v>
      </c>
      <c r="BR21" s="7">
        <f t="shared" si="28"/>
        <v>8.3311666666666806</v>
      </c>
      <c r="BT21" s="5">
        <v>6758.64</v>
      </c>
      <c r="BU21" s="7">
        <f t="shared" si="10"/>
        <v>6.4514999999999869</v>
      </c>
      <c r="CD21" s="3">
        <v>7498.69</v>
      </c>
      <c r="CE21" s="7">
        <f t="shared" si="30"/>
        <v>6.6040000000000116</v>
      </c>
      <c r="CI21" s="3">
        <v>7412.74</v>
      </c>
      <c r="CJ21" s="7">
        <f t="shared" si="31"/>
        <v>6.5175000000000027</v>
      </c>
      <c r="CM21" s="26"/>
      <c r="CN21" s="25">
        <v>3895.65</v>
      </c>
      <c r="CO21" s="7">
        <f t="shared" si="33"/>
        <v>7.5893333333333279</v>
      </c>
      <c r="CP21" s="25">
        <v>15332.96</v>
      </c>
      <c r="CQ21" s="25">
        <f t="shared" si="32"/>
        <v>14.244333333333332</v>
      </c>
    </row>
    <row r="22" spans="1:95">
      <c r="A22" s="6">
        <v>19</v>
      </c>
      <c r="B22" s="4">
        <v>5115.46</v>
      </c>
      <c r="C22" s="7">
        <f t="shared" si="12"/>
        <v>3.9521666666666686</v>
      </c>
      <c r="D22" s="18">
        <v>8952.8799999999992</v>
      </c>
      <c r="E22" s="7">
        <f t="shared" si="13"/>
        <v>-34.838833333333334</v>
      </c>
      <c r="G22" s="4">
        <v>6974.74</v>
      </c>
      <c r="H22" s="7">
        <f t="shared" si="0"/>
        <v>6.1671666666666773</v>
      </c>
      <c r="I22" s="7">
        <v>8110.73</v>
      </c>
      <c r="J22" s="7">
        <f t="shared" si="14"/>
        <v>8.8341666666666541</v>
      </c>
      <c r="L22" s="4">
        <v>7266.74</v>
      </c>
      <c r="M22" s="7">
        <f t="shared" si="15"/>
        <v>6.2178333333333438</v>
      </c>
      <c r="Q22" s="4">
        <v>7199.68</v>
      </c>
      <c r="R22" s="7">
        <f>(Q24-Q22)/120</f>
        <v>6.3677500000000009</v>
      </c>
      <c r="V22" s="4">
        <v>7573.67</v>
      </c>
      <c r="W22" s="7">
        <f t="shared" si="18"/>
        <v>6.5684999999999949</v>
      </c>
      <c r="X22" s="7">
        <v>6301.74</v>
      </c>
      <c r="Y22" s="7">
        <f>(X22-X24)/120</f>
        <v>7.0840833333333348</v>
      </c>
      <c r="AA22" s="4">
        <v>6854.65</v>
      </c>
      <c r="AB22" s="7">
        <f t="shared" si="2"/>
        <v>6.7005000000000106</v>
      </c>
      <c r="AC22" s="7">
        <v>6871.72</v>
      </c>
      <c r="AD22" s="7">
        <f>(AC22-AC24)/120</f>
        <v>7.3</v>
      </c>
      <c r="AF22" s="5">
        <v>7409.69</v>
      </c>
      <c r="AG22" s="7">
        <f t="shared" si="3"/>
        <v>6.0045000000000073</v>
      </c>
      <c r="AH22" s="10">
        <v>7371.89</v>
      </c>
      <c r="AI22" s="7">
        <f t="shared" si="21"/>
        <v>8.8036666666666701</v>
      </c>
      <c r="AK22" s="4">
        <v>7000.65</v>
      </c>
      <c r="AL22" s="7">
        <f t="shared" si="36"/>
        <v>5.9536666666666713</v>
      </c>
      <c r="AM22" s="7">
        <v>7316.72</v>
      </c>
      <c r="AN22" s="7">
        <f t="shared" si="22"/>
        <v>9.098166666666673</v>
      </c>
      <c r="AP22" s="4">
        <v>7016.5</v>
      </c>
      <c r="AQ22" s="7">
        <f>(AP24-AP22)/120</f>
        <v>5.7403333333333348</v>
      </c>
      <c r="AR22" s="7">
        <v>8943.44</v>
      </c>
      <c r="AS22" s="7">
        <f t="shared" si="23"/>
        <v>6.1366666666666791</v>
      </c>
      <c r="AU22" s="4">
        <v>6820.81</v>
      </c>
      <c r="AV22" s="7">
        <f t="shared" si="6"/>
        <v>6.2636666666666621</v>
      </c>
      <c r="AZ22" s="8">
        <v>7175.3</v>
      </c>
      <c r="BA22" s="7">
        <f t="shared" si="7"/>
        <v>6.6851666666666612</v>
      </c>
      <c r="BB22" s="9">
        <v>13142.06</v>
      </c>
      <c r="BC22" s="7">
        <f>(BB22-BB24)/120</f>
        <v>6.5659166666666655</v>
      </c>
      <c r="BE22" s="4">
        <v>7064.35</v>
      </c>
      <c r="BF22" s="7">
        <f t="shared" si="25"/>
        <v>6.1314999999999902</v>
      </c>
      <c r="BG22" s="7">
        <v>5542.48</v>
      </c>
      <c r="BH22" s="7">
        <f t="shared" si="26"/>
        <v>8.132999999999992</v>
      </c>
      <c r="BJ22" s="4">
        <v>7253.63</v>
      </c>
      <c r="BK22" s="7">
        <f t="shared" si="8"/>
        <v>6.0858333333333272</v>
      </c>
      <c r="BL22" s="7">
        <v>6923.84</v>
      </c>
      <c r="BM22" s="7">
        <f t="shared" si="27"/>
        <v>6.0198333333333416</v>
      </c>
      <c r="BO22" s="4">
        <v>7336.54</v>
      </c>
      <c r="BP22" s="7">
        <f t="shared" si="9"/>
        <v>6.197500000000006</v>
      </c>
      <c r="BQ22" s="7">
        <v>10563.15</v>
      </c>
      <c r="BR22" s="7">
        <f t="shared" si="28"/>
        <v>7.8638333333333321</v>
      </c>
      <c r="BT22" s="5">
        <v>7145.73</v>
      </c>
      <c r="BU22" s="7">
        <f t="shared" si="10"/>
        <v>6.1011666666666766</v>
      </c>
      <c r="BV22" s="7">
        <v>2641.09</v>
      </c>
      <c r="BW22" s="7">
        <f t="shared" si="29"/>
        <v>1.9506666666666661</v>
      </c>
      <c r="CD22" s="3">
        <v>7894.93</v>
      </c>
      <c r="CE22" s="7">
        <f>(CD24-CD22)/120</f>
        <v>6.7665833333333314</v>
      </c>
      <c r="CI22" s="3">
        <v>7803.79</v>
      </c>
      <c r="CJ22" s="7">
        <f t="shared" si="31"/>
        <v>6.2179999999999991</v>
      </c>
      <c r="CM22" s="26"/>
      <c r="CN22" s="25">
        <v>4123.33</v>
      </c>
      <c r="CO22" s="7">
        <f t="shared" si="33"/>
        <v>7.2746666666666595</v>
      </c>
      <c r="CP22" s="25">
        <v>14905.63</v>
      </c>
      <c r="CQ22" s="25">
        <f t="shared" si="32"/>
        <v>15.117999999999968</v>
      </c>
    </row>
    <row r="23" spans="1:95">
      <c r="A23" s="6">
        <v>20</v>
      </c>
      <c r="B23" s="4">
        <v>5352.59</v>
      </c>
      <c r="C23" s="7">
        <f t="shared" si="12"/>
        <v>4.3993333333333338</v>
      </c>
      <c r="D23" s="18">
        <v>11043.21</v>
      </c>
      <c r="E23" s="7">
        <f t="shared" si="13"/>
        <v>56.570833333333319</v>
      </c>
      <c r="G23" s="4">
        <v>7344.77</v>
      </c>
      <c r="H23" s="7">
        <f t="shared" si="0"/>
        <v>5.3186666666666644</v>
      </c>
      <c r="I23" s="7">
        <v>7580.68</v>
      </c>
      <c r="J23" s="7">
        <f t="shared" si="14"/>
        <v>8.1178333333333441</v>
      </c>
      <c r="L23" s="4">
        <v>7639.81</v>
      </c>
      <c r="M23" s="7">
        <f t="shared" si="15"/>
        <v>6.5684999999999949</v>
      </c>
      <c r="N23" s="7">
        <v>4105.3500000000004</v>
      </c>
      <c r="O23" s="7">
        <f t="shared" si="16"/>
        <v>6.7513333333333394</v>
      </c>
      <c r="S23" s="7">
        <v>6531.56</v>
      </c>
      <c r="T23" s="7">
        <f t="shared" si="17"/>
        <v>10.13466666666668</v>
      </c>
      <c r="V23" s="4">
        <v>7967.78</v>
      </c>
      <c r="W23" s="7">
        <f t="shared" si="18"/>
        <v>6.4668333333333523</v>
      </c>
      <c r="AA23" s="4">
        <v>7256.68</v>
      </c>
      <c r="AB23" s="7">
        <f t="shared" si="2"/>
        <v>6.1009999999999911</v>
      </c>
      <c r="AF23" s="5">
        <v>7769.96</v>
      </c>
      <c r="AG23" s="7">
        <f t="shared" si="3"/>
        <v>6.5328333333333379</v>
      </c>
      <c r="AH23" s="10">
        <v>6843.67</v>
      </c>
      <c r="AI23" s="7">
        <f t="shared" si="21"/>
        <v>8.4175000000000022</v>
      </c>
      <c r="AK23" s="4">
        <v>7357.87</v>
      </c>
      <c r="AL23" s="7">
        <f t="shared" si="36"/>
        <v>5.933500000000004</v>
      </c>
      <c r="AM23" s="7">
        <v>6770.83</v>
      </c>
      <c r="AN23" s="7">
        <f t="shared" si="22"/>
        <v>9.0526666666666635</v>
      </c>
      <c r="AR23" s="7">
        <v>8575.24</v>
      </c>
      <c r="AS23" s="7">
        <f t="shared" si="23"/>
        <v>6.0298333333333174</v>
      </c>
      <c r="AU23" s="4">
        <v>7196.63</v>
      </c>
      <c r="AV23" s="7">
        <f t="shared" si="6"/>
        <v>5.5169999999999924</v>
      </c>
      <c r="AZ23" s="8">
        <v>7576.41</v>
      </c>
      <c r="BA23" s="7">
        <f t="shared" si="7"/>
        <v>5.6490000000000089</v>
      </c>
      <c r="BB23" s="9"/>
      <c r="BE23" s="4">
        <v>7432.24</v>
      </c>
      <c r="BF23" s="7">
        <f t="shared" si="25"/>
        <v>5.9030000000000049</v>
      </c>
      <c r="BG23" s="7">
        <v>5054.5</v>
      </c>
      <c r="BH23" s="7">
        <f t="shared" si="26"/>
        <v>7.7826666666666675</v>
      </c>
      <c r="BJ23" s="4">
        <v>7618.78</v>
      </c>
      <c r="BK23" s="7">
        <f t="shared" si="8"/>
        <v>5.8521666666666681</v>
      </c>
      <c r="BL23" s="7">
        <v>6562.65</v>
      </c>
      <c r="BM23" s="7">
        <f t="shared" si="27"/>
        <v>5.9486666666666679</v>
      </c>
      <c r="BO23" s="4">
        <v>7708.39</v>
      </c>
      <c r="BP23" s="7">
        <f t="shared" si="9"/>
        <v>6.1518333333333279</v>
      </c>
      <c r="BQ23" s="7">
        <v>10091.32</v>
      </c>
      <c r="BR23" s="7">
        <f t="shared" si="28"/>
        <v>7.86899999999999</v>
      </c>
      <c r="BT23" s="5">
        <v>7511.8</v>
      </c>
      <c r="BU23" s="7">
        <f t="shared" si="10"/>
        <v>6.2686666666666646</v>
      </c>
      <c r="BV23" s="7">
        <v>2524.0500000000002</v>
      </c>
      <c r="BW23" s="7">
        <f t="shared" si="29"/>
        <v>2.0320000000000014</v>
      </c>
      <c r="CD23" s="3"/>
      <c r="CI23" s="3">
        <v>8176.87</v>
      </c>
      <c r="CJ23" s="7">
        <f t="shared" si="31"/>
        <v>6.9849999999999905</v>
      </c>
      <c r="CM23" s="26"/>
      <c r="CN23" s="25">
        <v>4341.57</v>
      </c>
      <c r="CO23" s="7">
        <f t="shared" si="33"/>
        <v>7.5996666666666899</v>
      </c>
      <c r="CP23" s="25">
        <v>14452.09</v>
      </c>
      <c r="CQ23" s="25">
        <f t="shared" si="32"/>
        <v>13.848000000000017</v>
      </c>
    </row>
    <row r="24" spans="1:95">
      <c r="A24" s="6">
        <v>21</v>
      </c>
      <c r="B24" s="4">
        <v>5616.55</v>
      </c>
      <c r="C24" s="7">
        <f t="shared" si="12"/>
        <v>4.4856666666666571</v>
      </c>
      <c r="D24" s="18">
        <v>7648.96</v>
      </c>
      <c r="E24" s="7">
        <f t="shared" si="13"/>
        <v>20.706333333333337</v>
      </c>
      <c r="G24" s="4">
        <v>7663.89</v>
      </c>
      <c r="H24" s="7">
        <f t="shared" si="0"/>
        <v>5.3136666666666619</v>
      </c>
      <c r="I24" s="7">
        <v>7093.61</v>
      </c>
      <c r="J24" s="7">
        <f t="shared" si="14"/>
        <v>7.7469999999999954</v>
      </c>
      <c r="L24" s="4">
        <v>8033.92</v>
      </c>
      <c r="M24" s="7">
        <f t="shared" si="15"/>
        <v>6.0806666666666693</v>
      </c>
      <c r="N24" s="7">
        <v>3700.27</v>
      </c>
      <c r="O24" s="7">
        <f t="shared" si="16"/>
        <v>6.2178333333333358</v>
      </c>
      <c r="Q24" s="4">
        <v>7963.81</v>
      </c>
      <c r="R24" s="7">
        <f>(Q26-Q24)/120</f>
        <v>6.0680833333333259</v>
      </c>
      <c r="S24" s="7">
        <v>5923.48</v>
      </c>
      <c r="T24" s="7">
        <f t="shared" si="17"/>
        <v>9.6976666666666613</v>
      </c>
      <c r="V24" s="4">
        <v>8355.7900000000009</v>
      </c>
      <c r="W24" s="7">
        <f t="shared" si="18"/>
        <v>6.1518333333333128</v>
      </c>
      <c r="X24" s="7">
        <v>5451.65</v>
      </c>
      <c r="Y24" s="7">
        <f t="shared" si="19"/>
        <v>6.9849999999999905</v>
      </c>
      <c r="AA24" s="4">
        <v>7622.74</v>
      </c>
      <c r="AB24" s="7">
        <f t="shared" si="2"/>
        <v>5.4508333333333363</v>
      </c>
      <c r="AC24" s="7">
        <v>5995.72</v>
      </c>
      <c r="AD24" s="7">
        <f t="shared" si="20"/>
        <v>7.4218333333333399</v>
      </c>
      <c r="AF24" s="5">
        <v>8161.93</v>
      </c>
      <c r="AG24" s="7">
        <f t="shared" si="3"/>
        <v>5.5678333333333283</v>
      </c>
      <c r="AH24" s="10">
        <v>6338.62</v>
      </c>
      <c r="AI24" s="7">
        <f t="shared" si="21"/>
        <v>8.2346666666666657</v>
      </c>
      <c r="AK24" s="4">
        <v>7713.88</v>
      </c>
      <c r="AL24" s="7">
        <f t="shared" si="36"/>
        <v>5.6844999999999954</v>
      </c>
      <c r="AM24" s="7">
        <v>6227.67</v>
      </c>
      <c r="AN24" s="7">
        <f>(AM24-AM26)/120</f>
        <v>8.6512499999999974</v>
      </c>
      <c r="AP24" s="4">
        <v>7705.34</v>
      </c>
      <c r="AQ24" s="7">
        <f t="shared" si="35"/>
        <v>6.3653333333333348</v>
      </c>
      <c r="AR24" s="7">
        <v>8213.4500000000007</v>
      </c>
      <c r="AS24" s="7">
        <f>(AR24-AR26)/120</f>
        <v>5.560083333333341</v>
      </c>
      <c r="AU24" s="4">
        <v>7527.65</v>
      </c>
      <c r="AV24" s="7">
        <f t="shared" si="6"/>
        <v>5.7200000000000122</v>
      </c>
      <c r="AZ24" s="8">
        <v>7915.35</v>
      </c>
      <c r="BA24" s="7">
        <f t="shared" si="7"/>
        <v>6.4008333333333214</v>
      </c>
      <c r="BB24" s="9">
        <v>12354.15</v>
      </c>
      <c r="BC24" s="7">
        <f t="shared" si="34"/>
        <v>6.1518333333333128</v>
      </c>
      <c r="BE24" s="4">
        <v>7786.42</v>
      </c>
      <c r="BF24" s="7">
        <f t="shared" si="25"/>
        <v>6.6496666666666595</v>
      </c>
      <c r="BG24" s="7">
        <v>4587.54</v>
      </c>
      <c r="BH24" s="7">
        <f t="shared" si="26"/>
        <v>7.7824999999999971</v>
      </c>
      <c r="BJ24" s="4">
        <v>7969.91</v>
      </c>
      <c r="BK24" s="7">
        <f t="shared" si="8"/>
        <v>6.5176666666666581</v>
      </c>
      <c r="BL24" s="7">
        <v>6205.73</v>
      </c>
      <c r="BM24" s="7">
        <f t="shared" si="27"/>
        <v>5.5168333333333219</v>
      </c>
      <c r="BO24" s="4">
        <v>8077.5</v>
      </c>
      <c r="BP24" s="7">
        <f t="shared" si="9"/>
        <v>6.6954999999999929</v>
      </c>
      <c r="BQ24" s="7">
        <v>9619.18</v>
      </c>
      <c r="BR24" s="7">
        <f t="shared" si="28"/>
        <v>7.7316666666666602</v>
      </c>
      <c r="BT24" s="5">
        <v>7887.92</v>
      </c>
      <c r="BU24" s="7">
        <f t="shared" si="10"/>
        <v>6.5176666666666581</v>
      </c>
      <c r="BV24" s="7">
        <v>2402.13</v>
      </c>
      <c r="BW24" s="7">
        <f>(BV24-BV26)/120</f>
        <v>2.4510833333333344</v>
      </c>
      <c r="CD24" s="3">
        <v>8706.92</v>
      </c>
      <c r="CE24" s="7">
        <f t="shared" si="30"/>
        <v>7.0865000000000089</v>
      </c>
      <c r="CI24" s="3">
        <v>8595.9699999999993</v>
      </c>
      <c r="CJ24" s="7">
        <f t="shared" si="31"/>
        <v>6.6853333333333467</v>
      </c>
      <c r="CM24" s="26"/>
      <c r="CN24" s="25">
        <v>4569.5600000000004</v>
      </c>
      <c r="CO24" s="7">
        <f t="shared" si="33"/>
        <v>6.8376666666666397</v>
      </c>
      <c r="CP24" s="25">
        <v>14036.65</v>
      </c>
      <c r="CQ24" s="25">
        <f t="shared" si="32"/>
        <v>13.553333333333345</v>
      </c>
    </row>
    <row r="25" spans="1:95">
      <c r="A25" s="6">
        <v>22</v>
      </c>
      <c r="B25" s="4">
        <v>5885.69</v>
      </c>
      <c r="C25" s="7">
        <f t="shared" si="12"/>
        <v>3.8506666666666662</v>
      </c>
      <c r="D25" s="18">
        <v>6406.58</v>
      </c>
      <c r="E25" s="7">
        <f t="shared" si="13"/>
        <v>10.032833333333338</v>
      </c>
      <c r="G25" s="4">
        <v>7982.71</v>
      </c>
      <c r="H25" s="7">
        <f t="shared" si="0"/>
        <v>6.1011666666666766</v>
      </c>
      <c r="I25" s="7">
        <v>6628.79</v>
      </c>
      <c r="J25" s="7">
        <f t="shared" si="14"/>
        <v>7.4676666666666733</v>
      </c>
      <c r="L25" s="4">
        <v>8398.76</v>
      </c>
      <c r="M25" s="7">
        <f t="shared" si="15"/>
        <v>6.0198333333333416</v>
      </c>
      <c r="N25" s="7">
        <v>3327.2</v>
      </c>
      <c r="O25" s="7">
        <f t="shared" si="16"/>
        <v>5.933499999999996</v>
      </c>
      <c r="S25" s="7">
        <v>5341.62</v>
      </c>
      <c r="T25" s="7">
        <f t="shared" si="17"/>
        <v>9.0169999999999924</v>
      </c>
      <c r="V25" s="4">
        <v>8724.9</v>
      </c>
      <c r="W25" s="7">
        <f>(V27-V25)/120</f>
        <v>6.9519999999999982</v>
      </c>
      <c r="X25" s="7">
        <v>5032.55</v>
      </c>
      <c r="AA25" s="4">
        <v>7949.79</v>
      </c>
      <c r="AB25" s="7">
        <f>(AA27-AA25)/120</f>
        <v>6.1595000000000031</v>
      </c>
      <c r="AC25" s="7">
        <v>5550.41</v>
      </c>
      <c r="AD25" s="7">
        <f t="shared" si="20"/>
        <v>7.3813333333333349</v>
      </c>
      <c r="AF25" s="5">
        <v>8496</v>
      </c>
      <c r="AG25" s="7">
        <f t="shared" si="3"/>
        <v>6.4006666666666812</v>
      </c>
      <c r="AH25" s="10">
        <v>5844.54</v>
      </c>
      <c r="AI25" s="7">
        <f t="shared" si="21"/>
        <v>7.8841666666666699</v>
      </c>
      <c r="AK25" s="4">
        <v>8054.95</v>
      </c>
      <c r="AL25" s="7">
        <f t="shared" si="36"/>
        <v>6.182333333333327</v>
      </c>
      <c r="AP25" s="4">
        <v>8087.26</v>
      </c>
      <c r="AQ25" s="7">
        <f>(AP27-AP25)/120</f>
        <v>5.6921666666666626</v>
      </c>
      <c r="AU25" s="4">
        <v>7870.85</v>
      </c>
      <c r="AV25" s="7">
        <f>(AU27-AU25)/120</f>
        <v>6.1519166666666631</v>
      </c>
      <c r="AZ25" s="8">
        <v>8299.4</v>
      </c>
      <c r="BA25" s="7">
        <f t="shared" si="7"/>
        <v>5.2323333333333419</v>
      </c>
      <c r="BB25" s="9">
        <v>11985.04</v>
      </c>
      <c r="BC25" s="7">
        <f>(BB25-BB27)/120</f>
        <v>6.0147500000000038</v>
      </c>
      <c r="BE25" s="4">
        <v>8185.4</v>
      </c>
      <c r="BF25" s="7">
        <f t="shared" si="25"/>
        <v>6.3145000000000131</v>
      </c>
      <c r="BG25" s="7">
        <v>4120.59</v>
      </c>
      <c r="BH25" s="7">
        <f t="shared" si="26"/>
        <v>7.6148333333333387</v>
      </c>
      <c r="BJ25" s="4">
        <v>8360.9699999999993</v>
      </c>
      <c r="BK25" s="7">
        <f t="shared" si="8"/>
        <v>6.4668333333333372</v>
      </c>
      <c r="BL25" s="7">
        <v>5874.72</v>
      </c>
      <c r="BM25" s="7">
        <f t="shared" si="27"/>
        <v>5.6033333333333299</v>
      </c>
      <c r="BO25" s="4">
        <v>8479.23</v>
      </c>
      <c r="BP25" s="7">
        <f t="shared" si="9"/>
        <v>6.7664999999999962</v>
      </c>
      <c r="BQ25" s="7">
        <v>9155.2800000000007</v>
      </c>
      <c r="BR25" s="7">
        <f t="shared" si="28"/>
        <v>7.665833333333345</v>
      </c>
      <c r="BT25" s="5">
        <v>8278.98</v>
      </c>
      <c r="BU25" s="7">
        <f t="shared" si="10"/>
        <v>6.832500000000012</v>
      </c>
      <c r="CD25" s="3">
        <v>9132.11</v>
      </c>
      <c r="CE25" s="7">
        <f t="shared" si="30"/>
        <v>5.8166666666666664</v>
      </c>
      <c r="CI25" s="3">
        <v>8997.09</v>
      </c>
      <c r="CJ25" s="7">
        <f t="shared" si="31"/>
        <v>6.614166666666673</v>
      </c>
      <c r="CM25" s="26"/>
      <c r="CN25" s="25">
        <v>4774.6899999999996</v>
      </c>
      <c r="CO25" s="7">
        <f t="shared" si="33"/>
        <v>7.0613333333333381</v>
      </c>
      <c r="CP25" s="25">
        <v>13630.05</v>
      </c>
      <c r="CQ25" s="25">
        <f t="shared" si="32"/>
        <v>13.482333333333312</v>
      </c>
    </row>
    <row r="26" spans="1:95">
      <c r="A26" s="6">
        <v>23</v>
      </c>
      <c r="B26" s="4">
        <v>6116.73</v>
      </c>
      <c r="C26" s="7">
        <f t="shared" si="12"/>
        <v>3.8301666666666732</v>
      </c>
      <c r="D26" s="18">
        <v>5804.61</v>
      </c>
      <c r="E26" s="7">
        <f t="shared" si="13"/>
        <v>10.637499999999999</v>
      </c>
      <c r="G26" s="4">
        <v>8348.7800000000007</v>
      </c>
      <c r="H26" s="7">
        <f t="shared" si="0"/>
        <v>5.8013333333333321</v>
      </c>
      <c r="I26" s="7">
        <v>6180.73</v>
      </c>
      <c r="J26" s="7">
        <f t="shared" si="14"/>
        <v>7.2338333333333287</v>
      </c>
      <c r="L26" s="4">
        <v>8759.9500000000007</v>
      </c>
      <c r="M26" s="7">
        <f t="shared" si="15"/>
        <v>6.3856666666666566</v>
      </c>
      <c r="N26" s="7">
        <v>2971.19</v>
      </c>
      <c r="O26" s="7">
        <f t="shared" si="16"/>
        <v>6.2839999999999998</v>
      </c>
      <c r="Q26" s="4">
        <v>8691.98</v>
      </c>
      <c r="R26" s="7">
        <f t="shared" si="1"/>
        <v>6.2686666666666797</v>
      </c>
      <c r="S26" s="7">
        <v>4800.6000000000004</v>
      </c>
      <c r="T26" s="7">
        <f t="shared" si="17"/>
        <v>8.4023333333333383</v>
      </c>
      <c r="AC26" s="7">
        <v>5107.53</v>
      </c>
      <c r="AD26" s="7">
        <f t="shared" si="20"/>
        <v>7.3201666666666672</v>
      </c>
      <c r="AF26" s="5">
        <v>8880.0400000000009</v>
      </c>
      <c r="AG26" s="7">
        <f t="shared" si="3"/>
        <v>5.918333333333309</v>
      </c>
      <c r="AH26" s="10">
        <v>5371.49</v>
      </c>
      <c r="AI26" s="7">
        <f>(AH26-AH28)/120</f>
        <v>7.8917500000000018</v>
      </c>
      <c r="AK26" s="4">
        <v>8425.89</v>
      </c>
      <c r="AL26" s="7">
        <f t="shared" si="36"/>
        <v>5.4865000000000084</v>
      </c>
      <c r="AM26" s="7">
        <v>5189.5200000000004</v>
      </c>
      <c r="AN26" s="7">
        <f t="shared" si="22"/>
        <v>7.9705000000000075</v>
      </c>
      <c r="AR26" s="7">
        <v>7546.24</v>
      </c>
      <c r="AS26" s="7">
        <f>(AR26-AR28)/120</f>
        <v>5.4990833333333287</v>
      </c>
      <c r="AZ26" s="8">
        <v>8613.34</v>
      </c>
      <c r="BA26" s="7">
        <f t="shared" si="7"/>
        <v>5.7658333333333456</v>
      </c>
      <c r="BB26" s="9"/>
      <c r="BE26" s="4">
        <v>8564.27</v>
      </c>
      <c r="BF26" s="7">
        <f t="shared" si="25"/>
        <v>6.1163333333333263</v>
      </c>
      <c r="BG26" s="7">
        <v>3663.7</v>
      </c>
      <c r="BH26" s="7">
        <f t="shared" si="26"/>
        <v>6.8681666666666619</v>
      </c>
      <c r="BJ26" s="4">
        <v>8748.98</v>
      </c>
      <c r="BK26" s="7">
        <f t="shared" si="8"/>
        <v>6.3346666666666653</v>
      </c>
      <c r="BL26" s="7">
        <v>5538.52</v>
      </c>
      <c r="BM26" s="7">
        <f t="shared" si="27"/>
        <v>5.3340000000000147</v>
      </c>
      <c r="BO26" s="4">
        <v>8885.2199999999993</v>
      </c>
      <c r="BP26" s="7">
        <f t="shared" si="9"/>
        <v>7.0155000000000047</v>
      </c>
      <c r="BQ26" s="7">
        <v>8695.33</v>
      </c>
      <c r="BR26" s="7">
        <f t="shared" si="28"/>
        <v>7.4674999999999878</v>
      </c>
      <c r="BT26" s="5">
        <v>8688.93</v>
      </c>
      <c r="BU26" s="7">
        <f t="shared" si="10"/>
        <v>6.5329999999999924</v>
      </c>
      <c r="BV26" s="7">
        <v>2108</v>
      </c>
      <c r="BW26" s="7">
        <f t="shared" si="29"/>
        <v>2.3825000000000007</v>
      </c>
      <c r="CD26" s="3">
        <v>9481.11</v>
      </c>
      <c r="CE26" s="7">
        <f t="shared" si="30"/>
        <v>7.3506666666666511</v>
      </c>
      <c r="CI26" s="3">
        <v>9393.94</v>
      </c>
      <c r="CJ26" s="7">
        <f>(CI28-CI26)/120</f>
        <v>6.6776666666666644</v>
      </c>
      <c r="CM26" s="26"/>
      <c r="CN26" s="25">
        <v>4986.53</v>
      </c>
      <c r="CO26" s="7">
        <f t="shared" si="33"/>
        <v>6.5633333333333512</v>
      </c>
      <c r="CP26" s="25">
        <v>13225.58</v>
      </c>
      <c r="CQ26" s="25">
        <f t="shared" si="32"/>
        <v>12.445999999999973</v>
      </c>
    </row>
    <row r="27" spans="1:95">
      <c r="A27" s="6">
        <v>24</v>
      </c>
      <c r="B27" s="4">
        <v>6346.54</v>
      </c>
      <c r="C27" s="7">
        <f t="shared" si="12"/>
        <v>4.7344999999999953</v>
      </c>
      <c r="D27" s="18">
        <v>5166.3599999999997</v>
      </c>
      <c r="E27" s="7">
        <f t="shared" si="13"/>
        <v>10.215833333333331</v>
      </c>
      <c r="G27" s="4">
        <v>8696.86</v>
      </c>
      <c r="H27" s="7">
        <f t="shared" si="0"/>
        <v>5.9333333333333336</v>
      </c>
      <c r="I27" s="7">
        <v>5746.7</v>
      </c>
      <c r="J27" s="7">
        <f t="shared" si="14"/>
        <v>7.1373333333333298</v>
      </c>
      <c r="L27" s="4">
        <v>9143.09</v>
      </c>
      <c r="M27" s="7">
        <f t="shared" si="15"/>
        <v>6.0806666666666693</v>
      </c>
      <c r="N27" s="7">
        <v>2594.15</v>
      </c>
      <c r="O27" s="7">
        <f t="shared" si="16"/>
        <v>6.451500000000002</v>
      </c>
      <c r="Q27" s="4">
        <v>9068.1</v>
      </c>
      <c r="R27" s="7">
        <f t="shared" si="1"/>
        <v>5.8166666666666664</v>
      </c>
      <c r="S27" s="7">
        <v>4296.46</v>
      </c>
      <c r="T27" s="7">
        <f>(S27-S29)/120</f>
        <v>9.085583333333334</v>
      </c>
      <c r="V27" s="4">
        <v>9559.14</v>
      </c>
      <c r="W27" s="7">
        <f t="shared" si="18"/>
        <v>6.665000000000024</v>
      </c>
      <c r="AA27" s="4">
        <v>8688.93</v>
      </c>
      <c r="AB27" s="7">
        <f t="shared" si="2"/>
        <v>5.9183333333333392</v>
      </c>
      <c r="AC27" s="7">
        <v>4668.32</v>
      </c>
      <c r="AD27" s="7">
        <f>(AC27-AC29)/120</f>
        <v>9.3421666666666621</v>
      </c>
      <c r="AF27" s="5">
        <v>9235.14</v>
      </c>
      <c r="AG27" s="7">
        <f t="shared" si="3"/>
        <v>5.2323333333333419</v>
      </c>
      <c r="AH27" s="10"/>
      <c r="AK27" s="4">
        <v>8755.08</v>
      </c>
      <c r="AL27" s="7">
        <f t="shared" si="36"/>
        <v>5.4660000000000162</v>
      </c>
      <c r="AM27" s="7">
        <v>4711.29</v>
      </c>
      <c r="AN27" s="7">
        <f t="shared" si="22"/>
        <v>7.6148333333333387</v>
      </c>
      <c r="AP27" s="4">
        <v>8770.32</v>
      </c>
      <c r="AQ27" s="7">
        <f t="shared" si="35"/>
        <v>5.897833333333347</v>
      </c>
      <c r="AU27" s="4">
        <v>8609.08</v>
      </c>
      <c r="AV27" s="7">
        <f t="shared" si="6"/>
        <v>5.8318333333333312</v>
      </c>
      <c r="AZ27" s="8">
        <v>8959.2900000000009</v>
      </c>
      <c r="BA27" s="7">
        <f t="shared" si="7"/>
        <v>5.3188333333333198</v>
      </c>
      <c r="BB27" s="9">
        <v>11263.27</v>
      </c>
      <c r="BC27" s="7">
        <f t="shared" si="34"/>
        <v>5.8673333333333479</v>
      </c>
      <c r="BE27" s="4">
        <v>8931.25</v>
      </c>
      <c r="BF27" s="7">
        <f t="shared" si="25"/>
        <v>6.3348333333333358</v>
      </c>
      <c r="BG27" s="7">
        <v>3251.61</v>
      </c>
      <c r="BH27" s="7">
        <f t="shared" si="26"/>
        <v>6.5176666666666661</v>
      </c>
      <c r="BJ27" s="4">
        <v>9129.06</v>
      </c>
      <c r="BK27" s="7">
        <f t="shared" si="8"/>
        <v>5.6338333333333441</v>
      </c>
      <c r="BL27" s="7">
        <v>5218.4799999999996</v>
      </c>
      <c r="BM27" s="7">
        <f t="shared" si="27"/>
        <v>5.6336666666666586</v>
      </c>
      <c r="BO27" s="4">
        <v>9306.15</v>
      </c>
      <c r="BP27" s="7">
        <f>(BO29-BO27)/120</f>
        <v>6.8504166666666757</v>
      </c>
      <c r="BQ27" s="7">
        <v>8247.2800000000007</v>
      </c>
      <c r="BR27" s="7">
        <f t="shared" si="28"/>
        <v>7.3151666666666797</v>
      </c>
      <c r="BT27" s="5">
        <v>9080.91</v>
      </c>
      <c r="BU27" s="7">
        <f t="shared" si="10"/>
        <v>7.0001666666666704</v>
      </c>
      <c r="BV27" s="7">
        <v>1965.05</v>
      </c>
      <c r="BW27" s="7">
        <f t="shared" si="29"/>
        <v>1.8136666666666656</v>
      </c>
      <c r="CD27" s="3">
        <v>9922.15</v>
      </c>
      <c r="CE27" s="7">
        <f t="shared" si="30"/>
        <v>6.4668333333333372</v>
      </c>
      <c r="CI27" s="3"/>
      <c r="CM27" s="26"/>
      <c r="CN27" s="25">
        <v>5183.43</v>
      </c>
      <c r="CO27" s="7">
        <f t="shared" si="33"/>
        <v>7.3353333333333159</v>
      </c>
      <c r="CP27" s="25">
        <v>12852.2</v>
      </c>
      <c r="CQ27" s="25">
        <f t="shared" si="32"/>
        <v>12.659333333333356</v>
      </c>
    </row>
    <row r="28" spans="1:95">
      <c r="A28" s="6">
        <v>25</v>
      </c>
      <c r="B28" s="4">
        <v>6630.61</v>
      </c>
      <c r="C28" s="7">
        <f t="shared" si="12"/>
        <v>5.303666666666671</v>
      </c>
      <c r="D28" s="18">
        <v>4553.41</v>
      </c>
      <c r="E28" s="7">
        <f t="shared" si="13"/>
        <v>21.254833333333334</v>
      </c>
      <c r="G28" s="4">
        <v>9052.86</v>
      </c>
      <c r="H28" s="7">
        <f t="shared" si="0"/>
        <v>5.2679999999999989</v>
      </c>
      <c r="I28" s="7">
        <v>5318.46</v>
      </c>
      <c r="J28" s="7">
        <f t="shared" si="14"/>
        <v>6.7818333333333305</v>
      </c>
      <c r="L28" s="4">
        <v>9507.93</v>
      </c>
      <c r="M28" s="7">
        <f t="shared" si="15"/>
        <v>6.0350000000000064</v>
      </c>
      <c r="N28" s="7">
        <v>2207.06</v>
      </c>
      <c r="O28" s="7">
        <f t="shared" si="16"/>
        <v>6.1823333333333341</v>
      </c>
      <c r="Q28" s="4">
        <v>9417.1</v>
      </c>
      <c r="R28" s="7">
        <f t="shared" si="1"/>
        <v>5.3136666666666619</v>
      </c>
      <c r="V28" s="4">
        <v>9959.0400000000009</v>
      </c>
      <c r="W28" s="7">
        <f t="shared" si="18"/>
        <v>6.0704999999999929</v>
      </c>
      <c r="AA28" s="4">
        <v>9044.0300000000007</v>
      </c>
      <c r="AB28" s="7">
        <f>(AA31-AA28)/180</f>
        <v>5.621833333333325</v>
      </c>
      <c r="AF28" s="5">
        <v>9549.08</v>
      </c>
      <c r="AG28" s="7">
        <f t="shared" si="3"/>
        <v>4.8666666666666663</v>
      </c>
      <c r="AH28" s="10">
        <v>4424.4799999999996</v>
      </c>
      <c r="AI28" s="7">
        <f>(AH28-AH30)/120</f>
        <v>7.6936666666666644</v>
      </c>
      <c r="AK28" s="4">
        <v>9083.0400000000009</v>
      </c>
      <c r="AL28" s="7">
        <f>(AK30-AK28)/120</f>
        <v>6.2509166666666562</v>
      </c>
      <c r="AM28" s="7">
        <v>4254.3999999999996</v>
      </c>
      <c r="AN28" s="7">
        <f t="shared" si="22"/>
        <v>7.3508333333333287</v>
      </c>
      <c r="AP28" s="4">
        <v>9124.19</v>
      </c>
      <c r="AQ28" s="7">
        <f>(AP33-AP28)/300</f>
        <v>5.5666666666666664</v>
      </c>
      <c r="AR28" s="7">
        <v>6886.35</v>
      </c>
      <c r="AS28" s="7">
        <f t="shared" si="23"/>
        <v>5.5321666666666713</v>
      </c>
      <c r="AU28" s="4">
        <v>8958.99</v>
      </c>
      <c r="AV28" s="7">
        <f t="shared" si="6"/>
        <v>5.6996666666666593</v>
      </c>
      <c r="AZ28" s="8">
        <v>9278.42</v>
      </c>
      <c r="BA28" s="7">
        <f>(AZ30-AZ28)/120</f>
        <v>5.3238333333333383</v>
      </c>
      <c r="BB28" s="9">
        <v>10911.23</v>
      </c>
      <c r="BC28" s="7">
        <f t="shared" si="34"/>
        <v>5.7353333333333163</v>
      </c>
      <c r="BE28" s="4">
        <v>9311.34</v>
      </c>
      <c r="BF28" s="7">
        <f t="shared" si="25"/>
        <v>5.5979999999999865</v>
      </c>
      <c r="BG28" s="7">
        <v>2860.55</v>
      </c>
      <c r="BH28" s="7">
        <f t="shared" si="26"/>
        <v>6.6955</v>
      </c>
      <c r="BJ28" s="4">
        <v>9467.09</v>
      </c>
      <c r="BK28" s="7">
        <f t="shared" si="8"/>
        <v>5.598166666666657</v>
      </c>
      <c r="BL28" s="7">
        <v>4880.46</v>
      </c>
      <c r="BM28" s="7">
        <f t="shared" si="27"/>
        <v>5.3493333333333339</v>
      </c>
      <c r="BQ28" s="7">
        <v>7808.37</v>
      </c>
      <c r="BR28" s="7">
        <f t="shared" si="28"/>
        <v>6.9849999999999905</v>
      </c>
      <c r="BT28" s="5">
        <v>9500.92</v>
      </c>
      <c r="BU28" s="7">
        <f t="shared" si="10"/>
        <v>6.9698333333333418</v>
      </c>
      <c r="BV28" s="7">
        <v>1856.23</v>
      </c>
      <c r="BW28" s="7">
        <f t="shared" si="29"/>
        <v>1.833833333333333</v>
      </c>
      <c r="CD28" s="3">
        <v>10310.16</v>
      </c>
      <c r="CE28" s="7">
        <f t="shared" si="30"/>
        <v>6.8530000000000051</v>
      </c>
      <c r="CI28" s="3">
        <v>10195.26</v>
      </c>
      <c r="CJ28" s="7">
        <f t="shared" si="31"/>
        <v>6.197500000000006</v>
      </c>
      <c r="CM28" s="26"/>
      <c r="CN28" s="25">
        <v>5403.49</v>
      </c>
      <c r="CO28" s="7">
        <f t="shared" si="33"/>
        <v>6.5026666666666646</v>
      </c>
      <c r="CP28" s="25">
        <v>12472.42</v>
      </c>
      <c r="CQ28" s="25">
        <f t="shared" si="32"/>
        <v>12.039666666666683</v>
      </c>
    </row>
    <row r="29" spans="1:95">
      <c r="A29" s="6">
        <v>26</v>
      </c>
      <c r="B29" s="4">
        <v>6948.83</v>
      </c>
      <c r="C29" s="7">
        <f>(B31-B29)/120</f>
        <v>4.5084166666666681</v>
      </c>
      <c r="D29" s="18">
        <v>3278.12</v>
      </c>
      <c r="E29" s="7">
        <f t="shared" si="13"/>
        <v>10.281833333333331</v>
      </c>
      <c r="G29" s="4">
        <v>9368.94</v>
      </c>
      <c r="H29" s="7">
        <f t="shared" si="0"/>
        <v>5.4508333333333212</v>
      </c>
      <c r="I29" s="7">
        <v>4911.55</v>
      </c>
      <c r="J29" s="7">
        <f t="shared" si="14"/>
        <v>6.6498333333333299</v>
      </c>
      <c r="L29" s="4">
        <v>9870.0300000000007</v>
      </c>
      <c r="M29" s="7">
        <f t="shared" si="15"/>
        <v>5.8166666666666664</v>
      </c>
      <c r="N29" s="7">
        <v>1836.12</v>
      </c>
      <c r="O29" s="7">
        <f t="shared" si="16"/>
        <v>5.801499999999999</v>
      </c>
      <c r="Q29" s="4">
        <v>9735.92</v>
      </c>
      <c r="R29" s="7">
        <f t="shared" si="1"/>
        <v>5.7048333333333172</v>
      </c>
      <c r="S29" s="7">
        <v>3206.19</v>
      </c>
      <c r="T29" s="7">
        <f t="shared" si="17"/>
        <v>7.9856666666666642</v>
      </c>
      <c r="V29" s="4">
        <v>10323.27</v>
      </c>
      <c r="W29" s="7">
        <f t="shared" si="18"/>
        <v>6.2128333333333403</v>
      </c>
      <c r="AC29" s="7">
        <v>3547.26</v>
      </c>
      <c r="AD29" s="7">
        <f>(AC29-AC31)/120</f>
        <v>5.9588333333333363</v>
      </c>
      <c r="AF29" s="5">
        <v>9841.08</v>
      </c>
      <c r="AG29" s="7">
        <f t="shared" si="3"/>
        <v>5.0850000000000062</v>
      </c>
      <c r="AH29" s="10"/>
      <c r="AM29" s="7">
        <v>3813.35</v>
      </c>
      <c r="AN29" s="7">
        <f t="shared" si="22"/>
        <v>7.6199999999999966</v>
      </c>
      <c r="AR29" s="7">
        <v>6554.42</v>
      </c>
      <c r="AS29" s="7">
        <f t="shared" si="23"/>
        <v>5.4153333333333347</v>
      </c>
      <c r="AU29" s="4">
        <v>9300.9699999999993</v>
      </c>
      <c r="AV29" s="7">
        <f t="shared" si="6"/>
        <v>6.0198333333333416</v>
      </c>
      <c r="AZ29" s="8"/>
      <c r="BB29" s="9">
        <v>10567.11</v>
      </c>
      <c r="BC29" s="7">
        <f t="shared" si="34"/>
        <v>5.6490000000000089</v>
      </c>
      <c r="BE29" s="4">
        <v>9647.2199999999993</v>
      </c>
      <c r="BF29" s="7">
        <f t="shared" si="25"/>
        <v>5.31883333333335</v>
      </c>
      <c r="BG29" s="7">
        <v>2458.8200000000002</v>
      </c>
      <c r="BH29" s="7">
        <f t="shared" si="26"/>
        <v>6.5836666666666668</v>
      </c>
      <c r="BJ29" s="4">
        <v>9802.98</v>
      </c>
      <c r="BK29" s="7">
        <f t="shared" si="8"/>
        <v>6.487166666666659</v>
      </c>
      <c r="BL29" s="7">
        <v>4559.5</v>
      </c>
      <c r="BM29" s="7">
        <f t="shared" si="27"/>
        <v>5.3543333333333374</v>
      </c>
      <c r="BO29" s="4">
        <v>10128.200000000001</v>
      </c>
      <c r="BP29" s="7">
        <f t="shared" si="9"/>
        <v>6.7664999999999962</v>
      </c>
      <c r="BQ29" s="7">
        <v>7389.27</v>
      </c>
      <c r="BR29" s="7">
        <f t="shared" si="28"/>
        <v>6.7666666666666666</v>
      </c>
      <c r="BT29" s="5">
        <v>9919.11</v>
      </c>
      <c r="BU29" s="7">
        <f t="shared" si="10"/>
        <v>7.2338333333333136</v>
      </c>
      <c r="BV29" s="7">
        <v>1746.2</v>
      </c>
      <c r="BW29" s="7">
        <f t="shared" si="29"/>
        <v>1.6001666666666665</v>
      </c>
      <c r="CD29" s="3">
        <v>10721.34</v>
      </c>
      <c r="CE29" s="7">
        <f t="shared" si="30"/>
        <v>5.516833333333337</v>
      </c>
      <c r="CI29" s="3">
        <v>10567.11</v>
      </c>
      <c r="CJ29" s="7">
        <f t="shared" si="31"/>
        <v>6.7664999999999962</v>
      </c>
      <c r="CM29" s="26"/>
      <c r="CN29" s="25">
        <v>5598.57</v>
      </c>
      <c r="CO29" s="7">
        <f t="shared" si="33"/>
        <v>6.8376666666666699</v>
      </c>
      <c r="CP29" s="25">
        <v>12111.23</v>
      </c>
      <c r="CQ29" s="25">
        <f t="shared" si="32"/>
        <v>11.39966666666666</v>
      </c>
    </row>
    <row r="30" spans="1:95">
      <c r="A30" s="6">
        <v>27</v>
      </c>
      <c r="D30" s="18">
        <v>2661.21</v>
      </c>
      <c r="E30" s="7">
        <f t="shared" si="13"/>
        <v>10.083833333333336</v>
      </c>
      <c r="G30" s="4">
        <v>9695.99</v>
      </c>
      <c r="H30" s="7">
        <f t="shared" si="0"/>
        <v>5.603333333333345</v>
      </c>
      <c r="I30" s="7">
        <v>4512.5600000000004</v>
      </c>
      <c r="J30" s="7">
        <f t="shared" si="14"/>
        <v>6.5683333333333396</v>
      </c>
      <c r="L30" s="4">
        <v>10219.030000000001</v>
      </c>
      <c r="M30" s="7">
        <f t="shared" si="15"/>
        <v>6.4363333333333079</v>
      </c>
      <c r="N30" s="7">
        <v>1488.03</v>
      </c>
      <c r="O30" s="7">
        <f t="shared" si="16"/>
        <v>5.684499999999999</v>
      </c>
      <c r="Q30" s="4">
        <v>10078.209999999999</v>
      </c>
      <c r="R30" s="7">
        <f t="shared" si="1"/>
        <v>5.9181666666666688</v>
      </c>
      <c r="S30" s="7">
        <v>2727.05</v>
      </c>
      <c r="T30" s="7">
        <f>(S30-S32)/120</f>
        <v>7.5082500000000021</v>
      </c>
      <c r="V30" s="4">
        <v>10696.04</v>
      </c>
      <c r="W30" s="7">
        <f t="shared" si="18"/>
        <v>6.7868333333333188</v>
      </c>
      <c r="AF30" s="5">
        <v>10146.18</v>
      </c>
      <c r="AG30" s="7">
        <f t="shared" si="3"/>
        <v>5.6338333333333139</v>
      </c>
      <c r="AH30" s="10">
        <v>3501.24</v>
      </c>
      <c r="AI30" s="7">
        <f t="shared" si="21"/>
        <v>6.8986666666666601</v>
      </c>
      <c r="AK30" s="4">
        <v>9833.15</v>
      </c>
      <c r="AL30" s="7">
        <f>(AK33-AK30)/180</f>
        <v>5.48305555555556</v>
      </c>
      <c r="AM30" s="7">
        <v>3356.15</v>
      </c>
      <c r="AN30" s="7">
        <f>(AM30-AM33)/180</f>
        <v>7.4997777777777781</v>
      </c>
      <c r="AR30" s="7">
        <v>6229.5</v>
      </c>
      <c r="AS30" s="7">
        <f>(AR30-AR32)/120</f>
        <v>5.2095000000000029</v>
      </c>
      <c r="AU30" s="4">
        <v>9662.16</v>
      </c>
      <c r="AV30" s="7">
        <f t="shared" si="6"/>
        <v>5.5473333333333361</v>
      </c>
      <c r="AZ30" s="8">
        <v>9917.2800000000007</v>
      </c>
      <c r="BA30" s="7">
        <f t="shared" si="7"/>
        <v>5.3644999999999827</v>
      </c>
      <c r="BB30" s="9">
        <v>10228.17</v>
      </c>
      <c r="BC30" s="7">
        <f t="shared" si="34"/>
        <v>5.516833333333337</v>
      </c>
      <c r="BE30" s="4">
        <v>9966.35</v>
      </c>
      <c r="BF30" s="7">
        <f t="shared" si="25"/>
        <v>6.6649999999999938</v>
      </c>
      <c r="BG30" s="7">
        <v>2063.8000000000002</v>
      </c>
      <c r="BH30" s="7">
        <f t="shared" si="26"/>
        <v>5.5525000000000011</v>
      </c>
      <c r="BJ30" s="4">
        <v>10192.209999999999</v>
      </c>
      <c r="BK30" s="7">
        <f t="shared" si="8"/>
        <v>5.4508333333333514</v>
      </c>
      <c r="BL30" s="7">
        <v>4238.24</v>
      </c>
      <c r="BM30" s="7">
        <f t="shared" si="27"/>
        <v>5.4304999999999986</v>
      </c>
      <c r="BO30" s="4">
        <v>10534.19</v>
      </c>
      <c r="BP30" s="7">
        <f t="shared" si="9"/>
        <v>6.3653333333333348</v>
      </c>
      <c r="BQ30" s="7">
        <v>6983.27</v>
      </c>
      <c r="BR30" s="7">
        <f t="shared" si="28"/>
        <v>6.5988333333333378</v>
      </c>
      <c r="BT30" s="5">
        <v>10353.14</v>
      </c>
      <c r="BU30" s="7">
        <f t="shared" si="10"/>
        <v>6.1671666666666773</v>
      </c>
      <c r="BV30" s="7">
        <v>1650.19</v>
      </c>
      <c r="BW30" s="7">
        <f t="shared" si="29"/>
        <v>1.788166666666666</v>
      </c>
      <c r="CD30" s="3">
        <v>11052.35</v>
      </c>
      <c r="CE30" s="7">
        <f t="shared" si="30"/>
        <v>5.9131666666666511</v>
      </c>
      <c r="CI30" s="3">
        <v>10973.1</v>
      </c>
      <c r="CJ30" s="7">
        <f t="shared" si="31"/>
        <v>6.8174999999999875</v>
      </c>
      <c r="CM30" s="26"/>
      <c r="CN30" s="25">
        <v>5803.7</v>
      </c>
      <c r="CO30" s="7">
        <f t="shared" si="33"/>
        <v>6.1570000000000009</v>
      </c>
      <c r="CP30" s="25">
        <v>11769.24</v>
      </c>
      <c r="CQ30" s="25">
        <f t="shared" si="32"/>
        <v>10.93199999999997</v>
      </c>
    </row>
    <row r="31" spans="1:95">
      <c r="A31" s="6">
        <v>28</v>
      </c>
      <c r="B31" s="4">
        <v>7489.84</v>
      </c>
      <c r="C31" s="7">
        <f t="shared" si="12"/>
        <v>3.7848333333333359</v>
      </c>
      <c r="D31" s="18">
        <v>2056.1799999999998</v>
      </c>
      <c r="E31" s="7">
        <f t="shared" si="13"/>
        <v>-30.850833333333338</v>
      </c>
      <c r="G31" s="4">
        <v>10032.19</v>
      </c>
      <c r="H31" s="7">
        <f t="shared" si="0"/>
        <v>5.6996666666666593</v>
      </c>
      <c r="I31" s="7">
        <v>4118.46</v>
      </c>
      <c r="J31" s="7">
        <f t="shared" si="14"/>
        <v>6.3856666666666646</v>
      </c>
      <c r="L31" s="4">
        <v>10605.21</v>
      </c>
      <c r="M31" s="7">
        <f t="shared" si="15"/>
        <v>5.897833333333347</v>
      </c>
      <c r="N31" s="7">
        <v>1146.96</v>
      </c>
      <c r="O31" s="7">
        <f t="shared" si="16"/>
        <v>5.4508333333333345</v>
      </c>
      <c r="Q31" s="4">
        <v>10433.299999999999</v>
      </c>
      <c r="R31" s="7">
        <f t="shared" si="1"/>
        <v>5.7963333333333447</v>
      </c>
      <c r="V31" s="4">
        <v>11103.25</v>
      </c>
      <c r="W31" s="7">
        <f t="shared" si="18"/>
        <v>6.6649999999999938</v>
      </c>
      <c r="AA31" s="4">
        <v>10055.959999999999</v>
      </c>
      <c r="AB31" s="7">
        <f t="shared" si="2"/>
        <v>4.9530000000000047</v>
      </c>
      <c r="AC31" s="7">
        <v>2832.2</v>
      </c>
      <c r="AD31" s="7">
        <f t="shared" si="20"/>
        <v>5.9181666666666617</v>
      </c>
      <c r="AF31" s="5">
        <v>10484.209999999999</v>
      </c>
      <c r="AG31" s="7">
        <f t="shared" si="3"/>
        <v>5.3491666666666786</v>
      </c>
      <c r="AH31" s="10">
        <v>3087.32</v>
      </c>
      <c r="AI31" s="7">
        <f t="shared" si="21"/>
        <v>6.4516666666666724</v>
      </c>
      <c r="AU31" s="4">
        <v>9995</v>
      </c>
      <c r="AZ31" s="8">
        <v>10239.15</v>
      </c>
      <c r="BA31" s="7">
        <f>(AZ33-AZ31)/120</f>
        <v>5.4076666666666675</v>
      </c>
      <c r="BB31" s="9">
        <v>9897.16</v>
      </c>
      <c r="BC31" s="7">
        <f t="shared" si="34"/>
        <v>5.6133333333333209</v>
      </c>
      <c r="BE31" s="4">
        <v>10366.25</v>
      </c>
      <c r="BF31" s="7">
        <f t="shared" si="25"/>
        <v>5.5828333333333227</v>
      </c>
      <c r="BG31" s="7">
        <v>1730.65</v>
      </c>
      <c r="BH31" s="7">
        <f t="shared" si="26"/>
        <v>5.73016666666667</v>
      </c>
      <c r="BJ31" s="4">
        <v>10519.26</v>
      </c>
      <c r="BK31" s="7">
        <f t="shared" si="8"/>
        <v>6.3651666666666644</v>
      </c>
      <c r="BL31" s="7">
        <v>3912.41</v>
      </c>
      <c r="BM31" s="7">
        <f t="shared" si="27"/>
        <v>4.8361666666666681</v>
      </c>
      <c r="BO31" s="4">
        <v>10916.11</v>
      </c>
      <c r="BP31" s="7">
        <f t="shared" si="9"/>
        <v>7.3151666666666646</v>
      </c>
      <c r="BQ31" s="7">
        <v>6587.34</v>
      </c>
      <c r="BR31" s="7">
        <f t="shared" si="28"/>
        <v>6.5330000000000075</v>
      </c>
      <c r="BT31" s="5">
        <v>10723.17</v>
      </c>
      <c r="BU31" s="7">
        <f t="shared" si="10"/>
        <v>7.1170000000000071</v>
      </c>
      <c r="BV31" s="7">
        <v>1542.9</v>
      </c>
      <c r="BW31" s="7">
        <f t="shared" si="29"/>
        <v>2.2301666666666695</v>
      </c>
      <c r="CD31" s="3">
        <v>11407.14</v>
      </c>
      <c r="CE31" s="7">
        <f t="shared" si="30"/>
        <v>6.4008333333333516</v>
      </c>
      <c r="CI31" s="3">
        <v>11382.15</v>
      </c>
      <c r="CJ31" s="7">
        <f t="shared" si="31"/>
        <v>5.6185000000000098</v>
      </c>
      <c r="CM31" s="26"/>
      <c r="CN31" s="25">
        <v>5988.41</v>
      </c>
      <c r="CO31" s="7">
        <f t="shared" si="33"/>
        <v>6.6443333333333312</v>
      </c>
      <c r="CP31" s="25">
        <v>11441.28</v>
      </c>
      <c r="CQ31" s="25">
        <f t="shared" si="32"/>
        <v>11.39966666666666</v>
      </c>
    </row>
    <row r="32" spans="1:95">
      <c r="A32" s="6">
        <v>29</v>
      </c>
      <c r="B32" s="4">
        <v>7716.93</v>
      </c>
      <c r="C32" s="7">
        <f t="shared" si="12"/>
        <v>3.8809999999999945</v>
      </c>
      <c r="D32" s="18">
        <v>3907.23</v>
      </c>
      <c r="E32" s="7">
        <f t="shared" si="13"/>
        <v>40.868500000000004</v>
      </c>
      <c r="G32" s="4">
        <v>10374.17</v>
      </c>
      <c r="H32" s="7">
        <f t="shared" si="0"/>
        <v>5.4153333333333347</v>
      </c>
      <c r="I32" s="7">
        <v>3735.32</v>
      </c>
      <c r="J32" s="7">
        <f t="shared" si="14"/>
        <v>6.4363333333333381</v>
      </c>
      <c r="L32" s="4">
        <v>10959.08</v>
      </c>
      <c r="M32" s="7">
        <f t="shared" si="15"/>
        <v>6.6193333333333308</v>
      </c>
      <c r="N32" s="7">
        <v>819.91</v>
      </c>
      <c r="O32" s="7">
        <f t="shared" si="16"/>
        <v>6.4008333333333329</v>
      </c>
      <c r="Q32" s="4">
        <v>10781.08</v>
      </c>
      <c r="R32" s="7">
        <f t="shared" si="1"/>
        <v>6.3551666666666584</v>
      </c>
      <c r="S32" s="7">
        <v>1826.06</v>
      </c>
      <c r="T32" s="7">
        <f>(S32-S34)/120</f>
        <v>7.1349166666666664</v>
      </c>
      <c r="V32" s="4">
        <v>11503.15</v>
      </c>
      <c r="W32" s="7">
        <f t="shared" si="18"/>
        <v>6.786833333333349</v>
      </c>
      <c r="AA32" s="4">
        <v>10353.14</v>
      </c>
      <c r="AB32" s="7">
        <f t="shared" si="2"/>
        <v>5.4865000000000084</v>
      </c>
      <c r="AC32" s="7">
        <v>2477.11</v>
      </c>
      <c r="AD32" s="7">
        <f>(AC32-AC34)/120</f>
        <v>5.4585000000000017</v>
      </c>
      <c r="AF32" s="5">
        <v>10805.16</v>
      </c>
      <c r="AG32" s="7">
        <f t="shared" si="3"/>
        <v>5.2831666666666628</v>
      </c>
      <c r="AH32" s="10">
        <v>2700.22</v>
      </c>
      <c r="AI32" s="7">
        <f t="shared" si="21"/>
        <v>6.233166666666663</v>
      </c>
      <c r="AR32" s="7">
        <v>5604.36</v>
      </c>
      <c r="AS32" s="7">
        <f t="shared" si="23"/>
        <v>5.0494999999999894</v>
      </c>
      <c r="AZ32" s="8"/>
      <c r="BB32" s="9">
        <v>9560.36</v>
      </c>
      <c r="BC32" s="7">
        <f t="shared" si="34"/>
        <v>5.603333333333345</v>
      </c>
      <c r="BE32" s="4">
        <v>10701.22</v>
      </c>
      <c r="BF32" s="7">
        <f t="shared" si="25"/>
        <v>7.3660000000000156</v>
      </c>
      <c r="BG32" s="7">
        <v>1386.84</v>
      </c>
      <c r="BH32" s="7">
        <f t="shared" si="26"/>
        <v>5.0849999999999982</v>
      </c>
      <c r="BJ32" s="4">
        <v>10901.17</v>
      </c>
      <c r="BK32" s="7">
        <f t="shared" si="8"/>
        <v>7.0358333333333274</v>
      </c>
      <c r="BL32" s="7">
        <v>3622.24</v>
      </c>
      <c r="BM32" s="7">
        <f t="shared" si="27"/>
        <v>8.214333333333327</v>
      </c>
      <c r="BO32" s="4">
        <v>11355.02</v>
      </c>
      <c r="BP32" s="7">
        <f t="shared" si="9"/>
        <v>7.0866666666666482</v>
      </c>
      <c r="BQ32" s="7">
        <v>6195.36</v>
      </c>
      <c r="BR32" s="7">
        <f t="shared" si="28"/>
        <v>6.3143333333333276</v>
      </c>
      <c r="BT32" s="5">
        <v>11150.19</v>
      </c>
      <c r="BU32" s="7">
        <f t="shared" si="10"/>
        <v>7.233999999999984</v>
      </c>
      <c r="BV32" s="7">
        <v>1409.09</v>
      </c>
      <c r="BW32" s="7">
        <f t="shared" si="29"/>
        <v>1.8846666666666654</v>
      </c>
      <c r="CD32" s="3">
        <v>11791.19</v>
      </c>
      <c r="CE32" s="7">
        <f t="shared" si="30"/>
        <v>7.6351666666666462</v>
      </c>
      <c r="CI32" s="3">
        <v>11719.26</v>
      </c>
      <c r="CJ32" s="7">
        <f>(CI34-CI32)/120</f>
        <v>6.9265000000000025</v>
      </c>
      <c r="CM32" s="26"/>
      <c r="CN32" s="25">
        <v>6187.74</v>
      </c>
      <c r="CO32" s="7">
        <f t="shared" si="33"/>
        <v>7.2236666666666682</v>
      </c>
      <c r="CP32" s="25">
        <v>11099.29</v>
      </c>
      <c r="CQ32" s="25">
        <f t="shared" si="32"/>
        <v>10.8</v>
      </c>
    </row>
    <row r="33" spans="1:95">
      <c r="A33" s="6">
        <v>30</v>
      </c>
      <c r="B33" s="4">
        <v>7949.79</v>
      </c>
      <c r="C33" s="7">
        <f t="shared" si="12"/>
        <v>4.3026666666666795</v>
      </c>
      <c r="D33" s="18">
        <v>1455.12</v>
      </c>
      <c r="E33" s="7">
        <f t="shared" si="13"/>
        <v>9.7181666666666651</v>
      </c>
      <c r="G33" s="4">
        <v>10699.09</v>
      </c>
      <c r="H33" s="7">
        <f t="shared" si="0"/>
        <v>4.5668333333333369</v>
      </c>
      <c r="I33" s="7">
        <v>3349.14</v>
      </c>
      <c r="J33" s="7">
        <f t="shared" si="14"/>
        <v>6.2991666666666637</v>
      </c>
      <c r="L33" s="4">
        <v>11356.24</v>
      </c>
      <c r="M33" s="7">
        <f>(L35-L33)/120</f>
        <v>6.2102499999999967</v>
      </c>
      <c r="N33" s="7">
        <v>435.86</v>
      </c>
      <c r="Q33" s="4">
        <v>11162.39</v>
      </c>
      <c r="R33" s="7">
        <f t="shared" si="1"/>
        <v>5.816499999999996</v>
      </c>
      <c r="V33" s="4">
        <v>11910.36</v>
      </c>
      <c r="W33" s="7">
        <f t="shared" si="18"/>
        <v>7.0358333333333274</v>
      </c>
      <c r="AA33" s="4">
        <v>10682.33</v>
      </c>
      <c r="AB33" s="7">
        <f t="shared" si="2"/>
        <v>5.3491666666666786</v>
      </c>
      <c r="AF33" s="5">
        <v>11122.15</v>
      </c>
      <c r="AG33" s="7">
        <f t="shared" si="3"/>
        <v>5.3696666666666717</v>
      </c>
      <c r="AH33" s="10">
        <v>2326.23</v>
      </c>
      <c r="AI33" s="7">
        <f t="shared" si="21"/>
        <v>6.487166666666667</v>
      </c>
      <c r="AK33" s="4">
        <v>10820.1</v>
      </c>
      <c r="AL33" s="7">
        <f t="shared" si="36"/>
        <v>5.0545000000000071</v>
      </c>
      <c r="AM33" s="7">
        <v>2006.19</v>
      </c>
      <c r="AN33" s="7">
        <f t="shared" si="22"/>
        <v>6.8528333333333347</v>
      </c>
      <c r="AP33" s="4">
        <v>10794.19</v>
      </c>
      <c r="AQ33" s="7">
        <f>(AP35-AP33)/120</f>
        <v>7.4828333333333221</v>
      </c>
      <c r="AR33" s="7">
        <v>5301.39</v>
      </c>
      <c r="AS33" s="7">
        <f>(AR33-AR35)/120</f>
        <v>4.991166666666671</v>
      </c>
      <c r="AZ33" s="8">
        <v>10888.07</v>
      </c>
      <c r="BA33" s="7">
        <f t="shared" si="7"/>
        <v>4.7039999999999962</v>
      </c>
      <c r="BB33" s="9">
        <v>9224.16</v>
      </c>
      <c r="BC33" s="7">
        <f t="shared" si="34"/>
        <v>5.5320000000000009</v>
      </c>
      <c r="BE33" s="4">
        <v>11143.18</v>
      </c>
      <c r="BF33" s="7">
        <f t="shared" si="25"/>
        <v>5.7303333333333288</v>
      </c>
      <c r="BG33" s="7">
        <v>1081.74</v>
      </c>
      <c r="BH33" s="7">
        <f t="shared" si="26"/>
        <v>5.1308333333333334</v>
      </c>
      <c r="BJ33" s="4">
        <v>11323.32</v>
      </c>
      <c r="BK33" s="7">
        <f t="shared" si="8"/>
        <v>5.7810000000000095</v>
      </c>
      <c r="BL33" s="7">
        <v>3129.38</v>
      </c>
      <c r="BM33" s="7">
        <f t="shared" si="27"/>
        <v>2.8701666666666674</v>
      </c>
      <c r="BO33" s="4">
        <v>11780.22</v>
      </c>
      <c r="BP33" s="7">
        <f t="shared" si="9"/>
        <v>7.4320000000000013</v>
      </c>
      <c r="BQ33" s="7">
        <v>5816.5</v>
      </c>
      <c r="BR33" s="7">
        <f t="shared" si="28"/>
        <v>6.314499999999998</v>
      </c>
      <c r="BT33" s="5">
        <v>11584.23</v>
      </c>
      <c r="BU33" s="7">
        <f>(BT35-BT33)/120</f>
        <v>6.9850000000000056</v>
      </c>
      <c r="BV33" s="7">
        <v>1296.01</v>
      </c>
      <c r="BW33" s="7">
        <f t="shared" si="29"/>
        <v>1.6509999999999991</v>
      </c>
      <c r="CD33" s="3">
        <v>12249.3</v>
      </c>
      <c r="CE33" s="7">
        <f t="shared" si="30"/>
        <v>6.7208333333333332</v>
      </c>
      <c r="CI33" s="3"/>
      <c r="CM33" s="26"/>
      <c r="CN33" s="25">
        <v>6404.45</v>
      </c>
      <c r="CO33" s="7">
        <f t="shared" si="33"/>
        <v>7.2443333333333308</v>
      </c>
      <c r="CP33" s="25">
        <v>10775.29</v>
      </c>
      <c r="CQ33" s="25">
        <f t="shared" si="32"/>
        <v>10.50533333333339</v>
      </c>
    </row>
    <row r="34" spans="1:95">
      <c r="A34" s="6">
        <v>31</v>
      </c>
      <c r="B34" s="4">
        <v>8207.9500000000007</v>
      </c>
      <c r="C34" s="7">
        <f t="shared" si="12"/>
        <v>3.9320000000000013</v>
      </c>
      <c r="D34" s="18">
        <v>872.03</v>
      </c>
      <c r="E34" s="7">
        <f t="shared" si="13"/>
        <v>9.0169999999999995</v>
      </c>
      <c r="G34" s="4">
        <v>10973.1</v>
      </c>
      <c r="H34" s="7">
        <f t="shared" si="0"/>
        <v>6.1366666666666481</v>
      </c>
      <c r="I34" s="7">
        <v>2971.19</v>
      </c>
      <c r="J34" s="7">
        <f t="shared" si="14"/>
        <v>6.2686666666666646</v>
      </c>
      <c r="Q34" s="4">
        <v>11511.38</v>
      </c>
      <c r="R34" s="7">
        <f>(Q37-Q34)/180</f>
        <v>6.8833888888888897</v>
      </c>
      <c r="S34" s="7">
        <v>969.87</v>
      </c>
      <c r="T34" s="7">
        <f t="shared" si="17"/>
        <v>6.9138333333333337</v>
      </c>
      <c r="V34" s="4">
        <v>12332.51</v>
      </c>
      <c r="W34" s="7">
        <f t="shared" si="18"/>
        <v>8.1331666666666624</v>
      </c>
      <c r="AA34" s="4">
        <v>11003.28</v>
      </c>
      <c r="AB34" s="7">
        <f t="shared" si="2"/>
        <v>5.4356666666666573</v>
      </c>
      <c r="AC34" s="7">
        <v>1822.09</v>
      </c>
      <c r="AD34" s="7">
        <f t="shared" si="20"/>
        <v>5.4</v>
      </c>
      <c r="AF34" s="5">
        <v>11444.33</v>
      </c>
      <c r="AG34" s="7">
        <f t="shared" si="3"/>
        <v>5.0850000000000062</v>
      </c>
      <c r="AH34" s="10">
        <v>1937</v>
      </c>
      <c r="AI34" s="7">
        <f t="shared" si="21"/>
        <v>6.614166666666665</v>
      </c>
      <c r="AK34" s="4">
        <v>11123.37</v>
      </c>
      <c r="AL34" s="7">
        <f t="shared" si="36"/>
        <v>5.2628333333333099</v>
      </c>
      <c r="AM34" s="7">
        <v>1595.02</v>
      </c>
      <c r="AN34" s="7">
        <f t="shared" si="22"/>
        <v>6.2839999999999998</v>
      </c>
      <c r="AZ34" s="8">
        <v>11170.31</v>
      </c>
      <c r="BA34" s="7">
        <f t="shared" si="7"/>
        <v>4.1808333333333394</v>
      </c>
      <c r="BB34" s="9">
        <v>8892.24</v>
      </c>
      <c r="BC34" s="7">
        <f t="shared" si="34"/>
        <v>5.3138333333333323</v>
      </c>
      <c r="BE34" s="4">
        <v>11487</v>
      </c>
      <c r="BF34" s="7">
        <f t="shared" si="25"/>
        <v>5.7505000000000113</v>
      </c>
      <c r="BG34" s="7">
        <v>773.89</v>
      </c>
      <c r="BH34" s="7">
        <f>(BG34-BG35)/60</f>
        <v>7.0003333333333329</v>
      </c>
      <c r="BJ34" s="4">
        <v>11670.18</v>
      </c>
      <c r="BK34" s="7">
        <f t="shared" si="8"/>
        <v>5.3034999999999854</v>
      </c>
      <c r="BL34" s="7">
        <v>2957.17</v>
      </c>
      <c r="BM34" s="7">
        <f t="shared" si="27"/>
        <v>2.8803333333333359</v>
      </c>
      <c r="BO34" s="4">
        <v>12226.14</v>
      </c>
      <c r="BP34" s="7">
        <f t="shared" si="9"/>
        <v>6.6801666666666888</v>
      </c>
      <c r="BQ34" s="7">
        <v>5437.63</v>
      </c>
      <c r="BR34" s="7">
        <f t="shared" si="28"/>
        <v>6.0198333333333416</v>
      </c>
      <c r="BT34" s="5"/>
      <c r="BV34" s="7">
        <v>1196.95</v>
      </c>
      <c r="BW34" s="7">
        <f t="shared" si="29"/>
        <v>1.1481666666666683</v>
      </c>
      <c r="CD34" s="3">
        <v>12652.55</v>
      </c>
      <c r="CE34" s="7">
        <f t="shared" si="30"/>
        <v>7.249166666666679</v>
      </c>
      <c r="CI34" s="3">
        <v>12550.44</v>
      </c>
      <c r="CJ34" s="7">
        <f t="shared" si="31"/>
        <v>6.6344999999999947</v>
      </c>
      <c r="CM34" s="26"/>
      <c r="CN34" s="25">
        <v>6621.78</v>
      </c>
      <c r="CO34" s="7">
        <f t="shared" si="33"/>
        <v>5.9840000000000142</v>
      </c>
      <c r="CP34" s="25">
        <v>10460.129999999999</v>
      </c>
      <c r="CQ34" s="25">
        <f t="shared" si="32"/>
        <v>10.464999999999964</v>
      </c>
    </row>
    <row r="35" spans="1:95">
      <c r="A35" s="6">
        <v>32</v>
      </c>
      <c r="B35" s="4">
        <v>8443.8700000000008</v>
      </c>
      <c r="C35" s="7">
        <f t="shared" si="12"/>
        <v>4.0181666666666391</v>
      </c>
      <c r="D35" s="18">
        <v>331.01</v>
      </c>
      <c r="E35" s="7">
        <f t="shared" si="13"/>
        <v>-235.392</v>
      </c>
      <c r="G35" s="4">
        <v>11341.3</v>
      </c>
      <c r="H35" s="7">
        <f t="shared" si="0"/>
        <v>5.5525000000000242</v>
      </c>
      <c r="I35" s="7">
        <v>2595.0700000000002</v>
      </c>
      <c r="J35" s="7">
        <f t="shared" si="14"/>
        <v>6.0808333333333398</v>
      </c>
      <c r="L35" s="4">
        <v>12101.47</v>
      </c>
      <c r="M35" s="7">
        <f t="shared" si="15"/>
        <v>6.2484999999999973</v>
      </c>
      <c r="S35" s="7">
        <v>555.04</v>
      </c>
      <c r="V35" s="4">
        <v>12820.5</v>
      </c>
      <c r="W35" s="7">
        <f t="shared" si="18"/>
        <v>7.6148333333333236</v>
      </c>
      <c r="AA35" s="4">
        <v>11329.42</v>
      </c>
      <c r="AB35" s="7">
        <f t="shared" si="2"/>
        <v>5.8825000000000118</v>
      </c>
      <c r="AC35" s="7">
        <v>1498.09</v>
      </c>
      <c r="AD35" s="7">
        <f t="shared" si="20"/>
        <v>5.6539999999999999</v>
      </c>
      <c r="AF35" s="5">
        <v>11749.43</v>
      </c>
      <c r="AG35" s="7">
        <f t="shared" si="3"/>
        <v>5.8826666666666521</v>
      </c>
      <c r="AH35" s="10">
        <v>1540.15</v>
      </c>
      <c r="AI35" s="7">
        <f>(AH35-AH38)/180</f>
        <v>6.3466111111111116</v>
      </c>
      <c r="AK35" s="4">
        <v>11439.14</v>
      </c>
      <c r="AL35" s="7">
        <f t="shared" si="36"/>
        <v>5.8370000000000193</v>
      </c>
      <c r="AM35" s="7">
        <v>1217.98</v>
      </c>
      <c r="AN35" s="7">
        <f t="shared" si="22"/>
        <v>7.1678333333333342</v>
      </c>
      <c r="AP35" s="4">
        <v>11692.13</v>
      </c>
      <c r="AQ35" s="7">
        <f t="shared" si="35"/>
        <v>6.532833333333353</v>
      </c>
      <c r="AR35" s="7">
        <v>4702.45</v>
      </c>
      <c r="AS35" s="7">
        <f t="shared" si="23"/>
        <v>4.6989999999999936</v>
      </c>
      <c r="AZ35" s="8">
        <v>11421.16</v>
      </c>
      <c r="BA35" s="7">
        <f>(AZ37-AZ35)/120</f>
        <v>5.7911666666666708</v>
      </c>
      <c r="BB35" s="9">
        <v>8573.41</v>
      </c>
      <c r="BC35" s="7">
        <f t="shared" si="34"/>
        <v>5.2323333333333419</v>
      </c>
      <c r="BE35" s="4">
        <v>11832.03</v>
      </c>
      <c r="BF35" s="7">
        <f t="shared" si="25"/>
        <v>5.7201666666666524</v>
      </c>
      <c r="BG35" s="7">
        <v>353.87</v>
      </c>
      <c r="BJ35" s="4">
        <v>11988.39</v>
      </c>
      <c r="BK35" s="7">
        <f t="shared" si="8"/>
        <v>5.933500000000004</v>
      </c>
      <c r="BL35" s="7">
        <v>2784.35</v>
      </c>
      <c r="BM35" s="7">
        <f t="shared" si="27"/>
        <v>2.0014999999999947</v>
      </c>
      <c r="BO35" s="4">
        <v>12626.95</v>
      </c>
      <c r="BP35" s="7">
        <f t="shared" si="9"/>
        <v>6.6039999999999965</v>
      </c>
      <c r="BQ35" s="7">
        <v>5076.4399999999996</v>
      </c>
      <c r="BR35" s="7">
        <f>(BQ35-BQ37)/120</f>
        <v>5.8571666666666635</v>
      </c>
      <c r="BT35" s="5">
        <v>12422.43</v>
      </c>
      <c r="BU35" s="7">
        <f t="shared" si="10"/>
        <v>6.8528333333333347</v>
      </c>
      <c r="BV35" s="7">
        <v>1128.06</v>
      </c>
      <c r="BW35" s="7">
        <f t="shared" si="29"/>
        <v>1.7678333333333323</v>
      </c>
      <c r="CD35" s="3">
        <v>13087.5</v>
      </c>
      <c r="CE35" s="7">
        <f t="shared" si="30"/>
        <v>6.0858333333333272</v>
      </c>
      <c r="CI35" s="3">
        <v>12948.51</v>
      </c>
      <c r="CJ35" s="7">
        <f t="shared" si="31"/>
        <v>6.5024999999999942</v>
      </c>
      <c r="CM35" s="26"/>
      <c r="CN35" s="25">
        <v>6801.3</v>
      </c>
      <c r="CO35" s="7">
        <f t="shared" si="33"/>
        <v>7.6096666666666657</v>
      </c>
      <c r="CP35" s="25">
        <v>10146.18</v>
      </c>
      <c r="CQ35" s="25">
        <f t="shared" si="32"/>
        <v>10.840999999999985</v>
      </c>
    </row>
    <row r="36" spans="1:95">
      <c r="A36" s="6">
        <v>33</v>
      </c>
      <c r="B36" s="4">
        <v>8684.9599999999991</v>
      </c>
      <c r="C36" s="7">
        <f t="shared" si="12"/>
        <v>3.9676666666666884</v>
      </c>
      <c r="D36" s="18">
        <v>14454.53</v>
      </c>
      <c r="E36" s="7">
        <f t="shared" si="13"/>
        <v>-19.502166666666653</v>
      </c>
      <c r="G36" s="4">
        <v>11674.45</v>
      </c>
      <c r="H36" s="7">
        <f t="shared" si="0"/>
        <v>3.7643333333333127</v>
      </c>
      <c r="I36" s="7">
        <v>2230.2199999999998</v>
      </c>
      <c r="J36" s="7">
        <f t="shared" si="14"/>
        <v>5.7708333333333295</v>
      </c>
      <c r="L36" s="4">
        <v>12476.38</v>
      </c>
      <c r="M36" s="7">
        <f t="shared" si="15"/>
        <v>5.5828333333333529</v>
      </c>
      <c r="V36" s="4">
        <v>13277.39</v>
      </c>
      <c r="W36" s="7">
        <f t="shared" si="18"/>
        <v>7.0358333333333576</v>
      </c>
      <c r="AA36" s="4">
        <v>11682.37</v>
      </c>
      <c r="AB36" s="7">
        <f>(AA38-AA36)/120</f>
        <v>6.0324999999999971</v>
      </c>
      <c r="AC36" s="7">
        <v>1158.8499999999999</v>
      </c>
      <c r="AD36" s="7">
        <f t="shared" si="20"/>
        <v>5.7149999999999981</v>
      </c>
      <c r="AF36" s="5">
        <v>12102.39</v>
      </c>
      <c r="AG36" s="7">
        <f t="shared" si="3"/>
        <v>5.8318333333333312</v>
      </c>
      <c r="AH36" s="10"/>
      <c r="AK36" s="4">
        <v>11789.36</v>
      </c>
      <c r="AL36" s="7">
        <f t="shared" si="36"/>
        <v>4.8006666666666513</v>
      </c>
      <c r="AM36" s="7">
        <v>787.91</v>
      </c>
      <c r="AP36" s="4">
        <v>12084.1</v>
      </c>
      <c r="AQ36" s="7">
        <f t="shared" si="35"/>
        <v>7.0003333333333408</v>
      </c>
      <c r="AR36" s="7">
        <v>4420.51</v>
      </c>
      <c r="AS36" s="7">
        <f t="shared" si="23"/>
        <v>4.5313333333333352</v>
      </c>
      <c r="AZ36" s="8"/>
      <c r="BB36" s="9">
        <v>8259.4699999999993</v>
      </c>
      <c r="BC36" s="7">
        <f t="shared" si="34"/>
        <v>9.9161666666666566</v>
      </c>
      <c r="BE36" s="4">
        <v>12175.24</v>
      </c>
      <c r="BF36" s="7">
        <f t="shared" si="25"/>
        <v>6.1823333333333421</v>
      </c>
      <c r="BJ36" s="4">
        <v>12344.4</v>
      </c>
      <c r="BK36" s="7">
        <f t="shared" si="8"/>
        <v>6.4516666666666724</v>
      </c>
      <c r="BL36" s="7">
        <v>2664.26</v>
      </c>
      <c r="BM36" s="7">
        <f t="shared" si="27"/>
        <v>1.9</v>
      </c>
      <c r="BO36" s="4">
        <v>13023.19</v>
      </c>
      <c r="BP36" s="7">
        <f>(BO38-BO36)/120</f>
        <v>6.4643333333333279</v>
      </c>
      <c r="BT36" s="5">
        <v>12833.6</v>
      </c>
      <c r="BU36" s="7">
        <f t="shared" si="10"/>
        <v>6.4466666666666548</v>
      </c>
      <c r="BV36" s="7">
        <v>1021.99</v>
      </c>
      <c r="BW36" s="7">
        <f t="shared" si="29"/>
        <v>1.7321666666666677</v>
      </c>
      <c r="CD36" s="3">
        <v>13452.65</v>
      </c>
      <c r="CE36" s="7">
        <f t="shared" si="30"/>
        <v>7.3</v>
      </c>
      <c r="CI36" s="3">
        <v>13338.66</v>
      </c>
      <c r="CJ36" s="7">
        <f t="shared" si="31"/>
        <v>6.4008333333333214</v>
      </c>
      <c r="CM36" s="26"/>
      <c r="CN36" s="25">
        <v>7029.59</v>
      </c>
      <c r="CO36" s="7">
        <f t="shared" si="33"/>
        <v>6.2893333333333432</v>
      </c>
      <c r="CP36" s="25">
        <v>9820.9500000000007</v>
      </c>
      <c r="CQ36" s="25">
        <f t="shared" si="32"/>
        <v>10.952333333333383</v>
      </c>
    </row>
    <row r="37" spans="1:95">
      <c r="A37" s="6">
        <v>34</v>
      </c>
      <c r="B37" s="4">
        <v>8923.02</v>
      </c>
      <c r="C37" s="7">
        <f t="shared" si="12"/>
        <v>4.3179999999999987</v>
      </c>
      <c r="D37" s="18">
        <v>15624.66</v>
      </c>
      <c r="E37" s="7">
        <f t="shared" si="13"/>
        <v>-10.754333333333337</v>
      </c>
      <c r="G37" s="4">
        <v>11900.31</v>
      </c>
      <c r="H37" s="7">
        <f t="shared" si="0"/>
        <v>7.9501666666666706</v>
      </c>
      <c r="I37" s="7">
        <v>1883.97</v>
      </c>
      <c r="J37" s="7">
        <f t="shared" si="14"/>
        <v>5.2831666666666672</v>
      </c>
      <c r="L37" s="4">
        <v>12811.35</v>
      </c>
      <c r="M37" s="7">
        <f t="shared" si="15"/>
        <v>4.6838333333333138</v>
      </c>
      <c r="Q37" s="4">
        <v>12750.39</v>
      </c>
      <c r="R37" s="7">
        <f t="shared" si="1"/>
        <v>6.9495000000000191</v>
      </c>
      <c r="V37" s="4">
        <v>13699.54</v>
      </c>
      <c r="W37" s="7">
        <f t="shared" si="18"/>
        <v>7.5844999999999949</v>
      </c>
      <c r="AC37" s="7">
        <v>815.95</v>
      </c>
      <c r="AD37" s="7">
        <f t="shared" si="20"/>
        <v>5.2020000000000008</v>
      </c>
      <c r="AF37" s="5">
        <v>12452.3</v>
      </c>
      <c r="AG37" s="7">
        <f t="shared" si="3"/>
        <v>4.5871666666666897</v>
      </c>
      <c r="AH37" s="10"/>
      <c r="AK37" s="4">
        <v>12077.4</v>
      </c>
      <c r="AL37" s="7">
        <f>(AK39-AK37)/120</f>
        <v>4.3839999999999995</v>
      </c>
      <c r="AM37" s="7">
        <v>194.77</v>
      </c>
      <c r="AP37" s="4">
        <v>12504.12</v>
      </c>
      <c r="AQ37" s="7">
        <f t="shared" si="35"/>
        <v>7.8179999999999987</v>
      </c>
      <c r="AR37" s="7">
        <v>4148.63</v>
      </c>
      <c r="AS37" s="7">
        <f t="shared" si="23"/>
        <v>4.3331666666666706</v>
      </c>
      <c r="AZ37" s="8">
        <v>12116.1</v>
      </c>
      <c r="BA37" s="7">
        <f t="shared" si="7"/>
        <v>4.9479999999999871</v>
      </c>
      <c r="BB37" s="9">
        <v>7664.5</v>
      </c>
      <c r="BC37" s="7">
        <f t="shared" si="34"/>
        <v>4.8666666666666663</v>
      </c>
      <c r="BE37" s="4">
        <v>12546.18</v>
      </c>
      <c r="BF37" s="7">
        <f t="shared" si="25"/>
        <v>6.0146666666666535</v>
      </c>
      <c r="BJ37" s="4">
        <v>12731.5</v>
      </c>
      <c r="BK37" s="7">
        <f t="shared" si="8"/>
        <v>5.8013333333333321</v>
      </c>
      <c r="BL37" s="7">
        <v>2550.2600000000002</v>
      </c>
      <c r="BM37" s="7">
        <f t="shared" si="27"/>
        <v>2.1538333333333335</v>
      </c>
      <c r="BQ37" s="7">
        <v>4373.58</v>
      </c>
      <c r="BR37" s="7">
        <f t="shared" si="28"/>
        <v>5.6643333333333352</v>
      </c>
      <c r="BT37" s="5">
        <v>13220.4</v>
      </c>
      <c r="BU37" s="7">
        <f t="shared" si="10"/>
        <v>6.5683333333333396</v>
      </c>
      <c r="BV37" s="7">
        <v>918.06</v>
      </c>
      <c r="BW37" s="7">
        <f t="shared" si="29"/>
        <v>2.184499999999999</v>
      </c>
      <c r="CD37" s="3">
        <v>13890.65</v>
      </c>
      <c r="CE37" s="7">
        <f t="shared" si="30"/>
        <v>6.0350000000000064</v>
      </c>
      <c r="CI37" s="3">
        <v>13722.71</v>
      </c>
      <c r="CJ37" s="7">
        <f t="shared" si="31"/>
        <v>7.0306666666666695</v>
      </c>
      <c r="CM37" s="26"/>
      <c r="CN37" s="25">
        <v>7218.27</v>
      </c>
      <c r="CO37" s="7">
        <f t="shared" si="33"/>
        <v>7.7216666666666542</v>
      </c>
      <c r="CP37" s="25">
        <v>9492.3799999999992</v>
      </c>
      <c r="CQ37" s="25">
        <f t="shared" si="32"/>
        <v>10.880999999999949</v>
      </c>
    </row>
    <row r="38" spans="1:95">
      <c r="A38" s="6">
        <v>35</v>
      </c>
      <c r="B38" s="4">
        <v>9182.1</v>
      </c>
      <c r="C38" s="7">
        <f t="shared" si="12"/>
        <v>1.9504999999999806</v>
      </c>
      <c r="D38" s="18">
        <v>16269.92</v>
      </c>
      <c r="E38" s="7">
        <f t="shared" si="13"/>
        <v>-6.0350000000000064</v>
      </c>
      <c r="G38" s="4">
        <v>12377.32</v>
      </c>
      <c r="H38" s="7">
        <f t="shared" si="0"/>
        <v>4.0689999999999902</v>
      </c>
      <c r="I38" s="7">
        <v>1566.98</v>
      </c>
      <c r="J38" s="7">
        <f t="shared" si="14"/>
        <v>5.4304999999999986</v>
      </c>
      <c r="L38" s="4">
        <v>13092.38</v>
      </c>
      <c r="M38" s="7">
        <f t="shared" si="15"/>
        <v>4.8006666666666815</v>
      </c>
      <c r="Q38" s="4">
        <v>13167.36</v>
      </c>
      <c r="R38" s="7">
        <f t="shared" si="1"/>
        <v>6.1875</v>
      </c>
      <c r="V38" s="4">
        <v>14154.61</v>
      </c>
      <c r="W38" s="7">
        <f t="shared" si="18"/>
        <v>7.0358333333333274</v>
      </c>
      <c r="AA38" s="4">
        <v>12406.27</v>
      </c>
      <c r="AB38" s="7">
        <f>(AA40-AA38)/120</f>
        <v>7.660666666666657</v>
      </c>
      <c r="AC38" s="7">
        <v>503.83</v>
      </c>
      <c r="AF38" s="5">
        <v>12727.53</v>
      </c>
      <c r="AG38" s="7">
        <f t="shared" si="3"/>
        <v>4.4501666666666706</v>
      </c>
      <c r="AH38" s="10">
        <v>397.76</v>
      </c>
      <c r="AP38" s="4">
        <v>12973.2</v>
      </c>
      <c r="AQ38" s="7">
        <f t="shared" si="35"/>
        <v>7.7623333333333298</v>
      </c>
      <c r="AR38" s="7">
        <v>3888.64</v>
      </c>
      <c r="AS38" s="7">
        <f t="shared" si="23"/>
        <v>4.1148333333333316</v>
      </c>
      <c r="AZ38" s="8">
        <v>12412.98</v>
      </c>
      <c r="BA38" s="7">
        <f t="shared" si="7"/>
        <v>3.5510000000000219</v>
      </c>
      <c r="BB38" s="9">
        <v>7372.5</v>
      </c>
      <c r="BC38" s="7">
        <f t="shared" si="34"/>
        <v>4.8513333333333319</v>
      </c>
      <c r="BE38" s="4">
        <v>12907.06</v>
      </c>
      <c r="BF38" s="7">
        <f t="shared" si="25"/>
        <v>5.984333333333355</v>
      </c>
      <c r="BJ38" s="4">
        <v>13079.58</v>
      </c>
      <c r="BK38" s="7">
        <f t="shared" si="8"/>
        <v>5.8469999999999951</v>
      </c>
      <c r="BL38" s="7">
        <v>2421.0300000000002</v>
      </c>
      <c r="BM38" s="7">
        <f t="shared" si="27"/>
        <v>1.8491666666666713</v>
      </c>
      <c r="BO38" s="4">
        <v>13798.91</v>
      </c>
      <c r="BP38" s="7">
        <f t="shared" si="9"/>
        <v>8.1178333333333281</v>
      </c>
      <c r="BQ38" s="7">
        <v>4033.72</v>
      </c>
      <c r="BR38" s="7">
        <f t="shared" si="28"/>
        <v>5.6336666666666666</v>
      </c>
      <c r="BT38" s="5">
        <v>13614.5</v>
      </c>
      <c r="BU38" s="7">
        <f t="shared" si="10"/>
        <v>7.4371666666666592</v>
      </c>
      <c r="BV38" s="7">
        <v>786.99</v>
      </c>
      <c r="BW38" s="7">
        <f t="shared" si="29"/>
        <v>2.5348333333333337</v>
      </c>
      <c r="CD38" s="3">
        <v>14252.75</v>
      </c>
      <c r="CE38" s="7">
        <f t="shared" si="30"/>
        <v>6.979999999999988</v>
      </c>
      <c r="CI38" s="3">
        <v>14144.55</v>
      </c>
      <c r="CJ38" s="7">
        <f t="shared" si="31"/>
        <v>7.1831666666666933</v>
      </c>
      <c r="CM38" s="26"/>
      <c r="CN38" s="25">
        <v>7449.92</v>
      </c>
      <c r="CO38" s="7">
        <f t="shared" si="33"/>
        <v>7.010000000000006</v>
      </c>
      <c r="CP38" s="25">
        <v>9165.9500000000007</v>
      </c>
      <c r="CQ38" s="25">
        <f t="shared" si="32"/>
        <v>10.292333333333348</v>
      </c>
    </row>
    <row r="39" spans="1:95">
      <c r="A39" s="6">
        <v>36</v>
      </c>
      <c r="B39" s="4">
        <v>9299.1299999999992</v>
      </c>
      <c r="C39" s="7">
        <f t="shared" si="12"/>
        <v>2.4131666666666813</v>
      </c>
      <c r="D39" s="18">
        <v>16632.02</v>
      </c>
      <c r="E39" s="7">
        <f t="shared" si="13"/>
        <v>-13.883666666666674</v>
      </c>
      <c r="G39" s="4">
        <v>12621.46</v>
      </c>
      <c r="H39" s="7">
        <f t="shared" si="0"/>
        <v>3.967500000000018</v>
      </c>
      <c r="I39" s="7">
        <v>1241.1500000000001</v>
      </c>
      <c r="J39" s="7">
        <f t="shared" si="14"/>
        <v>5.3848333333333356</v>
      </c>
      <c r="L39" s="4">
        <v>13380.42</v>
      </c>
      <c r="M39" s="7">
        <f>(L41-L39)/120</f>
        <v>4.9174166666666679</v>
      </c>
      <c r="Q39" s="4">
        <v>13538.61</v>
      </c>
      <c r="R39" s="7">
        <f t="shared" si="1"/>
        <v>6.3854999999999871</v>
      </c>
      <c r="V39" s="4">
        <v>14576.76</v>
      </c>
      <c r="W39" s="7">
        <f t="shared" si="18"/>
        <v>8.0313333333333201</v>
      </c>
      <c r="AF39" s="5">
        <v>12994.54</v>
      </c>
      <c r="AG39" s="7">
        <f t="shared" si="3"/>
        <v>4.5668333333333067</v>
      </c>
      <c r="AH39" s="10">
        <v>215.8</v>
      </c>
      <c r="AK39" s="4">
        <v>12603.48</v>
      </c>
      <c r="AL39" s="7">
        <f>(AK41-AK39)/120</f>
        <v>4.0411666666666708</v>
      </c>
      <c r="AP39" s="4">
        <v>13438.94</v>
      </c>
      <c r="AQ39" s="7">
        <f t="shared" si="35"/>
        <v>8.2193333333333314</v>
      </c>
      <c r="AR39" s="7">
        <v>3641.75</v>
      </c>
      <c r="AS39" s="7">
        <f t="shared" si="23"/>
        <v>4.4196666666666635</v>
      </c>
      <c r="AZ39" s="8">
        <v>12626.04</v>
      </c>
      <c r="BA39" s="7">
        <f t="shared" si="7"/>
        <v>5.0494999999999894</v>
      </c>
      <c r="BB39" s="9">
        <v>7081.42</v>
      </c>
      <c r="BC39" s="7">
        <f t="shared" si="34"/>
        <v>4.7143333333333279</v>
      </c>
      <c r="BE39" s="4">
        <v>13266.12</v>
      </c>
      <c r="BF39" s="7">
        <f t="shared" si="25"/>
        <v>6.0654999999999744</v>
      </c>
      <c r="BJ39" s="4">
        <v>13430.4</v>
      </c>
      <c r="BK39" s="7">
        <f t="shared" si="8"/>
        <v>5.9181666666666688</v>
      </c>
      <c r="BL39" s="7">
        <v>2310.08</v>
      </c>
      <c r="BM39" s="7">
        <f t="shared" si="27"/>
        <v>1.833833333333329</v>
      </c>
      <c r="BO39" s="4">
        <v>14285.98</v>
      </c>
      <c r="BP39" s="7">
        <f t="shared" si="9"/>
        <v>6.8173333333333481</v>
      </c>
      <c r="BQ39" s="7">
        <v>3695.7</v>
      </c>
      <c r="BR39" s="7">
        <f t="shared" si="28"/>
        <v>5.6031666666666604</v>
      </c>
      <c r="BT39" s="5">
        <v>14060.73</v>
      </c>
      <c r="BV39" s="7">
        <v>634.9</v>
      </c>
      <c r="BW39" s="7">
        <f t="shared" si="29"/>
        <v>2.4688333333333334</v>
      </c>
      <c r="CD39" s="3">
        <v>14671.55</v>
      </c>
      <c r="CE39" s="7">
        <f t="shared" si="30"/>
        <v>7.1018333333333432</v>
      </c>
      <c r="CI39" s="3">
        <v>14575.54</v>
      </c>
      <c r="CJ39" s="7">
        <f t="shared" si="31"/>
        <v>7.3506666666666511</v>
      </c>
      <c r="CM39" s="26"/>
      <c r="CN39" s="25">
        <v>7660.22</v>
      </c>
      <c r="CO39" s="7">
        <f t="shared" si="33"/>
        <v>6.6243333333333192</v>
      </c>
      <c r="CP39" s="25">
        <v>8857.18</v>
      </c>
      <c r="CQ39" s="25">
        <f t="shared" si="32"/>
        <v>10.007666666666653</v>
      </c>
    </row>
    <row r="40" spans="1:95">
      <c r="A40" s="6">
        <v>37</v>
      </c>
      <c r="B40" s="4">
        <v>9443.92</v>
      </c>
      <c r="C40" s="7">
        <f>(B42-B40)/120</f>
        <v>4.1757500000000016</v>
      </c>
      <c r="D40" s="18">
        <v>17465.04</v>
      </c>
      <c r="E40" s="7">
        <f t="shared" si="13"/>
        <v>-5.7353333333333163</v>
      </c>
      <c r="G40" s="4">
        <v>12859.51</v>
      </c>
      <c r="H40" s="7">
        <f t="shared" si="0"/>
        <v>4.0488333333333379</v>
      </c>
      <c r="I40" s="7">
        <v>918.06</v>
      </c>
      <c r="J40" s="7">
        <f t="shared" si="14"/>
        <v>5.6184999999999983</v>
      </c>
      <c r="Q40" s="4">
        <v>13921.74</v>
      </c>
      <c r="R40" s="7">
        <f t="shared" si="1"/>
        <v>6.5125000000000002</v>
      </c>
      <c r="V40" s="4">
        <v>15058.64</v>
      </c>
      <c r="W40" s="7">
        <f t="shared" si="18"/>
        <v>7.4016666666666726</v>
      </c>
      <c r="AA40" s="4">
        <v>13325.55</v>
      </c>
      <c r="AB40" s="7">
        <f t="shared" si="2"/>
        <v>6.1315000000000204</v>
      </c>
      <c r="AF40" s="5">
        <v>13268.55</v>
      </c>
      <c r="AG40" s="7">
        <f t="shared" si="3"/>
        <v>4.2673333333333483</v>
      </c>
      <c r="AH40" s="10"/>
      <c r="AP40" s="4">
        <v>13932.1</v>
      </c>
      <c r="AQ40" s="7">
        <f>(AP42-AP40)/120</f>
        <v>8.0239166666666577</v>
      </c>
      <c r="AR40" s="7">
        <v>3376.57</v>
      </c>
      <c r="AS40" s="7">
        <f t="shared" si="23"/>
        <v>4.3991666666666713</v>
      </c>
      <c r="AZ40" s="8">
        <v>12929.01</v>
      </c>
      <c r="BA40" s="7">
        <f t="shared" si="7"/>
        <v>5.6996666666666593</v>
      </c>
      <c r="BB40" s="9">
        <v>6798.56</v>
      </c>
      <c r="BC40" s="7">
        <f t="shared" si="34"/>
        <v>4.6531666666666753</v>
      </c>
      <c r="BE40" s="4">
        <v>13630.05</v>
      </c>
      <c r="BF40" s="7">
        <f t="shared" si="25"/>
        <v>5.3645000000000129</v>
      </c>
      <c r="BJ40" s="4">
        <v>13785.49</v>
      </c>
      <c r="BK40" s="7">
        <f t="shared" si="8"/>
        <v>4.8869999999999889</v>
      </c>
      <c r="BL40" s="7">
        <v>2200.0500000000002</v>
      </c>
      <c r="BM40" s="7">
        <f t="shared" si="27"/>
        <v>2.5501666666666702</v>
      </c>
      <c r="BO40" s="4">
        <v>14695.02</v>
      </c>
      <c r="BP40" s="7">
        <f>(BO42-BO40)/120</f>
        <v>8.7070833333333368</v>
      </c>
      <c r="BQ40" s="7">
        <v>3359.51</v>
      </c>
      <c r="BR40" s="7">
        <f t="shared" si="28"/>
        <v>5.4966666666666697</v>
      </c>
      <c r="BV40" s="7">
        <v>486.77</v>
      </c>
      <c r="BW40" s="7">
        <f t="shared" si="29"/>
        <v>1.1481666666666663</v>
      </c>
      <c r="CD40" s="3">
        <v>15097.66</v>
      </c>
      <c r="CE40" s="7">
        <f t="shared" si="30"/>
        <v>5.770833333333333</v>
      </c>
      <c r="CI40" s="3">
        <v>15016.58</v>
      </c>
      <c r="CJ40" s="7">
        <f t="shared" si="31"/>
        <v>7.2695000000000016</v>
      </c>
      <c r="CM40" s="26"/>
      <c r="CN40" s="25">
        <v>7858.95</v>
      </c>
      <c r="CO40" s="7">
        <f t="shared" si="33"/>
        <v>5.8826666666666823</v>
      </c>
      <c r="CP40" s="25">
        <v>8556.9500000000007</v>
      </c>
      <c r="CQ40" s="25">
        <f t="shared" si="32"/>
        <v>10.383333333333333</v>
      </c>
    </row>
    <row r="41" spans="1:95">
      <c r="A41" s="6">
        <v>38</v>
      </c>
      <c r="D41" s="18">
        <v>17809.16</v>
      </c>
      <c r="E41" s="7">
        <f t="shared" si="13"/>
        <v>-104.2111666666667</v>
      </c>
      <c r="G41" s="4">
        <v>13102.44</v>
      </c>
      <c r="H41" s="7">
        <f t="shared" si="0"/>
        <v>4.0538333333333263</v>
      </c>
      <c r="I41" s="7">
        <v>580.95000000000005</v>
      </c>
      <c r="J41" s="7">
        <f t="shared" si="14"/>
        <v>5.6490000000000009</v>
      </c>
      <c r="L41" s="4">
        <v>13970.51</v>
      </c>
      <c r="M41" s="7">
        <f t="shared" si="15"/>
        <v>4.6329999999999929</v>
      </c>
      <c r="Q41" s="4">
        <v>14312.49</v>
      </c>
      <c r="R41" s="7">
        <f t="shared" si="1"/>
        <v>6.6344999999999947</v>
      </c>
      <c r="V41" s="4">
        <v>15502.74</v>
      </c>
      <c r="W41" s="7">
        <f t="shared" si="18"/>
        <v>8.5191666666666599</v>
      </c>
      <c r="AA41" s="4">
        <v>13693.44</v>
      </c>
      <c r="AB41" s="7">
        <f>(AA43-AA41)/120</f>
        <v>5.552499999999994</v>
      </c>
      <c r="AF41" s="5">
        <v>13524.59</v>
      </c>
      <c r="AG41" s="7">
        <f t="shared" si="3"/>
        <v>4.2976666666666761</v>
      </c>
      <c r="AK41" s="4">
        <v>13088.42</v>
      </c>
      <c r="AL41" s="7">
        <f t="shared" si="36"/>
        <v>3.7693333333333308</v>
      </c>
      <c r="AR41" s="7">
        <v>3112.62</v>
      </c>
      <c r="AS41" s="7">
        <f t="shared" si="23"/>
        <v>4.0183333333333318</v>
      </c>
      <c r="AZ41" s="8">
        <v>13270.99</v>
      </c>
      <c r="BA41" s="7">
        <f t="shared" si="7"/>
        <v>6.1163333333333263</v>
      </c>
      <c r="BB41" s="9">
        <v>6519.37</v>
      </c>
      <c r="BC41" s="7">
        <f t="shared" si="34"/>
        <v>4.5161666666666713</v>
      </c>
      <c r="BE41" s="4">
        <v>13951.92</v>
      </c>
      <c r="BF41" s="7">
        <f t="shared" si="25"/>
        <v>4.3686666666666802</v>
      </c>
      <c r="BJ41" s="4">
        <v>14078.71</v>
      </c>
      <c r="BK41" s="7">
        <f t="shared" si="8"/>
        <v>5.7150000000000238</v>
      </c>
      <c r="BL41" s="7">
        <v>2047.04</v>
      </c>
      <c r="BM41" s="7">
        <f t="shared" si="27"/>
        <v>3.0174999999999992</v>
      </c>
      <c r="BQ41" s="7">
        <v>3029.71</v>
      </c>
      <c r="BR41" s="7">
        <f t="shared" si="28"/>
        <v>5.4813333333333354</v>
      </c>
      <c r="BV41" s="7">
        <v>417.88</v>
      </c>
      <c r="CD41" s="3">
        <v>15443.91</v>
      </c>
      <c r="CE41" s="7">
        <f t="shared" si="30"/>
        <v>6.9138333333333319</v>
      </c>
      <c r="CI41" s="3">
        <v>15452.75</v>
      </c>
      <c r="CJ41" s="7">
        <f t="shared" si="31"/>
        <v>7.5996666666666597</v>
      </c>
      <c r="CM41" s="26"/>
      <c r="CN41" s="25">
        <v>8035.43</v>
      </c>
      <c r="CO41" s="7">
        <f t="shared" si="33"/>
        <v>7.1530000000000049</v>
      </c>
      <c r="CP41" s="25">
        <v>8245.4500000000007</v>
      </c>
      <c r="CQ41" s="25">
        <f t="shared" si="32"/>
        <v>9.7233333333333576</v>
      </c>
    </row>
    <row r="42" spans="1:95">
      <c r="A42" s="6">
        <v>39</v>
      </c>
      <c r="B42" s="4">
        <v>9945.01</v>
      </c>
      <c r="C42" s="7">
        <f t="shared" si="12"/>
        <v>2.5501666666666702</v>
      </c>
      <c r="D42" s="18">
        <v>24061.83</v>
      </c>
      <c r="E42" s="7">
        <f t="shared" si="13"/>
        <v>-23.002166666666621</v>
      </c>
      <c r="G42" s="4">
        <v>13345.67</v>
      </c>
      <c r="H42" s="7">
        <f t="shared" si="0"/>
        <v>4.1299999999999875</v>
      </c>
      <c r="I42" s="7">
        <v>242.01</v>
      </c>
      <c r="L42" s="4">
        <v>14248.49</v>
      </c>
      <c r="M42" s="7">
        <f t="shared" si="15"/>
        <v>4.5363333333333378</v>
      </c>
      <c r="Q42" s="4">
        <v>14710.56</v>
      </c>
      <c r="R42" s="7">
        <f>(Q45-Q42)/180</f>
        <v>5.4627222222222267</v>
      </c>
      <c r="V42" s="4">
        <v>16013.89</v>
      </c>
      <c r="W42" s="7">
        <f t="shared" si="18"/>
        <v>7.5691666666666908</v>
      </c>
      <c r="AF42" s="5">
        <v>13782.45</v>
      </c>
      <c r="AG42" s="7">
        <f t="shared" si="3"/>
        <v>4.2366666666666486</v>
      </c>
      <c r="AK42" s="4">
        <v>13314.58</v>
      </c>
      <c r="AL42" s="7">
        <f t="shared" si="36"/>
        <v>4.5668333333333369</v>
      </c>
      <c r="AP42" s="4">
        <v>14894.97</v>
      </c>
      <c r="AQ42" s="7">
        <f>(AP49-AP42)/420</f>
        <v>7.7992380952381</v>
      </c>
      <c r="AR42" s="7">
        <v>2871.52</v>
      </c>
      <c r="AS42" s="7">
        <f t="shared" si="23"/>
        <v>3.8963333333333368</v>
      </c>
      <c r="AZ42" s="8">
        <v>13637.97</v>
      </c>
      <c r="BA42" s="7">
        <f t="shared" si="7"/>
        <v>4.6990000000000087</v>
      </c>
      <c r="BB42" s="9">
        <v>6248.4</v>
      </c>
      <c r="BC42" s="7">
        <f t="shared" si="34"/>
        <v>4.4804999999999984</v>
      </c>
      <c r="BE42" s="4">
        <v>14214.04</v>
      </c>
      <c r="BF42" s="7">
        <f t="shared" si="25"/>
        <v>6.0299999999999878</v>
      </c>
      <c r="BJ42" s="4">
        <v>14421.61</v>
      </c>
      <c r="BK42" s="7">
        <f t="shared" si="8"/>
        <v>4.8361666666666681</v>
      </c>
      <c r="BL42" s="7">
        <v>1865.99</v>
      </c>
      <c r="BM42" s="7">
        <f t="shared" si="27"/>
        <v>2.9160000000000008</v>
      </c>
      <c r="BO42" s="4">
        <v>15739.87</v>
      </c>
      <c r="BP42" s="7">
        <f t="shared" si="9"/>
        <v>9.4183333333333099</v>
      </c>
      <c r="BQ42" s="7">
        <v>2700.83</v>
      </c>
      <c r="BR42" s="7">
        <f>(BQ42-BQ44)/120</f>
        <v>5.1434999999999986</v>
      </c>
      <c r="CD42" s="3">
        <v>15858.74</v>
      </c>
      <c r="CE42" s="7">
        <f t="shared" si="30"/>
        <v>6.5380000000000109</v>
      </c>
      <c r="CI42" s="3">
        <v>15908.73</v>
      </c>
      <c r="CJ42" s="7">
        <f t="shared" si="31"/>
        <v>8.81883333333335</v>
      </c>
      <c r="CM42" s="26"/>
      <c r="CN42" s="25">
        <v>8250.02</v>
      </c>
      <c r="CO42" s="7">
        <f t="shared" si="33"/>
        <v>6.6143333333333434</v>
      </c>
      <c r="CP42" s="25">
        <v>7953.75</v>
      </c>
      <c r="CQ42" s="25">
        <f t="shared" si="32"/>
        <v>9.4789999999999957</v>
      </c>
    </row>
    <row r="43" spans="1:95">
      <c r="A43" s="6">
        <v>40</v>
      </c>
      <c r="B43" s="4">
        <v>10098.02</v>
      </c>
      <c r="C43" s="7">
        <f t="shared" si="12"/>
        <v>2.6009999999999915</v>
      </c>
      <c r="D43" s="18">
        <v>25441.96</v>
      </c>
      <c r="E43" s="7">
        <f t="shared" si="13"/>
        <v>-20.218333333333369</v>
      </c>
      <c r="G43" s="4">
        <v>13593.47</v>
      </c>
      <c r="H43" s="7">
        <f t="shared" si="0"/>
        <v>4.2011666666666923</v>
      </c>
      <c r="L43" s="4">
        <v>14520.67</v>
      </c>
      <c r="M43" s="7">
        <f t="shared" si="15"/>
        <v>5.5829999999999931</v>
      </c>
      <c r="V43" s="4">
        <v>16468.04</v>
      </c>
      <c r="W43" s="7">
        <f t="shared" si="18"/>
        <v>8.6156666666666446</v>
      </c>
      <c r="AA43" s="4">
        <v>14359.74</v>
      </c>
      <c r="AB43" s="7">
        <f t="shared" si="2"/>
        <v>4.6633333333333518</v>
      </c>
      <c r="AF43" s="5">
        <v>14036.65</v>
      </c>
      <c r="AG43" s="7">
        <f t="shared" si="3"/>
        <v>4.6990000000000087</v>
      </c>
      <c r="AK43" s="4">
        <v>13588.59</v>
      </c>
      <c r="AL43" s="7">
        <f t="shared" si="36"/>
        <v>6.0148333333333239</v>
      </c>
      <c r="AR43" s="7">
        <v>2637.74</v>
      </c>
      <c r="AS43" s="7">
        <f t="shared" si="23"/>
        <v>3.7846666666666655</v>
      </c>
      <c r="AZ43" s="8">
        <v>13919.91</v>
      </c>
      <c r="BA43" s="7">
        <f t="shared" si="7"/>
        <v>4.9986666666666677</v>
      </c>
      <c r="BB43" s="9">
        <v>5979.57</v>
      </c>
      <c r="BC43" s="7">
        <f t="shared" si="34"/>
        <v>4.3841666666666548</v>
      </c>
      <c r="BE43" s="4">
        <v>14575.84</v>
      </c>
      <c r="BF43" s="7">
        <f t="shared" si="25"/>
        <v>4.4348333333333354</v>
      </c>
      <c r="BJ43" s="4">
        <v>14711.78</v>
      </c>
      <c r="BK43" s="7">
        <f t="shared" si="8"/>
        <v>4.6329999999999929</v>
      </c>
      <c r="BL43" s="7">
        <v>1691.03</v>
      </c>
      <c r="BM43" s="7">
        <f t="shared" si="27"/>
        <v>2.3519999999999981</v>
      </c>
      <c r="BO43" s="4">
        <v>16304.97</v>
      </c>
      <c r="BP43" s="7">
        <f t="shared" si="9"/>
        <v>8.7478333333333467</v>
      </c>
      <c r="CD43" s="3">
        <v>16251.02</v>
      </c>
      <c r="CE43" s="7">
        <f t="shared" si="30"/>
        <v>5.3796666666666475</v>
      </c>
      <c r="CI43" s="3">
        <v>16437.86</v>
      </c>
      <c r="CJ43" s="7">
        <f t="shared" si="31"/>
        <v>7.6353333333333167</v>
      </c>
      <c r="CM43" s="26"/>
      <c r="CN43" s="25">
        <v>8448.4500000000007</v>
      </c>
      <c r="CO43" s="7">
        <f t="shared" si="33"/>
        <v>6.217666666666628</v>
      </c>
      <c r="CP43" s="25">
        <v>7669.38</v>
      </c>
      <c r="CQ43" s="25">
        <f t="shared" si="32"/>
        <v>10.119333333333332</v>
      </c>
    </row>
    <row r="44" spans="1:95">
      <c r="A44" s="6">
        <v>41</v>
      </c>
      <c r="B44" s="4">
        <v>10254.08</v>
      </c>
      <c r="C44" s="7">
        <f t="shared" si="12"/>
        <v>2.3164999999999965</v>
      </c>
      <c r="D44" s="18">
        <v>26655.06</v>
      </c>
      <c r="E44" s="7">
        <f t="shared" si="13"/>
        <v>-16.073166666666658</v>
      </c>
      <c r="G44" s="4">
        <v>13845.54</v>
      </c>
      <c r="H44" s="7">
        <f t="shared" si="0"/>
        <v>4.0843333333333245</v>
      </c>
      <c r="L44" s="4">
        <v>14855.65</v>
      </c>
      <c r="M44" s="7">
        <f>(L46-L44)/120</f>
        <v>5.7429166666666633</v>
      </c>
      <c r="V44" s="4">
        <v>16984.98</v>
      </c>
      <c r="W44" s="7">
        <f t="shared" si="18"/>
        <v>7.5488333333333379</v>
      </c>
      <c r="AA44" s="4">
        <v>14639.54</v>
      </c>
      <c r="AB44" s="7">
        <f>(AA46-AA44)/120</f>
        <v>5.6947499999999911</v>
      </c>
      <c r="AF44" s="5">
        <v>14318.59</v>
      </c>
      <c r="AG44" s="7">
        <f t="shared" si="3"/>
        <v>5.186666666666679</v>
      </c>
      <c r="AK44" s="4">
        <v>13949.48</v>
      </c>
      <c r="AL44" s="7">
        <f t="shared" si="36"/>
        <v>4.5871666666666595</v>
      </c>
      <c r="AR44" s="7">
        <v>2410.66</v>
      </c>
      <c r="AS44" s="7">
        <f t="shared" si="23"/>
        <v>3.9674999999999954</v>
      </c>
      <c r="AZ44" s="8">
        <v>14219.83</v>
      </c>
      <c r="BA44" s="7">
        <f t="shared" si="7"/>
        <v>4.003166666666675</v>
      </c>
      <c r="BB44" s="9">
        <v>5716.52</v>
      </c>
      <c r="BC44" s="7">
        <f t="shared" si="34"/>
        <v>4.2518333333333427</v>
      </c>
      <c r="BE44" s="4">
        <v>14841.93</v>
      </c>
      <c r="BF44" s="7">
        <f t="shared" si="25"/>
        <v>4.6176666666666586</v>
      </c>
      <c r="BJ44" s="4">
        <v>14989.76</v>
      </c>
      <c r="BK44" s="7">
        <f>(BJ46-BJ44)/120</f>
        <v>5.3924166666666675</v>
      </c>
      <c r="BL44" s="7">
        <v>1549.91</v>
      </c>
      <c r="BM44" s="7">
        <f t="shared" si="27"/>
        <v>2.8956666666666666</v>
      </c>
      <c r="BO44" s="4">
        <v>16829.84</v>
      </c>
      <c r="BP44" s="7">
        <f t="shared" si="9"/>
        <v>9.6825000000000117</v>
      </c>
      <c r="BQ44" s="7">
        <v>2083.61</v>
      </c>
      <c r="BR44" s="7">
        <f t="shared" si="28"/>
        <v>4.7801666666666698</v>
      </c>
      <c r="CD44" s="3">
        <v>16573.8</v>
      </c>
      <c r="CE44" s="7">
        <f t="shared" si="30"/>
        <v>6.9850000000000367</v>
      </c>
      <c r="CI44" s="3">
        <v>16895.98</v>
      </c>
      <c r="CJ44" s="7">
        <f>(CI46-CI44)/120</f>
        <v>8.3083333333333336</v>
      </c>
      <c r="CM44" s="26"/>
      <c r="CN44" s="25">
        <v>8634.98</v>
      </c>
      <c r="CO44" s="7">
        <f t="shared" si="33"/>
        <v>7.010333333333377</v>
      </c>
      <c r="CP44" s="25">
        <v>7365.8</v>
      </c>
      <c r="CQ44" s="25">
        <f>(CP44-CP45)/60</f>
        <v>9.0018333333333427</v>
      </c>
    </row>
    <row r="45" spans="1:95">
      <c r="A45" s="6">
        <v>42</v>
      </c>
      <c r="B45" s="4">
        <v>10393.07</v>
      </c>
      <c r="C45" s="7">
        <f t="shared" si="12"/>
        <v>2.9515000000000025</v>
      </c>
      <c r="D45" s="18">
        <v>27619.45</v>
      </c>
      <c r="E45" s="7">
        <f t="shared" si="13"/>
        <v>-10.464833333333324</v>
      </c>
      <c r="G45" s="4">
        <v>14090.6</v>
      </c>
      <c r="H45" s="7">
        <f t="shared" si="0"/>
        <v>4.2163333333333259</v>
      </c>
      <c r="Q45" s="4">
        <v>15693.85</v>
      </c>
      <c r="R45" s="7">
        <f t="shared" si="1"/>
        <v>5.8673333333333177</v>
      </c>
      <c r="V45" s="4">
        <v>17437.91</v>
      </c>
      <c r="W45" s="7">
        <f t="shared" si="18"/>
        <v>7.2543333333333067</v>
      </c>
      <c r="AF45" s="5">
        <v>14629.79</v>
      </c>
      <c r="AG45" s="7">
        <f t="shared" si="3"/>
        <v>4.6634999999999911</v>
      </c>
      <c r="AK45" s="4">
        <v>14224.71</v>
      </c>
      <c r="AL45" s="7">
        <f t="shared" si="36"/>
        <v>3.5966666666666849</v>
      </c>
      <c r="AR45" s="7">
        <v>2172.61</v>
      </c>
      <c r="AS45" s="7">
        <f t="shared" si="23"/>
        <v>3.8658333333333341</v>
      </c>
      <c r="AZ45" s="8">
        <v>14460.02</v>
      </c>
      <c r="BA45" s="7">
        <f>(AZ47-AZ45)/120</f>
        <v>4.3078333333333223</v>
      </c>
      <c r="BB45" s="9">
        <v>5461.41</v>
      </c>
      <c r="BC45" s="7">
        <f t="shared" si="34"/>
        <v>4.0133333333333363</v>
      </c>
      <c r="BE45" s="4">
        <v>15118.99</v>
      </c>
      <c r="BF45" s="7">
        <f t="shared" si="25"/>
        <v>4.9480000000000173</v>
      </c>
      <c r="BL45" s="7">
        <v>1376.17</v>
      </c>
      <c r="BM45" s="7">
        <f t="shared" si="27"/>
        <v>2.4688333333333352</v>
      </c>
      <c r="BO45" s="4">
        <v>17410.79</v>
      </c>
      <c r="BP45" s="7">
        <f t="shared" si="9"/>
        <v>9.6316666666666304</v>
      </c>
      <c r="BQ45" s="7">
        <v>1796.8</v>
      </c>
      <c r="BR45" s="7">
        <f t="shared" si="28"/>
        <v>4.8158333333333339</v>
      </c>
      <c r="CD45" s="3">
        <v>16992.900000000001</v>
      </c>
      <c r="CE45" s="7">
        <f t="shared" si="30"/>
        <v>6.8834999999999731</v>
      </c>
      <c r="CI45" s="3"/>
      <c r="CM45" s="26"/>
      <c r="CN45" s="25">
        <v>8845.2900000000009</v>
      </c>
      <c r="CO45" s="7">
        <f t="shared" si="33"/>
        <v>7.3556666666666084</v>
      </c>
      <c r="CP45" s="25">
        <v>6825.69</v>
      </c>
      <c r="CQ45" s="25">
        <f t="shared" si="32"/>
        <v>8.838999999999972</v>
      </c>
    </row>
    <row r="46" spans="1:95">
      <c r="A46" s="6">
        <v>43</v>
      </c>
      <c r="B46" s="4">
        <v>10570.16</v>
      </c>
      <c r="C46" s="7">
        <f t="shared" si="12"/>
        <v>3.0023333333333238</v>
      </c>
      <c r="D46" s="18">
        <v>28247.34</v>
      </c>
      <c r="E46" s="7">
        <f t="shared" si="13"/>
        <v>-12.750833333333322</v>
      </c>
      <c r="G46" s="4">
        <v>14343.58</v>
      </c>
      <c r="H46" s="7">
        <f t="shared" si="0"/>
        <v>4.1351666666666764</v>
      </c>
      <c r="L46" s="4">
        <v>15544.8</v>
      </c>
      <c r="M46" s="7">
        <f t="shared" si="15"/>
        <v>4.881833333333331</v>
      </c>
      <c r="Q46" s="4">
        <v>16045.89</v>
      </c>
      <c r="R46" s="7">
        <f>(Q49-Q46)/180</f>
        <v>4.6718888888889021</v>
      </c>
      <c r="V46" s="4">
        <v>17873.169999999998</v>
      </c>
      <c r="W46" s="7">
        <f t="shared" si="18"/>
        <v>8.9661666666666857</v>
      </c>
      <c r="AA46" s="4">
        <v>15322.91</v>
      </c>
      <c r="AB46" s="7">
        <f>(AA47-AA46)/60</f>
        <v>4.9833333333333334</v>
      </c>
      <c r="AF46" s="5">
        <v>14909.6</v>
      </c>
      <c r="AG46" s="7">
        <f t="shared" si="3"/>
        <v>4.9835000000000038</v>
      </c>
      <c r="AK46" s="4">
        <v>14440.51</v>
      </c>
      <c r="AL46" s="7">
        <f t="shared" si="36"/>
        <v>3.8201666666666521</v>
      </c>
      <c r="AR46" s="7">
        <v>1940.66</v>
      </c>
      <c r="AS46" s="7">
        <f t="shared" si="23"/>
        <v>4.3128333333333329</v>
      </c>
      <c r="AZ46" s="8"/>
      <c r="BB46" s="9">
        <v>5220.6099999999997</v>
      </c>
      <c r="BC46" s="7">
        <f t="shared" si="34"/>
        <v>4.0689999999999902</v>
      </c>
      <c r="BE46" s="4">
        <v>15415.87</v>
      </c>
      <c r="BF46" s="7">
        <f t="shared" si="25"/>
        <v>6.2991666666666486</v>
      </c>
      <c r="BJ46" s="4">
        <v>15636.85</v>
      </c>
      <c r="BK46" s="7">
        <f t="shared" si="8"/>
        <v>4.8666666666666663</v>
      </c>
      <c r="BL46" s="7">
        <v>1228.04</v>
      </c>
      <c r="BM46" s="7">
        <f t="shared" si="27"/>
        <v>2.4181666666666652</v>
      </c>
      <c r="BO46" s="4">
        <v>17988.689999999999</v>
      </c>
      <c r="BP46" s="7">
        <f t="shared" si="9"/>
        <v>9.1693333333333307</v>
      </c>
      <c r="BQ46" s="7">
        <v>1507.85</v>
      </c>
      <c r="BR46" s="7">
        <f t="shared" si="28"/>
        <v>5.1511666666666658</v>
      </c>
      <c r="CD46" s="3">
        <v>17405.91</v>
      </c>
      <c r="CE46" s="7">
        <f t="shared" si="30"/>
        <v>7.2846666666666957</v>
      </c>
      <c r="CI46" s="3">
        <v>17892.98</v>
      </c>
      <c r="CJ46" s="7">
        <f t="shared" si="31"/>
        <v>8.38700000000002</v>
      </c>
      <c r="CM46" s="26"/>
      <c r="CN46" s="25">
        <v>9065.9599999999991</v>
      </c>
      <c r="CO46" s="7">
        <f t="shared" si="33"/>
        <v>6.4823333333333721</v>
      </c>
      <c r="CP46" s="25">
        <v>6560.52</v>
      </c>
      <c r="CQ46" s="25">
        <f t="shared" si="32"/>
        <v>9.3980000000000175</v>
      </c>
    </row>
    <row r="47" spans="1:95">
      <c r="A47" s="6">
        <v>44</v>
      </c>
      <c r="B47" s="4">
        <v>10750.3</v>
      </c>
      <c r="C47" s="7">
        <f>(B48-B47)/60</f>
        <v>3.7133333333333516</v>
      </c>
      <c r="D47" s="18">
        <v>29012.39</v>
      </c>
      <c r="E47" s="7">
        <f t="shared" si="13"/>
        <v>-1.0515000000000023</v>
      </c>
      <c r="G47" s="4">
        <v>14591.69</v>
      </c>
      <c r="H47" s="7">
        <f>(G49-G47)/120</f>
        <v>4.208749999999994</v>
      </c>
      <c r="L47" s="4">
        <v>15837.71</v>
      </c>
      <c r="M47" s="7">
        <f t="shared" si="15"/>
        <v>4.8361666666666681</v>
      </c>
      <c r="V47" s="4">
        <v>18411.14</v>
      </c>
      <c r="W47" s="7">
        <f t="shared" si="18"/>
        <v>8.4683333333333692</v>
      </c>
      <c r="AA47" s="4">
        <v>15621.91</v>
      </c>
      <c r="AB47" s="7">
        <f t="shared" si="2"/>
        <v>4.8463333333333445</v>
      </c>
      <c r="AF47" s="5">
        <v>15208.61</v>
      </c>
      <c r="AG47" s="7">
        <f t="shared" si="3"/>
        <v>4.6684999999999794</v>
      </c>
      <c r="AK47" s="4">
        <v>14669.72</v>
      </c>
      <c r="AL47" s="7">
        <f t="shared" si="36"/>
        <v>3.967500000000018</v>
      </c>
      <c r="AR47" s="7">
        <v>1681.89</v>
      </c>
      <c r="AS47" s="7">
        <f t="shared" si="23"/>
        <v>4.5873333333333335</v>
      </c>
      <c r="AZ47" s="8">
        <v>14976.96</v>
      </c>
      <c r="BA47" s="7">
        <f t="shared" si="7"/>
        <v>4.1655000000000051</v>
      </c>
      <c r="BB47" s="9">
        <v>4976.47</v>
      </c>
      <c r="BC47" s="7">
        <f>(BB47-BB49)/120</f>
        <v>3.998000000000002</v>
      </c>
      <c r="BE47" s="4">
        <v>15793.82</v>
      </c>
      <c r="BF47" s="7">
        <f t="shared" si="25"/>
        <v>4.3840000000000146</v>
      </c>
      <c r="BJ47" s="4">
        <v>15928.85</v>
      </c>
      <c r="BK47" s="7">
        <f t="shared" si="8"/>
        <v>4.2316666666666602</v>
      </c>
      <c r="BL47" s="7">
        <v>1082.95</v>
      </c>
      <c r="BM47" s="7">
        <f t="shared" si="27"/>
        <v>2.616166666666667</v>
      </c>
      <c r="BO47" s="4">
        <v>18538.849999999999</v>
      </c>
      <c r="BP47" s="7">
        <f t="shared" si="9"/>
        <v>9.4640000000000022</v>
      </c>
      <c r="BQ47" s="7">
        <v>1198.78</v>
      </c>
      <c r="BR47" s="7">
        <f t="shared" si="28"/>
        <v>5.384833333333332</v>
      </c>
      <c r="CD47" s="3">
        <v>17842.990000000002</v>
      </c>
      <c r="CE47" s="7">
        <f t="shared" si="30"/>
        <v>6.7666666666666666</v>
      </c>
      <c r="CI47" s="3">
        <v>18396.2</v>
      </c>
      <c r="CJ47" s="7">
        <f t="shared" si="31"/>
        <v>7.1984999999999975</v>
      </c>
      <c r="CM47" s="26"/>
      <c r="CN47" s="25">
        <v>9260.43</v>
      </c>
      <c r="CO47" s="7">
        <f t="shared" si="33"/>
        <v>7.3560000000000096</v>
      </c>
      <c r="CP47" s="25">
        <v>6278.58</v>
      </c>
      <c r="CQ47" s="25">
        <f t="shared" si="32"/>
        <v>7.7726666666666766</v>
      </c>
    </row>
    <row r="48" spans="1:95">
      <c r="A48" s="6">
        <v>45</v>
      </c>
      <c r="B48" s="4">
        <v>10973.1</v>
      </c>
      <c r="C48" s="7">
        <f t="shared" si="12"/>
        <v>2.6009999999999915</v>
      </c>
      <c r="D48" s="18">
        <v>29075.48</v>
      </c>
      <c r="E48" s="7">
        <f t="shared" si="13"/>
        <v>-1.3359999999999976</v>
      </c>
      <c r="L48" s="4">
        <v>16127.88</v>
      </c>
      <c r="M48" s="7">
        <f t="shared" si="15"/>
        <v>4.8006666666666513</v>
      </c>
      <c r="V48" s="4">
        <v>18919.240000000002</v>
      </c>
      <c r="W48" s="7">
        <f t="shared" si="18"/>
        <v>8.8849999999999749</v>
      </c>
      <c r="AA48" s="4">
        <v>15912.69</v>
      </c>
      <c r="AB48" s="7">
        <f t="shared" si="2"/>
        <v>3.2359999999999975</v>
      </c>
      <c r="AF48" s="5">
        <v>15488.72</v>
      </c>
      <c r="AG48" s="7">
        <f t="shared" si="3"/>
        <v>4.5363333333333378</v>
      </c>
      <c r="AK48" s="4">
        <v>14907.77</v>
      </c>
      <c r="AL48" s="7">
        <f t="shared" si="36"/>
        <v>3.865833333333315</v>
      </c>
      <c r="AR48" s="7">
        <v>1406.65</v>
      </c>
      <c r="AS48" s="7">
        <f t="shared" si="23"/>
        <v>4.297666666666669</v>
      </c>
      <c r="AZ48" s="8">
        <v>15226.89</v>
      </c>
      <c r="BA48" s="7">
        <f>(AZ50-AZ48)/120</f>
        <v>3.9090833333333346</v>
      </c>
      <c r="BB48" s="9"/>
      <c r="BE48" s="4">
        <v>16056.86</v>
      </c>
      <c r="BF48" s="7">
        <f t="shared" si="25"/>
        <v>4.1808333333333092</v>
      </c>
      <c r="BJ48" s="4">
        <v>16182.75</v>
      </c>
      <c r="BK48" s="7">
        <f t="shared" si="8"/>
        <v>4.2366666666666788</v>
      </c>
      <c r="BL48" s="7">
        <v>925.98</v>
      </c>
      <c r="BM48" s="7">
        <f t="shared" si="27"/>
        <v>2.6821666666666677</v>
      </c>
      <c r="BO48" s="4">
        <v>19106.689999999999</v>
      </c>
      <c r="BP48" s="7">
        <f t="shared" si="9"/>
        <v>8.1331666666666926</v>
      </c>
      <c r="BQ48" s="7">
        <v>875.69</v>
      </c>
      <c r="BR48" s="7">
        <f t="shared" si="28"/>
        <v>5.4153333333333347</v>
      </c>
      <c r="CD48" s="3">
        <v>18248.990000000002</v>
      </c>
      <c r="CE48" s="7">
        <f t="shared" si="30"/>
        <v>6.2686666666666495</v>
      </c>
      <c r="CI48" s="3">
        <v>18828.11</v>
      </c>
      <c r="CJ48" s="7">
        <f t="shared" si="31"/>
        <v>9.1338333333333139</v>
      </c>
      <c r="CM48" s="26"/>
      <c r="CN48" s="25">
        <v>9481.11</v>
      </c>
      <c r="CO48" s="7">
        <f t="shared" si="33"/>
        <v>6.1670000000000069</v>
      </c>
      <c r="CP48" s="25">
        <v>6045.4</v>
      </c>
      <c r="CQ48" s="25">
        <f t="shared" si="32"/>
        <v>8.5953333333333219</v>
      </c>
    </row>
    <row r="49" spans="1:95">
      <c r="A49" s="6">
        <v>46</v>
      </c>
      <c r="B49" s="4">
        <v>11129.16</v>
      </c>
      <c r="C49" s="7">
        <f t="shared" si="12"/>
        <v>2.3013333333333321</v>
      </c>
      <c r="D49" s="18">
        <v>29155.64</v>
      </c>
      <c r="E49" s="7">
        <f t="shared" si="13"/>
        <v>-3.4646666666666834</v>
      </c>
      <c r="G49" s="4">
        <v>15096.74</v>
      </c>
      <c r="H49" s="7">
        <f t="shared" si="0"/>
        <v>4.2316666666666602</v>
      </c>
      <c r="L49" s="4">
        <v>16415.919999999998</v>
      </c>
      <c r="M49" s="7">
        <f t="shared" si="15"/>
        <v>4.9681666666666695</v>
      </c>
      <c r="Q49" s="4">
        <v>16886.830000000002</v>
      </c>
      <c r="R49" s="7">
        <f t="shared" si="1"/>
        <v>5.405166666666628</v>
      </c>
      <c r="V49" s="4">
        <v>19452.34</v>
      </c>
      <c r="W49" s="7">
        <f t="shared" si="18"/>
        <v>7.3811666666666493</v>
      </c>
      <c r="AA49" s="4">
        <v>16106.85</v>
      </c>
      <c r="AB49" s="7">
        <f t="shared" si="2"/>
        <v>4.4196666666666715</v>
      </c>
      <c r="AF49" s="5">
        <v>15760.9</v>
      </c>
      <c r="AG49" s="7">
        <f t="shared" si="3"/>
        <v>4.5009999999999915</v>
      </c>
      <c r="AK49" s="4">
        <v>15139.72</v>
      </c>
      <c r="AL49" s="7">
        <f t="shared" si="36"/>
        <v>3.967500000000018</v>
      </c>
      <c r="AP49" s="4">
        <v>18170.650000000001</v>
      </c>
      <c r="AR49" s="7">
        <v>1148.79</v>
      </c>
      <c r="AS49" s="7">
        <f t="shared" si="23"/>
        <v>4.1808333333333314</v>
      </c>
      <c r="AZ49" s="8"/>
      <c r="BB49" s="9">
        <v>4496.71</v>
      </c>
      <c r="BC49" s="7">
        <f t="shared" si="34"/>
        <v>4.1858333333333269</v>
      </c>
      <c r="BE49" s="4">
        <v>16307.71</v>
      </c>
      <c r="BF49" s="7">
        <f t="shared" si="25"/>
        <v>4.3180000000000289</v>
      </c>
      <c r="BJ49" s="4">
        <v>16436.95</v>
      </c>
      <c r="BK49" s="7">
        <f t="shared" si="8"/>
        <v>4.1808333333333092</v>
      </c>
      <c r="BL49" s="7">
        <v>765.05</v>
      </c>
      <c r="BM49" s="7">
        <f t="shared" si="27"/>
        <v>2.336833333333332</v>
      </c>
      <c r="BO49" s="4">
        <v>19594.68</v>
      </c>
      <c r="BP49" s="7">
        <f t="shared" si="9"/>
        <v>8.4480000000000164</v>
      </c>
      <c r="BQ49" s="7">
        <v>550.77</v>
      </c>
      <c r="BR49" s="7">
        <f t="shared" si="28"/>
        <v>4.7496666666666663</v>
      </c>
      <c r="CD49" s="3">
        <v>18625.11</v>
      </c>
      <c r="CE49" s="7">
        <f t="shared" si="30"/>
        <v>5.4203333333333523</v>
      </c>
      <c r="CI49" s="3">
        <v>19376.14</v>
      </c>
      <c r="CJ49" s="7">
        <f t="shared" si="31"/>
        <v>7.4015000000000022</v>
      </c>
      <c r="CM49" s="26"/>
      <c r="CN49" s="25">
        <v>9666.1200000000008</v>
      </c>
      <c r="CO49" s="7">
        <f t="shared" si="33"/>
        <v>6.634666666666635</v>
      </c>
      <c r="CP49" s="25">
        <v>5787.54</v>
      </c>
      <c r="CQ49" s="25">
        <f t="shared" si="32"/>
        <v>8.6663333333333252</v>
      </c>
    </row>
    <row r="50" spans="1:95">
      <c r="A50" s="6">
        <v>47</v>
      </c>
      <c r="B50" s="4">
        <v>11267.24</v>
      </c>
      <c r="C50" s="7">
        <f t="shared" si="12"/>
        <v>2.8498333333333297</v>
      </c>
      <c r="D50" s="18">
        <v>29363.52</v>
      </c>
      <c r="E50" s="7">
        <f t="shared" si="13"/>
        <v>-8.417499999999988</v>
      </c>
      <c r="G50" s="4">
        <v>15350.64</v>
      </c>
      <c r="H50" s="7">
        <f>(G51-G50)/60</f>
        <v>4.3179999999999987</v>
      </c>
      <c r="L50" s="4">
        <v>16714.009999999998</v>
      </c>
      <c r="M50" s="7">
        <f t="shared" si="15"/>
        <v>5.2020000000000435</v>
      </c>
      <c r="Q50" s="4">
        <v>17211.14</v>
      </c>
      <c r="R50" s="7">
        <f t="shared" si="1"/>
        <v>4.6838333333333138</v>
      </c>
      <c r="V50" s="4">
        <v>19895.21</v>
      </c>
      <c r="W50" s="7">
        <f t="shared" si="18"/>
        <v>6.487166666666659</v>
      </c>
      <c r="AA50" s="4">
        <v>16372.03</v>
      </c>
      <c r="AB50" s="7">
        <f t="shared" si="2"/>
        <v>5.6641666666666728</v>
      </c>
      <c r="AF50" s="5">
        <v>16030.96</v>
      </c>
      <c r="AG50" s="7">
        <f t="shared" si="3"/>
        <v>4.5465000000000142</v>
      </c>
      <c r="AK50" s="4">
        <v>15377.77</v>
      </c>
      <c r="AL50" s="7">
        <f>(AK52-AK50)/120</f>
        <v>3.8759999999999915</v>
      </c>
      <c r="AR50" s="7">
        <v>897.94</v>
      </c>
      <c r="AS50" s="7">
        <f t="shared" si="23"/>
        <v>4.2671666666666681</v>
      </c>
      <c r="AZ50" s="8">
        <v>15695.98</v>
      </c>
      <c r="BA50" s="7">
        <f t="shared" si="7"/>
        <v>4.4501666666666706</v>
      </c>
      <c r="BB50" s="9">
        <v>4245.5600000000004</v>
      </c>
      <c r="BC50" s="7">
        <f t="shared" si="34"/>
        <v>4.0995000000000044</v>
      </c>
      <c r="BE50" s="4">
        <v>16566.79</v>
      </c>
      <c r="BF50" s="7">
        <f t="shared" si="25"/>
        <v>3.9979999999999563</v>
      </c>
      <c r="BJ50" s="4">
        <v>16687.8</v>
      </c>
      <c r="BK50" s="7">
        <f t="shared" si="8"/>
        <v>4.2874999999999996</v>
      </c>
      <c r="BL50" s="7">
        <v>624.84</v>
      </c>
      <c r="BM50" s="7">
        <f t="shared" si="27"/>
        <v>1.4173333333333347</v>
      </c>
      <c r="BO50" s="4">
        <v>20101.560000000001</v>
      </c>
      <c r="BP50" s="7">
        <f t="shared" si="9"/>
        <v>9.0170000000000066</v>
      </c>
      <c r="BQ50" s="7">
        <v>265.79000000000002</v>
      </c>
      <c r="CD50" s="3">
        <v>18950.330000000002</v>
      </c>
      <c r="CE50" s="7">
        <f t="shared" si="30"/>
        <v>5.1968333333332941</v>
      </c>
      <c r="CI50" s="3">
        <v>19820.23</v>
      </c>
      <c r="CJ50" s="7">
        <f t="shared" si="31"/>
        <v>6.0350000000000366</v>
      </c>
      <c r="CM50" s="26"/>
      <c r="CN50" s="25">
        <v>9865.16</v>
      </c>
      <c r="CO50" s="7">
        <f t="shared" si="33"/>
        <v>7.3353333333333159</v>
      </c>
      <c r="CP50" s="25">
        <v>5527.55</v>
      </c>
      <c r="CQ50" s="25">
        <f t="shared" si="32"/>
        <v>8.4023333333333543</v>
      </c>
    </row>
    <row r="51" spans="1:95">
      <c r="A51" s="6">
        <v>48</v>
      </c>
      <c r="B51" s="4">
        <v>11438.23</v>
      </c>
      <c r="C51" s="7">
        <f>(B53-B51)/120</f>
        <v>2.3088333333333444</v>
      </c>
      <c r="D51" s="18">
        <v>29868.57</v>
      </c>
      <c r="E51" s="7">
        <f t="shared" si="13"/>
        <v>93.029999999999987</v>
      </c>
      <c r="G51" s="4">
        <v>15609.72</v>
      </c>
      <c r="H51" s="7">
        <f t="shared" si="0"/>
        <v>4.3688333333333507</v>
      </c>
      <c r="L51" s="4">
        <v>17026.13</v>
      </c>
      <c r="M51" s="7">
        <f t="shared" si="15"/>
        <v>4.9478333333333167</v>
      </c>
      <c r="Q51" s="4">
        <v>17492.169999999998</v>
      </c>
      <c r="R51" s="7">
        <f t="shared" si="1"/>
        <v>4.5160000000000462</v>
      </c>
      <c r="V51" s="4">
        <v>20284.439999999999</v>
      </c>
      <c r="W51" s="7">
        <f t="shared" si="18"/>
        <v>6.1010000000000222</v>
      </c>
      <c r="AA51" s="4">
        <v>16711.88</v>
      </c>
      <c r="AB51" s="7">
        <f>(AA53-AA51)/120</f>
        <v>5.8013333333333321</v>
      </c>
      <c r="AF51" s="5">
        <v>16303.75</v>
      </c>
      <c r="AG51" s="7">
        <f t="shared" si="3"/>
        <v>4.8515000000000024</v>
      </c>
      <c r="AR51" s="7">
        <v>641.91</v>
      </c>
      <c r="AS51" s="7">
        <f t="shared" si="23"/>
        <v>3.9826666666666664</v>
      </c>
      <c r="AZ51" s="8">
        <v>15962.99</v>
      </c>
      <c r="BA51" s="7">
        <f t="shared" si="7"/>
        <v>4.2619999999999889</v>
      </c>
      <c r="BB51" s="9">
        <v>3999.59</v>
      </c>
      <c r="BC51" s="7">
        <f t="shared" si="34"/>
        <v>3.9168333333333369</v>
      </c>
      <c r="BE51" s="4">
        <v>16806.669999999998</v>
      </c>
      <c r="BF51" s="7">
        <f t="shared" si="25"/>
        <v>5.3035000000000458</v>
      </c>
      <c r="BJ51" s="4">
        <v>16945.05</v>
      </c>
      <c r="BL51" s="7">
        <v>539.79999999999995</v>
      </c>
      <c r="BM51" s="7">
        <f t="shared" si="27"/>
        <v>0.78233333333333233</v>
      </c>
      <c r="BO51" s="4">
        <v>20642.580000000002</v>
      </c>
      <c r="BP51" s="7">
        <f t="shared" si="9"/>
        <v>8.483666666666613</v>
      </c>
      <c r="CD51" s="3">
        <v>19262.14</v>
      </c>
      <c r="CE51" s="7">
        <f t="shared" si="30"/>
        <v>5.0698333333333725</v>
      </c>
      <c r="CI51" s="3">
        <v>20182.330000000002</v>
      </c>
      <c r="CJ51" s="7">
        <f t="shared" si="31"/>
        <v>5.8521666666666228</v>
      </c>
      <c r="CM51" s="26"/>
      <c r="CN51" s="25">
        <v>10085.219999999999</v>
      </c>
      <c r="CO51" s="7">
        <f t="shared" si="33"/>
        <v>6.8986666666666983</v>
      </c>
      <c r="CP51" s="25">
        <v>5275.48</v>
      </c>
      <c r="CQ51" s="25">
        <f t="shared" si="32"/>
        <v>8.3313333333333208</v>
      </c>
    </row>
    <row r="52" spans="1:95">
      <c r="A52" s="6">
        <v>49</v>
      </c>
      <c r="D52" s="18">
        <v>24286.77</v>
      </c>
      <c r="G52" s="4">
        <v>15871.85</v>
      </c>
      <c r="H52" s="7">
        <f t="shared" si="0"/>
        <v>4.2519999999999829</v>
      </c>
      <c r="L52" s="4">
        <v>17323</v>
      </c>
      <c r="M52" s="7">
        <f>(L54-L52)/120</f>
        <v>5.0419166666666566</v>
      </c>
      <c r="Q52" s="4">
        <v>17763.13</v>
      </c>
      <c r="R52" s="7">
        <f t="shared" si="1"/>
        <v>4.5009999999999613</v>
      </c>
      <c r="V52" s="4">
        <v>20650.5</v>
      </c>
      <c r="W52" s="7">
        <f t="shared" si="18"/>
        <v>5.8471666666666957</v>
      </c>
      <c r="AF52" s="5">
        <v>16594.84</v>
      </c>
      <c r="AG52" s="7">
        <f t="shared" si="3"/>
        <v>5.0698333333333112</v>
      </c>
      <c r="AK52" s="4">
        <v>15842.89</v>
      </c>
      <c r="AL52" s="7">
        <f t="shared" si="36"/>
        <v>3.9015000000000026</v>
      </c>
      <c r="AR52" s="7">
        <v>402.95</v>
      </c>
      <c r="AZ52" s="8">
        <v>16218.71</v>
      </c>
      <c r="BA52" s="7">
        <f t="shared" si="7"/>
        <v>4.1859999999999973</v>
      </c>
      <c r="BB52" s="9">
        <v>3764.58</v>
      </c>
      <c r="BC52" s="7">
        <f t="shared" si="34"/>
        <v>3.7844999999999951</v>
      </c>
      <c r="BE52" s="4">
        <v>17124.88</v>
      </c>
      <c r="BF52" s="7">
        <f t="shared" si="25"/>
        <v>4.8971666666666351</v>
      </c>
      <c r="BL52" s="7">
        <v>492.86</v>
      </c>
      <c r="BM52" s="7">
        <f t="shared" si="27"/>
        <v>1.4833333333333334</v>
      </c>
      <c r="BO52" s="4">
        <v>21151.599999999999</v>
      </c>
      <c r="BP52" s="7">
        <f t="shared" si="9"/>
        <v>7.9653333333333647</v>
      </c>
      <c r="CD52" s="3">
        <v>19566.330000000002</v>
      </c>
      <c r="CE52" s="7">
        <f t="shared" si="30"/>
        <v>5.8013333333333019</v>
      </c>
      <c r="CI52" s="3">
        <v>20533.46</v>
      </c>
      <c r="CJ52" s="7">
        <f t="shared" si="31"/>
        <v>5.8978333333333772</v>
      </c>
      <c r="CM52" s="26"/>
      <c r="CN52" s="25">
        <v>10292.18</v>
      </c>
      <c r="CO52" s="7">
        <f t="shared" si="33"/>
        <v>7.3356666666666568</v>
      </c>
      <c r="CP52" s="25">
        <v>5025.54</v>
      </c>
      <c r="CQ52" s="25">
        <f t="shared" si="32"/>
        <v>7.9043333333333372</v>
      </c>
    </row>
    <row r="53" spans="1:95">
      <c r="A53" s="6">
        <v>50</v>
      </c>
      <c r="B53" s="4">
        <v>11715.29</v>
      </c>
      <c r="C53" s="7">
        <f t="shared" si="12"/>
        <v>2.3673333333333177</v>
      </c>
      <c r="G53" s="4">
        <v>16126.97</v>
      </c>
      <c r="H53" s="7">
        <f>(G54-G53)/60</f>
        <v>4.6176666666666586</v>
      </c>
      <c r="Q53" s="4">
        <v>18033.189999999999</v>
      </c>
      <c r="R53" s="7">
        <f t="shared" si="1"/>
        <v>4.6176666666666888</v>
      </c>
      <c r="V53" s="4">
        <v>21001.33</v>
      </c>
      <c r="W53" s="7">
        <f t="shared" si="18"/>
        <v>5.5219999999999949</v>
      </c>
      <c r="AA53" s="4">
        <v>17408.04</v>
      </c>
      <c r="AB53" s="7">
        <f t="shared" si="2"/>
        <v>4.2519999999999829</v>
      </c>
      <c r="AF53" s="5">
        <v>16899.03</v>
      </c>
      <c r="AG53" s="7">
        <f t="shared" si="3"/>
        <v>4.8310000000000093</v>
      </c>
      <c r="AK53" s="4">
        <v>16076.98</v>
      </c>
      <c r="AL53" s="7">
        <f>(AK55-AK53)/120</f>
        <v>4.0919166666666573</v>
      </c>
      <c r="AZ53" s="8">
        <v>16469.87</v>
      </c>
      <c r="BA53" s="7">
        <f t="shared" si="7"/>
        <v>4.1351666666666764</v>
      </c>
      <c r="BB53" s="9">
        <v>3537.51</v>
      </c>
      <c r="BC53" s="7">
        <f t="shared" si="34"/>
        <v>3.6475000000000062</v>
      </c>
      <c r="BE53" s="4">
        <v>17418.71</v>
      </c>
      <c r="BF53" s="7">
        <f t="shared" si="25"/>
        <v>8.7325000000000124</v>
      </c>
      <c r="BL53" s="7">
        <v>403.86</v>
      </c>
      <c r="BM53" s="7">
        <f t="shared" si="27"/>
        <v>0.11683333333333318</v>
      </c>
      <c r="BO53" s="4">
        <v>21629.52</v>
      </c>
      <c r="BP53" s="7">
        <f t="shared" si="9"/>
        <v>8.0974999999999753</v>
      </c>
      <c r="CD53" s="3">
        <v>19914.41</v>
      </c>
      <c r="CE53" s="7">
        <f t="shared" si="30"/>
        <v>5.9486666666666981</v>
      </c>
      <c r="CI53" s="3">
        <v>20887.330000000002</v>
      </c>
      <c r="CJ53" s="7">
        <f t="shared" si="31"/>
        <v>5.8878333333332797</v>
      </c>
      <c r="CM53" s="26"/>
      <c r="CN53" s="25">
        <v>10512.25</v>
      </c>
      <c r="CO53" s="7">
        <f t="shared" si="33"/>
        <v>7.7620000000000191</v>
      </c>
      <c r="CP53" s="25">
        <v>4788.41</v>
      </c>
      <c r="CQ53" s="25">
        <f t="shared" si="32"/>
        <v>8.1280000000000054</v>
      </c>
    </row>
    <row r="54" spans="1:95">
      <c r="A54" s="6">
        <v>51</v>
      </c>
      <c r="B54" s="4">
        <v>11857.33</v>
      </c>
      <c r="C54" s="7">
        <f t="shared" si="12"/>
        <v>2.0828333333333222</v>
      </c>
      <c r="G54" s="4">
        <v>16404.03</v>
      </c>
      <c r="H54" s="7">
        <f t="shared" si="0"/>
        <v>4.1961666666666737</v>
      </c>
      <c r="L54" s="4">
        <v>17928.03</v>
      </c>
      <c r="M54" s="7">
        <f t="shared" si="15"/>
        <v>5.3848333333333356</v>
      </c>
      <c r="Q54" s="4">
        <v>18310.25</v>
      </c>
      <c r="R54" s="7">
        <f t="shared" si="1"/>
        <v>4.6989999999999785</v>
      </c>
      <c r="V54" s="4">
        <v>21332.65</v>
      </c>
      <c r="W54" s="7">
        <f t="shared" si="18"/>
        <v>5.6793333333333065</v>
      </c>
      <c r="AA54" s="4">
        <v>17663.16</v>
      </c>
      <c r="AB54" s="7">
        <f t="shared" si="2"/>
        <v>5.0495000000000196</v>
      </c>
      <c r="AF54" s="5">
        <v>17188.89</v>
      </c>
      <c r="AG54" s="7">
        <f t="shared" si="3"/>
        <v>4.7701666666666522</v>
      </c>
      <c r="AZ54" s="8">
        <v>16717.98</v>
      </c>
      <c r="BA54" s="7">
        <f t="shared" si="7"/>
        <v>4.0995000000000195</v>
      </c>
      <c r="BB54" s="9">
        <v>3318.66</v>
      </c>
      <c r="BC54" s="7">
        <f t="shared" si="34"/>
        <v>3.6321666666666639</v>
      </c>
      <c r="BE54" s="4">
        <v>17942.66</v>
      </c>
      <c r="BF54" s="7">
        <f t="shared" si="25"/>
        <v>5.9689999999999905</v>
      </c>
      <c r="BL54" s="7">
        <v>396.85</v>
      </c>
      <c r="BM54" s="7">
        <f t="shared" si="27"/>
        <v>0.7163333333333336</v>
      </c>
      <c r="BO54" s="4">
        <v>22115.37</v>
      </c>
      <c r="BP54" s="7">
        <f t="shared" si="9"/>
        <v>7.7165000000000266</v>
      </c>
      <c r="CD54" s="3">
        <v>20271.330000000002</v>
      </c>
      <c r="CE54" s="7">
        <f t="shared" si="30"/>
        <v>5.9334999999999729</v>
      </c>
      <c r="CI54" s="3">
        <v>21240.6</v>
      </c>
      <c r="CJ54" s="7">
        <f t="shared" si="31"/>
        <v>5.8318333333333312</v>
      </c>
      <c r="CM54" s="26"/>
      <c r="CN54" s="25">
        <v>10745.11</v>
      </c>
      <c r="CO54" s="7">
        <f t="shared" si="33"/>
        <v>6.8683333333333092</v>
      </c>
      <c r="CP54" s="25">
        <v>4544.57</v>
      </c>
      <c r="CQ54" s="25">
        <f t="shared" si="32"/>
        <v>6.735999999999998</v>
      </c>
    </row>
    <row r="55" spans="1:95">
      <c r="A55" s="6">
        <v>52</v>
      </c>
      <c r="B55" s="4">
        <v>11982.3</v>
      </c>
      <c r="C55" s="7">
        <f t="shared" si="12"/>
        <v>2.783833333333344</v>
      </c>
      <c r="G55" s="4">
        <v>16655.8</v>
      </c>
      <c r="H55" s="7">
        <f t="shared" si="0"/>
        <v>4.3180000000000289</v>
      </c>
      <c r="L55" s="4">
        <v>18251.12</v>
      </c>
      <c r="M55" s="7">
        <f t="shared" si="15"/>
        <v>5.1511666666666622</v>
      </c>
      <c r="Q55" s="4">
        <v>18592.189999999999</v>
      </c>
      <c r="R55" s="7">
        <f>(Q57-Q55)/120</f>
        <v>4.9174166666666679</v>
      </c>
      <c r="V55" s="4">
        <v>21673.41</v>
      </c>
      <c r="W55" s="7">
        <f t="shared" si="18"/>
        <v>6.0706666666666935</v>
      </c>
      <c r="AA55" s="4">
        <v>17966.13</v>
      </c>
      <c r="AB55" s="7">
        <f t="shared" si="2"/>
        <v>4.9683333333333088</v>
      </c>
      <c r="AF55" s="5">
        <v>17475.099999999999</v>
      </c>
      <c r="AG55" s="7">
        <f t="shared" si="3"/>
        <v>5.2476666666666762</v>
      </c>
      <c r="AK55" s="4">
        <v>16568.009999999998</v>
      </c>
      <c r="AL55" s="7">
        <f t="shared" si="36"/>
        <v>4.0335000000000338</v>
      </c>
      <c r="AZ55" s="8">
        <v>16963.95</v>
      </c>
      <c r="BA55" s="7">
        <f t="shared" si="7"/>
        <v>4.3128333333333408</v>
      </c>
      <c r="BB55" s="9">
        <v>3100.73</v>
      </c>
      <c r="BC55" s="7">
        <f t="shared" si="34"/>
        <v>3.6525000000000016</v>
      </c>
      <c r="BE55" s="4">
        <v>18300.8</v>
      </c>
      <c r="BL55" s="7">
        <v>353.87</v>
      </c>
      <c r="BM55" s="7">
        <f t="shared" si="27"/>
        <v>2.2351666666666667</v>
      </c>
      <c r="BO55" s="4">
        <v>22578.36</v>
      </c>
      <c r="BP55" s="7">
        <f t="shared" si="9"/>
        <v>7.9655000000000049</v>
      </c>
      <c r="CD55" s="3">
        <v>20627.34</v>
      </c>
      <c r="CE55" s="7">
        <f t="shared" si="30"/>
        <v>5.31883333333335</v>
      </c>
      <c r="CI55" s="3">
        <v>21590.51</v>
      </c>
      <c r="CJ55" s="7">
        <f t="shared" si="31"/>
        <v>5.7861666666666984</v>
      </c>
      <c r="CM55" s="26"/>
      <c r="CN55" s="25">
        <v>10951.16</v>
      </c>
      <c r="CO55" s="7">
        <f t="shared" si="33"/>
        <v>6.837666666666701</v>
      </c>
      <c r="CP55" s="25">
        <v>4342.49</v>
      </c>
      <c r="CQ55" s="25">
        <f t="shared" si="32"/>
        <v>8.3313333333333208</v>
      </c>
    </row>
    <row r="56" spans="1:95">
      <c r="A56" s="6">
        <v>53</v>
      </c>
      <c r="B56" s="4">
        <v>12149.33</v>
      </c>
      <c r="C56" s="7">
        <f t="shared" si="12"/>
        <v>2.5196666666666716</v>
      </c>
      <c r="G56" s="4">
        <v>16914.88</v>
      </c>
      <c r="H56" s="7">
        <f t="shared" si="0"/>
        <v>4.5871666666666595</v>
      </c>
      <c r="L56" s="4">
        <v>18560.189999999999</v>
      </c>
      <c r="M56" s="7">
        <f>(L58-L56)/120</f>
        <v>5.0088333333333441</v>
      </c>
      <c r="V56" s="4">
        <v>22037.65</v>
      </c>
      <c r="W56" s="7">
        <f t="shared" si="18"/>
        <v>6.4159999999999853</v>
      </c>
      <c r="AA56" s="4">
        <v>18264.23</v>
      </c>
      <c r="AB56" s="7">
        <f t="shared" si="2"/>
        <v>5.1155000000000053</v>
      </c>
      <c r="AF56" s="5">
        <v>17789.96</v>
      </c>
      <c r="AG56" s="7">
        <f t="shared" si="3"/>
        <v>4.6380000000000416</v>
      </c>
      <c r="AK56" s="4">
        <v>16810.02</v>
      </c>
      <c r="AL56" s="7">
        <f t="shared" si="36"/>
        <v>3.9319999999999711</v>
      </c>
      <c r="AZ56" s="8">
        <v>17222.72</v>
      </c>
      <c r="BA56" s="7">
        <f t="shared" si="7"/>
        <v>4.1351666666666764</v>
      </c>
      <c r="BB56" s="9">
        <v>2881.58</v>
      </c>
      <c r="BC56" s="7">
        <f t="shared" si="34"/>
        <v>3.6321666666666639</v>
      </c>
      <c r="BE56" s="4">
        <v>18338.599999999999</v>
      </c>
      <c r="BL56" s="7">
        <v>219.76</v>
      </c>
      <c r="BM56" s="7">
        <f t="shared" si="27"/>
        <v>3.6626666666666665</v>
      </c>
      <c r="BO56" s="4">
        <v>23056.29</v>
      </c>
      <c r="BP56" s="7">
        <f t="shared" si="9"/>
        <v>8.6664999999999655</v>
      </c>
      <c r="CD56" s="3">
        <v>20946.47</v>
      </c>
      <c r="CE56" s="7">
        <f t="shared" si="30"/>
        <v>5.2018333333333429</v>
      </c>
      <c r="CI56" s="3">
        <v>21937.68</v>
      </c>
      <c r="CJ56" s="7">
        <f t="shared" si="31"/>
        <v>6.1161666666666861</v>
      </c>
      <c r="CM56" s="26"/>
      <c r="CN56" s="25">
        <v>11156.29</v>
      </c>
      <c r="CO56" s="7">
        <f t="shared" si="33"/>
        <v>5.4659999999999851</v>
      </c>
      <c r="CP56" s="25">
        <v>4092.55</v>
      </c>
      <c r="CQ56" s="25">
        <f t="shared" si="32"/>
        <v>8.1076666666666668</v>
      </c>
    </row>
    <row r="57" spans="1:95">
      <c r="A57" s="6">
        <v>54</v>
      </c>
      <c r="B57" s="4">
        <v>12300.51</v>
      </c>
      <c r="C57" s="7">
        <f t="shared" si="12"/>
        <v>2.4484999999999975</v>
      </c>
      <c r="G57" s="4">
        <v>17190.11</v>
      </c>
      <c r="H57" s="7">
        <f t="shared" si="0"/>
        <v>4.8971666666666351</v>
      </c>
      <c r="Q57" s="4">
        <v>19182.28</v>
      </c>
      <c r="R57" s="7">
        <f>(Q59-Q57)/120</f>
        <v>4.6330000000000231</v>
      </c>
      <c r="V57" s="4">
        <v>22422.61</v>
      </c>
      <c r="W57" s="7">
        <f t="shared" si="18"/>
        <v>5.7658333333333456</v>
      </c>
      <c r="AA57" s="4">
        <v>18571.16</v>
      </c>
      <c r="AB57" s="7">
        <f t="shared" si="2"/>
        <v>4.8513333333333621</v>
      </c>
      <c r="AF57" s="5">
        <v>18068.240000000002</v>
      </c>
      <c r="AG57" s="7">
        <f t="shared" si="3"/>
        <v>4.9631666666666208</v>
      </c>
      <c r="AK57" s="4">
        <v>17045.939999999999</v>
      </c>
      <c r="AL57" s="7">
        <f t="shared" si="36"/>
        <v>4.0183333333333699</v>
      </c>
      <c r="AZ57" s="8">
        <v>17470.830000000002</v>
      </c>
      <c r="BA57" s="7">
        <f t="shared" si="7"/>
        <v>4.1808333333333092</v>
      </c>
      <c r="BB57" s="9">
        <v>2663.65</v>
      </c>
      <c r="BC57" s="7">
        <f t="shared" si="34"/>
        <v>3.7643333333333353</v>
      </c>
      <c r="BE57" s="4">
        <v>18377.61</v>
      </c>
      <c r="BO57" s="4">
        <v>23576.28</v>
      </c>
      <c r="BP57" s="7">
        <f t="shared" si="9"/>
        <v>8.6665000000000258</v>
      </c>
      <c r="CD57" s="3">
        <v>21258.58</v>
      </c>
      <c r="CE57" s="7">
        <f t="shared" si="30"/>
        <v>5.4508333333333212</v>
      </c>
      <c r="CI57" s="3">
        <v>22304.65</v>
      </c>
      <c r="CJ57" s="7">
        <f t="shared" si="31"/>
        <v>5.9334999999999729</v>
      </c>
      <c r="CM57" s="26"/>
      <c r="CN57" s="25">
        <v>11320.27</v>
      </c>
      <c r="CO57" s="7">
        <f t="shared" si="33"/>
        <v>6.8986666666666379</v>
      </c>
      <c r="CP57" s="25">
        <v>3849.32</v>
      </c>
      <c r="CQ57" s="25">
        <f t="shared" si="32"/>
        <v>6.3603333333333314</v>
      </c>
    </row>
    <row r="58" spans="1:95">
      <c r="A58" s="6">
        <v>55</v>
      </c>
      <c r="B58" s="4">
        <v>12447.42</v>
      </c>
      <c r="C58" s="7">
        <f t="shared" si="12"/>
        <v>2.6314999999999902</v>
      </c>
      <c r="G58" s="4">
        <v>17483.939999999999</v>
      </c>
      <c r="H58" s="7">
        <f t="shared" si="0"/>
        <v>4.602500000000024</v>
      </c>
      <c r="L58" s="4">
        <v>19161.25</v>
      </c>
      <c r="M58" s="7">
        <f t="shared" si="15"/>
        <v>5.4356666666666573</v>
      </c>
      <c r="V58" s="4">
        <v>22768.560000000001</v>
      </c>
      <c r="W58" s="7">
        <f t="shared" si="18"/>
        <v>5.3694999999999711</v>
      </c>
      <c r="AA58" s="4">
        <v>18862.240000000002</v>
      </c>
      <c r="AB58" s="7">
        <f t="shared" si="2"/>
        <v>5.5016666666666421</v>
      </c>
      <c r="AF58" s="5">
        <v>18366.03</v>
      </c>
      <c r="AG58" s="7">
        <f t="shared" si="3"/>
        <v>4.9376666666667006</v>
      </c>
      <c r="AK58" s="4">
        <v>17287.04</v>
      </c>
      <c r="AL58" s="7">
        <f t="shared" si="36"/>
        <v>4.0486666666666373</v>
      </c>
      <c r="AZ58" s="8">
        <v>17721.68</v>
      </c>
      <c r="BA58" s="7">
        <f t="shared" si="7"/>
        <v>4.0843333333333556</v>
      </c>
      <c r="BB58" s="9">
        <v>2437.79</v>
      </c>
      <c r="BC58" s="7">
        <f t="shared" si="34"/>
        <v>3.6169999999999995</v>
      </c>
      <c r="BO58" s="4">
        <v>24096.27</v>
      </c>
      <c r="BP58" s="7">
        <f t="shared" si="9"/>
        <v>8.0823333333333114</v>
      </c>
      <c r="CD58" s="3">
        <v>21585.63</v>
      </c>
      <c r="CE58" s="7">
        <f t="shared" si="30"/>
        <v>5.6998333333332996</v>
      </c>
      <c r="CI58" s="3">
        <v>22660.66</v>
      </c>
      <c r="CJ58" s="7">
        <f t="shared" si="31"/>
        <v>5.8521666666666841</v>
      </c>
      <c r="CM58" s="26"/>
      <c r="CN58" s="25">
        <v>11527.23</v>
      </c>
      <c r="CO58" s="7">
        <f t="shared" si="33"/>
        <v>5.3340000000000147</v>
      </c>
      <c r="CP58" s="25">
        <v>3658.51</v>
      </c>
      <c r="CQ58" s="25">
        <f t="shared" si="32"/>
        <v>8.0363333333333387</v>
      </c>
    </row>
    <row r="59" spans="1:95">
      <c r="A59" s="6">
        <v>56</v>
      </c>
      <c r="B59" s="4">
        <v>12605.31</v>
      </c>
      <c r="C59" s="7">
        <f t="shared" si="12"/>
        <v>2.5856666666666874</v>
      </c>
      <c r="G59" s="4">
        <v>17760.09</v>
      </c>
      <c r="H59" s="7">
        <f t="shared" si="0"/>
        <v>4.5516666666666428</v>
      </c>
      <c r="L59" s="4">
        <v>19487.39</v>
      </c>
      <c r="M59" s="7">
        <f t="shared" si="15"/>
        <v>5.8165000000000271</v>
      </c>
      <c r="Q59" s="4">
        <v>19738.240000000002</v>
      </c>
      <c r="R59" s="7">
        <f t="shared" si="1"/>
        <v>4.7344999999999953</v>
      </c>
      <c r="V59" s="4">
        <v>23090.73</v>
      </c>
      <c r="W59" s="7">
        <f t="shared" si="18"/>
        <v>5.7506666666666808</v>
      </c>
      <c r="AA59" s="4">
        <v>19192.34</v>
      </c>
      <c r="AB59" s="7">
        <f t="shared" si="2"/>
        <v>5.5321666666666713</v>
      </c>
      <c r="AF59" s="5">
        <v>18662.29</v>
      </c>
      <c r="AG59" s="7">
        <f t="shared" si="3"/>
        <v>4.714333333333343</v>
      </c>
      <c r="AK59" s="4">
        <v>17529.96</v>
      </c>
      <c r="AL59" s="7">
        <f t="shared" si="36"/>
        <v>4.5010000000000217</v>
      </c>
      <c r="AZ59" s="8">
        <v>17966.740000000002</v>
      </c>
      <c r="BA59" s="7">
        <f t="shared" si="7"/>
        <v>4.1503333333332799</v>
      </c>
      <c r="BB59" s="9">
        <v>2220.77</v>
      </c>
      <c r="BC59" s="7">
        <f t="shared" si="34"/>
        <v>3.6168333333333331</v>
      </c>
      <c r="BO59" s="4">
        <v>24581.21</v>
      </c>
      <c r="BP59" s="7">
        <f t="shared" si="9"/>
        <v>7.7671666666667081</v>
      </c>
      <c r="CD59" s="3">
        <v>21927.62</v>
      </c>
      <c r="CE59" s="7">
        <f t="shared" si="30"/>
        <v>5.7656666666667054</v>
      </c>
      <c r="CI59" s="3">
        <v>23011.79</v>
      </c>
      <c r="CJ59" s="7">
        <f>(CI61-CI59)/120</f>
        <v>6.032499999999982</v>
      </c>
      <c r="CM59" s="26"/>
      <c r="CN59" s="25">
        <v>11687.25</v>
      </c>
      <c r="CO59" s="7">
        <f t="shared" si="33"/>
        <v>6.5736666666666377</v>
      </c>
      <c r="CP59" s="25">
        <v>3417.42</v>
      </c>
      <c r="CQ59" s="25">
        <f t="shared" si="32"/>
        <v>6.7260000000000071</v>
      </c>
    </row>
    <row r="60" spans="1:95">
      <c r="A60" s="6">
        <v>57</v>
      </c>
      <c r="B60" s="4">
        <v>12760.45</v>
      </c>
      <c r="C60" s="7">
        <f>(B62-B60)/120</f>
        <v>2.1259999999999915</v>
      </c>
      <c r="G60" s="4">
        <v>18033.189999999999</v>
      </c>
      <c r="H60" s="7">
        <f t="shared" si="0"/>
        <v>4.5160000000000462</v>
      </c>
      <c r="L60" s="4">
        <v>19836.38</v>
      </c>
      <c r="M60" s="7">
        <f t="shared" si="15"/>
        <v>5.5829999999999931</v>
      </c>
      <c r="Q60" s="4">
        <v>20022.310000000001</v>
      </c>
      <c r="R60" s="7">
        <f t="shared" si="1"/>
        <v>4.7498333333332994</v>
      </c>
      <c r="V60" s="4">
        <v>23435.77</v>
      </c>
      <c r="W60" s="7">
        <f t="shared" si="18"/>
        <v>7.2338333333333136</v>
      </c>
      <c r="AA60" s="4">
        <v>19524.27</v>
      </c>
      <c r="AB60" s="7">
        <f t="shared" si="2"/>
        <v>5.5828333333333529</v>
      </c>
      <c r="AF60" s="5">
        <v>18945.150000000001</v>
      </c>
      <c r="AG60" s="7">
        <f t="shared" si="3"/>
        <v>5.0698333333333112</v>
      </c>
      <c r="AK60" s="4">
        <v>17800.02</v>
      </c>
      <c r="AL60" s="7">
        <f t="shared" si="36"/>
        <v>4.36866666666665</v>
      </c>
      <c r="AZ60" s="8">
        <v>18215.759999999998</v>
      </c>
      <c r="BA60" s="7">
        <f t="shared" si="7"/>
        <v>4.5010000000000217</v>
      </c>
      <c r="BB60" s="9">
        <v>2003.76</v>
      </c>
      <c r="BC60" s="7">
        <f t="shared" si="34"/>
        <v>3.6323333333333343</v>
      </c>
      <c r="BO60" s="4">
        <v>25047.24</v>
      </c>
      <c r="BP60" s="7">
        <f t="shared" si="9"/>
        <v>8.6158333333332848</v>
      </c>
      <c r="CD60" s="3">
        <v>22273.56</v>
      </c>
      <c r="CE60" s="7">
        <f t="shared" si="30"/>
        <v>5.2679999999999687</v>
      </c>
      <c r="CI60" s="3"/>
      <c r="CM60" s="26"/>
      <c r="CN60" s="25">
        <v>11884.46</v>
      </c>
      <c r="CO60" s="7">
        <f t="shared" si="33"/>
        <v>5.4253333333333407</v>
      </c>
      <c r="CP60" s="25">
        <v>3215.64</v>
      </c>
      <c r="CQ60" s="25">
        <f t="shared" si="32"/>
        <v>7.6809999999999947</v>
      </c>
    </row>
    <row r="61" spans="1:95">
      <c r="A61" s="6">
        <v>58</v>
      </c>
      <c r="G61" s="4">
        <v>18304.150000000001</v>
      </c>
      <c r="H61" s="7">
        <f t="shared" si="0"/>
        <v>4.4348333333333354</v>
      </c>
      <c r="L61" s="4">
        <v>20171.36</v>
      </c>
      <c r="M61" s="7">
        <f t="shared" si="15"/>
        <v>5.6489999999999778</v>
      </c>
      <c r="Q61" s="4">
        <v>20307.3</v>
      </c>
      <c r="R61" s="7">
        <f t="shared" si="1"/>
        <v>4.7193333333333305</v>
      </c>
      <c r="V61" s="4">
        <v>23869.8</v>
      </c>
      <c r="W61" s="7">
        <f t="shared" si="18"/>
        <v>7.4676666666666884</v>
      </c>
      <c r="AA61" s="4">
        <v>19859.240000000002</v>
      </c>
      <c r="AB61" s="7">
        <f>(AA63-AA61)/120</f>
        <v>5.1003333333333103</v>
      </c>
      <c r="AF61" s="5">
        <v>19249.34</v>
      </c>
      <c r="AG61" s="7">
        <f t="shared" si="3"/>
        <v>4.881833333333331</v>
      </c>
      <c r="AK61" s="4">
        <v>18062.14</v>
      </c>
      <c r="AL61" s="7">
        <f t="shared" si="36"/>
        <v>4.2976666666666761</v>
      </c>
      <c r="AZ61" s="8">
        <v>18485.82</v>
      </c>
      <c r="BA61" s="7">
        <f t="shared" si="7"/>
        <v>4.3483333333333576</v>
      </c>
      <c r="BB61" s="9">
        <v>1785.82</v>
      </c>
      <c r="BC61" s="7">
        <f t="shared" si="34"/>
        <v>3.5508333333333324</v>
      </c>
      <c r="BO61" s="4">
        <v>25564.19</v>
      </c>
      <c r="BP61" s="7">
        <f t="shared" si="9"/>
        <v>8.8035000000000458</v>
      </c>
      <c r="CD61" s="3">
        <v>22589.64</v>
      </c>
      <c r="CE61" s="7">
        <f t="shared" si="30"/>
        <v>5.5525000000000242</v>
      </c>
      <c r="CI61" s="3">
        <v>23735.69</v>
      </c>
      <c r="CJ61" s="7">
        <f t="shared" si="31"/>
        <v>6.151833333333343</v>
      </c>
      <c r="CM61" s="26"/>
      <c r="CN61" s="25">
        <v>12047.22</v>
      </c>
      <c r="CO61" s="7">
        <f t="shared" si="33"/>
        <v>7.5083333333333337</v>
      </c>
      <c r="CP61" s="25">
        <v>2985.21</v>
      </c>
      <c r="CQ61" s="25">
        <f t="shared" si="32"/>
        <v>7.2543333333333369</v>
      </c>
    </row>
    <row r="62" spans="1:95">
      <c r="A62" s="6">
        <v>59</v>
      </c>
      <c r="B62" s="4">
        <v>13015.57</v>
      </c>
      <c r="C62" s="7">
        <f>(B64-B62)/120</f>
        <v>2.0497500000000097</v>
      </c>
      <c r="G62" s="4">
        <v>18570.240000000002</v>
      </c>
      <c r="H62" s="7">
        <f t="shared" si="0"/>
        <v>4.648333333333297</v>
      </c>
      <c r="L62" s="4">
        <v>20510.3</v>
      </c>
      <c r="M62" s="7">
        <f t="shared" si="15"/>
        <v>5.186666666666679</v>
      </c>
      <c r="Q62" s="4">
        <v>20590.46</v>
      </c>
      <c r="R62" s="7">
        <f t="shared" si="1"/>
        <v>4.9021666666666839</v>
      </c>
      <c r="V62" s="4">
        <v>24317.86</v>
      </c>
      <c r="W62" s="7">
        <f t="shared" si="18"/>
        <v>6.35</v>
      </c>
      <c r="AF62" s="5">
        <v>19542.25</v>
      </c>
      <c r="AG62" s="7">
        <f t="shared" si="3"/>
        <v>4.8666666666666663</v>
      </c>
      <c r="AK62" s="4">
        <v>18320</v>
      </c>
      <c r="AL62" s="7">
        <f t="shared" si="36"/>
        <v>4.3180000000000289</v>
      </c>
      <c r="AZ62" s="8">
        <v>18746.72</v>
      </c>
      <c r="BA62" s="7">
        <f t="shared" si="7"/>
        <v>4.4501666666666404</v>
      </c>
      <c r="BB62" s="9">
        <v>1572.77</v>
      </c>
      <c r="BC62" s="7">
        <f t="shared" si="34"/>
        <v>3.4848333333333321</v>
      </c>
      <c r="BO62" s="4">
        <v>26092.400000000001</v>
      </c>
      <c r="BP62" s="7">
        <f t="shared" si="9"/>
        <v>8.1991666666666188</v>
      </c>
      <c r="CD62" s="3">
        <v>22922.79</v>
      </c>
      <c r="CE62" s="7">
        <f t="shared" si="30"/>
        <v>5.8978333333333159</v>
      </c>
      <c r="CI62" s="3">
        <v>24104.799999999999</v>
      </c>
      <c r="CJ62" s="7">
        <f t="shared" si="31"/>
        <v>6.1011666666666615</v>
      </c>
      <c r="CM62" s="26"/>
      <c r="CN62" s="25">
        <v>12272.47</v>
      </c>
      <c r="CO62" s="7">
        <f t="shared" si="33"/>
        <v>5.9536666666666864</v>
      </c>
      <c r="CP62" s="25">
        <v>2767.58</v>
      </c>
      <c r="CQ62" s="25">
        <f t="shared" si="32"/>
        <v>7.6503333333333252</v>
      </c>
    </row>
    <row r="63" spans="1:95">
      <c r="A63" s="6">
        <v>60</v>
      </c>
      <c r="G63" s="4">
        <v>18849.14</v>
      </c>
      <c r="H63" s="7">
        <f>(G65-G63)/120</f>
        <v>4.6837499999999936</v>
      </c>
      <c r="L63" s="4">
        <v>20821.5</v>
      </c>
      <c r="M63" s="7">
        <f t="shared" si="15"/>
        <v>5.6641666666666426</v>
      </c>
      <c r="Q63" s="4">
        <v>20884.59</v>
      </c>
      <c r="R63" s="7">
        <f t="shared" si="1"/>
        <v>5.1003333333333405</v>
      </c>
      <c r="V63" s="4">
        <v>24698.86</v>
      </c>
      <c r="W63" s="7">
        <f t="shared" si="18"/>
        <v>5.7504999999999802</v>
      </c>
      <c r="AA63" s="4">
        <v>20471.28</v>
      </c>
      <c r="AB63" s="7">
        <f t="shared" si="2"/>
        <v>5.5219999999999949</v>
      </c>
      <c r="AF63" s="5">
        <v>19834.25</v>
      </c>
      <c r="AG63" s="7">
        <f t="shared" si="3"/>
        <v>4.9530000000000047</v>
      </c>
      <c r="AK63" s="4">
        <v>18579.080000000002</v>
      </c>
      <c r="AL63" s="7">
        <f t="shared" si="36"/>
        <v>4.2519999999999829</v>
      </c>
      <c r="AZ63" s="8">
        <v>19013.73</v>
      </c>
      <c r="BA63" s="7">
        <f t="shared" si="7"/>
        <v>4.2468333333333552</v>
      </c>
      <c r="BB63" s="9">
        <v>1363.68</v>
      </c>
      <c r="BC63" s="7">
        <f t="shared" si="34"/>
        <v>3.2970000000000028</v>
      </c>
      <c r="BO63" s="4">
        <v>26584.35</v>
      </c>
      <c r="BP63" s="7">
        <f t="shared" si="9"/>
        <v>7.9960000000000342</v>
      </c>
      <c r="CD63" s="3">
        <v>23276.66</v>
      </c>
      <c r="CE63" s="7">
        <f t="shared" si="30"/>
        <v>6.3195000000000316</v>
      </c>
      <c r="CI63" s="3">
        <v>24470.87</v>
      </c>
      <c r="CJ63" s="7">
        <f t="shared" si="31"/>
        <v>6.0501666666667004</v>
      </c>
      <c r="CM63" s="26"/>
      <c r="CN63" s="25">
        <v>12451.08</v>
      </c>
      <c r="CO63" s="7">
        <f t="shared" si="33"/>
        <v>6.35</v>
      </c>
      <c r="CP63" s="25">
        <v>2538.0700000000002</v>
      </c>
      <c r="CQ63" s="25">
        <f t="shared" si="32"/>
        <v>6.6446666666666712</v>
      </c>
    </row>
    <row r="64" spans="1:95">
      <c r="A64" s="6">
        <v>61</v>
      </c>
      <c r="B64" s="4">
        <v>13261.54</v>
      </c>
      <c r="C64" s="7">
        <f>(B66-B64)/120</f>
        <v>3.2334166666666535</v>
      </c>
      <c r="L64" s="4">
        <v>21161.35</v>
      </c>
      <c r="M64" s="7">
        <f t="shared" si="15"/>
        <v>5.8876666666667008</v>
      </c>
      <c r="Q64" s="4">
        <v>21190.61</v>
      </c>
      <c r="R64" s="7">
        <f t="shared" si="1"/>
        <v>4.8463333333333143</v>
      </c>
      <c r="V64" s="4">
        <v>25043.89</v>
      </c>
      <c r="W64" s="7">
        <f t="shared" si="18"/>
        <v>5.6693333333333307</v>
      </c>
      <c r="AA64" s="4">
        <v>20802.599999999999</v>
      </c>
      <c r="AB64" s="7">
        <f t="shared" si="2"/>
        <v>6.0300000000000482</v>
      </c>
      <c r="AF64" s="5">
        <v>20131.43</v>
      </c>
      <c r="AG64" s="7">
        <f t="shared" si="3"/>
        <v>5.0495000000000196</v>
      </c>
      <c r="AK64" s="4">
        <v>18834.2</v>
      </c>
      <c r="AL64" s="7">
        <f t="shared" si="36"/>
        <v>4.4196666666666715</v>
      </c>
      <c r="AZ64" s="8">
        <v>19268.54</v>
      </c>
      <c r="BA64" s="7">
        <f t="shared" si="7"/>
        <v>4.1351666666666764</v>
      </c>
      <c r="BB64" s="9">
        <v>1165.8599999999999</v>
      </c>
      <c r="BC64" s="7">
        <f t="shared" si="34"/>
        <v>3.0988333333333324</v>
      </c>
      <c r="BO64" s="4">
        <v>27064.11</v>
      </c>
      <c r="BP64" s="7">
        <f t="shared" si="9"/>
        <v>8.7984999999999971</v>
      </c>
      <c r="CD64" s="3">
        <v>23655.83</v>
      </c>
      <c r="CE64" s="7">
        <f t="shared" si="30"/>
        <v>5.8826666666666521</v>
      </c>
      <c r="CI64" s="3">
        <v>24833.88</v>
      </c>
      <c r="CJ64" s="7">
        <f t="shared" si="31"/>
        <v>6.2331666666666328</v>
      </c>
      <c r="CM64" s="26"/>
      <c r="CN64" s="25">
        <v>12641.58</v>
      </c>
      <c r="CO64" s="7">
        <f t="shared" si="33"/>
        <v>4.45</v>
      </c>
      <c r="CP64" s="25">
        <v>2338.73</v>
      </c>
      <c r="CQ64" s="25">
        <f t="shared" si="32"/>
        <v>6.3196666666666719</v>
      </c>
    </row>
    <row r="65" spans="1:95">
      <c r="A65" s="6">
        <v>62</v>
      </c>
      <c r="G65" s="4">
        <v>19411.189999999999</v>
      </c>
      <c r="H65" s="7">
        <f t="shared" si="0"/>
        <v>4.7193333333333305</v>
      </c>
      <c r="L65" s="4">
        <v>21514.61</v>
      </c>
      <c r="M65" s="7">
        <f t="shared" si="15"/>
        <v>5.3136666666666619</v>
      </c>
      <c r="Q65" s="4">
        <v>21481.39</v>
      </c>
      <c r="R65" s="7">
        <f t="shared" si="1"/>
        <v>4.6533333333333458</v>
      </c>
      <c r="V65" s="4">
        <v>25384.05</v>
      </c>
      <c r="W65" s="7">
        <f t="shared" si="18"/>
        <v>6.1010000000000222</v>
      </c>
      <c r="AA65" s="4">
        <v>21164.400000000001</v>
      </c>
      <c r="AF65" s="5">
        <v>20434.400000000001</v>
      </c>
      <c r="AG65" s="7">
        <f t="shared" si="3"/>
        <v>5.0851666666666153</v>
      </c>
      <c r="AK65" s="4">
        <v>19099.38</v>
      </c>
      <c r="AL65" s="7">
        <f t="shared" si="36"/>
        <v>4.0791666666666666</v>
      </c>
      <c r="AZ65" s="8">
        <v>19516.650000000001</v>
      </c>
      <c r="BA65" s="7">
        <f t="shared" si="7"/>
        <v>4.3839999999999542</v>
      </c>
      <c r="BB65" s="9">
        <v>979.93</v>
      </c>
      <c r="BC65" s="7">
        <f t="shared" si="34"/>
        <v>3.6829999999999985</v>
      </c>
      <c r="BO65" s="4">
        <v>27592.02</v>
      </c>
      <c r="CD65" s="3">
        <v>24008.79</v>
      </c>
      <c r="CE65" s="7">
        <f t="shared" si="30"/>
        <v>6.0706666666666331</v>
      </c>
      <c r="CI65" s="3">
        <v>25207.87</v>
      </c>
      <c r="CJ65" s="7">
        <f t="shared" si="31"/>
        <v>6.6193333333333308</v>
      </c>
      <c r="CM65" s="26"/>
      <c r="CN65" s="25">
        <v>12775.08</v>
      </c>
      <c r="CO65" s="7">
        <f t="shared" si="33"/>
        <v>4.3790000000000271</v>
      </c>
      <c r="CP65" s="25">
        <v>2149.14</v>
      </c>
      <c r="CQ65" s="25">
        <f t="shared" si="32"/>
        <v>7.2133333333333285</v>
      </c>
    </row>
    <row r="66" spans="1:95">
      <c r="A66" s="6">
        <v>63</v>
      </c>
      <c r="B66" s="4">
        <v>13649.55</v>
      </c>
      <c r="C66" s="7">
        <f t="shared" si="12"/>
        <v>2.5350000000000059</v>
      </c>
      <c r="G66" s="4">
        <v>19694.349999999999</v>
      </c>
      <c r="H66" s="7">
        <f t="shared" si="0"/>
        <v>4.8158333333333454</v>
      </c>
      <c r="L66" s="4">
        <v>21833.43</v>
      </c>
      <c r="M66" s="7">
        <f t="shared" si="15"/>
        <v>4.1351666666666764</v>
      </c>
      <c r="Q66" s="4">
        <v>21760.59</v>
      </c>
      <c r="R66" s="7">
        <f t="shared" si="1"/>
        <v>4.9326666666666519</v>
      </c>
      <c r="V66" s="4">
        <v>25750.11</v>
      </c>
      <c r="W66" s="7">
        <f t="shared" si="18"/>
        <v>6.466833333333307</v>
      </c>
      <c r="AF66" s="5">
        <v>20739.509999999998</v>
      </c>
      <c r="AG66" s="7">
        <f t="shared" si="3"/>
        <v>4.8310000000000093</v>
      </c>
      <c r="AK66" s="4">
        <v>19344.13</v>
      </c>
      <c r="AL66" s="7">
        <f t="shared" si="36"/>
        <v>4.2874999999999996</v>
      </c>
      <c r="AZ66" s="8">
        <v>19779.689999999999</v>
      </c>
      <c r="BA66" s="7">
        <f t="shared" si="7"/>
        <v>4.881833333333331</v>
      </c>
      <c r="BB66" s="9">
        <v>758.95</v>
      </c>
      <c r="BC66" s="7">
        <f t="shared" si="34"/>
        <v>3.601666666666667</v>
      </c>
      <c r="CD66" s="3">
        <v>24373.03</v>
      </c>
      <c r="CE66" s="7">
        <f t="shared" si="30"/>
        <v>6.0501666666667004</v>
      </c>
      <c r="CI66" s="3">
        <v>25605.03</v>
      </c>
      <c r="CJ66" s="7">
        <f t="shared" si="31"/>
        <v>6.5176666666666883</v>
      </c>
      <c r="CM66" s="26"/>
      <c r="CN66" s="25">
        <v>12906.45</v>
      </c>
      <c r="CO66" s="7">
        <f t="shared" si="33"/>
        <v>6.2483333333332967</v>
      </c>
      <c r="CP66" s="25">
        <v>1932.74</v>
      </c>
      <c r="CQ66" s="25">
        <f t="shared" si="32"/>
        <v>7.0509999999999993</v>
      </c>
    </row>
    <row r="67" spans="1:95">
      <c r="A67" s="6">
        <v>64</v>
      </c>
      <c r="B67" s="4">
        <v>13801.65</v>
      </c>
      <c r="C67" s="7">
        <f t="shared" si="12"/>
        <v>2.3673333333333479</v>
      </c>
      <c r="G67" s="4">
        <v>19983.3</v>
      </c>
      <c r="H67" s="7">
        <f t="shared" ref="H67:H86" si="37">(G68-G67)/60</f>
        <v>4.7853333333333161</v>
      </c>
      <c r="L67" s="4">
        <v>22081.54</v>
      </c>
      <c r="M67" s="7">
        <f t="shared" si="15"/>
        <v>4.4703333333332917</v>
      </c>
      <c r="Q67" s="4">
        <v>22056.55</v>
      </c>
      <c r="R67" s="7">
        <f t="shared" si="1"/>
        <v>4.9021666666666839</v>
      </c>
      <c r="V67" s="4">
        <v>26138.12</v>
      </c>
      <c r="W67" s="7">
        <f t="shared" si="18"/>
        <v>5.984333333333355</v>
      </c>
      <c r="AF67" s="5">
        <v>21029.37</v>
      </c>
      <c r="AG67" s="7">
        <f t="shared" si="3"/>
        <v>4.9378333333333408</v>
      </c>
      <c r="AK67" s="4">
        <v>19601.38</v>
      </c>
      <c r="AL67" s="7">
        <f t="shared" si="36"/>
        <v>4.3841666666666548</v>
      </c>
      <c r="AZ67" s="8">
        <v>20072.599999999999</v>
      </c>
      <c r="BA67" s="7">
        <f t="shared" si="7"/>
        <v>4.8666666666666663</v>
      </c>
      <c r="BB67" s="9">
        <v>542.85</v>
      </c>
      <c r="BC67" s="7">
        <f t="shared" si="34"/>
        <v>3.7693333333333339</v>
      </c>
      <c r="CD67" s="3">
        <v>24736.04</v>
      </c>
      <c r="CE67" s="7">
        <f t="shared" ref="CE67:CE73" si="38">(CD68-CD67)/60</f>
        <v>6.4973333333333354</v>
      </c>
      <c r="CI67" s="3">
        <v>25996.09</v>
      </c>
      <c r="CJ67" s="7">
        <f t="shared" si="31"/>
        <v>6.2686666666666495</v>
      </c>
      <c r="CM67" s="26"/>
      <c r="CN67" s="25">
        <v>13093.9</v>
      </c>
      <c r="CO67" s="7">
        <f t="shared" si="33"/>
        <v>6.4213333333333749</v>
      </c>
      <c r="CP67" s="25">
        <v>1721.21</v>
      </c>
      <c r="CQ67" s="25">
        <f t="shared" si="32"/>
        <v>6.7463333333333368</v>
      </c>
    </row>
    <row r="68" spans="1:95">
      <c r="A68" s="6">
        <v>65</v>
      </c>
      <c r="B68" s="4">
        <v>13943.69</v>
      </c>
      <c r="C68" s="7">
        <f t="shared" si="12"/>
        <v>2.3824999999999816</v>
      </c>
      <c r="G68" s="4">
        <v>20270.419999999998</v>
      </c>
      <c r="H68" s="7">
        <f t="shared" si="37"/>
        <v>4.6685000000000096</v>
      </c>
      <c r="L68" s="4">
        <v>22349.759999999998</v>
      </c>
      <c r="Q68" s="4">
        <v>22350.68</v>
      </c>
      <c r="R68" s="7">
        <f t="shared" si="1"/>
        <v>4.7344999999999953</v>
      </c>
      <c r="V68" s="4">
        <v>26497.18</v>
      </c>
      <c r="W68" s="7">
        <f t="shared" si="18"/>
        <v>5.6693333333333307</v>
      </c>
      <c r="AF68" s="5">
        <v>21325.64</v>
      </c>
      <c r="AG68" s="7">
        <f t="shared" ref="AG68:AG84" si="39">(AF69-AF68)/60</f>
        <v>5.0646666666666835</v>
      </c>
      <c r="AK68" s="4">
        <v>19864.43</v>
      </c>
      <c r="AL68" s="7">
        <f t="shared" si="36"/>
        <v>4.9326666666666519</v>
      </c>
      <c r="AZ68" s="8">
        <v>20364.599999999999</v>
      </c>
      <c r="BA68" s="7">
        <f t="shared" si="7"/>
        <v>4.2671666666667081</v>
      </c>
      <c r="BB68" s="9">
        <v>316.69</v>
      </c>
      <c r="CD68" s="3">
        <v>25125.88</v>
      </c>
      <c r="CE68" s="7">
        <f t="shared" si="38"/>
        <v>6.6039999999999663</v>
      </c>
      <c r="CI68" s="3">
        <v>26372.21</v>
      </c>
      <c r="CJ68" s="7">
        <f>(CI70-CI68)/120</f>
        <v>6.2763333333333318</v>
      </c>
      <c r="CM68" s="26"/>
      <c r="CN68" s="25">
        <v>13286.54</v>
      </c>
      <c r="CO68" s="7">
        <f t="shared" si="33"/>
        <v>5.0189999999999904</v>
      </c>
      <c r="CP68" s="25">
        <v>1518.82</v>
      </c>
      <c r="CQ68" s="25">
        <f t="shared" si="32"/>
        <v>6.6650000000000018</v>
      </c>
    </row>
    <row r="69" spans="1:95">
      <c r="A69" s="6">
        <v>66</v>
      </c>
      <c r="B69" s="4">
        <v>14086.64</v>
      </c>
      <c r="C69" s="7">
        <f t="shared" si="12"/>
        <v>2.7990000000000084</v>
      </c>
      <c r="G69" s="4">
        <v>20550.53</v>
      </c>
      <c r="H69" s="7">
        <f t="shared" si="37"/>
        <v>4.6329999999999929</v>
      </c>
      <c r="Q69" s="4">
        <v>22634.75</v>
      </c>
      <c r="R69" s="7">
        <f>(Q72-Q69)/180</f>
        <v>4.5889444444444356</v>
      </c>
      <c r="V69" s="4">
        <v>26837.34</v>
      </c>
      <c r="W69" s="7">
        <f t="shared" si="18"/>
        <v>6.2128333333333403</v>
      </c>
      <c r="AF69" s="5">
        <v>21629.52</v>
      </c>
      <c r="AG69" s="7">
        <f t="shared" si="39"/>
        <v>5.186666666666679</v>
      </c>
      <c r="AK69" s="4">
        <v>20160.39</v>
      </c>
      <c r="AL69" s="7">
        <f t="shared" si="36"/>
        <v>4.7496666666666592</v>
      </c>
      <c r="AZ69" s="8">
        <v>20620.63</v>
      </c>
      <c r="BA69" s="7">
        <f>(AZ71-AZ69)/120</f>
        <v>4.3663333333333263</v>
      </c>
      <c r="CD69" s="3">
        <v>25522.12</v>
      </c>
      <c r="CE69" s="7">
        <f t="shared" si="38"/>
        <v>5.984333333333355</v>
      </c>
      <c r="CI69" s="3"/>
      <c r="CM69" s="26"/>
      <c r="CN69" s="25">
        <v>13437.11</v>
      </c>
      <c r="CO69" s="7">
        <f t="shared" si="33"/>
        <v>4.2466666666666546</v>
      </c>
      <c r="CP69" s="25">
        <v>1318.87</v>
      </c>
      <c r="CQ69" s="25">
        <f t="shared" ref="CQ69:CQ73" si="40">(CP69-CP70)/30</f>
        <v>6.6343333333333323</v>
      </c>
    </row>
    <row r="70" spans="1:95">
      <c r="A70" s="6">
        <v>67</v>
      </c>
      <c r="B70" s="4">
        <v>14254.58</v>
      </c>
      <c r="C70" s="7">
        <f t="shared" si="12"/>
        <v>3.332500000000012</v>
      </c>
      <c r="G70" s="4">
        <v>20828.509999999998</v>
      </c>
      <c r="H70" s="7">
        <f t="shared" si="37"/>
        <v>4.7498333333333598</v>
      </c>
      <c r="V70" s="4">
        <v>27210.11</v>
      </c>
      <c r="W70" s="7">
        <f t="shared" ref="W70" si="41">(V71-V70)/60</f>
        <v>6.151833333333343</v>
      </c>
      <c r="AF70" s="5">
        <v>21940.720000000001</v>
      </c>
      <c r="AG70" s="7">
        <f t="shared" si="39"/>
        <v>5.2629999999999804</v>
      </c>
      <c r="AK70" s="4">
        <v>20445.37</v>
      </c>
      <c r="AL70" s="7">
        <f t="shared" si="36"/>
        <v>4.1351666666666764</v>
      </c>
      <c r="AZ70" s="8"/>
      <c r="CD70" s="3">
        <v>25881.18</v>
      </c>
      <c r="CE70" s="7">
        <f t="shared" si="38"/>
        <v>6.0655000000000046</v>
      </c>
      <c r="CI70" s="3">
        <v>27125.37</v>
      </c>
      <c r="CJ70" s="7">
        <f t="shared" si="31"/>
        <v>6.3805000000000289</v>
      </c>
      <c r="CM70" s="26"/>
      <c r="CN70" s="25">
        <v>13564.51</v>
      </c>
      <c r="CO70" s="7">
        <f t="shared" ref="CO70:CO133" si="42">(CN71-CN70)/30</f>
        <v>3.7186666666666497</v>
      </c>
      <c r="CP70" s="25">
        <v>1119.8399999999999</v>
      </c>
      <c r="CQ70" s="25">
        <f t="shared" si="40"/>
        <v>6.2586666666666622</v>
      </c>
    </row>
    <row r="71" spans="1:95">
      <c r="A71" s="6">
        <v>68</v>
      </c>
      <c r="B71" s="4">
        <v>14454.53</v>
      </c>
      <c r="C71" s="7">
        <f>(B73-B71)/120</f>
        <v>2.4105000000000016</v>
      </c>
      <c r="G71" s="4">
        <v>21113.5</v>
      </c>
      <c r="H71" s="7">
        <f t="shared" si="37"/>
        <v>4.7650000000000245</v>
      </c>
      <c r="V71" s="4">
        <v>27579.22</v>
      </c>
      <c r="AF71" s="5">
        <v>22256.5</v>
      </c>
      <c r="AG71" s="7">
        <f t="shared" si="39"/>
        <v>5.217166666666647</v>
      </c>
      <c r="AK71" s="4">
        <v>20693.48</v>
      </c>
      <c r="AL71" s="7">
        <f t="shared" si="36"/>
        <v>4.1808333333333696</v>
      </c>
      <c r="AZ71" s="8">
        <v>21144.59</v>
      </c>
      <c r="BA71" s="7">
        <f t="shared" si="7"/>
        <v>4.6989999999999785</v>
      </c>
      <c r="CD71" s="3">
        <v>26245.11</v>
      </c>
      <c r="CE71" s="7">
        <f t="shared" si="38"/>
        <v>5.6844999999999954</v>
      </c>
      <c r="CI71" s="3">
        <v>27508.2</v>
      </c>
      <c r="CM71" s="26"/>
      <c r="CN71" s="25">
        <v>13676.07</v>
      </c>
      <c r="CO71" s="7">
        <f t="shared" si="42"/>
        <v>4.0843333333333556</v>
      </c>
      <c r="CP71" s="25">
        <v>932.08</v>
      </c>
      <c r="CQ71" s="25">
        <f t="shared" si="40"/>
        <v>6.6143333333333354</v>
      </c>
    </row>
    <row r="72" spans="1:95">
      <c r="A72" s="6">
        <v>69</v>
      </c>
      <c r="G72" s="4">
        <v>21399.4</v>
      </c>
      <c r="H72" s="7">
        <f t="shared" si="37"/>
        <v>4.7548333333332868</v>
      </c>
      <c r="Q72" s="4">
        <v>23460.76</v>
      </c>
      <c r="R72" s="7">
        <f t="shared" si="1"/>
        <v>5.0698333333333725</v>
      </c>
      <c r="AF72" s="5">
        <v>22569.53</v>
      </c>
      <c r="AG72" s="7">
        <f t="shared" si="39"/>
        <v>5.1053333333333288</v>
      </c>
      <c r="AK72" s="4">
        <v>20944.330000000002</v>
      </c>
      <c r="AL72" s="7">
        <f t="shared" si="36"/>
        <v>4.1859999999999973</v>
      </c>
      <c r="AZ72" s="8">
        <v>21426.53</v>
      </c>
      <c r="BA72" s="7">
        <f t="shared" si="7"/>
        <v>4.6328333333333527</v>
      </c>
      <c r="CD72" s="3">
        <v>26586.18</v>
      </c>
      <c r="CE72" s="7">
        <f t="shared" si="38"/>
        <v>5.7658333333333456</v>
      </c>
      <c r="CM72" s="26"/>
      <c r="CN72" s="25">
        <v>13798.6</v>
      </c>
      <c r="CO72" s="7">
        <f t="shared" si="42"/>
        <v>4.2163333333333259</v>
      </c>
      <c r="CP72" s="25">
        <v>733.65</v>
      </c>
      <c r="CQ72" s="25">
        <f t="shared" si="40"/>
        <v>5.4556666666666649</v>
      </c>
    </row>
    <row r="73" spans="1:95">
      <c r="A73" s="6">
        <v>70</v>
      </c>
      <c r="B73" s="4">
        <v>14743.79</v>
      </c>
      <c r="C73" s="7">
        <f t="shared" si="12"/>
        <v>2.0319999999999707</v>
      </c>
      <c r="G73" s="4">
        <v>21684.69</v>
      </c>
      <c r="H73" s="7">
        <f t="shared" si="37"/>
        <v>4.6990000000000389</v>
      </c>
      <c r="Q73" s="4">
        <v>23764.95</v>
      </c>
      <c r="R73" s="7">
        <f>(Q75-Q73)/120</f>
        <v>5.0419166666666566</v>
      </c>
      <c r="AF73" s="5">
        <v>22875.85</v>
      </c>
      <c r="AG73" s="7">
        <f t="shared" si="39"/>
        <v>5.1968333333333554</v>
      </c>
      <c r="AK73" s="4">
        <v>21195.49</v>
      </c>
      <c r="AL73" s="7">
        <f t="shared" si="36"/>
        <v>4.399166666666618</v>
      </c>
      <c r="AZ73" s="8">
        <v>21704.5</v>
      </c>
      <c r="BA73" s="7">
        <f t="shared" si="7"/>
        <v>4.6685000000000096</v>
      </c>
      <c r="CD73" s="3">
        <v>26932.13</v>
      </c>
      <c r="CE73" s="7">
        <f t="shared" si="38"/>
        <v>5.6336666666666737</v>
      </c>
      <c r="CM73" s="26"/>
      <c r="CN73" s="25">
        <v>13925.09</v>
      </c>
      <c r="CO73" s="7">
        <f t="shared" si="42"/>
        <v>6.9189999999999907</v>
      </c>
      <c r="CP73" s="25">
        <v>569.98</v>
      </c>
      <c r="CQ73" s="25">
        <f t="shared" si="40"/>
        <v>6.8073333333333341</v>
      </c>
    </row>
    <row r="74" spans="1:95">
      <c r="A74" s="6">
        <v>71</v>
      </c>
      <c r="B74" s="4">
        <v>14865.71</v>
      </c>
      <c r="C74" s="7">
        <f t="shared" si="12"/>
        <v>2.0826666666666824</v>
      </c>
      <c r="G74" s="4">
        <v>21966.63</v>
      </c>
      <c r="H74" s="7">
        <f t="shared" si="37"/>
        <v>4.714333333333343</v>
      </c>
      <c r="AF74" s="5">
        <v>23187.66</v>
      </c>
      <c r="AG74" s="7">
        <f t="shared" si="39"/>
        <v>5.2019999999999831</v>
      </c>
      <c r="AK74" s="4">
        <v>21459.439999999999</v>
      </c>
      <c r="AL74" s="7">
        <f t="shared" si="36"/>
        <v>4.1505000000000409</v>
      </c>
      <c r="AZ74" s="8">
        <v>21984.61</v>
      </c>
      <c r="BA74" s="7">
        <f t="shared" ref="BA74:BA86" si="43">(AZ75-AZ74)/60</f>
        <v>4.648333333333297</v>
      </c>
      <c r="CD74" s="3">
        <v>27270.15</v>
      </c>
      <c r="CM74" s="26"/>
      <c r="CN74" s="25">
        <v>14132.66</v>
      </c>
      <c r="CO74" s="7">
        <f t="shared" si="42"/>
        <v>6.9090000000000149</v>
      </c>
      <c r="CP74" s="25">
        <v>365.76</v>
      </c>
      <c r="CQ74" s="25"/>
    </row>
    <row r="75" spans="1:95">
      <c r="A75" s="6">
        <v>72</v>
      </c>
      <c r="B75" s="4">
        <v>14990.67</v>
      </c>
      <c r="C75" s="7">
        <f t="shared" si="12"/>
        <v>2.4994999999999892</v>
      </c>
      <c r="G75" s="4">
        <v>22249.49</v>
      </c>
      <c r="H75" s="7">
        <f t="shared" si="37"/>
        <v>5.0036666666666259</v>
      </c>
      <c r="Q75" s="4">
        <v>24369.98</v>
      </c>
      <c r="R75" s="7">
        <f t="shared" si="1"/>
        <v>5.0495000000000196</v>
      </c>
      <c r="AF75" s="5">
        <v>23499.78</v>
      </c>
      <c r="AG75" s="7">
        <f t="shared" si="39"/>
        <v>5.2678333333333285</v>
      </c>
      <c r="AK75" s="4">
        <v>21708.47</v>
      </c>
      <c r="AL75" s="7">
        <f t="shared" si="36"/>
        <v>5.0545000000000071</v>
      </c>
      <c r="AZ75" s="8">
        <v>22263.51</v>
      </c>
      <c r="BA75" s="7">
        <f t="shared" si="43"/>
        <v>4.8005000000000413</v>
      </c>
      <c r="CM75" s="26"/>
      <c r="CN75" s="25">
        <v>14339.93</v>
      </c>
      <c r="CO75" s="7">
        <f t="shared" si="42"/>
        <v>7.4266666666666428</v>
      </c>
    </row>
    <row r="76" spans="1:95">
      <c r="A76" s="6">
        <v>73</v>
      </c>
      <c r="B76" s="4">
        <v>15140.64</v>
      </c>
      <c r="C76" s="7">
        <f t="shared" si="12"/>
        <v>2.7685000000000097</v>
      </c>
      <c r="G76" s="4">
        <v>22549.71</v>
      </c>
      <c r="H76" s="7">
        <f t="shared" si="37"/>
        <v>4.9023333333333232</v>
      </c>
      <c r="Q76" s="4">
        <v>24672.95</v>
      </c>
      <c r="R76" s="7">
        <f t="shared" si="1"/>
        <v>5.0189999999999904</v>
      </c>
      <c r="AF76" s="5">
        <v>23815.85</v>
      </c>
      <c r="AG76" s="7">
        <f t="shared" si="39"/>
        <v>5.2171666666667083</v>
      </c>
      <c r="AK76" s="4">
        <v>22011.74</v>
      </c>
      <c r="AL76" s="7">
        <f t="shared" si="36"/>
        <v>4.3129999999999802</v>
      </c>
      <c r="AZ76" s="8">
        <v>22551.54</v>
      </c>
      <c r="BA76" s="7">
        <f t="shared" si="43"/>
        <v>4.9631666666666812</v>
      </c>
      <c r="CM76" s="26"/>
      <c r="CN76" s="25">
        <v>14562.73</v>
      </c>
      <c r="CO76" s="7">
        <f t="shared" si="42"/>
        <v>4.3079999999999927</v>
      </c>
    </row>
    <row r="77" spans="1:95">
      <c r="A77" s="6">
        <v>74</v>
      </c>
      <c r="B77" s="4">
        <v>15306.75</v>
      </c>
      <c r="C77" s="7">
        <f t="shared" ref="C77:C144" si="44">(B78-B77)/60</f>
        <v>2.7024999999999939</v>
      </c>
      <c r="G77" s="4">
        <v>22843.85</v>
      </c>
      <c r="H77" s="7">
        <f t="shared" si="37"/>
        <v>5.0138333333333627</v>
      </c>
      <c r="Q77" s="4">
        <v>24974.09</v>
      </c>
      <c r="R77" s="7">
        <f t="shared" si="1"/>
        <v>4.917499999999988</v>
      </c>
      <c r="AF77" s="5">
        <v>24128.880000000001</v>
      </c>
      <c r="AG77" s="7">
        <f t="shared" si="39"/>
        <v>5.4</v>
      </c>
      <c r="AK77" s="4">
        <v>22270.52</v>
      </c>
      <c r="AL77" s="7">
        <f t="shared" si="36"/>
        <v>4.4348333333333354</v>
      </c>
      <c r="AZ77" s="8">
        <v>22849.33</v>
      </c>
      <c r="BA77" s="7">
        <f t="shared" si="43"/>
        <v>4.4501666666666404</v>
      </c>
      <c r="CM77" s="26"/>
      <c r="CN77" s="25">
        <v>14691.97</v>
      </c>
      <c r="CO77" s="7">
        <f t="shared" si="42"/>
        <v>4.6533333333333458</v>
      </c>
    </row>
    <row r="78" spans="1:95">
      <c r="A78" s="6">
        <v>75</v>
      </c>
      <c r="B78" s="4">
        <v>15468.9</v>
      </c>
      <c r="C78" s="7">
        <f t="shared" si="44"/>
        <v>2.5960000000000036</v>
      </c>
      <c r="G78" s="4">
        <v>23144.68</v>
      </c>
      <c r="H78" s="7">
        <f t="shared" si="37"/>
        <v>5.1511666666666622</v>
      </c>
      <c r="Q78" s="4">
        <v>25269.14</v>
      </c>
      <c r="R78" s="7">
        <f t="shared" si="1"/>
        <v>4.9986666666666979</v>
      </c>
      <c r="AF78" s="5">
        <v>24452.880000000001</v>
      </c>
      <c r="AG78" s="7">
        <f t="shared" si="39"/>
        <v>5.1868333333333192</v>
      </c>
      <c r="AK78" s="4">
        <v>22536.61</v>
      </c>
      <c r="AL78" s="7">
        <f t="shared" si="36"/>
        <v>4.6836666666666735</v>
      </c>
      <c r="AZ78" s="8">
        <v>23116.34</v>
      </c>
      <c r="BA78" s="7">
        <f t="shared" si="43"/>
        <v>4.4856666666666571</v>
      </c>
      <c r="CM78" s="26"/>
      <c r="CN78" s="25">
        <v>14831.57</v>
      </c>
      <c r="CO78" s="7">
        <f t="shared" si="42"/>
        <v>4.3483333333333576</v>
      </c>
    </row>
    <row r="79" spans="1:95">
      <c r="A79" s="6">
        <v>76</v>
      </c>
      <c r="B79" s="4">
        <v>15624.66</v>
      </c>
      <c r="C79" s="7">
        <f>(B81-B79)/120</f>
        <v>2.5679166666666635</v>
      </c>
      <c r="G79" s="4">
        <v>23453.75</v>
      </c>
      <c r="H79" s="7">
        <f t="shared" si="37"/>
        <v>4.8870000000000191</v>
      </c>
      <c r="Q79" s="4">
        <v>25569.06</v>
      </c>
      <c r="R79" s="7">
        <f t="shared" si="1"/>
        <v>5.2528333333333039</v>
      </c>
      <c r="AF79" s="5">
        <v>24764.09</v>
      </c>
      <c r="AG79" s="7">
        <f t="shared" si="39"/>
        <v>5.0138333333333014</v>
      </c>
      <c r="AK79" s="4">
        <v>22817.63</v>
      </c>
      <c r="AL79" s="7">
        <f t="shared" si="36"/>
        <v>4.333333333333333</v>
      </c>
      <c r="AZ79" s="8">
        <v>23385.48</v>
      </c>
      <c r="BA79" s="7">
        <f t="shared" si="43"/>
        <v>4.5465000000000142</v>
      </c>
      <c r="CM79" s="26"/>
      <c r="CN79" s="25">
        <v>14962.02</v>
      </c>
      <c r="CO79" s="7">
        <f t="shared" si="42"/>
        <v>4.8566666666666301</v>
      </c>
    </row>
    <row r="80" spans="1:95">
      <c r="A80" s="6">
        <v>77</v>
      </c>
      <c r="G80" s="4">
        <v>23746.97</v>
      </c>
      <c r="H80" s="7">
        <f t="shared" si="37"/>
        <v>4.7141666666666424</v>
      </c>
      <c r="Q80" s="4">
        <v>25884.23</v>
      </c>
      <c r="R80" s="7">
        <f t="shared" ref="R80:R86" si="45">(Q81-Q80)/60</f>
        <v>5.3136666666666619</v>
      </c>
      <c r="AF80" s="5">
        <v>25064.92</v>
      </c>
      <c r="AG80" s="7">
        <f t="shared" si="39"/>
        <v>5.186666666666679</v>
      </c>
      <c r="AK80" s="4">
        <v>23077.63</v>
      </c>
      <c r="AL80" s="7">
        <f t="shared" si="36"/>
        <v>4.3839999999999542</v>
      </c>
      <c r="AZ80" s="8">
        <v>23658.27</v>
      </c>
      <c r="BA80" s="7">
        <f t="shared" si="43"/>
        <v>4.9834999999999736</v>
      </c>
      <c r="CM80" s="26"/>
      <c r="CN80" s="25">
        <v>15107.72</v>
      </c>
      <c r="CO80" s="7">
        <f t="shared" si="42"/>
        <v>4.3383333333333818</v>
      </c>
    </row>
    <row r="81" spans="1:93">
      <c r="A81" s="6">
        <v>78</v>
      </c>
      <c r="B81" s="4">
        <v>15932.81</v>
      </c>
      <c r="C81" s="7">
        <f>(B83-B81)/120</f>
        <v>2.8092500000000049</v>
      </c>
      <c r="G81" s="4">
        <v>24029.82</v>
      </c>
      <c r="H81" s="7">
        <f t="shared" si="37"/>
        <v>4.8515000000000024</v>
      </c>
      <c r="Q81" s="4">
        <v>26203.05</v>
      </c>
      <c r="R81" s="7">
        <f t="shared" si="45"/>
        <v>5.3186666666666493</v>
      </c>
      <c r="AF81" s="5">
        <v>25376.12</v>
      </c>
      <c r="AG81" s="7">
        <f t="shared" si="39"/>
        <v>5.2476666666666762</v>
      </c>
      <c r="AK81" s="4">
        <v>23340.67</v>
      </c>
      <c r="AL81" s="7">
        <f t="shared" si="36"/>
        <v>4.7040000000000264</v>
      </c>
      <c r="AZ81" s="8">
        <v>23957.279999999999</v>
      </c>
      <c r="BA81" s="7">
        <f>(AZ83-AZ81)/120</f>
        <v>5.0850833333333565</v>
      </c>
      <c r="CM81" s="26"/>
      <c r="CN81" s="25">
        <v>15237.87</v>
      </c>
      <c r="CO81" s="7">
        <f t="shared" si="42"/>
        <v>4.8259999999999614</v>
      </c>
    </row>
    <row r="82" spans="1:93">
      <c r="A82" s="6">
        <v>79</v>
      </c>
      <c r="G82" s="4">
        <v>24320.91</v>
      </c>
      <c r="H82" s="7">
        <f t="shared" si="37"/>
        <v>5.084999999999976</v>
      </c>
      <c r="Q82" s="4">
        <v>26522.17</v>
      </c>
      <c r="R82" s="7">
        <f>(Q84-Q82)/120</f>
        <v>4.9098333333333359</v>
      </c>
      <c r="AF82" s="5">
        <v>25690.98</v>
      </c>
      <c r="AG82" s="7">
        <f t="shared" si="39"/>
        <v>5.3543333333333676</v>
      </c>
      <c r="AK82" s="4">
        <v>23622.91</v>
      </c>
      <c r="AL82" s="7">
        <f t="shared" si="36"/>
        <v>4.8158333333333454</v>
      </c>
      <c r="AZ82" s="8"/>
      <c r="CM82" s="26"/>
      <c r="CN82" s="25">
        <v>15382.65</v>
      </c>
      <c r="CO82" s="7">
        <f t="shared" si="42"/>
        <v>4.4093333333333549</v>
      </c>
    </row>
    <row r="83" spans="1:93">
      <c r="A83" s="6">
        <v>80</v>
      </c>
      <c r="B83" s="4">
        <v>16269.92</v>
      </c>
      <c r="C83" s="7">
        <f t="shared" si="44"/>
        <v>3.0479999999999867</v>
      </c>
      <c r="G83" s="4">
        <v>24626.01</v>
      </c>
      <c r="H83" s="7">
        <f t="shared" si="37"/>
        <v>5.3136666666667223</v>
      </c>
      <c r="AF83" s="5">
        <v>26012.240000000002</v>
      </c>
      <c r="AG83" s="7">
        <f t="shared" si="39"/>
        <v>5.6134999999999611</v>
      </c>
      <c r="AK83" s="4">
        <v>23911.86</v>
      </c>
      <c r="AL83" s="7">
        <f t="shared" si="36"/>
        <v>4.8159999999999856</v>
      </c>
      <c r="AZ83" s="8">
        <v>24567.49</v>
      </c>
      <c r="BA83" s="7">
        <f t="shared" si="43"/>
        <v>4.3636666666666617</v>
      </c>
      <c r="CM83" s="26"/>
      <c r="CN83" s="25">
        <v>15514.93</v>
      </c>
      <c r="CO83" s="7">
        <f t="shared" si="42"/>
        <v>4.8666666666666663</v>
      </c>
    </row>
    <row r="84" spans="1:93">
      <c r="A84" s="6">
        <v>81</v>
      </c>
      <c r="B84" s="4">
        <v>16452.8</v>
      </c>
      <c r="C84" s="7">
        <f t="shared" si="44"/>
        <v>2.9870000000000192</v>
      </c>
      <c r="G84" s="4">
        <v>24944.83</v>
      </c>
      <c r="Q84" s="4">
        <v>27111.35</v>
      </c>
      <c r="R84" s="7">
        <f t="shared" si="45"/>
        <v>4.8006666666666815</v>
      </c>
      <c r="AF84" s="5">
        <v>26349.05</v>
      </c>
      <c r="AG84" s="7">
        <f t="shared" si="39"/>
        <v>5.6336666666666737</v>
      </c>
      <c r="AK84" s="4">
        <v>24200.82</v>
      </c>
      <c r="AL84" s="7">
        <f t="shared" si="36"/>
        <v>4.5871666666666595</v>
      </c>
      <c r="AZ84" s="8">
        <v>24829.31</v>
      </c>
      <c r="BA84" s="7">
        <f t="shared" si="43"/>
        <v>4.5516666666666428</v>
      </c>
      <c r="CM84" s="26"/>
      <c r="CN84" s="25">
        <v>15660.93</v>
      </c>
      <c r="CO84" s="7">
        <f t="shared" si="42"/>
        <v>3.8606666666666571</v>
      </c>
    </row>
    <row r="85" spans="1:93">
      <c r="A85" s="6">
        <v>82</v>
      </c>
      <c r="B85" s="4">
        <v>16632.02</v>
      </c>
      <c r="C85" s="7">
        <f t="shared" si="44"/>
        <v>2.6466666666666545</v>
      </c>
      <c r="G85" s="4">
        <v>24960.99</v>
      </c>
      <c r="H85" s="7">
        <f t="shared" si="37"/>
        <v>4.881833333333331</v>
      </c>
      <c r="Q85" s="4">
        <v>27399.39</v>
      </c>
      <c r="R85" s="7">
        <f t="shared" si="45"/>
        <v>5.2323333333333721</v>
      </c>
      <c r="AF85" s="5">
        <v>26687.07</v>
      </c>
      <c r="AK85" s="4">
        <v>24476.05</v>
      </c>
      <c r="AL85" s="7">
        <f t="shared" si="36"/>
        <v>4.3840000000000146</v>
      </c>
      <c r="AZ85" s="8">
        <v>25102.41</v>
      </c>
      <c r="BA85" s="7">
        <f t="shared" si="43"/>
        <v>4.7295000000000069</v>
      </c>
      <c r="CM85" s="26"/>
      <c r="CN85" s="25">
        <v>15776.75</v>
      </c>
      <c r="CO85" s="7">
        <f t="shared" si="42"/>
        <v>4.3383333333333214</v>
      </c>
    </row>
    <row r="86" spans="1:93">
      <c r="A86" s="6">
        <v>83</v>
      </c>
      <c r="B86" s="4">
        <v>16790.82</v>
      </c>
      <c r="C86" s="7">
        <f t="shared" si="44"/>
        <v>2.5858333333333574</v>
      </c>
      <c r="G86" s="4">
        <v>25253.9</v>
      </c>
      <c r="H86" s="7">
        <f t="shared" si="37"/>
        <v>5.0189999999999904</v>
      </c>
      <c r="Q86" s="4">
        <v>27713.33</v>
      </c>
      <c r="R86" s="7">
        <f t="shared" si="45"/>
        <v>5.3491666666666182</v>
      </c>
      <c r="AK86" s="4">
        <v>24739.09</v>
      </c>
      <c r="AL86" s="7">
        <f t="shared" si="36"/>
        <v>4.4144999999999834</v>
      </c>
      <c r="AZ86" s="8">
        <v>25386.18</v>
      </c>
      <c r="BA86" s="7">
        <f t="shared" si="43"/>
        <v>5.0189999999999904</v>
      </c>
      <c r="CM86" s="26"/>
      <c r="CN86" s="25">
        <v>15906.9</v>
      </c>
      <c r="CO86" s="7">
        <f t="shared" si="42"/>
        <v>3.9320000000000315</v>
      </c>
    </row>
    <row r="87" spans="1:93">
      <c r="A87" s="6">
        <v>84</v>
      </c>
      <c r="B87" s="4">
        <v>16945.97</v>
      </c>
      <c r="C87" s="7">
        <f t="shared" si="44"/>
        <v>2.8853333333333162</v>
      </c>
      <c r="G87" s="4">
        <v>25555.040000000001</v>
      </c>
      <c r="Q87" s="4">
        <v>28034.28</v>
      </c>
      <c r="AK87" s="4">
        <v>25003.96</v>
      </c>
      <c r="AL87" s="7">
        <f t="shared" si="36"/>
        <v>4.7498333333333598</v>
      </c>
      <c r="AZ87" s="8">
        <v>25687.32</v>
      </c>
      <c r="CM87" s="26"/>
      <c r="CN87" s="25">
        <v>16024.86</v>
      </c>
      <c r="CO87" s="7">
        <f t="shared" si="42"/>
        <v>4.8359999999999976</v>
      </c>
    </row>
    <row r="88" spans="1:93">
      <c r="A88" s="6">
        <v>85</v>
      </c>
      <c r="B88" s="4">
        <v>17119.09</v>
      </c>
      <c r="C88" s="7">
        <f t="shared" si="44"/>
        <v>2.8651666666666644</v>
      </c>
      <c r="AK88" s="4">
        <v>25288.95</v>
      </c>
      <c r="AL88" s="7">
        <f t="shared" ref="AL88:AL93" si="46">(AK89-AK88)/60</f>
        <v>4.536499999999978</v>
      </c>
      <c r="AZ88" s="8"/>
      <c r="CM88" s="26"/>
      <c r="CN88" s="25">
        <v>16169.94</v>
      </c>
      <c r="CO88" s="7">
        <f t="shared" si="42"/>
        <v>6.0656666666666448</v>
      </c>
    </row>
    <row r="89" spans="1:93">
      <c r="A89" s="6">
        <v>86</v>
      </c>
      <c r="B89" s="4">
        <v>17291</v>
      </c>
      <c r="C89" s="7">
        <f>(B91-B89)/120</f>
        <v>2.926083333333342</v>
      </c>
      <c r="AK89" s="4">
        <v>25561.14</v>
      </c>
      <c r="AL89" s="7">
        <f t="shared" si="46"/>
        <v>4.3484999999999978</v>
      </c>
      <c r="CM89" s="26"/>
      <c r="CN89" s="25">
        <v>16351.91</v>
      </c>
      <c r="CO89" s="7">
        <f t="shared" si="42"/>
        <v>5.5676666666666277</v>
      </c>
    </row>
    <row r="90" spans="1:93">
      <c r="A90" s="6">
        <v>87</v>
      </c>
      <c r="AK90" s="4">
        <v>25822.05</v>
      </c>
      <c r="AL90" s="7">
        <f t="shared" si="46"/>
        <v>4.1350000000000362</v>
      </c>
      <c r="CM90" s="26"/>
      <c r="CN90" s="25">
        <v>16518.939999999999</v>
      </c>
      <c r="CO90" s="7">
        <f t="shared" si="42"/>
        <v>4.4296666666667681</v>
      </c>
    </row>
    <row r="91" spans="1:93">
      <c r="A91" s="6">
        <v>88</v>
      </c>
      <c r="B91" s="4">
        <v>17642.13</v>
      </c>
      <c r="C91" s="7">
        <f>(B93-B91)/120</f>
        <v>2.6568333333333309</v>
      </c>
      <c r="AK91" s="4">
        <v>26070.15</v>
      </c>
      <c r="AL91" s="7">
        <f t="shared" si="46"/>
        <v>3.9015000000000026</v>
      </c>
      <c r="CM91" s="26"/>
      <c r="CN91" s="25">
        <v>16651.830000000002</v>
      </c>
      <c r="CO91" s="7">
        <f t="shared" si="42"/>
        <v>5.0089999999998929</v>
      </c>
    </row>
    <row r="92" spans="1:93">
      <c r="A92" s="6">
        <v>89</v>
      </c>
      <c r="AK92" s="4">
        <v>26304.240000000002</v>
      </c>
      <c r="AL92" s="7">
        <f t="shared" si="46"/>
        <v>4.0843333333332943</v>
      </c>
      <c r="CM92" s="26"/>
      <c r="CN92" s="25">
        <v>16802.099999999999</v>
      </c>
      <c r="CO92" s="7">
        <f t="shared" si="42"/>
        <v>5.0900000000000238</v>
      </c>
    </row>
    <row r="93" spans="1:93">
      <c r="A93" s="6">
        <v>90</v>
      </c>
      <c r="B93" s="4">
        <v>17960.95</v>
      </c>
      <c r="C93" s="7">
        <f t="shared" si="44"/>
        <v>2.555166666666628</v>
      </c>
      <c r="AK93" s="4">
        <v>26549.3</v>
      </c>
      <c r="AL93" s="7">
        <f t="shared" si="46"/>
        <v>4.2468333333333552</v>
      </c>
      <c r="CM93" s="26"/>
      <c r="CN93" s="25">
        <v>16954.8</v>
      </c>
      <c r="CO93" s="7">
        <f t="shared" si="42"/>
        <v>6.8073333333333723</v>
      </c>
    </row>
    <row r="94" spans="1:93">
      <c r="A94" s="6">
        <v>91</v>
      </c>
      <c r="B94" s="4">
        <v>18114.259999999998</v>
      </c>
      <c r="C94" s="7">
        <f t="shared" si="44"/>
        <v>2.7331666666666932</v>
      </c>
      <c r="AK94" s="4">
        <v>26804.11</v>
      </c>
      <c r="CM94" s="26"/>
      <c r="CN94" s="25">
        <v>17159.02</v>
      </c>
      <c r="CO94" s="7">
        <f t="shared" si="42"/>
        <v>5.293333333333309</v>
      </c>
    </row>
    <row r="95" spans="1:93">
      <c r="A95" s="6">
        <v>92</v>
      </c>
      <c r="B95" s="4">
        <v>18278.25</v>
      </c>
      <c r="C95" s="7">
        <f t="shared" si="44"/>
        <v>2.7635000000000218</v>
      </c>
      <c r="CM95" s="26"/>
      <c r="CN95" s="25">
        <v>17317.82</v>
      </c>
      <c r="CO95" s="7">
        <f t="shared" si="42"/>
        <v>5.1106666666666571</v>
      </c>
    </row>
    <row r="96" spans="1:93">
      <c r="A96" s="6">
        <v>93</v>
      </c>
      <c r="B96" s="4">
        <v>18444.060000000001</v>
      </c>
      <c r="C96" s="7">
        <f t="shared" si="44"/>
        <v>2.6516666666666424</v>
      </c>
      <c r="CM96" s="26"/>
      <c r="CN96" s="25">
        <v>17471.14</v>
      </c>
      <c r="CO96" s="7">
        <f t="shared" si="42"/>
        <v>4.4906666666667059</v>
      </c>
    </row>
    <row r="97" spans="1:93">
      <c r="A97" s="6">
        <v>94</v>
      </c>
      <c r="B97" s="4">
        <v>18603.16</v>
      </c>
      <c r="C97" s="7">
        <f t="shared" si="44"/>
        <v>2.7686666666666495</v>
      </c>
      <c r="CM97" s="26"/>
      <c r="CN97" s="25">
        <v>17605.86</v>
      </c>
      <c r="CO97" s="7">
        <f t="shared" si="42"/>
        <v>4.5109999999999371</v>
      </c>
    </row>
    <row r="98" spans="1:93">
      <c r="A98" s="6">
        <v>95</v>
      </c>
      <c r="B98" s="4">
        <v>18769.28</v>
      </c>
      <c r="C98" s="7">
        <f t="shared" si="44"/>
        <v>2.9820000000000317</v>
      </c>
      <c r="CM98" s="26"/>
      <c r="CN98" s="25">
        <v>17741.189999999999</v>
      </c>
      <c r="CO98" s="7">
        <f t="shared" si="42"/>
        <v>4.2163333333333863</v>
      </c>
    </row>
    <row r="99" spans="1:93">
      <c r="A99" s="6">
        <v>96</v>
      </c>
      <c r="B99" s="4">
        <v>18948.2</v>
      </c>
      <c r="C99" s="7">
        <f t="shared" si="44"/>
        <v>3.0986666666666376</v>
      </c>
      <c r="CM99" s="26"/>
      <c r="CN99" s="25">
        <v>17867.68</v>
      </c>
      <c r="CO99" s="7">
        <f t="shared" si="42"/>
        <v>5.1106666666666571</v>
      </c>
    </row>
    <row r="100" spans="1:93">
      <c r="A100" s="6">
        <v>97</v>
      </c>
      <c r="B100" s="4">
        <v>19134.12</v>
      </c>
      <c r="C100" s="7">
        <f t="shared" si="44"/>
        <v>2.9515000000000025</v>
      </c>
      <c r="CM100" s="26"/>
      <c r="CN100" s="25">
        <v>18021</v>
      </c>
      <c r="CO100" s="7">
        <f t="shared" si="42"/>
        <v>5.293333333333309</v>
      </c>
    </row>
    <row r="101" spans="1:93">
      <c r="A101" s="6">
        <v>98</v>
      </c>
      <c r="B101" s="4">
        <v>19311.21</v>
      </c>
      <c r="C101" s="7">
        <f t="shared" si="44"/>
        <v>2.834666666666696</v>
      </c>
      <c r="CM101" s="26"/>
      <c r="CN101" s="25">
        <v>18179.8</v>
      </c>
      <c r="CO101" s="7">
        <f t="shared" si="42"/>
        <v>4.8463333333333143</v>
      </c>
    </row>
    <row r="102" spans="1:93">
      <c r="A102" s="6">
        <v>99</v>
      </c>
      <c r="B102" s="4">
        <v>19481.29</v>
      </c>
      <c r="C102" s="7">
        <f t="shared" si="44"/>
        <v>2.7991666666666788</v>
      </c>
      <c r="CM102" s="26"/>
      <c r="CN102" s="25">
        <v>18325.189999999999</v>
      </c>
      <c r="CO102" s="7">
        <f t="shared" si="42"/>
        <v>4.8156666666667052</v>
      </c>
    </row>
    <row r="103" spans="1:93">
      <c r="A103" s="6">
        <v>100</v>
      </c>
      <c r="B103" s="4">
        <v>19649.240000000002</v>
      </c>
      <c r="C103" s="7">
        <f t="shared" si="44"/>
        <v>2.8498333333332995</v>
      </c>
      <c r="CM103" s="26"/>
      <c r="CN103" s="25">
        <v>18469.66</v>
      </c>
      <c r="CO103" s="7">
        <f t="shared" si="42"/>
        <v>5.3543333333333676</v>
      </c>
    </row>
    <row r="104" spans="1:93">
      <c r="A104" s="6">
        <v>101</v>
      </c>
      <c r="B104" s="4">
        <v>19820.23</v>
      </c>
      <c r="C104" s="7">
        <f t="shared" si="44"/>
        <v>2.8041666666666667</v>
      </c>
      <c r="CM104" s="26"/>
      <c r="CN104" s="25">
        <v>18630.29</v>
      </c>
      <c r="CO104" s="7">
        <f t="shared" si="42"/>
        <v>4.3789999999999658</v>
      </c>
    </row>
    <row r="105" spans="1:93">
      <c r="A105" s="6">
        <v>102</v>
      </c>
      <c r="B105" s="4">
        <v>19988.48</v>
      </c>
      <c r="C105" s="7">
        <f t="shared" si="44"/>
        <v>2.4790000000000267</v>
      </c>
      <c r="CM105" s="26"/>
      <c r="CN105" s="25">
        <v>18761.66</v>
      </c>
      <c r="CO105" s="7">
        <f t="shared" si="42"/>
        <v>5.1509999999999616</v>
      </c>
    </row>
    <row r="106" spans="1:93">
      <c r="A106" s="6">
        <v>103</v>
      </c>
      <c r="B106" s="4">
        <v>20137.22</v>
      </c>
      <c r="C106" s="7">
        <f t="shared" si="44"/>
        <v>2.5045000000000073</v>
      </c>
      <c r="CM106" s="26"/>
      <c r="CN106" s="25">
        <v>18916.189999999999</v>
      </c>
      <c r="CO106" s="7">
        <f t="shared" si="42"/>
        <v>5.1206666666667537</v>
      </c>
    </row>
    <row r="107" spans="1:93">
      <c r="A107" s="6">
        <v>104</v>
      </c>
      <c r="B107" s="4">
        <v>20287.490000000002</v>
      </c>
      <c r="C107" s="7">
        <f t="shared" si="44"/>
        <v>2.7989999999999782</v>
      </c>
      <c r="CM107" s="26"/>
      <c r="CN107" s="25">
        <v>19069.810000000001</v>
      </c>
      <c r="CO107" s="7">
        <f>(CN108-CN107)/60</f>
        <v>4.7143333333332826</v>
      </c>
    </row>
    <row r="108" spans="1:93">
      <c r="A108" s="6">
        <v>105</v>
      </c>
      <c r="B108" s="4">
        <v>20455.43</v>
      </c>
      <c r="C108" s="7">
        <f t="shared" si="44"/>
        <v>2.9819999999999709</v>
      </c>
      <c r="CM108" s="26"/>
      <c r="CN108" s="25">
        <v>19352.669999999998</v>
      </c>
      <c r="CO108" s="7">
        <f>(CN109-CN108)/60</f>
        <v>5.3340000000000147</v>
      </c>
    </row>
    <row r="109" spans="1:93">
      <c r="A109" s="6">
        <v>106</v>
      </c>
      <c r="B109" s="4">
        <v>20634.349999999999</v>
      </c>
      <c r="C109" s="7">
        <f t="shared" si="44"/>
        <v>2.7330000000000534</v>
      </c>
      <c r="CM109" s="26"/>
      <c r="CN109" s="25">
        <v>19672.71</v>
      </c>
      <c r="CO109" s="7">
        <f t="shared" si="42"/>
        <v>5.0189999999999904</v>
      </c>
    </row>
    <row r="110" spans="1:93">
      <c r="A110" s="6">
        <v>107</v>
      </c>
      <c r="B110" s="4">
        <v>20798.330000000002</v>
      </c>
      <c r="C110" s="7">
        <f t="shared" si="44"/>
        <v>2.585833333333297</v>
      </c>
      <c r="CM110" s="26"/>
      <c r="CN110" s="25">
        <v>19823.28</v>
      </c>
      <c r="CO110" s="7">
        <f t="shared" si="42"/>
        <v>4.2163333333333863</v>
      </c>
    </row>
    <row r="111" spans="1:93">
      <c r="A111" s="6">
        <v>108</v>
      </c>
      <c r="B111" s="4">
        <v>20953.48</v>
      </c>
      <c r="C111" s="7">
        <f t="shared" si="44"/>
        <v>2.9158333333333455</v>
      </c>
      <c r="CM111" s="26"/>
      <c r="CN111" s="25">
        <v>19949.77</v>
      </c>
      <c r="CO111" s="7">
        <f t="shared" si="42"/>
        <v>4.7549999999999271</v>
      </c>
    </row>
    <row r="112" spans="1:93">
      <c r="A112" s="6">
        <v>109</v>
      </c>
      <c r="B112" s="4">
        <v>21128.43</v>
      </c>
      <c r="C112" s="7">
        <f t="shared" si="44"/>
        <v>2.9363333333333381</v>
      </c>
      <c r="CM112" s="26"/>
      <c r="CN112" s="25">
        <v>20092.419999999998</v>
      </c>
      <c r="CO112" s="7">
        <f t="shared" si="42"/>
        <v>4.4396666666667439</v>
      </c>
    </row>
    <row r="113" spans="1:93">
      <c r="A113" s="6">
        <v>110</v>
      </c>
      <c r="B113" s="4">
        <v>21304.61</v>
      </c>
      <c r="C113" s="7">
        <f t="shared" si="44"/>
        <v>2.8344999999999954</v>
      </c>
      <c r="CM113" s="26"/>
      <c r="CN113" s="25">
        <v>20225.61</v>
      </c>
      <c r="CO113" s="7">
        <f>(CN114-CN113)/60</f>
        <v>5.0495000000000196</v>
      </c>
    </row>
    <row r="114" spans="1:93">
      <c r="A114" s="6">
        <v>111</v>
      </c>
      <c r="B114" s="4">
        <v>21474.68</v>
      </c>
      <c r="C114" s="7">
        <f t="shared" si="44"/>
        <v>2.8143333333333431</v>
      </c>
      <c r="CM114" s="26"/>
      <c r="CN114" s="25">
        <v>20528.580000000002</v>
      </c>
      <c r="CO114" s="7">
        <f>(CN115-CN114)/60</f>
        <v>4.4856666666666571</v>
      </c>
    </row>
    <row r="115" spans="1:93">
      <c r="A115" s="6">
        <v>112</v>
      </c>
      <c r="B115" s="4">
        <v>21643.54</v>
      </c>
      <c r="C115" s="7">
        <f t="shared" si="44"/>
        <v>2.7026666666666643</v>
      </c>
      <c r="CM115" s="26"/>
      <c r="CN115" s="25">
        <v>20797.72</v>
      </c>
      <c r="CO115" s="7">
        <f t="shared" si="42"/>
        <v>4.9886666666666617</v>
      </c>
    </row>
    <row r="116" spans="1:93">
      <c r="A116" s="6">
        <v>113</v>
      </c>
      <c r="B116" s="4">
        <v>21805.7</v>
      </c>
      <c r="C116" s="7">
        <f t="shared" si="44"/>
        <v>2.8295000000000075</v>
      </c>
      <c r="CM116" s="26"/>
      <c r="CN116" s="25">
        <v>20947.38</v>
      </c>
      <c r="CO116" s="7">
        <f t="shared" si="42"/>
        <v>4.5719999999999947</v>
      </c>
    </row>
    <row r="117" spans="1:93">
      <c r="A117" s="6">
        <v>114</v>
      </c>
      <c r="B117" s="4">
        <v>21975.47</v>
      </c>
      <c r="C117" s="7">
        <f t="shared" si="44"/>
        <v>2.9361666666666375</v>
      </c>
      <c r="CM117" s="26"/>
      <c r="CN117" s="25">
        <v>21084.54</v>
      </c>
      <c r="CO117" s="7">
        <f t="shared" si="42"/>
        <v>4.8359999999999372</v>
      </c>
    </row>
    <row r="118" spans="1:93">
      <c r="A118" s="6">
        <v>115</v>
      </c>
      <c r="B118" s="4">
        <v>22151.64</v>
      </c>
      <c r="C118" s="7">
        <f t="shared" si="44"/>
        <v>3.2310000000000096</v>
      </c>
      <c r="CM118" s="26"/>
      <c r="CN118" s="25">
        <v>21229.62</v>
      </c>
      <c r="CO118" s="7">
        <f t="shared" si="42"/>
        <v>4.501000000000082</v>
      </c>
    </row>
    <row r="119" spans="1:93">
      <c r="A119" s="6">
        <v>116</v>
      </c>
      <c r="B119" s="4">
        <v>22345.5</v>
      </c>
      <c r="C119" s="7">
        <f t="shared" si="44"/>
        <v>3.1038333333333261</v>
      </c>
      <c r="CM119" s="26"/>
      <c r="CN119" s="25">
        <v>21364.65</v>
      </c>
      <c r="CO119" s="7">
        <f>(CN120-CN119)/60</f>
        <v>5.1308333333333094</v>
      </c>
    </row>
    <row r="120" spans="1:93">
      <c r="A120" s="6">
        <v>117</v>
      </c>
      <c r="B120" s="4">
        <v>22531.73</v>
      </c>
      <c r="C120" s="7">
        <f t="shared" si="44"/>
        <v>2.834666666666696</v>
      </c>
      <c r="CM120" s="26"/>
      <c r="CN120" s="25">
        <v>21672.5</v>
      </c>
      <c r="CO120" s="7">
        <f t="shared" si="42"/>
        <v>5.0696666666666719</v>
      </c>
    </row>
    <row r="121" spans="1:93">
      <c r="A121" s="6">
        <v>118</v>
      </c>
      <c r="B121" s="4">
        <v>22701.81</v>
      </c>
      <c r="C121" s="7">
        <f t="shared" si="44"/>
        <v>2.6670000000000074</v>
      </c>
      <c r="CM121" s="26"/>
      <c r="CN121" s="25">
        <v>21824.59</v>
      </c>
      <c r="CO121" s="7">
        <f t="shared" si="42"/>
        <v>4.8973333333332754</v>
      </c>
    </row>
    <row r="122" spans="1:93">
      <c r="A122" s="6">
        <v>119</v>
      </c>
      <c r="B122" s="4">
        <v>22861.83</v>
      </c>
      <c r="C122" s="7">
        <f t="shared" si="44"/>
        <v>2.7989999999999782</v>
      </c>
      <c r="CM122" s="26"/>
      <c r="CN122" s="25">
        <v>21971.51</v>
      </c>
      <c r="CO122" s="7">
        <f t="shared" si="42"/>
        <v>5.2730000000000778</v>
      </c>
    </row>
    <row r="123" spans="1:93">
      <c r="A123" s="6">
        <v>120</v>
      </c>
      <c r="B123" s="4">
        <v>23029.77</v>
      </c>
      <c r="C123" s="7">
        <f t="shared" si="44"/>
        <v>3.0480000000000169</v>
      </c>
      <c r="CM123" s="26"/>
      <c r="CN123" s="25">
        <v>22129.7</v>
      </c>
      <c r="CO123" s="7">
        <f t="shared" si="42"/>
        <v>4.4906666666665842</v>
      </c>
    </row>
    <row r="124" spans="1:93">
      <c r="A124" s="6">
        <v>121</v>
      </c>
      <c r="B124" s="4">
        <v>23212.65</v>
      </c>
      <c r="C124" s="7">
        <f t="shared" si="44"/>
        <v>3.1699999999999515</v>
      </c>
      <c r="CM124" s="26"/>
      <c r="CN124" s="25">
        <v>22264.42</v>
      </c>
      <c r="CO124" s="7">
        <f t="shared" si="42"/>
        <v>5.1106666666667779</v>
      </c>
    </row>
    <row r="125" spans="1:93">
      <c r="A125" s="6">
        <v>122</v>
      </c>
      <c r="B125" s="4">
        <v>23402.85</v>
      </c>
      <c r="C125" s="7">
        <f t="shared" si="44"/>
        <v>3.0683333333333698</v>
      </c>
      <c r="CM125" s="26"/>
      <c r="CN125" s="25">
        <v>22417.74</v>
      </c>
      <c r="CO125" s="7">
        <f>(CN126-CN125)/60</f>
        <v>4.8004999999999809</v>
      </c>
    </row>
    <row r="126" spans="1:93">
      <c r="A126" s="6">
        <v>123</v>
      </c>
      <c r="B126" s="4">
        <v>23586.95</v>
      </c>
      <c r="C126" s="7">
        <f t="shared" si="44"/>
        <v>2.8954999999999926</v>
      </c>
      <c r="CM126" s="26"/>
      <c r="CN126" s="25">
        <v>22705.77</v>
      </c>
      <c r="CO126" s="7">
        <f t="shared" si="42"/>
        <v>5.0189999999999904</v>
      </c>
    </row>
    <row r="127" spans="1:93">
      <c r="A127" s="6">
        <v>124</v>
      </c>
      <c r="B127" s="4">
        <v>23760.68</v>
      </c>
      <c r="C127" s="7">
        <f t="shared" si="44"/>
        <v>2.5704999999999929</v>
      </c>
      <c r="CM127" s="26"/>
      <c r="CN127" s="25">
        <v>22856.34</v>
      </c>
      <c r="CO127" s="7">
        <f t="shared" si="42"/>
        <v>5.2426666666666275</v>
      </c>
    </row>
    <row r="128" spans="1:93">
      <c r="A128" s="6">
        <v>125</v>
      </c>
      <c r="B128" s="4">
        <v>23914.91</v>
      </c>
      <c r="C128" s="7">
        <f t="shared" si="44"/>
        <v>2.4486666666666981</v>
      </c>
      <c r="CM128" s="26"/>
      <c r="CN128" s="25">
        <v>23013.62</v>
      </c>
      <c r="CO128" s="7">
        <f t="shared" si="42"/>
        <v>5.0900000000000238</v>
      </c>
    </row>
    <row r="129" spans="1:93">
      <c r="A129" s="6">
        <v>126</v>
      </c>
      <c r="B129" s="4">
        <v>24061.83</v>
      </c>
      <c r="C129" s="7">
        <f t="shared" si="44"/>
        <v>2.4688333333332895</v>
      </c>
      <c r="CM129" s="26"/>
      <c r="CN129" s="25">
        <v>23166.32</v>
      </c>
      <c r="CO129" s="7">
        <f t="shared" si="42"/>
        <v>5.1816666666666906</v>
      </c>
    </row>
    <row r="130" spans="1:93">
      <c r="A130" s="6">
        <v>127</v>
      </c>
      <c r="B130" s="4">
        <v>24209.96</v>
      </c>
      <c r="C130" s="7">
        <f t="shared" si="44"/>
        <v>2.6975000000000362</v>
      </c>
      <c r="CM130" s="26"/>
      <c r="CN130" s="25">
        <v>23321.77</v>
      </c>
      <c r="CO130" s="7">
        <f t="shared" si="42"/>
        <v>4.9579999999999318</v>
      </c>
    </row>
    <row r="131" spans="1:93">
      <c r="A131" s="6">
        <v>128</v>
      </c>
      <c r="B131" s="4">
        <v>24371.81</v>
      </c>
      <c r="C131" s="7">
        <f t="shared" si="44"/>
        <v>3.0021666666666231</v>
      </c>
      <c r="CM131" s="26"/>
      <c r="CN131" s="25">
        <v>23470.51</v>
      </c>
      <c r="CO131" s="7">
        <f t="shared" si="42"/>
        <v>5.3746666666667204</v>
      </c>
    </row>
    <row r="132" spans="1:93">
      <c r="A132" s="6">
        <v>129</v>
      </c>
      <c r="B132" s="4">
        <v>24551.94</v>
      </c>
      <c r="C132" s="7">
        <f t="shared" si="44"/>
        <v>3.0836666666666739</v>
      </c>
      <c r="CM132" s="26"/>
      <c r="CN132" s="25">
        <v>23631.75</v>
      </c>
      <c r="CO132" s="7">
        <f t="shared" si="42"/>
        <v>5.3543333333333676</v>
      </c>
    </row>
    <row r="133" spans="1:93">
      <c r="A133" s="6">
        <v>130</v>
      </c>
      <c r="B133" s="4">
        <v>24736.959999999999</v>
      </c>
      <c r="C133" s="7">
        <f t="shared" si="44"/>
        <v>2.9006666666666812</v>
      </c>
      <c r="CM133" s="26"/>
      <c r="CN133" s="25">
        <v>23792.38</v>
      </c>
      <c r="CO133" s="7">
        <f t="shared" si="42"/>
        <v>5.6489999999999174</v>
      </c>
    </row>
    <row r="134" spans="1:93">
      <c r="A134" s="6">
        <v>131</v>
      </c>
      <c r="B134" s="4">
        <v>24911</v>
      </c>
      <c r="C134" s="7">
        <f t="shared" si="44"/>
        <v>2.9006666666666812</v>
      </c>
      <c r="CM134" s="26"/>
      <c r="CN134" s="25">
        <v>23961.85</v>
      </c>
      <c r="CO134" s="7">
        <f t="shared" ref="CO134:CO167" si="47">(CN135-CN134)/30</f>
        <v>4.5213333333334349</v>
      </c>
    </row>
    <row r="135" spans="1:93">
      <c r="A135" s="6">
        <v>132</v>
      </c>
      <c r="B135" s="4">
        <v>25085.040000000001</v>
      </c>
      <c r="C135" s="7">
        <f t="shared" si="44"/>
        <v>2.9006666666666812</v>
      </c>
      <c r="CM135" s="26"/>
      <c r="CN135" s="25">
        <v>24097.49</v>
      </c>
      <c r="CO135" s="7">
        <f t="shared" si="47"/>
        <v>6.6139999999999421</v>
      </c>
    </row>
    <row r="136" spans="1:93">
      <c r="A136" s="6">
        <v>133</v>
      </c>
      <c r="B136" s="4">
        <v>25259.08</v>
      </c>
      <c r="C136" s="7">
        <f t="shared" si="44"/>
        <v>3.0479999999999565</v>
      </c>
      <c r="CM136" s="26"/>
      <c r="CN136" s="25">
        <v>24295.91</v>
      </c>
      <c r="CO136" s="7">
        <f t="shared" si="47"/>
        <v>4.0133333333333816</v>
      </c>
    </row>
    <row r="137" spans="1:93">
      <c r="A137" s="6">
        <v>134</v>
      </c>
      <c r="B137" s="4">
        <v>25441.96</v>
      </c>
      <c r="C137" s="7">
        <f t="shared" si="44"/>
        <v>3.0531666666667054</v>
      </c>
      <c r="CM137" s="26"/>
      <c r="CN137" s="25">
        <v>24416.31</v>
      </c>
      <c r="CO137" s="7">
        <f t="shared" si="47"/>
        <v>5.9233333333332361</v>
      </c>
    </row>
    <row r="138" spans="1:93">
      <c r="A138" s="6">
        <v>135</v>
      </c>
      <c r="B138" s="4">
        <v>25625.15</v>
      </c>
      <c r="C138" s="7">
        <f t="shared" si="44"/>
        <v>2.9463333333333139</v>
      </c>
      <c r="CM138" s="26"/>
      <c r="CN138" s="25">
        <v>24594.01</v>
      </c>
      <c r="CO138" s="7">
        <f t="shared" si="47"/>
        <v>4.3483333333333576</v>
      </c>
    </row>
    <row r="139" spans="1:93">
      <c r="A139" s="6">
        <v>136</v>
      </c>
      <c r="B139" s="4">
        <v>25801.93</v>
      </c>
      <c r="C139" s="7">
        <f t="shared" si="44"/>
        <v>2.9006666666666812</v>
      </c>
      <c r="CM139" s="26"/>
      <c r="CN139" s="25">
        <v>24724.46</v>
      </c>
      <c r="CO139" s="7">
        <f>(CN140-CN139)/60</f>
        <v>5.095333333333353</v>
      </c>
    </row>
    <row r="140" spans="1:93">
      <c r="A140" s="6">
        <v>137</v>
      </c>
      <c r="B140" s="4">
        <v>25975.97</v>
      </c>
      <c r="C140" s="7">
        <f t="shared" si="44"/>
        <v>2.7686666666666495</v>
      </c>
      <c r="CM140" s="26"/>
      <c r="CN140" s="25">
        <v>25030.18</v>
      </c>
      <c r="CO140" s="7">
        <f t="shared" si="47"/>
        <v>5.1916666666666664</v>
      </c>
    </row>
    <row r="141" spans="1:93">
      <c r="A141" s="6">
        <v>138</v>
      </c>
      <c r="B141" s="4">
        <v>26142.09</v>
      </c>
      <c r="C141" s="7">
        <f t="shared" si="44"/>
        <v>2.7533333333333454</v>
      </c>
      <c r="CM141" s="26"/>
      <c r="CN141" s="25">
        <v>25185.93</v>
      </c>
      <c r="CO141" s="7">
        <f t="shared" si="47"/>
        <v>4.9173333333333478</v>
      </c>
    </row>
    <row r="142" spans="1:93">
      <c r="A142" s="6">
        <v>139</v>
      </c>
      <c r="B142" s="4">
        <v>26307.29</v>
      </c>
      <c r="C142" s="7">
        <f t="shared" si="44"/>
        <v>2.9463333333333139</v>
      </c>
      <c r="CM142" s="26"/>
      <c r="CN142" s="25">
        <v>25333.45</v>
      </c>
      <c r="CO142" s="7">
        <f t="shared" si="47"/>
        <v>6.1569999999999707</v>
      </c>
    </row>
    <row r="143" spans="1:93">
      <c r="A143" s="6">
        <v>140</v>
      </c>
      <c r="B143" s="4">
        <v>26484.07</v>
      </c>
      <c r="C143" s="7">
        <f t="shared" si="44"/>
        <v>2.8498333333333599</v>
      </c>
      <c r="CM143" s="26"/>
      <c r="CN143" s="25">
        <v>25518.16</v>
      </c>
      <c r="CO143" s="7">
        <f t="shared" si="47"/>
        <v>5.2726666666666766</v>
      </c>
    </row>
    <row r="144" spans="1:93">
      <c r="A144" s="6">
        <v>141</v>
      </c>
      <c r="B144" s="4">
        <v>26655.06</v>
      </c>
      <c r="C144" s="7">
        <f t="shared" si="44"/>
        <v>2.4333333333333331</v>
      </c>
      <c r="CM144" s="26"/>
      <c r="CN144" s="25">
        <v>25676.34</v>
      </c>
      <c r="CO144" s="7">
        <f t="shared" si="47"/>
        <v>5.3546666666666471</v>
      </c>
    </row>
    <row r="145" spans="1:93">
      <c r="A145" s="6">
        <v>142</v>
      </c>
      <c r="B145" s="4">
        <v>26801.06</v>
      </c>
      <c r="C145" s="7">
        <f t="shared" ref="C145:C173" si="48">(B146-B145)/60</f>
        <v>2.2859999999999974</v>
      </c>
      <c r="CM145" s="26"/>
      <c r="CN145" s="25">
        <v>25836.98</v>
      </c>
      <c r="CO145" s="7">
        <f>(CN146-CN145)/60</f>
        <v>5.0851666666666766</v>
      </c>
    </row>
    <row r="146" spans="1:93">
      <c r="A146" s="6">
        <v>143</v>
      </c>
      <c r="B146" s="4">
        <v>26938.22</v>
      </c>
      <c r="C146" s="7">
        <f t="shared" si="48"/>
        <v>2.5349999999999757</v>
      </c>
      <c r="CM146" s="26"/>
      <c r="CN146" s="25">
        <v>26142.09</v>
      </c>
      <c r="CO146" s="7">
        <f t="shared" si="47"/>
        <v>4.9376666666667006</v>
      </c>
    </row>
    <row r="147" spans="1:93">
      <c r="A147" s="6">
        <v>144</v>
      </c>
      <c r="B147" s="4">
        <v>27090.32</v>
      </c>
      <c r="C147" s="7">
        <f t="shared" si="48"/>
        <v>3.0174999999999881</v>
      </c>
      <c r="CM147" s="26"/>
      <c r="CN147" s="25">
        <v>26290.22</v>
      </c>
      <c r="CO147" s="7">
        <f t="shared" si="47"/>
        <v>5.4966666666665942</v>
      </c>
    </row>
    <row r="148" spans="1:93">
      <c r="A148" s="6">
        <v>145</v>
      </c>
      <c r="B148" s="4">
        <v>27271.37</v>
      </c>
      <c r="C148" s="7">
        <f t="shared" si="48"/>
        <v>3.134333333333355</v>
      </c>
      <c r="CM148" s="26"/>
      <c r="CN148" s="25">
        <v>26455.119999999999</v>
      </c>
      <c r="CO148" s="7">
        <f t="shared" si="47"/>
        <v>5.0393333333333432</v>
      </c>
    </row>
    <row r="149" spans="1:93">
      <c r="A149" s="6">
        <v>146</v>
      </c>
      <c r="B149" s="4">
        <v>27459.43</v>
      </c>
      <c r="C149" s="7">
        <f t="shared" si="48"/>
        <v>2.6670000000000074</v>
      </c>
      <c r="CM149" s="26"/>
      <c r="CN149" s="25">
        <v>26606.3</v>
      </c>
      <c r="CO149" s="7">
        <f t="shared" si="47"/>
        <v>6.3596666666666959</v>
      </c>
    </row>
    <row r="150" spans="1:93">
      <c r="A150" s="6">
        <v>147</v>
      </c>
      <c r="B150" s="4">
        <v>27619.45</v>
      </c>
      <c r="C150" s="7">
        <f t="shared" si="48"/>
        <v>2.4789999999999659</v>
      </c>
      <c r="CM150" s="26"/>
      <c r="CN150" s="25">
        <v>26797.09</v>
      </c>
      <c r="CO150" s="7">
        <f t="shared" si="47"/>
        <v>4.7043333333333672</v>
      </c>
    </row>
    <row r="151" spans="1:93">
      <c r="A151" s="6">
        <v>148</v>
      </c>
      <c r="B151" s="4">
        <v>27768.19</v>
      </c>
      <c r="C151" s="7">
        <f t="shared" si="48"/>
        <v>2.7381666666666811</v>
      </c>
      <c r="CM151" s="26"/>
      <c r="CN151" s="25">
        <v>26938.22</v>
      </c>
      <c r="CO151" s="7">
        <f t="shared" si="47"/>
        <v>5.8623333333332992</v>
      </c>
    </row>
    <row r="152" spans="1:93">
      <c r="A152" s="6">
        <v>149</v>
      </c>
      <c r="B152" s="4">
        <v>27932.48</v>
      </c>
      <c r="C152" s="7">
        <f t="shared" si="48"/>
        <v>2.8956666666666933</v>
      </c>
      <c r="CM152" s="26"/>
      <c r="CN152" s="25">
        <v>27114.09</v>
      </c>
      <c r="CO152" s="7">
        <f t="shared" si="47"/>
        <v>5.1716666666667148</v>
      </c>
    </row>
    <row r="153" spans="1:93">
      <c r="A153" s="6">
        <v>150</v>
      </c>
      <c r="B153" s="4">
        <v>28106.22</v>
      </c>
      <c r="C153" s="7">
        <f t="shared" si="48"/>
        <v>2.351999999999983</v>
      </c>
      <c r="CM153" s="26"/>
      <c r="CN153" s="25">
        <v>27269.24</v>
      </c>
      <c r="CO153" s="7">
        <f t="shared" si="47"/>
        <v>5.4963333333333138</v>
      </c>
    </row>
    <row r="154" spans="1:93">
      <c r="A154" s="6">
        <v>151</v>
      </c>
      <c r="B154" s="4">
        <v>28247.34</v>
      </c>
      <c r="C154" s="7">
        <f t="shared" si="48"/>
        <v>2.1691666666666909</v>
      </c>
      <c r="CM154" s="26"/>
      <c r="CN154" s="25">
        <v>27434.13</v>
      </c>
      <c r="CO154" s="7">
        <f t="shared" si="47"/>
        <v>4.6636666666666615</v>
      </c>
    </row>
    <row r="155" spans="1:93">
      <c r="A155" s="6">
        <v>152</v>
      </c>
      <c r="B155" s="4">
        <v>28377.49</v>
      </c>
      <c r="C155" s="7">
        <f>(B157-B155)/120</f>
        <v>2.3570833333333212</v>
      </c>
      <c r="CM155" s="26"/>
      <c r="CN155" s="25">
        <v>27574.04</v>
      </c>
      <c r="CO155" s="7">
        <f t="shared" si="47"/>
        <v>5.1409999999999858</v>
      </c>
    </row>
    <row r="156" spans="1:93">
      <c r="A156" s="6">
        <v>153</v>
      </c>
      <c r="CM156" s="26"/>
      <c r="CN156" s="25">
        <v>27728.27</v>
      </c>
      <c r="CO156" s="7">
        <f t="shared" si="47"/>
        <v>4.7650000000000245</v>
      </c>
    </row>
    <row r="157" spans="1:93">
      <c r="A157" s="6">
        <v>154</v>
      </c>
      <c r="B157" s="4">
        <v>28660.34</v>
      </c>
      <c r="C157" s="7">
        <f t="shared" si="48"/>
        <v>2.4689999999999901</v>
      </c>
      <c r="CM157" s="26"/>
      <c r="CN157" s="25">
        <v>27871.22</v>
      </c>
      <c r="CO157" s="7">
        <f t="shared" si="47"/>
        <v>5.2423333333333479</v>
      </c>
    </row>
    <row r="158" spans="1:93">
      <c r="A158" s="6">
        <v>155</v>
      </c>
      <c r="B158" s="4">
        <v>28808.48</v>
      </c>
      <c r="C158" s="7">
        <f t="shared" si="48"/>
        <v>2.0015000000000023</v>
      </c>
      <c r="CM158" s="26"/>
      <c r="CN158" s="25">
        <v>28028.49</v>
      </c>
      <c r="CO158" s="7">
        <f t="shared" si="47"/>
        <v>4.7853333333332557</v>
      </c>
    </row>
    <row r="159" spans="1:93">
      <c r="A159" s="6">
        <v>156</v>
      </c>
      <c r="B159" s="4">
        <v>28928.57</v>
      </c>
      <c r="C159" s="7">
        <f t="shared" si="48"/>
        <v>1.3969999999999951</v>
      </c>
      <c r="CM159" s="26"/>
      <c r="CN159" s="25">
        <v>28172.05</v>
      </c>
      <c r="CO159" s="7">
        <f t="shared" si="47"/>
        <v>5.7813333333334107</v>
      </c>
    </row>
    <row r="160" spans="1:93">
      <c r="A160" s="6">
        <v>157</v>
      </c>
      <c r="B160" s="4">
        <v>29012.39</v>
      </c>
      <c r="C160" s="7">
        <f t="shared" si="48"/>
        <v>1.0515000000000023</v>
      </c>
      <c r="CM160" s="26"/>
      <c r="CN160" s="25">
        <v>28345.49</v>
      </c>
      <c r="CO160" s="7">
        <f t="shared" si="47"/>
        <v>5.455666666666608</v>
      </c>
    </row>
    <row r="161" spans="1:98">
      <c r="A161" s="6">
        <v>158</v>
      </c>
      <c r="B161" s="4">
        <v>29075.48</v>
      </c>
      <c r="C161" s="7">
        <f t="shared" si="48"/>
        <v>1.3359999999999976</v>
      </c>
      <c r="CM161" s="26"/>
      <c r="CN161" s="25">
        <v>28509.16</v>
      </c>
      <c r="CO161" s="7">
        <f t="shared" si="47"/>
        <v>5.3443333333333918</v>
      </c>
    </row>
    <row r="162" spans="1:98">
      <c r="A162" s="6">
        <v>159</v>
      </c>
      <c r="B162" s="4">
        <v>29155.64</v>
      </c>
      <c r="C162" s="7">
        <f t="shared" si="48"/>
        <v>1.6663333333333261</v>
      </c>
      <c r="CM162" s="26"/>
      <c r="CN162" s="25">
        <v>28669.49</v>
      </c>
      <c r="CO162" s="7">
        <f t="shared" si="47"/>
        <v>4.8869999999998983</v>
      </c>
    </row>
    <row r="163" spans="1:98">
      <c r="A163" s="6">
        <v>160</v>
      </c>
      <c r="B163" s="4">
        <v>29255.62</v>
      </c>
      <c r="C163" s="7">
        <f t="shared" si="48"/>
        <v>1.7983333333333575</v>
      </c>
      <c r="CM163" s="26"/>
      <c r="CN163" s="25">
        <v>28816.1</v>
      </c>
      <c r="CO163" s="7">
        <f t="shared" si="47"/>
        <v>5.1103333333333767</v>
      </c>
    </row>
    <row r="164" spans="1:98">
      <c r="A164" s="6">
        <v>161</v>
      </c>
      <c r="B164" s="4">
        <v>29363.52</v>
      </c>
      <c r="C164" s="7">
        <f t="shared" si="48"/>
        <v>1.8693333333333308</v>
      </c>
      <c r="CM164" s="26"/>
      <c r="CN164" s="25">
        <v>28969.41</v>
      </c>
      <c r="CO164" s="7">
        <f t="shared" si="47"/>
        <v>4.4603333333333772</v>
      </c>
    </row>
    <row r="165" spans="1:98">
      <c r="A165" s="6">
        <v>162</v>
      </c>
      <c r="B165" s="4">
        <v>29475.68</v>
      </c>
      <c r="C165" s="7">
        <f>(B166-B165)/60</f>
        <v>2.098166666666657</v>
      </c>
      <c r="CM165" s="26"/>
      <c r="CN165" s="25">
        <v>29103.22</v>
      </c>
      <c r="CO165" s="7">
        <f t="shared" si="47"/>
        <v>4.8463333333333143</v>
      </c>
    </row>
    <row r="166" spans="1:98">
      <c r="A166" s="6">
        <v>163</v>
      </c>
      <c r="B166" s="4">
        <v>29601.57</v>
      </c>
      <c r="C166" s="7">
        <f t="shared" si="48"/>
        <v>1.9658333333333455</v>
      </c>
      <c r="CM166" s="26"/>
      <c r="CN166" s="25">
        <v>29248.61</v>
      </c>
      <c r="CO166" s="7">
        <f t="shared" si="47"/>
        <v>4.5109999999999371</v>
      </c>
    </row>
    <row r="167" spans="1:98">
      <c r="A167" s="6">
        <v>164</v>
      </c>
      <c r="B167" s="4">
        <v>29719.52</v>
      </c>
      <c r="C167" s="7">
        <f t="shared" si="48"/>
        <v>1.4986666666666375</v>
      </c>
      <c r="CM167" s="26"/>
      <c r="CN167" s="25">
        <v>29383.94</v>
      </c>
      <c r="CO167" s="7">
        <f t="shared" si="47"/>
        <v>2.6823333333333723</v>
      </c>
    </row>
    <row r="168" spans="1:98">
      <c r="A168" s="6">
        <v>165</v>
      </c>
      <c r="B168" s="4">
        <v>29809.439999999999</v>
      </c>
      <c r="C168" s="7">
        <f t="shared" si="48"/>
        <v>0.98550000000001703</v>
      </c>
      <c r="CM168" s="26"/>
      <c r="CN168" s="25">
        <v>29464.41</v>
      </c>
    </row>
    <row r="169" spans="1:98">
      <c r="A169" s="6">
        <v>166</v>
      </c>
      <c r="B169" s="4">
        <v>29868.57</v>
      </c>
      <c r="C169" s="7">
        <f t="shared" si="48"/>
        <v>0.61466666666668368</v>
      </c>
    </row>
    <row r="170" spans="1:98">
      <c r="A170" s="6">
        <v>167</v>
      </c>
      <c r="B170" s="4">
        <v>29905.45</v>
      </c>
      <c r="C170" s="7">
        <f t="shared" si="48"/>
        <v>0.86866666666664971</v>
      </c>
    </row>
    <row r="171" spans="1:98">
      <c r="A171" s="6">
        <v>168</v>
      </c>
      <c r="B171" s="4">
        <v>29957.57</v>
      </c>
      <c r="C171" s="7">
        <f t="shared" si="48"/>
        <v>1.3818333333333308</v>
      </c>
    </row>
    <row r="172" spans="1:98">
      <c r="A172" s="6">
        <v>169</v>
      </c>
      <c r="B172" s="4">
        <v>30040.48</v>
      </c>
      <c r="C172" s="7">
        <f t="shared" si="48"/>
        <v>1.417333333333348</v>
      </c>
    </row>
    <row r="173" spans="1:98">
      <c r="A173" s="6">
        <v>170</v>
      </c>
      <c r="B173" s="4">
        <v>30125.52</v>
      </c>
      <c r="C173" s="7">
        <f t="shared" si="48"/>
        <v>1.168333333333309</v>
      </c>
    </row>
    <row r="174" spans="1:98">
      <c r="A174" s="6">
        <v>171</v>
      </c>
      <c r="B174" s="4">
        <v>30195.62</v>
      </c>
    </row>
    <row r="175" spans="1:98" s="20" customFormat="1">
      <c r="B175" s="21"/>
      <c r="C175" s="22">
        <f>AVERAGE(C4:C173)</f>
        <v>2.9119246284501061</v>
      </c>
      <c r="D175" s="23"/>
      <c r="E175" s="22"/>
      <c r="G175" s="21"/>
      <c r="H175" s="22">
        <f>AVERAGE(H4:H173)</f>
        <v>5.1590249999999989</v>
      </c>
      <c r="I175" s="22"/>
      <c r="J175" s="22"/>
      <c r="K175" s="22"/>
      <c r="L175" s="21"/>
      <c r="M175" s="22">
        <f>AVERAGE(M4:M173)</f>
        <v>5.8001977401129956</v>
      </c>
      <c r="N175" s="22"/>
      <c r="O175" s="22"/>
      <c r="P175" s="22"/>
      <c r="Q175" s="21"/>
      <c r="R175" s="22">
        <f>AVERAGE(R4:R173)</f>
        <v>5.582426731078904</v>
      </c>
      <c r="S175" s="22"/>
      <c r="T175" s="22"/>
      <c r="U175" s="22"/>
      <c r="V175" s="21"/>
      <c r="W175" s="22">
        <f>AVERAGE(W4:W173)</f>
        <v>6.8152424242424239</v>
      </c>
      <c r="X175" s="22"/>
      <c r="Y175" s="22"/>
      <c r="Z175" s="22"/>
      <c r="AA175" s="21"/>
      <c r="AB175" s="22">
        <f>AVERAGE(AB4:AB173)</f>
        <v>5.6627433333333332</v>
      </c>
      <c r="AC175" s="22"/>
      <c r="AD175" s="22"/>
      <c r="AE175" s="22"/>
      <c r="AF175" s="21"/>
      <c r="AG175" s="22">
        <f>AVERAGE(AG4:AG173)</f>
        <v>5.4152798353909457</v>
      </c>
      <c r="AH175" s="22"/>
      <c r="AI175" s="22"/>
      <c r="AJ175" s="22"/>
      <c r="AK175" s="21"/>
      <c r="AL175" s="22">
        <f>AVERAGE(AL4:AL173)</f>
        <v>4.9378721552878178</v>
      </c>
      <c r="AM175" s="22"/>
      <c r="AN175" s="22"/>
      <c r="AO175" s="22"/>
      <c r="AP175" s="21"/>
      <c r="AQ175" s="22">
        <f>AVERAGE(AQ4:AQ173)</f>
        <v>6.501801313628901</v>
      </c>
      <c r="AR175" s="22"/>
      <c r="AS175" s="22"/>
      <c r="AT175" s="22"/>
      <c r="AU175" s="21"/>
      <c r="AV175" s="22">
        <f>AVERAGE(AV4:AV173)</f>
        <v>6.0397275641025638</v>
      </c>
      <c r="AW175" s="22"/>
      <c r="AX175" s="22"/>
      <c r="AY175" s="22"/>
      <c r="AZ175" s="21"/>
      <c r="BA175" s="22">
        <f>AVERAGE(BA4:BA173)</f>
        <v>5.1070350877192983</v>
      </c>
      <c r="BB175" s="22"/>
      <c r="BC175" s="22"/>
      <c r="BD175" s="22"/>
      <c r="BE175" s="21"/>
      <c r="BF175" s="22">
        <f>AVERAGE(BF4:BF173)</f>
        <v>5.8989738562091496</v>
      </c>
      <c r="BG175" s="22"/>
      <c r="BH175" s="22"/>
      <c r="BI175" s="22"/>
      <c r="BJ175" s="21"/>
      <c r="BK175" s="22">
        <f>AVERAGE(BK4:BK173)</f>
        <v>5.860385869565218</v>
      </c>
      <c r="BL175" s="22"/>
      <c r="BM175" s="22"/>
      <c r="BN175" s="22"/>
      <c r="BO175" s="21"/>
      <c r="BP175" s="22">
        <f>AVERAGE(BP4:BP173)</f>
        <v>7.4352787356321839</v>
      </c>
      <c r="BQ175" s="22"/>
      <c r="BR175" s="22"/>
      <c r="BS175" s="22"/>
      <c r="BT175" s="21"/>
      <c r="BU175" s="22">
        <f>AVERAGE(BU4:BU173)</f>
        <v>6.5679901960784308</v>
      </c>
      <c r="BV175" s="22"/>
      <c r="BW175" s="22"/>
      <c r="BX175" s="22"/>
      <c r="BY175" s="21"/>
      <c r="BZ175" s="22">
        <f>AVERAGE(BZ4:BZ173)</f>
        <v>6.2507666666666655</v>
      </c>
      <c r="CA175" s="22"/>
      <c r="CB175" s="22"/>
      <c r="CC175" s="22"/>
      <c r="CD175" s="21"/>
      <c r="CE175" s="22">
        <f>AVERAGE(CE4:CE173)</f>
        <v>6.3790809178743961</v>
      </c>
      <c r="CI175" s="21"/>
      <c r="CJ175" s="22">
        <f>AVERAGE(CJ4:CJ173)</f>
        <v>6.7908548387096799</v>
      </c>
      <c r="CN175" s="24"/>
      <c r="CO175" s="22"/>
      <c r="CS175" s="24"/>
      <c r="CT175" s="22"/>
    </row>
    <row r="177" spans="3:3">
      <c r="C177" s="7">
        <f>AVERAGE(H175,M175,R175,W175,AB175,AG175,AL175,AV175,BA175,BF175,BP175,BZ175,CE175,CJ175)</f>
        <v>5.9481789204543105</v>
      </c>
    </row>
  </sheetData>
  <sheetCalcPr fullCalcOnLoad="1"/>
  <sortState ref="B4:B162">
    <sortCondition ref="B4:B162"/>
  </sortState>
  <mergeCells count="20">
    <mergeCell ref="BJ1:BN1"/>
    <mergeCell ref="V1:Z1"/>
    <mergeCell ref="CS1:CW1"/>
    <mergeCell ref="CN1:CR1"/>
    <mergeCell ref="B1:F1"/>
    <mergeCell ref="CD1:CH1"/>
    <mergeCell ref="L1:P1"/>
    <mergeCell ref="G1:K1"/>
    <mergeCell ref="CI1:CM1"/>
    <mergeCell ref="BO1:BS1"/>
    <mergeCell ref="BT1:BX1"/>
    <mergeCell ref="Q1:U1"/>
    <mergeCell ref="AA1:AE1"/>
    <mergeCell ref="AF1:AJ1"/>
    <mergeCell ref="AK1:AO1"/>
    <mergeCell ref="AP1:AT1"/>
    <mergeCell ref="BY1:CC1"/>
    <mergeCell ref="AU1:AY1"/>
    <mergeCell ref="AZ1:BD1"/>
    <mergeCell ref="BE1:BI1"/>
  </mergeCells>
  <phoneticPr fontId="4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1991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Ascent Rates</vt:lpstr>
      <vt:lpstr>Descent 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Grigoriy Abramov</cp:lastModifiedBy>
  <cp:revision>1</cp:revision>
  <dcterms:created xsi:type="dcterms:W3CDTF">2014-07-11T12:39:39Z</dcterms:created>
  <dcterms:modified xsi:type="dcterms:W3CDTF">2016-07-06T16:47:21Z</dcterms:modified>
</cp:coreProperties>
</file>