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7580" windowHeight="2024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5" i="1"/>
  <c r="F15"/>
  <c r="G14"/>
  <c r="F14"/>
  <c r="A8"/>
  <c r="F19" i="2"/>
  <c r="F18"/>
  <c r="F17"/>
  <c r="F16"/>
  <c r="F15"/>
  <c r="F14"/>
  <c r="F13"/>
  <c r="A13"/>
  <c r="F12"/>
  <c r="F11"/>
  <c r="A11"/>
  <c r="F10"/>
  <c r="F9"/>
  <c r="F8"/>
  <c r="F7"/>
  <c r="A7"/>
  <c r="F6"/>
  <c r="F5"/>
  <c r="F4"/>
  <c r="A4"/>
  <c r="F3"/>
  <c r="F2"/>
</calcChain>
</file>

<file path=xl/sharedStrings.xml><?xml version="1.0" encoding="utf-8"?>
<sst xmlns="http://schemas.openxmlformats.org/spreadsheetml/2006/main" count="9" uniqueCount="9">
  <si>
    <t>lift (lbs)</t>
    <phoneticPr fontId="1" type="noConversion"/>
  </si>
  <si>
    <t>time (s)</t>
    <phoneticPr fontId="1" type="noConversion"/>
  </si>
  <si>
    <t>Time</t>
    <phoneticPr fontId="1" type="noConversion"/>
  </si>
  <si>
    <t>Lift (lbs)</t>
    <phoneticPr fontId="1" type="noConversion"/>
  </si>
  <si>
    <t>Avg Lift (lbs)</t>
    <phoneticPr fontId="1" type="noConversion"/>
  </si>
  <si>
    <t>Standard dev</t>
    <phoneticPr fontId="1" type="noConversion"/>
  </si>
  <si>
    <t>lift</t>
    <phoneticPr fontId="1" type="noConversion"/>
  </si>
  <si>
    <t>avg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</si>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</sst>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2"/>
      <name val="Times New Roman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Sheet2!$A$2:$A$19</c:f>
              <c:numCache>
                <c:formatCode>General</c:formatCode>
                <c:ptCount val="18"/>
                <c:pt idx="0">
                  <c:v>0.0</c:v>
                </c:pt>
                <c:pt idx="1">
                  <c:v>18.0</c:v>
                </c:pt>
                <c:pt idx="2">
                  <c:v>33.0</c:v>
                </c:pt>
                <c:pt idx="3">
                  <c:v>53.0</c:v>
                </c:pt>
                <c:pt idx="4">
                  <c:v>68.0</c:v>
                </c:pt>
                <c:pt idx="5">
                  <c:v>83.0</c:v>
                </c:pt>
                <c:pt idx="6">
                  <c:v>98.0</c:v>
                </c:pt>
                <c:pt idx="7">
                  <c:v>113.0</c:v>
                </c:pt>
                <c:pt idx="8">
                  <c:v>128.0</c:v>
                </c:pt>
                <c:pt idx="9">
                  <c:v>143.0</c:v>
                </c:pt>
                <c:pt idx="10">
                  <c:v>158.0</c:v>
                </c:pt>
                <c:pt idx="11">
                  <c:v>173.0</c:v>
                </c:pt>
                <c:pt idx="12">
                  <c:v>198.0</c:v>
                </c:pt>
                <c:pt idx="13">
                  <c:v>213.0</c:v>
                </c:pt>
                <c:pt idx="14">
                  <c:v>228.0</c:v>
                </c:pt>
                <c:pt idx="15">
                  <c:v>243.0</c:v>
                </c:pt>
                <c:pt idx="16">
                  <c:v>258.0</c:v>
                </c:pt>
                <c:pt idx="17">
                  <c:v>273.0</c:v>
                </c:pt>
              </c:numCache>
            </c:numRef>
          </c:xVal>
          <c:yVal>
            <c:numRef>
              <c:f>Sheet2!$F$2:$F$19</c:f>
              <c:numCache>
                <c:formatCode>General</c:formatCode>
                <c:ptCount val="18"/>
                <c:pt idx="0">
                  <c:v>2.463333333333333</c:v>
                </c:pt>
                <c:pt idx="1">
                  <c:v>2.266666666666666</c:v>
                </c:pt>
                <c:pt idx="2">
                  <c:v>2.173333333333333</c:v>
                </c:pt>
                <c:pt idx="3">
                  <c:v>2.0</c:v>
                </c:pt>
                <c:pt idx="4">
                  <c:v>1.856666666666667</c:v>
                </c:pt>
                <c:pt idx="5">
                  <c:v>1.716666666666666</c:v>
                </c:pt>
                <c:pt idx="6">
                  <c:v>1.57</c:v>
                </c:pt>
                <c:pt idx="7">
                  <c:v>1.45</c:v>
                </c:pt>
                <c:pt idx="8">
                  <c:v>1.313333333333333</c:v>
                </c:pt>
                <c:pt idx="9">
                  <c:v>1.15</c:v>
                </c:pt>
                <c:pt idx="10">
                  <c:v>1.053333333333333</c:v>
                </c:pt>
                <c:pt idx="11">
                  <c:v>0.916666666666667</c:v>
                </c:pt>
                <c:pt idx="12">
                  <c:v>0.766666666666667</c:v>
                </c:pt>
                <c:pt idx="13">
                  <c:v>0.6</c:v>
                </c:pt>
                <c:pt idx="14">
                  <c:v>0.516666666666667</c:v>
                </c:pt>
                <c:pt idx="15">
                  <c:v>0.363333333333333</c:v>
                </c:pt>
                <c:pt idx="16">
                  <c:v>0.213333333333333</c:v>
                </c:pt>
                <c:pt idx="17">
                  <c:v>0.126666666666667</c:v>
                </c:pt>
              </c:numCache>
            </c:numRef>
          </c:yVal>
        </c:ser>
        <c:axId val="321600136"/>
        <c:axId val="321597160"/>
      </c:scatterChart>
      <c:valAx>
        <c:axId val="321600136"/>
        <c:scaling>
          <c:orientation val="minMax"/>
        </c:scaling>
        <c:axPos val="b"/>
        <c:numFmt formatCode="General" sourceLinked="1"/>
        <c:tickLblPos val="nextTo"/>
        <c:crossAx val="321597160"/>
        <c:crosses val="autoZero"/>
        <c:crossBetween val="midCat"/>
      </c:valAx>
      <c:valAx>
        <c:axId val="321597160"/>
        <c:scaling>
          <c:orientation val="minMax"/>
        </c:scaling>
        <c:axPos val="l"/>
        <c:majorGridlines/>
        <c:numFmt formatCode="General" sourceLinked="1"/>
        <c:tickLblPos val="nextTo"/>
        <c:crossAx val="321600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24</xdr:row>
      <xdr:rowOff>63500</xdr:rowOff>
    </xdr:from>
    <xdr:to>
      <xdr:col>5</xdr:col>
      <xdr:colOff>800100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"/>
  <sheetViews>
    <sheetView view="pageLayout" workbookViewId="0">
      <selection activeCell="E17" sqref="E17"/>
    </sheetView>
  </sheetViews>
  <sheetFormatPr baseColWidth="10" defaultRowHeight="15"/>
  <sheetData>
    <row r="1" spans="1:7">
      <c r="A1" t="s">
        <v>1</v>
      </c>
      <c r="B1" t="s">
        <v>0</v>
      </c>
      <c r="E1" t="s">
        <v>2</v>
      </c>
      <c r="F1" s="1">
        <v>5.5555555555555552E-2</v>
      </c>
      <c r="G1" s="1">
        <v>0.11805555555555557</v>
      </c>
    </row>
    <row r="2" spans="1:7">
      <c r="A2">
        <v>0</v>
      </c>
      <c r="B2">
        <v>3.06</v>
      </c>
      <c r="C2">
        <v>2.96</v>
      </c>
    </row>
    <row r="3" spans="1:7">
      <c r="A3">
        <v>10</v>
      </c>
      <c r="B3">
        <v>3.2</v>
      </c>
      <c r="E3" t="s">
        <v>3</v>
      </c>
      <c r="F3">
        <v>3.06</v>
      </c>
      <c r="G3">
        <v>2.98</v>
      </c>
    </row>
    <row r="4" spans="1:7">
      <c r="A4">
        <v>28</v>
      </c>
      <c r="B4">
        <v>3.3</v>
      </c>
      <c r="F4">
        <v>3.2</v>
      </c>
      <c r="G4">
        <v>3.04</v>
      </c>
    </row>
    <row r="5" spans="1:7">
      <c r="A5">
        <v>47</v>
      </c>
      <c r="B5">
        <v>3.4</v>
      </c>
      <c r="F5">
        <v>3.3</v>
      </c>
      <c r="G5">
        <v>2.96</v>
      </c>
    </row>
    <row r="6" spans="1:7">
      <c r="A6">
        <v>73</v>
      </c>
      <c r="B6">
        <v>3.26</v>
      </c>
      <c r="F6">
        <v>3.4</v>
      </c>
      <c r="G6">
        <v>3</v>
      </c>
    </row>
    <row r="7" spans="1:7">
      <c r="A7">
        <v>90</v>
      </c>
      <c r="B7">
        <v>3.28</v>
      </c>
      <c r="F7">
        <v>3.26</v>
      </c>
      <c r="G7">
        <v>2.98</v>
      </c>
    </row>
    <row r="8" spans="1:7">
      <c r="A8">
        <f>60+50</f>
        <v>110</v>
      </c>
      <c r="B8">
        <v>3.28</v>
      </c>
      <c r="F8">
        <v>3.28</v>
      </c>
      <c r="G8">
        <v>2.98</v>
      </c>
    </row>
    <row r="9" spans="1:7">
      <c r="A9">
        <v>120</v>
      </c>
      <c r="B9">
        <v>3.26</v>
      </c>
      <c r="F9">
        <v>3.28</v>
      </c>
      <c r="G9">
        <v>2.98</v>
      </c>
    </row>
    <row r="10" spans="1:7">
      <c r="A10">
        <v>130</v>
      </c>
      <c r="B10">
        <v>3.28</v>
      </c>
      <c r="F10">
        <v>3.26</v>
      </c>
      <c r="G10">
        <v>2.92</v>
      </c>
    </row>
    <row r="11" spans="1:7">
      <c r="A11">
        <v>150</v>
      </c>
      <c r="B11">
        <v>3.26</v>
      </c>
      <c r="F11">
        <v>3.28</v>
      </c>
      <c r="G11">
        <v>3</v>
      </c>
    </row>
    <row r="12" spans="1:7">
      <c r="F12">
        <v>3.26</v>
      </c>
      <c r="G12">
        <v>3.04</v>
      </c>
    </row>
    <row r="14" spans="1:7">
      <c r="E14" t="s">
        <v>4</v>
      </c>
      <c r="F14">
        <f>AVERAGE(F3:F12)</f>
        <v>3.258</v>
      </c>
      <c r="G14">
        <f>AVERAGE(G3:G12)</f>
        <v>2.9880000000000004</v>
      </c>
    </row>
    <row r="15" spans="1:7">
      <c r="E15" t="s">
        <v>5</v>
      </c>
      <c r="F15">
        <f>STDEV(F3:F12)</f>
        <v>8.5608929959959987E-2</v>
      </c>
      <c r="G15">
        <f>STDEV(G3:G12)</f>
        <v>3.5527766918592094E-2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9"/>
  <sheetViews>
    <sheetView tabSelected="1" view="pageLayout" workbookViewId="0">
      <selection activeCell="A20" sqref="A20"/>
    </sheetView>
  </sheetViews>
  <sheetFormatPr baseColWidth="10" defaultRowHeight="15"/>
  <sheetData>
    <row r="1" spans="1:6">
      <c r="A1" s="1" t="s">
        <v>8</v>
      </c>
      <c r="B1" t="s">
        <v>6</v>
      </c>
      <c r="F1" t="s">
        <v>7</v>
      </c>
    </row>
    <row r="2" spans="1:6">
      <c r="A2">
        <v>0</v>
      </c>
      <c r="B2">
        <v>2.4300000000000002</v>
      </c>
      <c r="C2">
        <v>2.4500000000000002</v>
      </c>
      <c r="D2">
        <v>2.5099999999999998</v>
      </c>
      <c r="F2">
        <f>AVERAGE(B2:D2)</f>
        <v>2.4633333333333334</v>
      </c>
    </row>
    <row r="3" spans="1:6">
      <c r="A3">
        <v>18</v>
      </c>
      <c r="B3">
        <v>2.27</v>
      </c>
      <c r="C3">
        <v>2.2599999999999998</v>
      </c>
      <c r="D3">
        <v>2.27</v>
      </c>
      <c r="F3">
        <f>AVERAGE(B3:D3)</f>
        <v>2.2666666666666662</v>
      </c>
    </row>
    <row r="4" spans="1:6">
      <c r="A4">
        <f>18+15</f>
        <v>33</v>
      </c>
      <c r="B4">
        <v>2.2200000000000002</v>
      </c>
      <c r="C4">
        <v>2.12</v>
      </c>
      <c r="D4">
        <v>2.1800000000000002</v>
      </c>
      <c r="F4">
        <f>AVERAGE(B4:D4)</f>
        <v>2.1733333333333333</v>
      </c>
    </row>
    <row r="5" spans="1:6">
      <c r="A5">
        <v>53</v>
      </c>
      <c r="B5">
        <v>2</v>
      </c>
      <c r="C5">
        <v>2.0099999999999998</v>
      </c>
      <c r="D5">
        <v>1.99</v>
      </c>
      <c r="F5">
        <f>AVERAGE(B5:D5)</f>
        <v>2</v>
      </c>
    </row>
    <row r="6" spans="1:6">
      <c r="A6">
        <v>68</v>
      </c>
      <c r="B6">
        <v>1.86</v>
      </c>
      <c r="C6">
        <v>1.85</v>
      </c>
      <c r="D6">
        <v>1.86</v>
      </c>
      <c r="F6">
        <f>AVERAGE(B6:D6)</f>
        <v>1.8566666666666667</v>
      </c>
    </row>
    <row r="7" spans="1:6">
      <c r="A7">
        <f>68+15</f>
        <v>83</v>
      </c>
      <c r="B7">
        <v>1.74</v>
      </c>
      <c r="C7">
        <v>1.69</v>
      </c>
      <c r="D7">
        <v>1.72</v>
      </c>
      <c r="F7">
        <f>AVERAGE(B7:D7)</f>
        <v>1.7166666666666666</v>
      </c>
    </row>
    <row r="8" spans="1:6">
      <c r="A8">
        <v>98</v>
      </c>
      <c r="B8">
        <v>1.58</v>
      </c>
      <c r="C8">
        <v>1.59</v>
      </c>
      <c r="D8">
        <v>1.54</v>
      </c>
      <c r="F8">
        <f>AVERAGE(B8:D8)</f>
        <v>1.57</v>
      </c>
    </row>
    <row r="9" spans="1:6">
      <c r="A9">
        <v>113</v>
      </c>
      <c r="B9">
        <v>1.48</v>
      </c>
      <c r="C9">
        <v>1.42</v>
      </c>
      <c r="D9">
        <v>1.45</v>
      </c>
      <c r="F9">
        <f>AVERAGE(B9:D9)</f>
        <v>1.45</v>
      </c>
    </row>
    <row r="10" spans="1:6">
      <c r="A10">
        <v>128</v>
      </c>
      <c r="B10">
        <v>1.31</v>
      </c>
      <c r="C10">
        <v>1.3</v>
      </c>
      <c r="D10">
        <v>1.33</v>
      </c>
      <c r="F10">
        <f>AVERAGE(B10:D10)</f>
        <v>1.3133333333333335</v>
      </c>
    </row>
    <row r="11" spans="1:6">
      <c r="A11">
        <f>128+15</f>
        <v>143</v>
      </c>
      <c r="B11">
        <v>1.17</v>
      </c>
      <c r="C11">
        <v>1.1000000000000001</v>
      </c>
      <c r="D11">
        <v>1.18</v>
      </c>
      <c r="F11">
        <f>AVERAGE(B11:D11)</f>
        <v>1.1500000000000001</v>
      </c>
    </row>
    <row r="12" spans="1:6">
      <c r="A12">
        <v>158</v>
      </c>
      <c r="B12">
        <v>1.05</v>
      </c>
      <c r="C12">
        <v>1.04</v>
      </c>
      <c r="D12">
        <v>1.07</v>
      </c>
      <c r="F12">
        <f>AVERAGE(B12:D12)</f>
        <v>1.0533333333333335</v>
      </c>
    </row>
    <row r="13" spans="1:6">
      <c r="A13">
        <f>158+15</f>
        <v>173</v>
      </c>
      <c r="B13">
        <v>0.94</v>
      </c>
      <c r="C13">
        <v>0.89</v>
      </c>
      <c r="D13">
        <v>0.92</v>
      </c>
      <c r="F13">
        <f>AVERAGE(B13:D13)</f>
        <v>0.91666666666666663</v>
      </c>
    </row>
    <row r="14" spans="1:6">
      <c r="A14">
        <v>198</v>
      </c>
      <c r="B14">
        <v>0.81</v>
      </c>
      <c r="C14">
        <v>0.74</v>
      </c>
      <c r="D14">
        <v>0.75</v>
      </c>
      <c r="F14">
        <f>AVERAGE(B14:D14)</f>
        <v>0.76666666666666661</v>
      </c>
    </row>
    <row r="15" spans="1:6">
      <c r="A15">
        <v>213</v>
      </c>
      <c r="B15">
        <v>0.61</v>
      </c>
      <c r="C15">
        <v>0.57999999999999996</v>
      </c>
      <c r="D15">
        <v>0.61</v>
      </c>
      <c r="F15">
        <f>AVERAGE(B15:D15)</f>
        <v>0.6</v>
      </c>
    </row>
    <row r="16" spans="1:6">
      <c r="A16">
        <v>228</v>
      </c>
      <c r="B16">
        <v>0.53</v>
      </c>
      <c r="C16">
        <v>0.51</v>
      </c>
      <c r="D16">
        <v>0.51</v>
      </c>
      <c r="F16">
        <f>AVERAGE(B16:D16)</f>
        <v>0.51666666666666672</v>
      </c>
    </row>
    <row r="17" spans="1:6">
      <c r="A17">
        <v>243</v>
      </c>
      <c r="B17">
        <v>0.37</v>
      </c>
      <c r="C17">
        <v>0.38</v>
      </c>
      <c r="D17">
        <v>0.34</v>
      </c>
      <c r="F17">
        <f>AVERAGE(B17:D17)</f>
        <v>0.36333333333333334</v>
      </c>
    </row>
    <row r="18" spans="1:6">
      <c r="A18">
        <v>258</v>
      </c>
      <c r="B18">
        <v>0.23</v>
      </c>
      <c r="C18">
        <v>0.2</v>
      </c>
      <c r="D18">
        <v>0.21</v>
      </c>
      <c r="F18">
        <f>AVERAGE(B18:D18)</f>
        <v>0.21333333333333335</v>
      </c>
    </row>
    <row r="19" spans="1:6">
      <c r="A19">
        <v>273</v>
      </c>
      <c r="B19">
        <v>0.12</v>
      </c>
      <c r="C19">
        <v>0.13</v>
      </c>
      <c r="D19">
        <v>0.13</v>
      </c>
      <c r="F19">
        <f>AVERAGE(B19:D19)</f>
        <v>0.12666666666666668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Chicago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Grigoriy Abramov</dc:creator>
  <cp:lastModifiedBy>Grigoriy Abramov</cp:lastModifiedBy>
  <dcterms:created xsi:type="dcterms:W3CDTF">2016-07-19T18:09:33Z</dcterms:created>
  <dcterms:modified xsi:type="dcterms:W3CDTF">2016-07-22T13:08:20Z</dcterms:modified>
</cp:coreProperties>
</file>