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davidsegovia/Documents/Economics/Training/Codeando México/Datos abiertos y hacking cívico/"/>
    </mc:Choice>
  </mc:AlternateContent>
  <xr:revisionPtr revIDLastSave="0" documentId="13_ncr:1_{51C43F38-A48C-7C4F-B582-1823B3A0A6E5}" xr6:coauthVersionLast="45" xr6:coauthVersionMax="45" xr10:uidLastSave="{00000000-0000-0000-0000-000000000000}"/>
  <bookViews>
    <workbookView xWindow="0" yWindow="460" windowWidth="28800" windowHeight="16420" tabRatio="842" activeTab="1" xr2:uid="{00000000-000D-0000-FFFF-FFFF00000000}"/>
  </bookViews>
  <sheets>
    <sheet name="Índice" sheetId="158" r:id="rId1"/>
    <sheet name="1" sheetId="2" r:id="rId2"/>
    <sheet name="2" sheetId="3" r:id="rId3"/>
    <sheet name="3" sheetId="92" r:id="rId4"/>
    <sheet name="4" sheetId="93" r:id="rId5"/>
    <sheet name="4.1" sheetId="143" r:id="rId6"/>
    <sheet name="4.2" sheetId="144" r:id="rId7"/>
    <sheet name="4.3" sheetId="145" r:id="rId8"/>
    <sheet name="6" sheetId="94" r:id="rId9"/>
    <sheet name="7" sheetId="95" r:id="rId10"/>
    <sheet name="8" sheetId="146" r:id="rId11"/>
    <sheet name="9" sheetId="9" r:id="rId12"/>
    <sheet name="10" sheetId="10" r:id="rId13"/>
    <sheet name="11" sheetId="11" r:id="rId14"/>
    <sheet name="12" sheetId="96" r:id="rId15"/>
    <sheet name="13" sheetId="97" r:id="rId16"/>
    <sheet name="14" sheetId="14" r:id="rId17"/>
    <sheet name="15" sheetId="98" r:id="rId18"/>
    <sheet name="16" sheetId="99" r:id="rId19"/>
    <sheet name="17" sheetId="100" r:id="rId20"/>
    <sheet name="18" sheetId="18" r:id="rId21"/>
    <sheet name="19" sheetId="83" r:id="rId22"/>
    <sheet name="20" sheetId="101" r:id="rId23"/>
    <sheet name="21" sheetId="102" r:id="rId24"/>
    <sheet name="22" sheetId="103" r:id="rId25"/>
    <sheet name="23" sheetId="104" r:id="rId26"/>
    <sheet name="24" sheetId="105" r:id="rId27"/>
    <sheet name="25" sheetId="106" r:id="rId28"/>
    <sheet name="26" sheetId="107" r:id="rId29"/>
    <sheet name="27" sheetId="108" r:id="rId30"/>
    <sheet name="28" sheetId="109" r:id="rId31"/>
    <sheet name="29" sheetId="110" r:id="rId32"/>
    <sheet name="30" sheetId="32" r:id="rId33"/>
    <sheet name="31" sheetId="33" r:id="rId34"/>
    <sheet name="32" sheetId="34" r:id="rId35"/>
    <sheet name="33" sheetId="35" r:id="rId36"/>
    <sheet name="34" sheetId="111" r:id="rId37"/>
    <sheet name="35" sheetId="112" r:id="rId38"/>
    <sheet name="36" sheetId="113" r:id="rId39"/>
    <sheet name="37" sheetId="114" r:id="rId40"/>
    <sheet name="38" sheetId="115" r:id="rId41"/>
    <sheet name="39" sheetId="116" r:id="rId42"/>
    <sheet name="40" sheetId="117" r:id="rId43"/>
    <sheet name="41" sheetId="118" r:id="rId44"/>
    <sheet name="42" sheetId="119" r:id="rId45"/>
    <sheet name="43" sheetId="120" r:id="rId46"/>
    <sheet name="44" sheetId="121" r:id="rId47"/>
    <sheet name="45" sheetId="122" r:id="rId48"/>
    <sheet name="46" sheetId="123" r:id="rId49"/>
    <sheet name="47" sheetId="124" r:id="rId50"/>
    <sheet name="48" sheetId="126" r:id="rId51"/>
    <sheet name="49" sheetId="51" r:id="rId52"/>
    <sheet name="50" sheetId="52" r:id="rId53"/>
    <sheet name="51" sheetId="127" r:id="rId54"/>
    <sheet name="52" sheetId="128" r:id="rId55"/>
    <sheet name="53" sheetId="55" r:id="rId56"/>
    <sheet name="54.1" sheetId="56" r:id="rId57"/>
    <sheet name="54.2" sheetId="148" r:id="rId58"/>
    <sheet name="54.3" sheetId="150" r:id="rId59"/>
    <sheet name="54.4" sheetId="151" r:id="rId60"/>
    <sheet name="54.5" sheetId="149" r:id="rId61"/>
    <sheet name="55" sheetId="152" r:id="rId62"/>
    <sheet name="56" sheetId="129" r:id="rId63"/>
    <sheet name="57" sheetId="87" r:id="rId64"/>
    <sheet name="58" sheetId="58" r:id="rId65"/>
    <sheet name="59" sheetId="59" r:id="rId66"/>
    <sheet name="60" sheetId="60" r:id="rId67"/>
    <sheet name="61" sheetId="61" r:id="rId68"/>
    <sheet name="62" sheetId="62" r:id="rId69"/>
    <sheet name="63" sheetId="130" r:id="rId70"/>
    <sheet name="64" sheetId="131" r:id="rId71"/>
    <sheet name="65" sheetId="132" r:id="rId72"/>
    <sheet name="66" sheetId="133" r:id="rId73"/>
    <sheet name="67" sheetId="159" r:id="rId74"/>
    <sheet name="68" sheetId="134" r:id="rId75"/>
    <sheet name="69" sheetId="135" r:id="rId76"/>
    <sheet name="70" sheetId="68" r:id="rId77"/>
    <sheet name="71" sheetId="69" r:id="rId78"/>
    <sheet name="72" sheetId="70" r:id="rId79"/>
    <sheet name="73" sheetId="71" r:id="rId80"/>
    <sheet name="74" sheetId="72" r:id="rId81"/>
    <sheet name="75" sheetId="136" r:id="rId82"/>
    <sheet name="76.1" sheetId="137" r:id="rId83"/>
    <sheet name="76.2" sheetId="156" r:id="rId84"/>
    <sheet name="76.3" sheetId="155" r:id="rId85"/>
    <sheet name="76.4" sheetId="154" r:id="rId86"/>
    <sheet name="76.5" sheetId="153" r:id="rId87"/>
    <sheet name="77" sheetId="138" r:id="rId88"/>
    <sheet name="78" sheetId="139" r:id="rId89"/>
    <sheet name="79" sheetId="140" r:id="rId90"/>
    <sheet name="80.1" sheetId="157" r:id="rId91"/>
    <sheet name="80.2" sheetId="141" r:id="rId92"/>
    <sheet name="81" sheetId="142" r:id="rId93"/>
    <sheet name="82" sheetId="80" r:id="rId94"/>
    <sheet name="83" sheetId="81" r:id="rId95"/>
    <sheet name="84" sheetId="90" r:id="rId96"/>
    <sheet name="85" sheetId="82" r:id="rId97"/>
  </sheets>
  <definedNames>
    <definedName name="_AMO_UniqueIdentifier" hidden="1">"'b198cb2d-2cda-4165-8a88-1573c5b70621'"</definedName>
    <definedName name="_xlnm.Print_Area" localSheetId="55">'53'!$A$1:$N$21</definedName>
    <definedName name="_xlnm.Print_Area" localSheetId="0">Índice!$A$1:$B$114</definedName>
  </definedNames>
  <calcPr calcId="191029"/>
</workbook>
</file>

<file path=xl/calcChain.xml><?xml version="1.0" encoding="utf-8"?>
<calcChain xmlns="http://schemas.openxmlformats.org/spreadsheetml/2006/main">
  <c r="F110" i="158" l="1"/>
  <c r="F89" i="158" l="1"/>
  <c r="E89" i="158"/>
  <c r="H89" i="158" s="1"/>
  <c r="A89" i="158" s="1"/>
  <c r="F88" i="158" l="1"/>
  <c r="F70" i="158"/>
  <c r="F29" i="158" l="1"/>
  <c r="F42" i="158" l="1"/>
  <c r="E42" i="158"/>
  <c r="F46" i="158" l="1"/>
  <c r="E25" i="158" l="1"/>
  <c r="F32" i="158"/>
  <c r="F30" i="158"/>
  <c r="F17" i="158" l="1"/>
  <c r="G93" i="158" l="1"/>
  <c r="F83" i="158" l="1"/>
  <c r="F11" i="158" l="1"/>
  <c r="F10" i="158"/>
  <c r="F103" i="158"/>
  <c r="F105" i="158" l="1"/>
  <c r="F101" i="158" l="1"/>
  <c r="F99" i="158"/>
  <c r="F97" i="158" l="1"/>
  <c r="F98" i="158"/>
  <c r="F96" i="158"/>
  <c r="F95" i="158"/>
  <c r="F80" i="158"/>
  <c r="F74" i="158"/>
  <c r="G59" i="158"/>
  <c r="G57" i="158"/>
  <c r="F28" i="158" l="1"/>
  <c r="F21" i="158" l="1"/>
  <c r="E114" i="158"/>
  <c r="F113" i="158"/>
  <c r="E113" i="158"/>
  <c r="F112" i="158"/>
  <c r="E112" i="158"/>
  <c r="F111" i="158"/>
  <c r="E111" i="158"/>
  <c r="E110" i="158"/>
  <c r="F108" i="158"/>
  <c r="E108" i="158"/>
  <c r="F107" i="158"/>
  <c r="E107" i="158"/>
  <c r="F106" i="158"/>
  <c r="E106" i="158"/>
  <c r="E105" i="158"/>
  <c r="E104" i="158"/>
  <c r="E103" i="158"/>
  <c r="F102" i="158"/>
  <c r="E102" i="158"/>
  <c r="E101" i="158"/>
  <c r="F100" i="158"/>
  <c r="E100" i="158"/>
  <c r="E99" i="158"/>
  <c r="E98" i="158"/>
  <c r="E97" i="158"/>
  <c r="E96" i="158"/>
  <c r="E95" i="158"/>
  <c r="F94" i="158"/>
  <c r="E94" i="158"/>
  <c r="F93" i="158"/>
  <c r="E93" i="158"/>
  <c r="F91" i="158"/>
  <c r="E91" i="158"/>
  <c r="F90" i="158"/>
  <c r="E90" i="158"/>
  <c r="E88" i="158"/>
  <c r="F87" i="158"/>
  <c r="E87" i="158"/>
  <c r="F85" i="158"/>
  <c r="E85" i="158"/>
  <c r="F84" i="158"/>
  <c r="E84" i="158"/>
  <c r="E83" i="158"/>
  <c r="F82" i="158"/>
  <c r="E82" i="158"/>
  <c r="F81" i="158"/>
  <c r="E81" i="158"/>
  <c r="E80" i="158"/>
  <c r="G79" i="158"/>
  <c r="F79" i="158"/>
  <c r="E79" i="158"/>
  <c r="F78" i="158"/>
  <c r="E78" i="158"/>
  <c r="G77" i="158"/>
  <c r="F77" i="158"/>
  <c r="E77" i="158"/>
  <c r="F76" i="158"/>
  <c r="E76" i="158"/>
  <c r="F75" i="158"/>
  <c r="E75" i="158"/>
  <c r="E74" i="158"/>
  <c r="F73" i="158"/>
  <c r="E73" i="158"/>
  <c r="F72" i="158"/>
  <c r="E72" i="158"/>
  <c r="F71" i="158"/>
  <c r="E71" i="158"/>
  <c r="E70" i="158"/>
  <c r="E69" i="158"/>
  <c r="E68" i="158"/>
  <c r="F67" i="158"/>
  <c r="E67" i="158"/>
  <c r="G66" i="158"/>
  <c r="F66" i="158"/>
  <c r="E66" i="158"/>
  <c r="F65" i="158"/>
  <c r="E65" i="158"/>
  <c r="F63" i="158"/>
  <c r="E63" i="158"/>
  <c r="F62" i="158"/>
  <c r="E62" i="158"/>
  <c r="F61" i="158"/>
  <c r="E61" i="158"/>
  <c r="F60" i="158"/>
  <c r="E60" i="158"/>
  <c r="F59" i="158"/>
  <c r="E59" i="158"/>
  <c r="F58" i="158"/>
  <c r="E58" i="158"/>
  <c r="F57" i="158"/>
  <c r="E57" i="158"/>
  <c r="F56" i="158"/>
  <c r="E56" i="158"/>
  <c r="F55" i="158"/>
  <c r="E55" i="158"/>
  <c r="F54" i="158"/>
  <c r="E54" i="158"/>
  <c r="F53" i="158"/>
  <c r="E53" i="158"/>
  <c r="F52" i="158"/>
  <c r="E52" i="158"/>
  <c r="F51" i="158"/>
  <c r="E51" i="158"/>
  <c r="F50" i="158"/>
  <c r="E50" i="158"/>
  <c r="F49" i="158"/>
  <c r="E49" i="158"/>
  <c r="F48" i="158"/>
  <c r="E48" i="158"/>
  <c r="E46" i="158"/>
  <c r="F45" i="158"/>
  <c r="E45" i="158"/>
  <c r="F44" i="158"/>
  <c r="E44" i="158"/>
  <c r="F41" i="158"/>
  <c r="E41" i="158"/>
  <c r="F39" i="158"/>
  <c r="E39" i="158"/>
  <c r="G38" i="158"/>
  <c r="F38" i="158"/>
  <c r="E38" i="158"/>
  <c r="E37" i="158"/>
  <c r="E36" i="158"/>
  <c r="F35" i="158"/>
  <c r="E35" i="158"/>
  <c r="E34" i="158"/>
  <c r="E32" i="158"/>
  <c r="E30" i="158"/>
  <c r="E29" i="158"/>
  <c r="E28" i="158"/>
  <c r="E26" i="158"/>
  <c r="F25" i="158"/>
  <c r="F24" i="158"/>
  <c r="E24" i="158"/>
  <c r="F23" i="158"/>
  <c r="E23" i="158"/>
  <c r="E22" i="158"/>
  <c r="E21" i="158"/>
  <c r="F20" i="158"/>
  <c r="E20" i="158"/>
  <c r="F18" i="158"/>
  <c r="E18" i="158"/>
  <c r="E17" i="158"/>
  <c r="F16" i="158"/>
  <c r="E16" i="158"/>
  <c r="F15" i="158"/>
  <c r="E15" i="158"/>
  <c r="F14" i="158"/>
  <c r="E14" i="158"/>
  <c r="F13" i="158"/>
  <c r="E13" i="158"/>
  <c r="F12" i="158"/>
  <c r="E12" i="158"/>
  <c r="E11" i="158"/>
  <c r="E10" i="158"/>
  <c r="F9" i="158"/>
  <c r="E9" i="158"/>
  <c r="E8" i="158"/>
  <c r="H115" i="158" l="1"/>
  <c r="H114" i="158"/>
  <c r="A114" i="158" s="1"/>
  <c r="H110" i="158"/>
  <c r="A110" i="158" s="1"/>
  <c r="H108" i="158"/>
  <c r="A108" i="158" s="1"/>
  <c r="H106" i="158"/>
  <c r="A106" i="158" s="1"/>
  <c r="H104" i="158"/>
  <c r="A104" i="158" s="1"/>
  <c r="H103" i="158"/>
  <c r="A103" i="158" s="1"/>
  <c r="H101" i="158"/>
  <c r="A101" i="158" s="1"/>
  <c r="H99" i="158"/>
  <c r="A99" i="158" s="1"/>
  <c r="H98" i="158"/>
  <c r="A98" i="158" s="1"/>
  <c r="H96" i="158"/>
  <c r="A96" i="158" s="1"/>
  <c r="H93" i="158"/>
  <c r="A93" i="158" s="1"/>
  <c r="H88" i="158"/>
  <c r="A88" i="158" s="1"/>
  <c r="H85" i="158"/>
  <c r="A85" i="158" s="1"/>
  <c r="H84" i="158"/>
  <c r="A84" i="158" s="1"/>
  <c r="H83" i="158"/>
  <c r="A83" i="158" s="1"/>
  <c r="H82" i="158"/>
  <c r="A82" i="158" s="1"/>
  <c r="H79" i="158"/>
  <c r="A79" i="158" s="1"/>
  <c r="H70" i="158"/>
  <c r="A70" i="158" s="1"/>
  <c r="H68" i="158"/>
  <c r="A68" i="158" s="1"/>
  <c r="H67" i="158"/>
  <c r="A67" i="158" s="1"/>
  <c r="H60" i="158"/>
  <c r="A60" i="158" s="1"/>
  <c r="H39" i="158"/>
  <c r="A39" i="158" s="1"/>
  <c r="H37" i="158"/>
  <c r="A37" i="158" s="1"/>
  <c r="H36" i="158"/>
  <c r="A36" i="158" s="1"/>
  <c r="H34" i="158"/>
  <c r="A34" i="158" s="1"/>
  <c r="H32" i="158"/>
  <c r="A32" i="158" s="1"/>
  <c r="H30" i="158"/>
  <c r="A30" i="158" s="1"/>
  <c r="H29" i="158"/>
  <c r="A29" i="158" s="1"/>
  <c r="H26" i="158"/>
  <c r="A26" i="158" s="1"/>
  <c r="H22" i="158"/>
  <c r="A22" i="158" s="1"/>
  <c r="H21" i="158"/>
  <c r="A21" i="158" s="1"/>
  <c r="H20" i="158"/>
  <c r="A20" i="158" s="1"/>
  <c r="H16" i="158"/>
  <c r="A16" i="158" s="1"/>
  <c r="H15" i="158"/>
  <c r="A15" i="158" s="1"/>
  <c r="H13" i="158"/>
  <c r="A13" i="158" s="1"/>
  <c r="H11" i="158"/>
  <c r="A11" i="158" s="1"/>
  <c r="H9" i="158"/>
  <c r="A9" i="158" s="1"/>
  <c r="H8" i="158"/>
  <c r="A8" i="158" s="1"/>
  <c r="H18" i="158" l="1"/>
  <c r="A18" i="158" s="1"/>
  <c r="H63" i="158"/>
  <c r="A63" i="158" s="1"/>
  <c r="H72" i="158"/>
  <c r="A72" i="158" s="1"/>
  <c r="H74" i="158"/>
  <c r="A74" i="158" s="1"/>
  <c r="H76" i="158"/>
  <c r="A76" i="158" s="1"/>
  <c r="H80" i="158"/>
  <c r="A80" i="158" s="1"/>
  <c r="H90" i="158"/>
  <c r="A90" i="158" s="1"/>
  <c r="H59" i="158"/>
  <c r="A59" i="158" s="1"/>
  <c r="H17" i="158"/>
  <c r="A17" i="158" s="1"/>
  <c r="H24" i="158"/>
  <c r="A24" i="158" s="1"/>
  <c r="H62" i="158"/>
  <c r="A62" i="158" s="1"/>
  <c r="H66" i="158"/>
  <c r="A66" i="158" s="1"/>
  <c r="H71" i="158"/>
  <c r="A71" i="158" s="1"/>
  <c r="H73" i="158"/>
  <c r="A73" i="158" s="1"/>
  <c r="H75" i="158"/>
  <c r="A75" i="158" s="1"/>
  <c r="H78" i="158"/>
  <c r="A78" i="158" s="1"/>
  <c r="H81" i="158"/>
  <c r="A81" i="158" s="1"/>
  <c r="H87" i="158"/>
  <c r="A87" i="158" s="1"/>
  <c r="H100" i="158"/>
  <c r="A100" i="158" s="1"/>
  <c r="H111" i="158"/>
  <c r="A111" i="158" s="1"/>
  <c r="H113" i="158"/>
  <c r="A113" i="158" s="1"/>
  <c r="H44" i="158"/>
  <c r="A44" i="158" s="1"/>
  <c r="H49" i="158"/>
  <c r="A49" i="158" s="1"/>
  <c r="H53" i="158"/>
  <c r="A53" i="158" s="1"/>
  <c r="H57" i="158"/>
  <c r="A57" i="158" s="1"/>
  <c r="H23" i="158"/>
  <c r="A23" i="158" s="1"/>
  <c r="H25" i="158"/>
  <c r="A25" i="158" s="1"/>
  <c r="H28" i="158"/>
  <c r="A28" i="158" s="1"/>
  <c r="H35" i="158"/>
  <c r="A35" i="158" s="1"/>
  <c r="H77" i="158"/>
  <c r="A77" i="158" s="1"/>
  <c r="H91" i="158"/>
  <c r="A91" i="158" s="1"/>
  <c r="H95" i="158"/>
  <c r="A95" i="158" s="1"/>
  <c r="H105" i="158"/>
  <c r="A105" i="158" s="1"/>
  <c r="H38" i="158"/>
  <c r="A38" i="158" s="1"/>
  <c r="H41" i="158"/>
  <c r="A41" i="158" s="1"/>
  <c r="H46" i="158"/>
  <c r="A46" i="158" s="1"/>
  <c r="H51" i="158"/>
  <c r="A51" i="158" s="1"/>
  <c r="H55" i="158"/>
  <c r="A55" i="158" s="1"/>
  <c r="H102" i="158"/>
  <c r="A102" i="158" s="1"/>
  <c r="H42" i="158"/>
  <c r="A42" i="158" s="1"/>
  <c r="H45" i="158"/>
  <c r="A45" i="158" s="1"/>
  <c r="H48" i="158"/>
  <c r="A48" i="158" s="1"/>
  <c r="H50" i="158"/>
  <c r="A50" i="158" s="1"/>
  <c r="H52" i="158"/>
  <c r="A52" i="158" s="1"/>
  <c r="H54" i="158"/>
  <c r="A54" i="158" s="1"/>
  <c r="H56" i="158"/>
  <c r="A56" i="158" s="1"/>
  <c r="H58" i="158"/>
  <c r="A58" i="158" s="1"/>
  <c r="H61" i="158"/>
  <c r="A61" i="158" s="1"/>
  <c r="H65" i="158"/>
  <c r="A65" i="158" s="1"/>
  <c r="H69" i="158"/>
  <c r="A69" i="158" s="1"/>
  <c r="H94" i="158"/>
  <c r="A94" i="158" s="1"/>
  <c r="H97" i="158"/>
  <c r="A97" i="158" s="1"/>
  <c r="H107" i="158"/>
  <c r="A107" i="158" s="1"/>
  <c r="H112" i="158"/>
  <c r="A112" i="158" s="1"/>
  <c r="H10" i="158"/>
  <c r="A10" i="158" s="1"/>
  <c r="H12" i="158"/>
  <c r="A12" i="158" s="1"/>
  <c r="H14" i="158"/>
  <c r="A14" i="158" s="1"/>
</calcChain>
</file>

<file path=xl/sharedStrings.xml><?xml version="1.0" encoding="utf-8"?>
<sst xmlns="http://schemas.openxmlformats.org/spreadsheetml/2006/main" count="2099" uniqueCount="636">
  <si>
    <t>Total</t>
  </si>
  <si>
    <t>Estados Unidos Mexicanos</t>
  </si>
  <si>
    <t>Cuadro 1</t>
  </si>
  <si>
    <t>Empresas</t>
  </si>
  <si>
    <t>Otros</t>
  </si>
  <si>
    <t>Dinero en efectivo</t>
  </si>
  <si>
    <t>Transferencia bancaria, transferencia electrónica de fondos (TEF) o SPEI</t>
  </si>
  <si>
    <t>Cuadro 8</t>
  </si>
  <si>
    <t>Meses trabajados</t>
  </si>
  <si>
    <t>Cuadro 9</t>
  </si>
  <si>
    <t>Cuadro 10</t>
  </si>
  <si>
    <t xml:space="preserve">Total </t>
  </si>
  <si>
    <t>Sin instrucción</t>
  </si>
  <si>
    <t>Otro</t>
  </si>
  <si>
    <t>Interrumpe la producción</t>
  </si>
  <si>
    <t>Mayores exigencias salariales del personal</t>
  </si>
  <si>
    <t>No encontró capacitador conforme a sus necesidades</t>
  </si>
  <si>
    <t>Costo elevado</t>
  </si>
  <si>
    <t>Renuncia el personal por mejor oferta salarial en otra empresa</t>
  </si>
  <si>
    <t>En años previos se impartió la capacitación necesaria</t>
  </si>
  <si>
    <t>Se solicitó a instituciones públicas, pero no se otorgó</t>
  </si>
  <si>
    <t>No hay beneficios palpables como resultado de la capacitación</t>
  </si>
  <si>
    <t>Otra</t>
  </si>
  <si>
    <t>Tarjetas de crédito, débito o cheques personales</t>
  </si>
  <si>
    <t>Equipo de cómputo y periféricos</t>
  </si>
  <si>
    <t>Cuadro 29</t>
  </si>
  <si>
    <t>Cuadro 30</t>
  </si>
  <si>
    <t>Cuadro 31</t>
  </si>
  <si>
    <t>No se llevaron a cabo acciones</t>
  </si>
  <si>
    <t>1 - 2</t>
  </si>
  <si>
    <t>3 - 5</t>
  </si>
  <si>
    <t>6 - 9</t>
  </si>
  <si>
    <t>10 o más</t>
  </si>
  <si>
    <t>No se monitorearon indicadores clave de desempeño</t>
  </si>
  <si>
    <t>No le interesa</t>
  </si>
  <si>
    <t>No cree que se lo otorguen</t>
  </si>
  <si>
    <t>Requiere mucho trabajo administrativo</t>
  </si>
  <si>
    <t>No se ha enterado de ninguno</t>
  </si>
  <si>
    <t>Prestamistas particulares</t>
  </si>
  <si>
    <t>Recursos de inversionistas privados</t>
  </si>
  <si>
    <t>Cuadro 53</t>
  </si>
  <si>
    <t>Cuadro 56</t>
  </si>
  <si>
    <t>No tiene
 confianza
 en los bancos</t>
  </si>
  <si>
    <t>Es caro</t>
  </si>
  <si>
    <t>No necesita invertir o comprar nada a crédito</t>
  </si>
  <si>
    <t>Son de 
muy corto
 plazo</t>
  </si>
  <si>
    <t>Son muy pequeños generalmente</t>
  </si>
  <si>
    <t>Cuadro 58</t>
  </si>
  <si>
    <t>Cuadro 59</t>
  </si>
  <si>
    <t>No tenía aval</t>
  </si>
  <si>
    <t>La empresa tiene poca antigüedad</t>
  </si>
  <si>
    <t>No tenía
 cuenta en
 el banco</t>
  </si>
  <si>
    <t>Pensaron que el proyecto propuesto no era lo suficientemente rentable</t>
  </si>
  <si>
    <t>Cuadro 68</t>
  </si>
  <si>
    <t>Falta de recursos económicos</t>
  </si>
  <si>
    <t>No saben usarlo</t>
  </si>
  <si>
    <t>No lo necesitan</t>
  </si>
  <si>
    <t>No saben para qué pueda ser útil</t>
  </si>
  <si>
    <t>No les interesa</t>
  </si>
  <si>
    <t>No se cuenta con equipo de cómputo</t>
  </si>
  <si>
    <t>Cuadro 70</t>
  </si>
  <si>
    <t>Total de personas</t>
  </si>
  <si>
    <t>Cuadro 71</t>
  </si>
  <si>
    <t>No saben usarla</t>
  </si>
  <si>
    <t>No cuenta con equipo</t>
  </si>
  <si>
    <t>Trámites o permisos relacionados con la constitución de la empresa</t>
  </si>
  <si>
    <t>Licencias de construcción, manifestación de impacto ambiental o concesiones de aprovechamiento de agua (CONAGUA)</t>
  </si>
  <si>
    <t>Licencia de funcionamiento, uso de suelo o permiso de Protección Civil</t>
  </si>
  <si>
    <t>Inscripción al SAT (RFC) o al impuesto sobre la nómina</t>
  </si>
  <si>
    <t>Expedición de permisos de importación y exportación, certificados de origen (SE) o permisos sanitarios de importación y exportación (COFEPRIS)</t>
  </si>
  <si>
    <t>Renovaciones o registros ante el IMPI</t>
  </si>
  <si>
    <t>Trámites relacionados con la obtención de instrumentos de crédito o apertura de cuenta en instituciones financieras (CNBV)</t>
  </si>
  <si>
    <t>Ninguno</t>
  </si>
  <si>
    <t>Cuadro 81</t>
  </si>
  <si>
    <t>Gasto para el cumplimiento de sus obligaciones fiscales federales</t>
  </si>
  <si>
    <t>Situación actual</t>
  </si>
  <si>
    <t>Acude a los servicios de un contador o profesional para llevar la contabilidad</t>
  </si>
  <si>
    <t>No realiza contabilidad</t>
  </si>
  <si>
    <t>No sabe</t>
  </si>
  <si>
    <t>Cuadro 2</t>
  </si>
  <si>
    <t>Empresas que solicitaron apoyos</t>
  </si>
  <si>
    <t>Meses</t>
  </si>
  <si>
    <t>Ventas</t>
  </si>
  <si>
    <t>Ventas de activos fijos</t>
  </si>
  <si>
    <t>Tasa (%)</t>
  </si>
  <si>
    <t>Cuadro 55</t>
  </si>
  <si>
    <t>Promedio de horas</t>
  </si>
  <si>
    <t>Cuadro 82</t>
  </si>
  <si>
    <t>Fundador</t>
  </si>
  <si>
    <t>Individuos privados</t>
  </si>
  <si>
    <t>Gerentes</t>
  </si>
  <si>
    <t>Accionistas dispersos</t>
  </si>
  <si>
    <t>Capital privado o capital de riesgo</t>
  </si>
  <si>
    <t>Cuadro 4</t>
  </si>
  <si>
    <t>Cuadro 6</t>
  </si>
  <si>
    <t>Empresa con participación de capital extranjero</t>
  </si>
  <si>
    <t>Cuadro 7</t>
  </si>
  <si>
    <t>No dependiente de la razón social</t>
  </si>
  <si>
    <t>Mujeres</t>
  </si>
  <si>
    <t>Hombres</t>
  </si>
  <si>
    <t>Directivos y de supervisión</t>
  </si>
  <si>
    <t>Operativo y de apoyo</t>
  </si>
  <si>
    <t>Disciplina</t>
  </si>
  <si>
    <t>Habilidades analíticas</t>
  </si>
  <si>
    <t>Iniciativa</t>
  </si>
  <si>
    <t>Capacidad para resolver problemas</t>
  </si>
  <si>
    <t>No hay carencia</t>
  </si>
  <si>
    <t>Cuadro 16</t>
  </si>
  <si>
    <t>Cuadro 20</t>
  </si>
  <si>
    <t>Ingresos</t>
  </si>
  <si>
    <t>Cuadro 21</t>
  </si>
  <si>
    <t>Nunca lo ha intentado</t>
  </si>
  <si>
    <t>Lo ha intentado, cubre los requisitos, pero no ha obtenido el contrato con el gobierno</t>
  </si>
  <si>
    <t xml:space="preserve">Exportaciones </t>
  </si>
  <si>
    <t>Proveedora a empresa exportadora</t>
  </si>
  <si>
    <t>Cuadro 25</t>
  </si>
  <si>
    <t>Cuadro 26</t>
  </si>
  <si>
    <t>Cuadro 27</t>
  </si>
  <si>
    <t>Cuadro 28</t>
  </si>
  <si>
    <t>Anualmente</t>
  </si>
  <si>
    <t>Trimestralmente</t>
  </si>
  <si>
    <t>Mensualmente</t>
  </si>
  <si>
    <t>Semanalmente</t>
  </si>
  <si>
    <t>Diariamente</t>
  </si>
  <si>
    <t>Cada hora o con mayor frecuencia</t>
  </si>
  <si>
    <t>Nunca</t>
  </si>
  <si>
    <t>No se colocaron tableros de resultados</t>
  </si>
  <si>
    <t>Cuadro 36</t>
  </si>
  <si>
    <t>Combinación de objetivos de producción de corto y largo plazo</t>
  </si>
  <si>
    <t>No hubo objetivos de producción</t>
  </si>
  <si>
    <t>Sólo fue posible alcanzarlos con una cantidad extraordinaria de esfuerzo</t>
  </si>
  <si>
    <t>Cuadro 38</t>
  </si>
  <si>
    <t>La mayoría de los gerentes y algunos trabajadores del área de producción</t>
  </si>
  <si>
    <t>La mayoría de los gerentes y la mayoría de los trabajadores del área de producción</t>
  </si>
  <si>
    <t>Todos los gerentes y la mayoría de los trabajadores del área de producción</t>
  </si>
  <si>
    <t>Su propio desempeño medido por los objetivos de producción</t>
  </si>
  <si>
    <t>No se otorgaron bonos de desempeño</t>
  </si>
  <si>
    <t>1-33%</t>
  </si>
  <si>
    <t>34-66%</t>
  </si>
  <si>
    <t>67-99%</t>
  </si>
  <si>
    <t>No se alcanzaron los objetivos de producción</t>
  </si>
  <si>
    <t>Los no-gerentes generalmente no son ascendidos</t>
  </si>
  <si>
    <t>Los gerentes generalmente no son ascendidos</t>
  </si>
  <si>
    <t>Durante los 6 meses posteriores a que se detectó el mal desempeño</t>
  </si>
  <si>
    <t>Después de 6 meses de que se detectó el mal desempeño</t>
  </si>
  <si>
    <t>Rara vez o nunca</t>
  </si>
  <si>
    <t xml:space="preserve">Cuadro 47
</t>
  </si>
  <si>
    <t>Red de Apoyo al Emprendedor</t>
  </si>
  <si>
    <t xml:space="preserve">Empresas </t>
  </si>
  <si>
    <t>Bancos</t>
  </si>
  <si>
    <t>Proveedores</t>
  </si>
  <si>
    <t>Una institución de gobierno</t>
  </si>
  <si>
    <t>Cuadro 61</t>
  </si>
  <si>
    <t>Probabilidad promedio</t>
  </si>
  <si>
    <t>Cuadro 62</t>
  </si>
  <si>
    <t>Tasa de interés promedio anual</t>
  </si>
  <si>
    <t>Cuadro 63</t>
  </si>
  <si>
    <t>Cuadro 66</t>
  </si>
  <si>
    <t>Comercializador</t>
  </si>
  <si>
    <t xml:space="preserve">Acceso a capacitación y asistencia técnica </t>
  </si>
  <si>
    <t>Certificación de capacidades</t>
  </si>
  <si>
    <t>Mejores prácticas de administración y planeación</t>
  </si>
  <si>
    <t>Contacto y pedidos a proveedores</t>
  </si>
  <si>
    <t>Reclutamiento, selección de personal y capacitación a distancia</t>
  </si>
  <si>
    <t>Facturación electrónica</t>
  </si>
  <si>
    <t>Adapta y modifica las tecnologías sobre productos o procesos, maquinaria o equipo adquiridos con la finalidad de establecer mayores niveles de eficiencia en la producción</t>
  </si>
  <si>
    <t>Genera o desarrolla tecnología propia para el uso exclusivo de la empresa o de empresas del mismo grupo al que pertenece</t>
  </si>
  <si>
    <t>Patenta los productos o tecnologías desarrolladas</t>
  </si>
  <si>
    <t>Además de generar o desarrollar tecnología propia, la empresa vende la tecnología a otras empresas</t>
  </si>
  <si>
    <t>Cuadro 75</t>
  </si>
  <si>
    <t>Gasto en IDT Intramuros</t>
  </si>
  <si>
    <t>Gasto en IDT Extramuros</t>
  </si>
  <si>
    <t>Cuadro 78</t>
  </si>
  <si>
    <t>Falta de crédito</t>
  </si>
  <si>
    <t>Exceso de trámites gubernamentales</t>
  </si>
  <si>
    <t>Problemas de inseguridad pública</t>
  </si>
  <si>
    <t>Competencia de empresas informales</t>
  </si>
  <si>
    <t>Problemas para encontrar a la gente adecuada</t>
  </si>
  <si>
    <t>No tiene problemas</t>
  </si>
  <si>
    <t>Millones de pesos</t>
  </si>
  <si>
    <t>Gerente o director general</t>
  </si>
  <si>
    <t>Familiar del fundador</t>
  </si>
  <si>
    <t>Cuadro 4.1</t>
  </si>
  <si>
    <t>Hombre</t>
  </si>
  <si>
    <t>Mujer</t>
  </si>
  <si>
    <t>Los gerentes toman todas estas decisiones</t>
  </si>
  <si>
    <t>Los gerentes y el director general (CEO) comparten estas decisiones</t>
  </si>
  <si>
    <t>Infraestructura local</t>
  </si>
  <si>
    <t>Costo de mano de obra</t>
  </si>
  <si>
    <t>Disponibilidad de la mano de obra</t>
  </si>
  <si>
    <t>Calificación de la mano de obra</t>
  </si>
  <si>
    <t>Acceso a algún recurso natural local</t>
  </si>
  <si>
    <t>Estímulos fiscales otorgados</t>
  </si>
  <si>
    <t>Regulación menos exigente</t>
  </si>
  <si>
    <t>Vales de despensa</t>
  </si>
  <si>
    <t>Cuadro 11</t>
  </si>
  <si>
    <t>Cuadro 12</t>
  </si>
  <si>
    <t>Cuadro 13</t>
  </si>
  <si>
    <t xml:space="preserve">Cuadro 14
</t>
  </si>
  <si>
    <t>Cuadro 15</t>
  </si>
  <si>
    <t>Cuadro 17</t>
  </si>
  <si>
    <t>Se utiliza gente externa que ya viene capacitada</t>
  </si>
  <si>
    <t>Cuadro 18</t>
  </si>
  <si>
    <t>Cuadro 19</t>
  </si>
  <si>
    <t>Cuadro 23</t>
  </si>
  <si>
    <t>En algún momento fue su proveedora, pero el gobierno unilateralmente decidió dejar de comprarle a la empresa</t>
  </si>
  <si>
    <t>Cuadro 32</t>
  </si>
  <si>
    <t>Cuadro 33</t>
  </si>
  <si>
    <t>Cuadro 34</t>
  </si>
  <si>
    <t>Cuadro 37</t>
  </si>
  <si>
    <t>Cuadro 39</t>
  </si>
  <si>
    <t>Cuadro 40</t>
  </si>
  <si>
    <t>Cuadro 42</t>
  </si>
  <si>
    <t>Cuadro 43</t>
  </si>
  <si>
    <t>Cuadro 44</t>
  </si>
  <si>
    <t>Cuadro 45</t>
  </si>
  <si>
    <t>Cuadro 46</t>
  </si>
  <si>
    <t>Cuadro 48</t>
  </si>
  <si>
    <t>Cuadro 49</t>
  </si>
  <si>
    <t>Cuadro 50</t>
  </si>
  <si>
    <t>No hay programas para su empresa</t>
  </si>
  <si>
    <t xml:space="preserve">Cuadro 51
</t>
  </si>
  <si>
    <t>Instituciones financieras no bancarias</t>
  </si>
  <si>
    <t>Cuadro 52</t>
  </si>
  <si>
    <t>Préstamos de familiares y amigos que no tienen participación en la empresa</t>
  </si>
  <si>
    <t>Sistema financiero formal</t>
  </si>
  <si>
    <t>Crédito de proveedores</t>
  </si>
  <si>
    <t>Otras</t>
  </si>
  <si>
    <t>2016</t>
  </si>
  <si>
    <t>2017</t>
  </si>
  <si>
    <t>Cuadro 54.1</t>
  </si>
  <si>
    <t>Cuadro 54.2</t>
  </si>
  <si>
    <t>Cuadro 54.5</t>
  </si>
  <si>
    <t>Cuadro 54.4</t>
  </si>
  <si>
    <t>Cuadro 54.3</t>
  </si>
  <si>
    <t>Compra de maquinaria</t>
  </si>
  <si>
    <t>Pago de otros créditos</t>
  </si>
  <si>
    <t>Compra de insumos</t>
  </si>
  <si>
    <t>Pago de salarios</t>
  </si>
  <si>
    <t>Capacitación</t>
  </si>
  <si>
    <t>Compra de inmuebles para su empresa</t>
  </si>
  <si>
    <t>Planes de expansión en otros lugares</t>
  </si>
  <si>
    <t>Desarrollo de nuevos productos</t>
  </si>
  <si>
    <t>Contratar a más trabajadores</t>
  </si>
  <si>
    <t>Expansión de la producción</t>
  </si>
  <si>
    <t>Apertura de nuevos negocios</t>
  </si>
  <si>
    <t>Hipotecaria</t>
  </si>
  <si>
    <t>Prendaria</t>
  </si>
  <si>
    <t>Aval</t>
  </si>
  <si>
    <t>Pagarés</t>
  </si>
  <si>
    <t>Quirografario</t>
  </si>
  <si>
    <t>Ninguna</t>
  </si>
  <si>
    <t>Pesos</t>
  </si>
  <si>
    <t>Dólares</t>
  </si>
  <si>
    <t>Euros</t>
  </si>
  <si>
    <t>Yenes</t>
  </si>
  <si>
    <t>Cuadro 57</t>
  </si>
  <si>
    <t>Si quiere, pero no cree que se lo den</t>
  </si>
  <si>
    <t>Cuadro 60</t>
  </si>
  <si>
    <t>Empresas con crédito en los últimos 6 años</t>
  </si>
  <si>
    <t>Empresas que dejaron de pagar por más de 90 días</t>
  </si>
  <si>
    <t>No tenía colateral o garantía prendaria</t>
  </si>
  <si>
    <t>No tenía historial crediticio</t>
  </si>
  <si>
    <t>No pudo comprobar ingresos</t>
  </si>
  <si>
    <t>Tenía mucha deuda</t>
  </si>
  <si>
    <t>Tenía mal historial crediticio</t>
  </si>
  <si>
    <t>No le dijeron la razón</t>
  </si>
  <si>
    <t>Cuadro 64</t>
  </si>
  <si>
    <t>Cuadro 65</t>
  </si>
  <si>
    <t>Por el giro de su empresa</t>
  </si>
  <si>
    <t>No lo considera necesario</t>
  </si>
  <si>
    <t>Cuadro 69</t>
  </si>
  <si>
    <t>Cuadro 72</t>
  </si>
  <si>
    <t>Cuadro 73</t>
  </si>
  <si>
    <t>Cuadro 74</t>
  </si>
  <si>
    <t>Cuadro 76.1</t>
  </si>
  <si>
    <t>Cuadro 76.2</t>
  </si>
  <si>
    <t>Cuadro 76.5</t>
  </si>
  <si>
    <t>Cuadro 76.4</t>
  </si>
  <si>
    <t>Cuadro 76.3</t>
  </si>
  <si>
    <t>Marcas</t>
  </si>
  <si>
    <t>Patentes</t>
  </si>
  <si>
    <t>Modelos de utilidad</t>
  </si>
  <si>
    <t>Diseños industriales</t>
  </si>
  <si>
    <t>Cuadro 77</t>
  </si>
  <si>
    <t>Cuadro 79</t>
  </si>
  <si>
    <t>Cuadro 83</t>
  </si>
  <si>
    <t>Cuadro 84</t>
  </si>
  <si>
    <t>Cuadro 85</t>
  </si>
  <si>
    <t>Paquetes de contabilidad por parte de la empresa</t>
  </si>
  <si>
    <t>Año de inicio</t>
  </si>
  <si>
    <t>España</t>
  </si>
  <si>
    <t>Cuadro 3</t>
  </si>
  <si>
    <t>Micro</t>
  </si>
  <si>
    <t xml:space="preserve">Búsqueda de información </t>
  </si>
  <si>
    <t>Ventas en línea, contacto y servicio a clientes</t>
  </si>
  <si>
    <t>Transacciones Financieras</t>
  </si>
  <si>
    <t>Publicidad del negocio</t>
  </si>
  <si>
    <t>ENAPROCE 2018</t>
  </si>
  <si>
    <t>Plan de tabulados</t>
  </si>
  <si>
    <t>Título</t>
  </si>
  <si>
    <t>Hoja</t>
  </si>
  <si>
    <t>I. DATOS GENERALES DE LA EMPRESA</t>
  </si>
  <si>
    <t>*</t>
  </si>
  <si>
    <t>II. TIEMPO DE TRABAJO, PERSONAL OCUPADO Y REMUNERACIONES</t>
  </si>
  <si>
    <t>III. CAPACITACIÓN</t>
  </si>
  <si>
    <t>IV. GASTOS POR CONSUMO DE BIENES O SERVICIOS</t>
  </si>
  <si>
    <t>V. INGRESOS DE BIENES O SERVICIOS Y EXPORTACIONES</t>
  </si>
  <si>
    <t>VI. EXISTENCIAS</t>
  </si>
  <si>
    <t>VII. ACTIVOS FIJOS</t>
  </si>
  <si>
    <t>VIII. CAPACIDADES EMPRESARIALES Y EMPRENDIMIENTO</t>
  </si>
  <si>
    <t>IX. APOYOS GUBERNAMENTALES Y FUENTES DE FINANCIAMIENTO</t>
  </si>
  <si>
    <t>X. CADENAS PRODUCTIVAS GLOBALES</t>
  </si>
  <si>
    <t>XI. CIENCIA, TECNOLOGÍA E INNOVACIÓN</t>
  </si>
  <si>
    <t>XII. AMBIENTE DE NEGOCIOS Y REGULACIÓN</t>
  </si>
  <si>
    <t xml:space="preserve">Valor de las ventas de los tres principales productos (bienes o servicios) que fabrican </t>
  </si>
  <si>
    <t>Cuadro 4.2</t>
  </si>
  <si>
    <t>Cuadro 4.3</t>
  </si>
  <si>
    <t>Porcentaje de participación de capital extranjero</t>
  </si>
  <si>
    <r>
      <rPr>
        <vertAlign val="superscript"/>
        <sz val="8"/>
        <rFont val="Arial"/>
        <family val="2"/>
      </rPr>
      <t>b</t>
    </r>
    <r>
      <rPr>
        <sz val="8"/>
        <rFont val="Arial"/>
        <family val="2"/>
      </rPr>
      <t xml:space="preserve"> Comprende bachillerato general, bachillerato bivalente, profesional técnico</t>
    </r>
  </si>
  <si>
    <r>
      <rPr>
        <vertAlign val="superscript"/>
        <sz val="8"/>
        <rFont val="Arial"/>
        <family val="2"/>
      </rPr>
      <t>c</t>
    </r>
    <r>
      <rPr>
        <sz val="8"/>
        <rFont val="Arial"/>
        <family val="2"/>
      </rPr>
      <t xml:space="preserve"> Comprende licenciatura, ingeniería, especialidad, posgrado</t>
    </r>
  </si>
  <si>
    <t>Gasto (millones de pesos)</t>
  </si>
  <si>
    <t>Proveedora a empresa extranjera / multinacional</t>
  </si>
  <si>
    <t>Al 01 de enero</t>
  </si>
  <si>
    <t>Al 31 de diciembre</t>
  </si>
  <si>
    <t>Monto recibido (Millones de pesos)</t>
  </si>
  <si>
    <t>Monto (Millones de pesos)</t>
  </si>
  <si>
    <t>Falta de información</t>
  </si>
  <si>
    <t>Los precios ofrecidos eran muy bajos</t>
  </si>
  <si>
    <t>Problemas de calidad</t>
  </si>
  <si>
    <t>Problemas de financiamiento</t>
  </si>
  <si>
    <t>Cuadro 80.1</t>
  </si>
  <si>
    <t>Cuadro 80.2</t>
  </si>
  <si>
    <t xml:space="preserve">Gasto total que realizaron las empresas en un mes normal para el cumplimiento </t>
  </si>
  <si>
    <t>por tamaño de empresa, 2016 y 2017</t>
  </si>
  <si>
    <t>por tamaño de empresa, 2017</t>
  </si>
  <si>
    <t xml:space="preserve">por tamaño de empresa, 2017 </t>
  </si>
  <si>
    <t>por tamaño de empresa, 2016 o 2017</t>
  </si>
  <si>
    <t>por tamaño de empresa, al 31 de diciembre de 2017</t>
  </si>
  <si>
    <t>(bienes o servicios) que ofrecen por tamaño de empresa, 2018</t>
  </si>
  <si>
    <t>y cantidad de empresas de las que es propietario por tamaño de empresa, 2018</t>
  </si>
  <si>
    <t>y promedio del porcentaje de participación por tamaño de empresa, 2018</t>
  </si>
  <si>
    <t>por tamaño de empresa, 2018</t>
  </si>
  <si>
    <t>"Tamaño de empresa"</t>
  </si>
  <si>
    <t>Cuadro 22</t>
  </si>
  <si>
    <t>Cuadro 24</t>
  </si>
  <si>
    <t>Cuadro 35</t>
  </si>
  <si>
    <t>Cuadro 41</t>
  </si>
  <si>
    <t>Empresas que recibieron apoyos</t>
  </si>
  <si>
    <t>Creación de un historial crediticio, accediendo a otros esquemas de financiamiento</t>
  </si>
  <si>
    <t>Acceso a otros mercados</t>
  </si>
  <si>
    <t>Mayor estabilidad de la demanda y de los precios</t>
  </si>
  <si>
    <t xml:space="preserve">o en arrendamiento puro o financiero para el desarrollo </t>
  </si>
  <si>
    <t>Índice</t>
  </si>
  <si>
    <t>Estados Unidos de América</t>
  </si>
  <si>
    <t>Los gerentes toman la mayor parte de estas decisiones</t>
  </si>
  <si>
    <t>El director general o CEO toma todas estas decisiones</t>
  </si>
  <si>
    <t>Personal</t>
  </si>
  <si>
    <t>Dependiente de la razón social</t>
  </si>
  <si>
    <t>Remunerado</t>
  </si>
  <si>
    <t>No remunerado</t>
  </si>
  <si>
    <t>Lo ha intentado, pero no cubre los requisitos para ser proveedor</t>
  </si>
  <si>
    <t>Porcentaje del total de las ventas</t>
  </si>
  <si>
    <t>Valor de existencias 2017</t>
  </si>
  <si>
    <t>No lo necesita</t>
  </si>
  <si>
    <t>Remuneración anual del personal</t>
  </si>
  <si>
    <t>Alta o modificación patronal ante el IMSS y ante el Instituto del Fondo Nacional de la Vivienda para los Trabajadores (INFONAVIT)</t>
  </si>
  <si>
    <t>Permisos de transporte, distribución, almacenamiento de mercancías (SCT y SENASICA)</t>
  </si>
  <si>
    <t>Solo directores y gerentes de alto nivel</t>
  </si>
  <si>
    <t>Tasa de interés (%)</t>
  </si>
  <si>
    <t>El conocimiento y las habilidades técnicas son adecuados</t>
  </si>
  <si>
    <t>Correspondencia a tarjetas de crédito de la banca comercial</t>
  </si>
  <si>
    <t>Tamaño de Empresa</t>
  </si>
  <si>
    <t>Promedio de horas trabajadas a la semana</t>
  </si>
  <si>
    <r>
      <rPr>
        <vertAlign val="superscript"/>
        <sz val="8"/>
        <color theme="1"/>
        <rFont val="Arial"/>
        <family val="2"/>
      </rPr>
      <t>a</t>
    </r>
    <r>
      <rPr>
        <sz val="8"/>
        <color theme="1"/>
        <rFont val="Arial"/>
        <family val="2"/>
      </rPr>
      <t xml:space="preserve"> Por ejemplo: al final de la línea de producción.</t>
    </r>
  </si>
  <si>
    <r>
      <rPr>
        <vertAlign val="superscript"/>
        <sz val="8"/>
        <color theme="1"/>
        <rFont val="Arial"/>
        <family val="2"/>
      </rPr>
      <t>b</t>
    </r>
    <r>
      <rPr>
        <sz val="8"/>
        <color theme="1"/>
        <rFont val="Arial"/>
        <family val="2"/>
      </rPr>
      <t xml:space="preserve"> Por ejemplo: en las distintas etapas de la línea de producción.</t>
    </r>
  </si>
  <si>
    <t xml:space="preserve">Número de empresas que fueron proveedoras de alguna empresa exportadora </t>
  </si>
  <si>
    <t xml:space="preserve">Número de empresas que fueron proveedoras de alguna empresa extranjera / multinacional </t>
  </si>
  <si>
    <r>
      <rPr>
        <vertAlign val="superscript"/>
        <sz val="8"/>
        <color theme="1"/>
        <rFont val="Arial"/>
        <family val="2"/>
      </rPr>
      <t>a</t>
    </r>
    <r>
      <rPr>
        <sz val="8"/>
        <color theme="1"/>
        <rFont val="Arial"/>
        <family val="2"/>
      </rPr>
      <t xml:space="preserve"> Bienes o servicios.</t>
    </r>
  </si>
  <si>
    <r>
      <rPr>
        <vertAlign val="superscript"/>
        <sz val="8"/>
        <color theme="1"/>
        <rFont val="Arial"/>
        <family val="2"/>
      </rPr>
      <t>b</t>
    </r>
    <r>
      <rPr>
        <sz val="8"/>
        <color theme="1"/>
        <rFont val="Arial"/>
        <family val="2"/>
      </rPr>
      <t xml:space="preserve"> Electricidad y gas.</t>
    </r>
  </si>
  <si>
    <t>Solo utiliza un cuaderno o una libreta de apuntes personales para llevar la contabilidad</t>
  </si>
  <si>
    <r>
      <rPr>
        <vertAlign val="superscript"/>
        <sz val="8"/>
        <color theme="1"/>
        <rFont val="Arial"/>
        <family val="2"/>
      </rPr>
      <t>a</t>
    </r>
    <r>
      <rPr>
        <sz val="8"/>
        <color theme="1"/>
        <rFont val="Arial"/>
        <family val="2"/>
      </rPr>
      <t xml:space="preserve"> No saben lo que deberían saber en su profesión.</t>
    </r>
  </si>
  <si>
    <r>
      <rPr>
        <vertAlign val="superscript"/>
        <sz val="8"/>
        <color theme="1"/>
        <rFont val="Arial"/>
        <family val="2"/>
      </rPr>
      <t>a</t>
    </r>
    <r>
      <rPr>
        <sz val="8"/>
        <color theme="1"/>
        <rFont val="Arial"/>
        <family val="2"/>
      </rPr>
      <t xml:space="preserve"> Por ejemplo: antigüedad o conexiones familiares.</t>
    </r>
  </si>
  <si>
    <r>
      <rPr>
        <vertAlign val="superscript"/>
        <sz val="8"/>
        <color theme="1"/>
        <rFont val="Arial"/>
        <family val="2"/>
      </rPr>
      <t>b</t>
    </r>
    <r>
      <rPr>
        <sz val="8"/>
        <color theme="1"/>
        <rFont val="Arial"/>
        <family val="2"/>
      </rPr>
      <t xml:space="preserve"> Incluye métodos.</t>
    </r>
  </si>
  <si>
    <r>
      <rPr>
        <vertAlign val="superscript"/>
        <sz val="8"/>
        <color theme="1"/>
        <rFont val="Arial"/>
        <family val="2"/>
      </rPr>
      <t>a</t>
    </r>
    <r>
      <rPr>
        <sz val="8"/>
        <color theme="1"/>
        <rFont val="Arial"/>
        <family val="2"/>
      </rPr>
      <t xml:space="preserve"> No era posible proveer las cantidades requeridas.</t>
    </r>
  </si>
  <si>
    <r>
      <rPr>
        <vertAlign val="superscript"/>
        <sz val="8"/>
        <color theme="1"/>
        <rFont val="Arial"/>
        <family val="2"/>
      </rPr>
      <t>a</t>
    </r>
    <r>
      <rPr>
        <sz val="8"/>
        <color theme="1"/>
        <rFont val="Arial"/>
        <family val="2"/>
      </rPr>
      <t xml:space="preserve"> Se incorporan directamente a bienes finales.</t>
    </r>
  </si>
  <si>
    <r>
      <rPr>
        <vertAlign val="superscript"/>
        <sz val="8"/>
        <color theme="1"/>
        <rFont val="Arial"/>
        <family val="2"/>
      </rPr>
      <t>b</t>
    </r>
    <r>
      <rPr>
        <sz val="8"/>
        <color theme="1"/>
        <rFont val="Arial"/>
        <family val="2"/>
      </rPr>
      <t xml:space="preserve"> Se incorporan a otros bienes intermedios.</t>
    </r>
  </si>
  <si>
    <r>
      <rPr>
        <vertAlign val="superscript"/>
        <sz val="8"/>
        <color theme="1"/>
        <rFont val="Arial"/>
        <family val="2"/>
      </rPr>
      <t>a</t>
    </r>
    <r>
      <rPr>
        <sz val="8"/>
        <color theme="1"/>
        <rFont val="Arial"/>
        <family val="2"/>
      </rPr>
      <t xml:space="preserve"> Pagó a terceros la prestación de servicios de computación.</t>
    </r>
  </si>
  <si>
    <r>
      <rPr>
        <vertAlign val="superscript"/>
        <sz val="8"/>
        <color theme="1"/>
        <rFont val="Arial"/>
        <family val="2"/>
      </rPr>
      <t>a</t>
    </r>
    <r>
      <rPr>
        <sz val="8"/>
        <color theme="1"/>
        <rFont val="Arial"/>
        <family val="2"/>
      </rPr>
      <t xml:space="preserve"> Sin línea telefónica o sin señal.</t>
    </r>
  </si>
  <si>
    <r>
      <rPr>
        <vertAlign val="superscript"/>
        <sz val="8"/>
        <color theme="1"/>
        <rFont val="Arial"/>
        <family val="2"/>
      </rPr>
      <t>a</t>
    </r>
    <r>
      <rPr>
        <sz val="8"/>
        <color theme="1"/>
        <rFont val="Arial"/>
        <family val="2"/>
      </rPr>
      <t xml:space="preserve"> Gubernamentales y no gubernamentales.</t>
    </r>
  </si>
  <si>
    <r>
      <rPr>
        <vertAlign val="superscript"/>
        <sz val="8"/>
        <color theme="1"/>
        <rFont val="Arial"/>
        <family val="2"/>
      </rPr>
      <t>a</t>
    </r>
    <r>
      <rPr>
        <sz val="8"/>
        <color theme="1"/>
        <rFont val="Arial"/>
        <family val="2"/>
      </rPr>
      <t xml:space="preserve"> Agua, luz, teléfono.</t>
    </r>
  </si>
  <si>
    <r>
      <rPr>
        <vertAlign val="superscript"/>
        <sz val="8"/>
        <rFont val="Arial"/>
        <family val="2"/>
      </rPr>
      <t>a</t>
    </r>
    <r>
      <rPr>
        <sz val="8"/>
        <rFont val="Arial"/>
        <family val="2"/>
      </rPr>
      <t xml:space="preserve"> Clientes.</t>
    </r>
  </si>
  <si>
    <t>Proveedora de gobierno</t>
  </si>
  <si>
    <r>
      <rPr>
        <vertAlign val="superscript"/>
        <sz val="8"/>
        <rFont val="Arial"/>
        <family val="2"/>
      </rPr>
      <t>a</t>
    </r>
    <r>
      <rPr>
        <sz val="8"/>
        <rFont val="Arial"/>
        <family val="2"/>
      </rPr>
      <t xml:space="preserve"> Bienes inmuebles, transporte, mobiliario, equipo de oficina y otros.</t>
    </r>
  </si>
  <si>
    <r>
      <rPr>
        <vertAlign val="superscript"/>
        <sz val="8"/>
        <color theme="1"/>
        <rFont val="Arial"/>
        <family val="2"/>
      </rPr>
      <t>d</t>
    </r>
    <r>
      <rPr>
        <sz val="8"/>
        <color theme="1"/>
        <rFont val="Arial"/>
        <family val="2"/>
      </rPr>
      <t xml:space="preserve"> SOFOM, SOFIPO, SOCAP, Cajas de ahorro popular, Casas de empeño, Compañías de financiamiento, Microfinancieras, factoraje.</t>
    </r>
  </si>
  <si>
    <r>
      <rPr>
        <vertAlign val="superscript"/>
        <sz val="8"/>
        <color theme="1"/>
        <rFont val="Arial"/>
        <family val="2"/>
      </rPr>
      <t>c</t>
    </r>
    <r>
      <rPr>
        <sz val="8"/>
        <color theme="1"/>
        <rFont val="Arial"/>
        <family val="2"/>
      </rPr>
      <t xml:space="preserve"> Nafin, Bancomext, Banobras, Banjercito, etcétera.</t>
    </r>
  </si>
  <si>
    <r>
      <rPr>
        <vertAlign val="superscript"/>
        <sz val="8"/>
        <rFont val="Arial"/>
        <family val="2"/>
      </rPr>
      <t>b</t>
    </r>
    <r>
      <rPr>
        <sz val="8"/>
        <rFont val="Arial"/>
        <family val="2"/>
      </rPr>
      <t xml:space="preserve"> BBVA-Bancomer, Banamex, etcétera.</t>
    </r>
  </si>
  <si>
    <r>
      <rPr>
        <vertAlign val="superscript"/>
        <sz val="8"/>
        <rFont val="Arial"/>
        <family val="2"/>
      </rPr>
      <t>a</t>
    </r>
    <r>
      <rPr>
        <sz val="8"/>
        <rFont val="Arial"/>
        <family val="2"/>
      </rPr>
      <t xml:space="preserve"> Dueños, herencia, familia y amigos.</t>
    </r>
  </si>
  <si>
    <t>2016 y 2017</t>
  </si>
  <si>
    <t>Maquinaria y equipo</t>
  </si>
  <si>
    <r>
      <rPr>
        <vertAlign val="superscript"/>
        <sz val="8"/>
        <color theme="1"/>
        <rFont val="Arial"/>
        <family val="2"/>
      </rPr>
      <t>b</t>
    </r>
    <r>
      <rPr>
        <sz val="8"/>
        <color theme="1"/>
        <rFont val="Arial"/>
        <family val="2"/>
      </rPr>
      <t xml:space="preserve"> Licenciatura / ingeniería.</t>
    </r>
  </si>
  <si>
    <r>
      <rPr>
        <vertAlign val="superscript"/>
        <sz val="8"/>
        <rFont val="Arial"/>
        <family val="2"/>
      </rPr>
      <t>a</t>
    </r>
    <r>
      <rPr>
        <sz val="8"/>
        <rFont val="Arial"/>
        <family val="2"/>
      </rPr>
      <t xml:space="preserve"> Comprende preescolar, primaria, secundaria, formación para el trabajo</t>
    </r>
  </si>
  <si>
    <t xml:space="preserve">INEGI Encuesta Nacional sobre Productividad y Competitividad </t>
  </si>
  <si>
    <t>de las Micro, Pequeñas y Medianas Empresas</t>
  </si>
  <si>
    <t>Número de empresas donde el dueño es propietario de otras</t>
  </si>
  <si>
    <t>Cantidad de las otras empresas que es propietario</t>
  </si>
  <si>
    <r>
      <t>Cercanía a mercado</t>
    </r>
    <r>
      <rPr>
        <b/>
        <vertAlign val="superscript"/>
        <sz val="8"/>
        <rFont val="Arial"/>
        <family val="2"/>
      </rPr>
      <t>a</t>
    </r>
  </si>
  <si>
    <r>
      <t xml:space="preserve">Calidad educativa </t>
    </r>
    <r>
      <rPr>
        <b/>
        <vertAlign val="superscript"/>
        <sz val="8"/>
        <color theme="1"/>
        <rFont val="Arial"/>
        <family val="2"/>
      </rPr>
      <t>a</t>
    </r>
  </si>
  <si>
    <r>
      <t>No encuentra personas con la carrera</t>
    </r>
    <r>
      <rPr>
        <b/>
        <vertAlign val="superscript"/>
        <sz val="8"/>
        <color theme="1"/>
        <rFont val="Arial"/>
        <family val="2"/>
      </rPr>
      <t>b</t>
    </r>
    <r>
      <rPr>
        <b/>
        <sz val="8"/>
        <color theme="1"/>
        <rFont val="Arial"/>
        <family val="2"/>
      </rPr>
      <t xml:space="preserve"> que necesita</t>
    </r>
  </si>
  <si>
    <r>
      <t xml:space="preserve">Otros </t>
    </r>
    <r>
      <rPr>
        <b/>
        <vertAlign val="superscript"/>
        <sz val="8"/>
        <color theme="1"/>
        <rFont val="Arial"/>
        <family val="2"/>
      </rPr>
      <t>a</t>
    </r>
  </si>
  <si>
    <r>
      <t xml:space="preserve">Todos los tableros de resultados se colocaron en un lugar visible </t>
    </r>
    <r>
      <rPr>
        <b/>
        <vertAlign val="superscript"/>
        <sz val="8"/>
        <color theme="1"/>
        <rFont val="Arial"/>
        <family val="2"/>
      </rPr>
      <t>a</t>
    </r>
  </si>
  <si>
    <r>
      <t xml:space="preserve">Los tableros de resultados se colocaron en lugares múltiples </t>
    </r>
    <r>
      <rPr>
        <b/>
        <vertAlign val="superscript"/>
        <sz val="8"/>
        <color theme="1"/>
        <rFont val="Arial"/>
        <family val="2"/>
      </rPr>
      <t>b</t>
    </r>
  </si>
  <si>
    <r>
      <t>Recursos propios</t>
    </r>
    <r>
      <rPr>
        <b/>
        <vertAlign val="superscript"/>
        <sz val="8"/>
        <color theme="1"/>
        <rFont val="Arial"/>
        <family val="2"/>
      </rPr>
      <t>a</t>
    </r>
    <r>
      <rPr>
        <b/>
        <sz val="8"/>
        <color theme="1"/>
        <rFont val="Arial"/>
        <family val="2"/>
      </rPr>
      <t xml:space="preserve"> y utilidades reinvertidas</t>
    </r>
  </si>
  <si>
    <r>
      <t xml:space="preserve">Banca comercial </t>
    </r>
    <r>
      <rPr>
        <b/>
        <vertAlign val="superscript"/>
        <sz val="8"/>
        <color theme="1"/>
        <rFont val="Arial"/>
        <family val="2"/>
      </rPr>
      <t>b</t>
    </r>
  </si>
  <si>
    <r>
      <t xml:space="preserve">Banca de desarrollo </t>
    </r>
    <r>
      <rPr>
        <b/>
        <vertAlign val="superscript"/>
        <sz val="8"/>
        <color theme="1"/>
        <rFont val="Arial"/>
        <family val="2"/>
      </rPr>
      <t>c</t>
    </r>
  </si>
  <si>
    <r>
      <t xml:space="preserve">Instituciones financieras no bancarias </t>
    </r>
    <r>
      <rPr>
        <b/>
        <vertAlign val="superscript"/>
        <sz val="8"/>
        <color theme="1"/>
        <rFont val="Arial"/>
        <family val="2"/>
      </rPr>
      <t>d</t>
    </r>
  </si>
  <si>
    <r>
      <t xml:space="preserve">Problemas de escala </t>
    </r>
    <r>
      <rPr>
        <b/>
        <vertAlign val="superscript"/>
        <sz val="8"/>
        <rFont val="Arial"/>
        <family val="2"/>
      </rPr>
      <t>a</t>
    </r>
  </si>
  <si>
    <r>
      <t xml:space="preserve">Contrató </t>
    </r>
    <r>
      <rPr>
        <b/>
        <i/>
        <sz val="8"/>
        <color indexed="8"/>
        <rFont val="Arial"/>
        <family val="2"/>
      </rPr>
      <t>outsourcing</t>
    </r>
    <r>
      <rPr>
        <b/>
        <sz val="8"/>
        <color indexed="8"/>
        <rFont val="Arial"/>
        <family val="2"/>
      </rPr>
      <t xml:space="preserve"> </t>
    </r>
    <r>
      <rPr>
        <b/>
        <vertAlign val="superscript"/>
        <sz val="8"/>
        <color rgb="FF000000"/>
        <rFont val="Arial"/>
        <family val="2"/>
      </rPr>
      <t>a</t>
    </r>
  </si>
  <si>
    <r>
      <t xml:space="preserve">Falta de infraestructura </t>
    </r>
    <r>
      <rPr>
        <b/>
        <vertAlign val="superscript"/>
        <sz val="8"/>
        <color theme="1"/>
        <rFont val="Arial"/>
        <family val="2"/>
      </rPr>
      <t>a</t>
    </r>
  </si>
  <si>
    <r>
      <t xml:space="preserve">Pago de servicios </t>
    </r>
    <r>
      <rPr>
        <b/>
        <vertAlign val="superscript"/>
        <sz val="8"/>
        <color theme="1"/>
        <rFont val="Arial"/>
        <family val="2"/>
      </rPr>
      <t>a</t>
    </r>
  </si>
  <si>
    <r>
      <t xml:space="preserve">Baja demanda de sus productos </t>
    </r>
    <r>
      <rPr>
        <b/>
        <vertAlign val="superscript"/>
        <sz val="8"/>
        <color theme="1"/>
        <rFont val="Arial"/>
        <family val="2"/>
      </rPr>
      <t>a</t>
    </r>
  </si>
  <si>
    <r>
      <t xml:space="preserve">Conexión de servicios </t>
    </r>
    <r>
      <rPr>
        <b/>
        <vertAlign val="superscript"/>
        <sz val="8"/>
        <color theme="1"/>
        <rFont val="Arial"/>
        <family val="2"/>
      </rPr>
      <t>a</t>
    </r>
  </si>
  <si>
    <t>A través del "Portal Mis Cuentas"</t>
  </si>
  <si>
    <r>
      <t xml:space="preserve">Fuente: </t>
    </r>
    <r>
      <rPr>
        <b/>
        <sz val="8"/>
        <color theme="1"/>
        <rFont val="Arial"/>
        <family val="2"/>
      </rPr>
      <t>INEGI.</t>
    </r>
    <r>
      <rPr>
        <sz val="8"/>
        <color theme="1"/>
        <rFont val="Arial"/>
        <family val="2"/>
      </rPr>
      <t xml:space="preserve"> Encuesta Nacional sobre Productividad y Competitividad de las Micro, Pequeñas y PyMEs Empresas (ENAPROCE 2018).</t>
    </r>
  </si>
  <si>
    <t>INEGI. Encuesta Nacional sobre Productividad y Competitividad de las Micro, Pequeñas y Medianas Empresas (ENAPROCE 2018)</t>
  </si>
  <si>
    <t>PyMES</t>
  </si>
  <si>
    <t>PyMES: Pequeñas y medianas empresas.</t>
  </si>
  <si>
    <r>
      <t>Fuente:</t>
    </r>
    <r>
      <rPr>
        <b/>
        <sz val="8"/>
        <color theme="1"/>
        <rFont val="Arial"/>
        <family val="2"/>
      </rPr>
      <t xml:space="preserve"> INEGI. </t>
    </r>
    <r>
      <rPr>
        <sz val="8"/>
        <color theme="1"/>
        <rFont val="Arial"/>
        <family val="2"/>
      </rPr>
      <t>Encuesta Nacional sobre Productividad y Competitividad de las Micro, Pequeñas y PyMES Empresas (ENAPROCE 2018).</t>
    </r>
  </si>
  <si>
    <t>Cuadro 67</t>
  </si>
  <si>
    <t>Edad promedio</t>
  </si>
  <si>
    <r>
      <t xml:space="preserve">Fuente: </t>
    </r>
    <r>
      <rPr>
        <b/>
        <sz val="8"/>
        <color theme="1"/>
        <rFont val="Arial"/>
        <family val="2"/>
      </rPr>
      <t>INEGI.</t>
    </r>
    <r>
      <rPr>
        <sz val="8"/>
        <color theme="1"/>
        <rFont val="Arial"/>
        <family val="2"/>
      </rPr>
      <t xml:space="preserve"> Encuesta Nacional sobre Productividad y Competitividad de las Micro, Pequeñas y PyMES Empresas (ENAPROCE 2018).</t>
    </r>
  </si>
  <si>
    <t>Se enfocó en objetivos de producción de…</t>
  </si>
  <si>
    <t>corto plazo (menos de un año)</t>
  </si>
  <si>
    <t>largo plazo 
(más de un año)</t>
  </si>
  <si>
    <t>Total de empresas</t>
  </si>
  <si>
    <t xml:space="preserve">Probabilidad promedio que las empresas creen tener de que les den un crédito en caso </t>
  </si>
  <si>
    <t>y las asimila al documentar los aspectos relacionados con estas tecnologías</t>
  </si>
  <si>
    <t>para ampliar o actualizar sus procesos de producción y la pone en marcha sin modificaciones</t>
  </si>
  <si>
    <t>Adquiere licencias sobre productos o procesos o compra maquinaria y equipo…</t>
  </si>
  <si>
    <t>El día de la entrevista esta comprendido del 01 de octubre al 30 de noviembre de 2018.</t>
  </si>
  <si>
    <t>En algún momento fue proveedora de gobierno…</t>
  </si>
  <si>
    <t>pero los trámites y requisitos eran engorrosos y decidió dejar de venderle</t>
  </si>
  <si>
    <t>pero no era rentable venderle dado los largos tiempos de espera de pagos</t>
  </si>
  <si>
    <t>pero cambios en la regulación hicieron que la empresa dejara de cumplir con los requisitos para venderle</t>
  </si>
  <si>
    <t>Se solucionó…</t>
  </si>
  <si>
    <t>pero no se llevaron a cabo acciones posteriores</t>
  </si>
  <si>
    <t>y se llevaron a cabo acciones para asegurar que no sucediera de nuevo</t>
  </si>
  <si>
    <t>y se llevaron a cabo acciones para asegurar que no sucediera de nuevo, y se inició un proceso de mejora continua para anticipar problemas como éste</t>
  </si>
  <si>
    <t>Fue posible alcanzarlos…</t>
  </si>
  <si>
    <t>sin mucho esfuerzo</t>
  </si>
  <si>
    <t>con cierto esfuerzo</t>
  </si>
  <si>
    <t>con la cantidad normal de esfuerzo</t>
  </si>
  <si>
    <t>con una cantidad de esfuerzo mayor a la normal</t>
  </si>
  <si>
    <t>El desempeño…</t>
  </si>
  <si>
    <t>de su equipo medido por los objetivos de producción</t>
  </si>
  <si>
    <t>del establecimiento medido por los objetivos de producción</t>
  </si>
  <si>
    <t>de la empresa medido por los objetivos de producción</t>
  </si>
  <si>
    <t>Los ascensos se basaron…</t>
  </si>
  <si>
    <t>solamente en su desempeño y capacidad</t>
  </si>
  <si>
    <r>
      <t xml:space="preserve">en su desempeño y capacidad, así como en otros factores </t>
    </r>
    <r>
      <rPr>
        <b/>
        <vertAlign val="superscript"/>
        <sz val="8"/>
        <color theme="1"/>
        <rFont val="Arial"/>
        <family val="2"/>
      </rPr>
      <t>a</t>
    </r>
  </si>
  <si>
    <r>
      <t xml:space="preserve">principalmente en factores distintos al desempeño y capacidad </t>
    </r>
    <r>
      <rPr>
        <b/>
        <vertAlign val="superscript"/>
        <sz val="8"/>
        <color theme="1"/>
        <rFont val="Arial"/>
        <family val="2"/>
      </rPr>
      <t>a</t>
    </r>
  </si>
  <si>
    <t>Programas…</t>
  </si>
  <si>
    <t>del Instituto Nacional del Emprendedor (INADEM)</t>
  </si>
  <si>
    <t>Proveedor de materia prima, de partes o servicios…</t>
  </si>
  <si>
    <r>
      <t xml:space="preserve">de primer nivel </t>
    </r>
    <r>
      <rPr>
        <b/>
        <vertAlign val="superscript"/>
        <sz val="8"/>
        <rFont val="Arial"/>
        <family val="2"/>
      </rPr>
      <t>a</t>
    </r>
  </si>
  <si>
    <r>
      <t xml:space="preserve">de segundo nivel </t>
    </r>
    <r>
      <rPr>
        <b/>
        <vertAlign val="superscript"/>
        <sz val="8"/>
        <rFont val="Arial"/>
        <family val="2"/>
      </rPr>
      <t>b</t>
    </r>
  </si>
  <si>
    <t>Innovación…</t>
  </si>
  <si>
    <r>
      <t xml:space="preserve">en productos </t>
    </r>
    <r>
      <rPr>
        <b/>
        <vertAlign val="superscript"/>
        <sz val="8"/>
        <color theme="1"/>
        <rFont val="Arial"/>
        <family val="2"/>
      </rPr>
      <t>a</t>
    </r>
  </si>
  <si>
    <r>
      <t xml:space="preserve">en procesos </t>
    </r>
    <r>
      <rPr>
        <b/>
        <vertAlign val="superscript"/>
        <sz val="8"/>
        <color theme="1"/>
        <rFont val="Arial"/>
        <family val="2"/>
      </rPr>
      <t>b</t>
    </r>
  </si>
  <si>
    <t>organizacional</t>
  </si>
  <si>
    <t>en mercadotecnia</t>
  </si>
  <si>
    <t>Baja calidad de…</t>
  </si>
  <si>
    <t>materias primas</t>
  </si>
  <si>
    <t>mano de obra</t>
  </si>
  <si>
    <t>infraestructura</t>
  </si>
  <si>
    <t>Impuestos…</t>
  </si>
  <si>
    <t>altos</t>
  </si>
  <si>
    <t>complejos</t>
  </si>
  <si>
    <t>Costos de…</t>
  </si>
  <si>
    <r>
      <t xml:space="preserve">energía </t>
    </r>
    <r>
      <rPr>
        <b/>
        <vertAlign val="superscript"/>
        <sz val="8"/>
        <color theme="1"/>
        <rFont val="Arial"/>
        <family val="2"/>
      </rPr>
      <t>b</t>
    </r>
  </si>
  <si>
    <t>telecomunicaciones</t>
  </si>
  <si>
    <t>Consumo de bienes o servicios</t>
  </si>
  <si>
    <t>Gastos fiscales, financieros y donaciones</t>
  </si>
  <si>
    <r>
      <t xml:space="preserve">Materias primas consumidas </t>
    </r>
    <r>
      <rPr>
        <b/>
        <vertAlign val="superscript"/>
        <sz val="8"/>
        <color theme="1"/>
        <rFont val="Arial"/>
        <family val="2"/>
      </rPr>
      <t>a</t>
    </r>
  </si>
  <si>
    <t>Mercancías compradas para su reventa sin transformación</t>
  </si>
  <si>
    <t>Maquila</t>
  </si>
  <si>
    <r>
      <t xml:space="preserve">Consumo de energéticos </t>
    </r>
    <r>
      <rPr>
        <b/>
        <vertAlign val="superscript"/>
        <sz val="8"/>
        <color theme="1"/>
        <rFont val="Arial"/>
        <family val="2"/>
      </rPr>
      <t>b</t>
    </r>
  </si>
  <si>
    <r>
      <t xml:space="preserve">Telecomunicaciones </t>
    </r>
    <r>
      <rPr>
        <b/>
        <vertAlign val="superscript"/>
        <sz val="8"/>
        <color theme="1"/>
        <rFont val="Arial"/>
        <family val="2"/>
      </rPr>
      <t>c</t>
    </r>
  </si>
  <si>
    <t>Pagos por suministro de personal</t>
  </si>
  <si>
    <t>Consumo de otros bienes o servicios</t>
  </si>
  <si>
    <r>
      <rPr>
        <vertAlign val="superscript"/>
        <sz val="8"/>
        <color theme="1"/>
        <rFont val="Arial"/>
        <family val="2"/>
      </rPr>
      <t>a</t>
    </r>
    <r>
      <rPr>
        <sz val="8"/>
        <color theme="1"/>
        <rFont val="Arial"/>
        <family val="2"/>
      </rPr>
      <t xml:space="preserve"> A costo de adquisición.</t>
    </r>
  </si>
  <si>
    <r>
      <rPr>
        <vertAlign val="superscript"/>
        <sz val="8"/>
        <color theme="1"/>
        <rFont val="Arial"/>
        <family val="2"/>
      </rPr>
      <t>b</t>
    </r>
    <r>
      <rPr>
        <sz val="8"/>
        <color theme="1"/>
        <rFont val="Arial"/>
        <family val="2"/>
      </rPr>
      <t xml:space="preserve"> Energía eléctrica y combustibles.</t>
    </r>
  </si>
  <si>
    <r>
      <rPr>
        <vertAlign val="superscript"/>
        <sz val="8"/>
        <color theme="1"/>
        <rFont val="Arial"/>
        <family val="2"/>
      </rPr>
      <t>c</t>
    </r>
    <r>
      <rPr>
        <sz val="8"/>
        <color theme="1"/>
        <rFont val="Arial"/>
        <family val="2"/>
      </rPr>
      <t xml:space="preserve"> Internet, telefonía.</t>
    </r>
  </si>
  <si>
    <r>
      <t xml:space="preserve">Fuente: </t>
    </r>
    <r>
      <rPr>
        <b/>
        <sz val="8"/>
        <color theme="1"/>
        <rFont val="Arial"/>
        <family val="2"/>
      </rPr>
      <t>INEGI.</t>
    </r>
    <r>
      <rPr>
        <sz val="8"/>
        <color theme="1"/>
        <rFont val="Arial"/>
        <family val="2"/>
      </rPr>
      <t xml:space="preserve"> Encuesta Nacional sobre Productividad y Competitividad de las Micro, Pequeñas y Medianas Empresas (ENAPROCE 2018).</t>
    </r>
  </si>
  <si>
    <t>Número de empresas por tamaño de empresa, 2018</t>
  </si>
  <si>
    <t>u ofrecen las empresas por tamaño de empresa, 2017</t>
  </si>
  <si>
    <t xml:space="preserve">Número de empresas según los problemas que las empresas indicaron como los tres más importantes que enfrentan </t>
  </si>
  <si>
    <t xml:space="preserve">Número de empresas según la razón principal por la que no utilizaron equipo de cómputo para el desarrollo </t>
  </si>
  <si>
    <t xml:space="preserve">Número de empresas según el eslabón de la cadena productiva en que se encuentran </t>
  </si>
  <si>
    <t xml:space="preserve">Número de empresas según la razón principal por la cual las empresas no tomarían </t>
  </si>
  <si>
    <t xml:space="preserve">Número de empresas según la venta de las cuentas por cobrar (factoraje) y monto </t>
  </si>
  <si>
    <t xml:space="preserve">Número de empresas según la causa principal por la que no solicitaron apoyo </t>
  </si>
  <si>
    <t xml:space="preserve">Número de empresas según la solicitud y apoyo recibido de los programas </t>
  </si>
  <si>
    <t xml:space="preserve">Número de empresas según su conocimiento de programas del Gobierno Federal </t>
  </si>
  <si>
    <t xml:space="preserve">Número de empresas según la condición de reasignación o despido de un gerente </t>
  </si>
  <si>
    <t xml:space="preserve">Número de empresas según la condición de reasignación o despido de un no-gerente </t>
  </si>
  <si>
    <t xml:space="preserve">Número de empresas según los criterios que fueron tomados para ascender </t>
  </si>
  <si>
    <t xml:space="preserve">Número de empresas según el porcentaje de los gerentes que recibieron un bono </t>
  </si>
  <si>
    <t xml:space="preserve">Número de empresas según la característica en que se basaron los bonos de desempeño </t>
  </si>
  <si>
    <t xml:space="preserve">Número de empresas según el porcentaje de los no-gerentes que recibieron un bono </t>
  </si>
  <si>
    <t xml:space="preserve">Número de empresas según el motivo en que se basaron los bonos de desempeño </t>
  </si>
  <si>
    <t xml:space="preserve">Número de empresas según lo que describe mejor el calendario de objetivos </t>
  </si>
  <si>
    <t xml:space="preserve">Número de empresas según la colocación de tableros de resultados para mostrar </t>
  </si>
  <si>
    <t xml:space="preserve">Número de empresas según la frecuencia con que fueron revisados los indicadores clave </t>
  </si>
  <si>
    <t xml:space="preserve">Número de empresas según el número de indicadores clave de desempeño </t>
  </si>
  <si>
    <t xml:space="preserve">Número de empresas según las acciones ejercidas al presentarse un problema </t>
  </si>
  <si>
    <t xml:space="preserve">Número de empresas según los medios de pago que aceptan por los productos </t>
  </si>
  <si>
    <t xml:space="preserve">Número de empresas según aquellas que tienen participación de capital extranjero </t>
  </si>
  <si>
    <t xml:space="preserve">Número de empresas según tipo de propietario o accionista mayoritario </t>
  </si>
  <si>
    <t xml:space="preserve">Número de empresas según la persona que toma las decisiones </t>
  </si>
  <si>
    <t xml:space="preserve">Número de empresas según el sexo de la persona que toma las decisiones </t>
  </si>
  <si>
    <t xml:space="preserve">Número de empresas según país de origen de quien toma las decisiones </t>
  </si>
  <si>
    <t xml:space="preserve">Número de empresas según el poder que tienen los gerentes para la toma de decisiones </t>
  </si>
  <si>
    <t>sobre inversión y contratación de personal por tamaño de empresa, 2018</t>
  </si>
  <si>
    <t xml:space="preserve">Número de empresas donde el dueño de la razón social es propietario de otras empresas </t>
  </si>
  <si>
    <t xml:space="preserve">Número de empresas según factores más importantes para ubicar la empresa en el sitio donde actualmente reside </t>
  </si>
  <si>
    <t xml:space="preserve">Número de empresas de acuerdo a la decisión de tomar un crédito bancario </t>
  </si>
  <si>
    <t xml:space="preserve">Número de empresas de acuerdo a la cantidad de horas promedio trabajadas </t>
  </si>
  <si>
    <t xml:space="preserve">Número de empresas que utilizaron equipo de cómputo propio, prestado </t>
  </si>
  <si>
    <t xml:space="preserve">Número de empresas que participaron mediante contratos o programas de colaboración </t>
  </si>
  <si>
    <t xml:space="preserve">Número de empresas que les han rechazado alguna solicitud de crédito bancario </t>
  </si>
  <si>
    <t xml:space="preserve">Número de empresas que en los últimos 6 años han tenido un crédito bancario </t>
  </si>
  <si>
    <t xml:space="preserve">Número de empresas que tuvieron necesidad de invertir en equipo, vehículos, </t>
  </si>
  <si>
    <t xml:space="preserve">Número de empresas de acuerdo al total de meses trabajados </t>
  </si>
  <si>
    <t>a la semana por tamaño de empresa, 2016 y 2017</t>
  </si>
  <si>
    <t>Promedio del personal ocupado que laboró en las empresas por tamaño de empresa, 2016 y 2017</t>
  </si>
  <si>
    <t>y tipo de función por tamaño de empresa, 2016 y 2017</t>
  </si>
  <si>
    <t>Número de empresas según la manera de cómo han llevado la contabilidad de la empresa por tamaño de empresa, 2018</t>
  </si>
  <si>
    <t>de trámites gubernamentales por tamaño de empresa, 2017</t>
  </si>
  <si>
    <t>de sus obligaciones fiscales federales por tamaño de empresa, 2017</t>
  </si>
  <si>
    <t>para su crecimiento por tamaño de empresa, 2018</t>
  </si>
  <si>
    <t>organizacional y de mercadotecnia por tamaño de empresa, 2016 y 2017</t>
  </si>
  <si>
    <t>y de mercadotecnia por tamaño de empresa, 2016 y 2017</t>
  </si>
  <si>
    <t>Tecnológico (IDT) por tamaño de empresa, 2016 y 2017</t>
  </si>
  <si>
    <t>Número de empresas que registraron o tramitaron patentes o marcas por tamaño de empresa, 2016 y 2017</t>
  </si>
  <si>
    <t>con una frecuencia de menos una vez al año por tamaño de empresa, 2018</t>
  </si>
  <si>
    <t>con una frecuencia de una vez al año por tamaño de empresa, 2018</t>
  </si>
  <si>
    <t>con una frecuencia de entre 2 y 5 veces al año por tamaño de empresa, 2018</t>
  </si>
  <si>
    <t>con una frecuencia mayor a 5 veces al año por tamaño de empresa, 2018</t>
  </si>
  <si>
    <t>de sus actividades por tamaño de empresa, 2017</t>
  </si>
  <si>
    <t>situadas por tamaño de empresa, 2017</t>
  </si>
  <si>
    <t>en cadenas productivas por tamaño de empresa, 2016 y 2017</t>
  </si>
  <si>
    <t>a pagar por un crédito bancario por tamaño de empresa, 2018</t>
  </si>
  <si>
    <t>de solicitarlo a un banco al día de la entrevista por tamaño de empresa, 2018</t>
  </si>
  <si>
    <t>en los últimos dos años por tamaño de empresa, 2018</t>
  </si>
  <si>
    <t>y si dejaron de pagar por más de 90 días por tamaño de empresa, 2018</t>
  </si>
  <si>
    <t>un crédito bancario por tamaño de empresa, 2018</t>
  </si>
  <si>
    <t>recibido por tamaño de empresa, 2016 o 2017</t>
  </si>
  <si>
    <t>según moneda del financiamiento por tamaño de empresa, 2017</t>
  </si>
  <si>
    <t>según principal garantía otorgada por tamaño de empresa, 2017</t>
  </si>
  <si>
    <t>según la tasa de interés anual por tamaño de empresa, 2017</t>
  </si>
  <si>
    <t>según el plazo por tamaño de empresa, 2017</t>
  </si>
  <si>
    <t xml:space="preserve">Número de empresas según el acceso a las fuentes de financiamiento, así como el monto recibido por tamaño de empresa, </t>
  </si>
  <si>
    <t>Número de empresas que reportan tener deudas por tamaño de empresa, 2017</t>
  </si>
  <si>
    <t>de los programas del Gobierno Federal por tamaño de empresa, 2016 o 2017</t>
  </si>
  <si>
    <t>de promoción y apoyo para las empresas por tamaño de empresa, 2018</t>
  </si>
  <si>
    <t>cuando tuvo un mal desempeño por tamaño de empresa, 2017</t>
  </si>
  <si>
    <t>a los gerentes por tamaño de empresa, 2017</t>
  </si>
  <si>
    <t>a los no-gerentes por tamaño de empresa, 2017</t>
  </si>
  <si>
    <t>para gerentes por tamaño de empresa, 2017</t>
  </si>
  <si>
    <t>para no-gerentes por tamaño de empresa, 2017</t>
  </si>
  <si>
    <t>de producción por tamaño de empresa, 2017</t>
  </si>
  <si>
    <t>los indicadores clave de desempeño por tamaño de empresa, 2017</t>
  </si>
  <si>
    <t>de desempeño por no-gerentes por tamaño de empresa, 2017</t>
  </si>
  <si>
    <t>de desempeño por gerentes por tamaño de empresa, 2017</t>
  </si>
  <si>
    <t>que se monitorearon por tamaño de empresa, 2017</t>
  </si>
  <si>
    <t>en el proceso de producción por tamaño de empresa, 2017</t>
  </si>
  <si>
    <t>según periodo de referencia por tamaño de empresa, 2017</t>
  </si>
  <si>
    <t>y porcentaje promedio en relación a sus ventas por tamaño de empresa, 2017</t>
  </si>
  <si>
    <t>Monto de las exportaciones de las empresas por tamaño de empresa, 2017</t>
  </si>
  <si>
    <t>Número de empresas según el motivo por el que no son proveedoras del gobierno por tamaño de empresa, 2018</t>
  </si>
  <si>
    <t>Ingresos que obtuvieron las empresas por tamaño de empresa, 2016 y 2017</t>
  </si>
  <si>
    <t>internos o externos por tamaño de empresa, 2016 y 2017</t>
  </si>
  <si>
    <t>Número de empresas según la principal carencia del personal que contratan por tamaño de empresa, 2018</t>
  </si>
  <si>
    <t>según nivel de estudios por tamaño de empresa, 2016 y 2017</t>
  </si>
  <si>
    <t xml:space="preserve">Promedio del personal ocupado dependiente y no dependiente de la razón social que trabajaron en las empresas según sexo </t>
  </si>
  <si>
    <t xml:space="preserve">Promedio del personal ocupado dependiente y no dependiente de la razón social que trabajó en las empresas </t>
  </si>
  <si>
    <t xml:space="preserve">Remuneraciones anuales pagadas al personal dependiente que laboró en las empresas </t>
  </si>
  <si>
    <t xml:space="preserve">Número de empresas que impartieron capacitación al personal usando capacitadores </t>
  </si>
  <si>
    <t xml:space="preserve">Personal ocupado que fue capacitado por las empresas según sexo y gasto realizado </t>
  </si>
  <si>
    <t xml:space="preserve">Número de empresas que son proveedoras del gobierno </t>
  </si>
  <si>
    <t xml:space="preserve">y porcentaje promedio de las exportaciones en relación a sus ventas </t>
  </si>
  <si>
    <t xml:space="preserve">Valor de las existencias o inventarios de las mercancías para su reventa de las empresas </t>
  </si>
  <si>
    <t xml:space="preserve">Valor presente o a costo de reposición de los activos fijos de las empresas </t>
  </si>
  <si>
    <t xml:space="preserve">Monto de inversión de las empresas según la adquisición de activos fijos </t>
  </si>
  <si>
    <t xml:space="preserve">Monto que recibieron las empresas por la venta de activos fijos </t>
  </si>
  <si>
    <t xml:space="preserve">Número de empresas según el personal que conocía los objetivos de producción </t>
  </si>
  <si>
    <t xml:space="preserve">de desempeño cuando se alcanzaron los objetivos de producción </t>
  </si>
  <si>
    <t xml:space="preserve">del Gobierno Federal de acuerdo al monto otorgado </t>
  </si>
  <si>
    <t>Valor de las deudas de las empresas según acreedor por tamaño de empresa, 2017</t>
  </si>
  <si>
    <t xml:space="preserve">Número de empresas de acuerdo a la fuente de financiamiento más importante </t>
  </si>
  <si>
    <t xml:space="preserve">Número de empresas de acuerdo a la fuente de financiamiento más importante según uso del financiamiento </t>
  </si>
  <si>
    <t xml:space="preserve">inmuebles, capacitación, etcétera y no pudieron por falta de dinero </t>
  </si>
  <si>
    <t xml:space="preserve">para la empresa en los términos promedio al día de hoy </t>
  </si>
  <si>
    <t xml:space="preserve">Número de empresas según la razón más importante por la cual no le concedieron un crédito bancario </t>
  </si>
  <si>
    <t xml:space="preserve">Tasa de interés promedio anual máxima que las empresas estarían dispuestas </t>
  </si>
  <si>
    <t xml:space="preserve">Número de empresas según la razón principal por la que no estuvieron integradas a cadenas productivas </t>
  </si>
  <si>
    <t xml:space="preserve">Número de empresas según el principal beneficio que obtuvieron por estar integradas a cadenas productivas </t>
  </si>
  <si>
    <t xml:space="preserve">Personal que utilizó equipo de cómputo de manera regular en las empresas </t>
  </si>
  <si>
    <t xml:space="preserve">Número de empresas que utilizaron internet para realizar sus actividades </t>
  </si>
  <si>
    <t xml:space="preserve">Número de empresas según la razón principal por la que no utilizaron internet para el desarrollo de sus actividades </t>
  </si>
  <si>
    <t xml:space="preserve">Número de empresas según la razón principal por la que utilizaron internet para el desarrollo de sus actividades </t>
  </si>
  <si>
    <t xml:space="preserve">Número de empresas que adquieren, adaptan, generan, patentan, desarrollan o venden tecnología </t>
  </si>
  <si>
    <t xml:space="preserve">Número de empresas que nunca adquieren, adaptan, generan, patentan, desarrollan o venden tecnología </t>
  </si>
  <si>
    <t xml:space="preserve">Número de empresas que contaron con alguna certificación </t>
  </si>
  <si>
    <t xml:space="preserve">Gasto realizado por las empresas según el tipo de Investigación y Desarrollo </t>
  </si>
  <si>
    <t xml:space="preserve">Número de empresas según el principal trámite al que dedican más tiempo y recursos y que consideran un obstáculo </t>
  </si>
  <si>
    <t xml:space="preserve">Promedio de horas dedicadas por las empresas en un mes normal para el cumplimiento </t>
  </si>
  <si>
    <t>NA: No aplica.</t>
  </si>
  <si>
    <t xml:space="preserve">Valor de las existencias totales de las empresas según periodo de referencia </t>
  </si>
  <si>
    <t xml:space="preserve">Número de empresas según la factibilidad para alcanzar sus objetivos de producción </t>
  </si>
  <si>
    <t xml:space="preserve">por tamaño de empresa, 2016 y 2017 </t>
  </si>
  <si>
    <t xml:space="preserve">Número de empresas según la principal causa por la que no ofreció capacitación al personal por tamaño de empresa, </t>
  </si>
  <si>
    <t xml:space="preserve">Tasa de interés anual para un crédito bancario a plazo de un año para una empresa </t>
  </si>
  <si>
    <t>como la suya por tamaño de empresa, 2018</t>
  </si>
  <si>
    <t xml:space="preserve">Monto por consumo de bienes o servicios que pagaron las empresas según concepto de gasto </t>
  </si>
  <si>
    <t>Solamente en su desempeño y capacidad</t>
  </si>
  <si>
    <t xml:space="preserve">Edad promedio de las empresas en la que empezaron a participar en cadenas productivas </t>
  </si>
  <si>
    <t xml:space="preserve">Total de 
empresas </t>
  </si>
  <si>
    <r>
      <t xml:space="preserve">Educación básica </t>
    </r>
    <r>
      <rPr>
        <b/>
        <vertAlign val="superscript"/>
        <sz val="8"/>
        <rFont val="Arial"/>
        <family val="2"/>
      </rPr>
      <t>a</t>
    </r>
  </si>
  <si>
    <r>
      <t xml:space="preserve">Educación media superior </t>
    </r>
    <r>
      <rPr>
        <b/>
        <vertAlign val="superscript"/>
        <sz val="8"/>
        <rFont val="Arial"/>
        <family val="2"/>
      </rPr>
      <t>b</t>
    </r>
  </si>
  <si>
    <r>
      <t xml:space="preserve">Educación superior </t>
    </r>
    <r>
      <rPr>
        <b/>
        <vertAlign val="superscript"/>
        <sz val="8"/>
        <rFont val="Arial"/>
        <family val="2"/>
      </rPr>
      <t>c</t>
    </r>
  </si>
  <si>
    <t xml:space="preserve">Número de empresas que introdujeron al mercado productos, procesos, organizacional </t>
  </si>
  <si>
    <t xml:space="preserve">Monto que las empresas gastaron en innovación de productos, procesos, </t>
  </si>
  <si>
    <t>NA</t>
  </si>
  <si>
    <t>* Cifra confidencial.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</si>
</sst>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##\ ###\ ###\ ###\ ###\ ###\ ###\ ##0"/>
    <numFmt numFmtId="165" formatCode="###\ ###\ ###\ ###\ ###\ ###\ ###\ ##0.00"/>
    <numFmt numFmtId="166" formatCode="#\ ###\ ###\ ##0"/>
    <numFmt numFmtId="167" formatCode="0.0"/>
    <numFmt numFmtId="168" formatCode="#\ ###\ ###\ ###\ ##0"/>
    <numFmt numFmtId="169" formatCode="#\ ###\ ###\ ##0.00"/>
  </numFmts>
  <fonts count="29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8"/>
      <color rgb="FFFF0000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0"/>
      <color theme="0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name val="Arial"/>
      <family val="2"/>
    </font>
    <font>
      <sz val="11"/>
      <color theme="0"/>
      <name val="Arial"/>
      <family val="2"/>
    </font>
    <font>
      <vertAlign val="superscript"/>
      <sz val="8"/>
      <color theme="1"/>
      <name val="Arial"/>
      <family val="2"/>
    </font>
    <font>
      <sz val="10"/>
      <color indexed="18"/>
      <name val="Arial"/>
      <family val="2"/>
    </font>
    <font>
      <u/>
      <sz val="10"/>
      <color theme="0"/>
      <name val="Arial"/>
      <family val="2"/>
    </font>
    <font>
      <u/>
      <sz val="10"/>
      <name val="Arial"/>
      <family val="2"/>
    </font>
    <font>
      <b/>
      <vertAlign val="superscript"/>
      <sz val="8"/>
      <color theme="1"/>
      <name val="Arial"/>
      <family val="2"/>
    </font>
    <font>
      <b/>
      <i/>
      <sz val="8"/>
      <color indexed="8"/>
      <name val="Arial"/>
      <family val="2"/>
    </font>
    <font>
      <b/>
      <sz val="8"/>
      <color indexed="8"/>
      <name val="Arial"/>
      <family val="2"/>
    </font>
    <font>
      <b/>
      <vertAlign val="superscript"/>
      <sz val="8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3362"/>
        <bgColor indexed="64"/>
      </patternFill>
    </fill>
    <fill>
      <patternFill patternType="solid">
        <fgColor rgb="FF0077C8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0" fontId="6" fillId="3" borderId="0">
      <alignment horizontal="center" vertical="top"/>
    </xf>
  </cellStyleXfs>
  <cellXfs count="164">
    <xf numFmtId="0" fontId="0" fillId="0" borderId="0" xfId="0"/>
    <xf numFmtId="166" fontId="3" fillId="0" borderId="0" xfId="0" applyNumberFormat="1" applyFont="1" applyFill="1" applyBorder="1" applyAlignment="1"/>
    <xf numFmtId="166" fontId="3" fillId="0" borderId="0" xfId="0" applyNumberFormat="1" applyFont="1" applyFill="1" applyBorder="1" applyAlignment="1">
      <alignment vertical="center" wrapText="1"/>
    </xf>
    <xf numFmtId="0" fontId="16" fillId="0" borderId="0" xfId="0" applyFont="1"/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wrapText="1"/>
    </xf>
    <xf numFmtId="0" fontId="2" fillId="0" borderId="0" xfId="0" applyFont="1" applyFill="1"/>
    <xf numFmtId="164" fontId="4" fillId="0" borderId="0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3" fillId="0" borderId="0" xfId="0" applyNumberFormat="1" applyFont="1" applyFill="1" applyBorder="1" applyAlignment="1" applyProtection="1"/>
    <xf numFmtId="0" fontId="3" fillId="0" borderId="0" xfId="0" applyFont="1" applyFill="1"/>
    <xf numFmtId="0" fontId="1" fillId="0" borderId="0" xfId="0" applyFont="1" applyFill="1" applyAlignment="1">
      <alignment horizontal="left" vertical="top"/>
    </xf>
    <xf numFmtId="0" fontId="3" fillId="0" borderId="0" xfId="0" applyFont="1" applyFill="1" applyAlignment="1">
      <alignment vertical="top"/>
    </xf>
    <xf numFmtId="0" fontId="3" fillId="0" borderId="0" xfId="0" applyFont="1" applyFill="1" applyAlignment="1">
      <alignment horizontal="right" vertical="top" wrapText="1"/>
    </xf>
    <xf numFmtId="0" fontId="3" fillId="0" borderId="0" xfId="0" applyFont="1" applyFill="1" applyAlignment="1">
      <alignment vertical="top" wrapText="1"/>
    </xf>
    <xf numFmtId="0" fontId="3" fillId="0" borderId="0" xfId="0" applyFont="1" applyFill="1" applyBorder="1"/>
    <xf numFmtId="0" fontId="7" fillId="0" borderId="0" xfId="2" applyFont="1" applyFill="1" applyBorder="1" applyAlignment="1">
      <alignment vertical="top"/>
    </xf>
    <xf numFmtId="0" fontId="4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right" vertical="top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Alignment="1">
      <alignment wrapText="1"/>
    </xf>
    <xf numFmtId="0" fontId="16" fillId="0" borderId="0" xfId="0" applyFont="1" applyAlignment="1">
      <alignment vertical="top"/>
    </xf>
    <xf numFmtId="0" fontId="11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right" vertical="top" wrapText="1"/>
    </xf>
    <xf numFmtId="0" fontId="13" fillId="5" borderId="0" xfId="0" applyFont="1" applyFill="1" applyAlignment="1">
      <alignment vertical="top" wrapText="1"/>
    </xf>
    <xf numFmtId="0" fontId="23" fillId="5" borderId="0" xfId="1" applyFont="1" applyFill="1" applyAlignment="1">
      <alignment horizontal="right"/>
    </xf>
    <xf numFmtId="0" fontId="9" fillId="0" borderId="0" xfId="0" applyFont="1" applyFill="1" applyAlignment="1">
      <alignment vertical="top" wrapText="1"/>
    </xf>
    <xf numFmtId="0" fontId="24" fillId="0" borderId="0" xfId="1" applyFont="1" applyFill="1" applyAlignment="1">
      <alignment horizontal="right"/>
    </xf>
    <xf numFmtId="166" fontId="4" fillId="0" borderId="2" xfId="0" applyNumberFormat="1" applyFont="1" applyFill="1" applyBorder="1" applyAlignment="1">
      <alignment horizontal="right"/>
    </xf>
    <xf numFmtId="166" fontId="3" fillId="0" borderId="2" xfId="0" applyNumberFormat="1" applyFont="1" applyFill="1" applyBorder="1" applyAlignment="1">
      <alignment horizontal="right"/>
    </xf>
    <xf numFmtId="167" fontId="3" fillId="0" borderId="2" xfId="0" applyNumberFormat="1" applyFont="1" applyFill="1" applyBorder="1" applyAlignment="1">
      <alignment horizontal="right"/>
    </xf>
    <xf numFmtId="166" fontId="4" fillId="0" borderId="0" xfId="0" applyNumberFormat="1" applyFont="1" applyFill="1" applyBorder="1" applyAlignment="1">
      <alignment horizontal="right"/>
    </xf>
    <xf numFmtId="166" fontId="3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vertical="top"/>
    </xf>
    <xf numFmtId="0" fontId="13" fillId="0" borderId="0" xfId="0" applyFont="1" applyFill="1" applyBorder="1"/>
    <xf numFmtId="0" fontId="11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top"/>
    </xf>
    <xf numFmtId="0" fontId="13" fillId="0" borderId="0" xfId="0" applyFont="1" applyFill="1" applyBorder="1" applyAlignment="1">
      <alignment vertical="top" wrapText="1"/>
    </xf>
    <xf numFmtId="0" fontId="20" fillId="0" borderId="0" xfId="0" applyFont="1" applyFill="1" applyBorder="1"/>
    <xf numFmtId="0" fontId="5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2" fillId="0" borderId="0" xfId="0" applyFont="1" applyFill="1" applyAlignment="1">
      <alignment vertical="top"/>
    </xf>
    <xf numFmtId="0" fontId="2" fillId="0" borderId="0" xfId="0" applyFont="1" applyFill="1" applyBorder="1"/>
    <xf numFmtId="0" fontId="3" fillId="0" borderId="0" xfId="0" applyFont="1" applyFill="1" applyProtection="1">
      <protection locked="0"/>
    </xf>
    <xf numFmtId="0" fontId="1" fillId="0" borderId="0" xfId="0" applyFont="1" applyFill="1" applyAlignment="1" applyProtection="1">
      <alignment horizontal="left" vertical="top"/>
      <protection locked="0"/>
    </xf>
    <xf numFmtId="0" fontId="3" fillId="0" borderId="0" xfId="0" applyFont="1" applyFill="1" applyAlignment="1" applyProtection="1">
      <alignment vertical="top" wrapText="1"/>
      <protection locked="0"/>
    </xf>
    <xf numFmtId="0" fontId="3" fillId="0" borderId="0" xfId="0" applyFont="1" applyFill="1" applyAlignment="1" applyProtection="1">
      <alignment horizontal="right" vertical="top" wrapText="1"/>
      <protection locked="0"/>
    </xf>
    <xf numFmtId="0" fontId="3" fillId="0" borderId="0" xfId="0" applyFont="1" applyFill="1" applyAlignment="1" applyProtection="1">
      <alignment vertical="top"/>
      <protection locked="0"/>
    </xf>
    <xf numFmtId="0" fontId="3" fillId="0" borderId="0" xfId="0" applyFont="1" applyFill="1" applyBorder="1" applyProtection="1">
      <protection locked="0"/>
    </xf>
    <xf numFmtId="164" fontId="2" fillId="0" borderId="0" xfId="0" applyNumberFormat="1" applyFont="1" applyFill="1" applyAlignment="1">
      <alignment horizontal="right"/>
    </xf>
    <xf numFmtId="0" fontId="0" fillId="0" borderId="0" xfId="0" applyFill="1"/>
    <xf numFmtId="0" fontId="8" fillId="0" borderId="0" xfId="0" applyFont="1" applyFill="1" applyBorder="1"/>
    <xf numFmtId="0" fontId="2" fillId="0" borderId="0" xfId="0" applyFont="1" applyFill="1" applyAlignment="1">
      <alignment wrapText="1"/>
    </xf>
    <xf numFmtId="0" fontId="3" fillId="0" borderId="1" xfId="0" applyFont="1" applyFill="1" applyBorder="1"/>
    <xf numFmtId="0" fontId="3" fillId="0" borderId="1" xfId="0" applyFont="1" applyFill="1" applyBorder="1" applyAlignment="1">
      <alignment wrapText="1"/>
    </xf>
    <xf numFmtId="0" fontId="2" fillId="0" borderId="0" xfId="0" applyFont="1" applyFill="1" applyBorder="1" applyAlignment="1"/>
    <xf numFmtId="0" fontId="9" fillId="0" borderId="0" xfId="0" applyFont="1" applyFill="1" applyAlignment="1">
      <alignment horizontal="left" vertical="top"/>
    </xf>
    <xf numFmtId="0" fontId="2" fillId="0" borderId="0" xfId="0" applyFont="1" applyFill="1" applyBorder="1" applyAlignment="1">
      <alignment horizontal="right" wrapText="1"/>
    </xf>
    <xf numFmtId="0" fontId="6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/>
    </xf>
    <xf numFmtId="164" fontId="3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vertical="top"/>
    </xf>
    <xf numFmtId="0" fontId="3" fillId="0" borderId="0" xfId="0" applyFont="1" applyFill="1" applyBorder="1" applyAlignment="1">
      <alignment horizontal="right" vertical="top" wrapText="1"/>
    </xf>
    <xf numFmtId="0" fontId="5" fillId="0" borderId="0" xfId="0" applyFont="1" applyFill="1" applyAlignment="1">
      <alignment horizontal="left" vertical="center"/>
    </xf>
    <xf numFmtId="0" fontId="3" fillId="0" borderId="0" xfId="0" applyFont="1" applyFill="1" applyBorder="1" applyAlignment="1"/>
    <xf numFmtId="0" fontId="7" fillId="0" borderId="0" xfId="0" applyFont="1" applyFill="1" applyAlignment="1">
      <alignment vertical="top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center" wrapText="1"/>
    </xf>
    <xf numFmtId="0" fontId="4" fillId="0" borderId="0" xfId="0" applyFont="1" applyFill="1"/>
    <xf numFmtId="165" fontId="3" fillId="0" borderId="0" xfId="0" applyNumberFormat="1" applyFont="1" applyFill="1" applyAlignment="1">
      <alignment horizontal="right"/>
    </xf>
    <xf numFmtId="0" fontId="22" fillId="0" borderId="0" xfId="0" applyFont="1" applyFill="1" applyBorder="1" applyAlignment="1"/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right" vertical="top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right" vertical="top"/>
    </xf>
    <xf numFmtId="0" fontId="2" fillId="0" borderId="0" xfId="0" applyFont="1" applyFill="1" applyBorder="1" applyAlignment="1">
      <alignment horizontal="right" vertical="top" wrapText="1"/>
    </xf>
    <xf numFmtId="0" fontId="1" fillId="0" borderId="0" xfId="0" applyFont="1" applyFill="1" applyBorder="1" applyAlignment="1" applyProtection="1">
      <alignment horizontal="left" vertical="top"/>
      <protection locked="0"/>
    </xf>
    <xf numFmtId="0" fontId="3" fillId="0" borderId="0" xfId="0" applyFont="1" applyFill="1" applyBorder="1" applyAlignment="1" applyProtection="1">
      <alignment vertical="top" wrapText="1"/>
      <protection locked="0"/>
    </xf>
    <xf numFmtId="0" fontId="3" fillId="0" borderId="0" xfId="0" applyFont="1" applyFill="1" applyBorder="1" applyAlignment="1" applyProtection="1">
      <alignment horizontal="right" vertical="top"/>
      <protection locked="0"/>
    </xf>
    <xf numFmtId="0" fontId="3" fillId="0" borderId="0" xfId="0" applyFont="1" applyFill="1" applyBorder="1" applyAlignment="1" applyProtection="1">
      <alignment horizontal="right" vertical="top" wrapText="1"/>
      <protection locked="0"/>
    </xf>
    <xf numFmtId="0" fontId="3" fillId="0" borderId="0" xfId="0" applyFont="1" applyFill="1" applyBorder="1" applyAlignment="1">
      <alignment horizontal="right" wrapText="1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/>
    <xf numFmtId="0" fontId="3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vertical="top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top"/>
    </xf>
    <xf numFmtId="0" fontId="6" fillId="0" borderId="0" xfId="0" applyFont="1" applyFill="1" applyBorder="1" applyAlignment="1">
      <alignment vertical="center"/>
    </xf>
    <xf numFmtId="0" fontId="4" fillId="0" borderId="0" xfId="0" applyFont="1" applyFill="1" applyBorder="1"/>
    <xf numFmtId="0" fontId="22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center" wrapText="1"/>
    </xf>
    <xf numFmtId="164" fontId="3" fillId="0" borderId="0" xfId="0" applyNumberFormat="1" applyFont="1" applyFill="1" applyBorder="1"/>
    <xf numFmtId="0" fontId="17" fillId="0" borderId="0" xfId="0" applyFont="1" applyFill="1" applyBorder="1"/>
    <xf numFmtId="0" fontId="15" fillId="0" borderId="0" xfId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wrapText="1"/>
    </xf>
    <xf numFmtId="164" fontId="3" fillId="0" borderId="0" xfId="0" applyNumberFormat="1" applyFont="1" applyFill="1" applyBorder="1" applyAlignment="1">
      <alignment vertical="top"/>
    </xf>
    <xf numFmtId="164" fontId="3" fillId="0" borderId="0" xfId="0" applyNumberFormat="1" applyFont="1" applyFill="1" applyBorder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>
      <alignment horizontal="left" vertical="center"/>
    </xf>
    <xf numFmtId="164" fontId="17" fillId="0" borderId="0" xfId="0" applyNumberFormat="1" applyFont="1" applyFill="1" applyBorder="1"/>
    <xf numFmtId="164" fontId="17" fillId="0" borderId="0" xfId="0" applyNumberFormat="1" applyFont="1" applyFill="1" applyBorder="1" applyAlignment="1"/>
    <xf numFmtId="0" fontId="3" fillId="0" borderId="0" xfId="0" applyFont="1" applyFill="1" applyBorder="1" applyAlignment="1">
      <alignment horizontal="right"/>
    </xf>
    <xf numFmtId="164" fontId="2" fillId="0" borderId="0" xfId="0" applyNumberFormat="1" applyFont="1" applyFill="1" applyBorder="1" applyAlignment="1"/>
    <xf numFmtId="1" fontId="3" fillId="0" borderId="0" xfId="0" applyNumberFormat="1" applyFont="1" applyFill="1" applyBorder="1" applyAlignment="1"/>
    <xf numFmtId="0" fontId="4" fillId="0" borderId="2" xfId="0" applyFont="1" applyFill="1" applyBorder="1" applyAlignment="1">
      <alignment horizontal="right" vertical="top" wrapText="1"/>
    </xf>
    <xf numFmtId="9" fontId="4" fillId="0" borderId="2" xfId="0" applyNumberFormat="1" applyFont="1" applyFill="1" applyBorder="1" applyAlignment="1">
      <alignment horizontal="right" vertical="top" wrapText="1"/>
    </xf>
    <xf numFmtId="168" fontId="3" fillId="0" borderId="2" xfId="0" applyNumberFormat="1" applyFont="1" applyFill="1" applyBorder="1" applyAlignment="1">
      <alignment horizontal="right"/>
    </xf>
    <xf numFmtId="168" fontId="4" fillId="0" borderId="2" xfId="0" applyNumberFormat="1" applyFont="1" applyFill="1" applyBorder="1" applyAlignment="1">
      <alignment horizontal="right"/>
    </xf>
    <xf numFmtId="169" fontId="3" fillId="0" borderId="2" xfId="0" applyNumberFormat="1" applyFont="1" applyFill="1" applyBorder="1" applyAlignment="1">
      <alignment horizontal="right"/>
    </xf>
    <xf numFmtId="169" fontId="4" fillId="0" borderId="2" xfId="0" applyNumberFormat="1" applyFont="1" applyFill="1" applyBorder="1" applyAlignment="1">
      <alignment horizontal="right"/>
    </xf>
    <xf numFmtId="0" fontId="3" fillId="0" borderId="2" xfId="0" applyFont="1" applyFill="1" applyBorder="1" applyAlignment="1">
      <alignment horizontal="right"/>
    </xf>
    <xf numFmtId="168" fontId="4" fillId="0" borderId="2" xfId="0" applyNumberFormat="1" applyFont="1" applyFill="1" applyBorder="1" applyAlignment="1">
      <alignment horizontal="right" wrapText="1"/>
    </xf>
    <xf numFmtId="168" fontId="4" fillId="0" borderId="0" xfId="0" applyNumberFormat="1" applyFont="1" applyFill="1" applyBorder="1" applyAlignment="1">
      <alignment horizontal="right"/>
    </xf>
    <xf numFmtId="168" fontId="3" fillId="0" borderId="0" xfId="0" applyNumberFormat="1" applyFont="1" applyFill="1" applyBorder="1" applyAlignment="1">
      <alignment horizontal="right"/>
    </xf>
    <xf numFmtId="0" fontId="11" fillId="4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2" fillId="0" borderId="0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left" wrapText="1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right" vertical="top" wrapText="1"/>
    </xf>
    <xf numFmtId="0" fontId="4" fillId="0" borderId="4" xfId="0" applyFont="1" applyFill="1" applyBorder="1" applyAlignment="1">
      <alignment horizontal="right" vertical="top" wrapText="1"/>
    </xf>
    <xf numFmtId="0" fontId="4" fillId="0" borderId="5" xfId="0" applyFont="1" applyFill="1" applyBorder="1" applyAlignment="1">
      <alignment horizontal="right" vertical="top" wrapText="1"/>
    </xf>
    <xf numFmtId="0" fontId="4" fillId="0" borderId="2" xfId="0" applyFont="1" applyFill="1" applyBorder="1" applyAlignment="1">
      <alignment horizontal="right" vertical="top"/>
    </xf>
    <xf numFmtId="0" fontId="6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right" vertical="top" wrapText="1"/>
    </xf>
    <xf numFmtId="0" fontId="22" fillId="0" borderId="0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right" vertical="top" wrapText="1"/>
    </xf>
    <xf numFmtId="0" fontId="4" fillId="0" borderId="2" xfId="0" applyFont="1" applyBorder="1" applyAlignment="1">
      <alignment horizontal="center" wrapText="1"/>
    </xf>
    <xf numFmtId="0" fontId="6" fillId="0" borderId="2" xfId="0" applyFont="1" applyFill="1" applyBorder="1" applyAlignment="1">
      <alignment horizontal="center" vertical="top" wrapText="1"/>
    </xf>
    <xf numFmtId="49" fontId="4" fillId="0" borderId="2" xfId="0" applyNumberFormat="1" applyFont="1" applyFill="1" applyBorder="1" applyAlignment="1">
      <alignment horizontal="center" vertical="top" wrapText="1"/>
    </xf>
    <xf numFmtId="49" fontId="4" fillId="0" borderId="2" xfId="0" applyNumberFormat="1" applyFont="1" applyFill="1" applyBorder="1" applyAlignment="1">
      <alignment horizontal="right" vertical="top" wrapText="1"/>
    </xf>
    <xf numFmtId="9" fontId="6" fillId="0" borderId="2" xfId="0" applyNumberFormat="1" applyFont="1" applyFill="1" applyBorder="1" applyAlignment="1">
      <alignment horizontal="right" vertical="top" wrapText="1"/>
    </xf>
    <xf numFmtId="9" fontId="4" fillId="0" borderId="2" xfId="0" applyNumberFormat="1" applyFont="1" applyFill="1" applyBorder="1" applyAlignment="1">
      <alignment horizontal="right" vertical="top" wrapText="1"/>
    </xf>
    <xf numFmtId="9" fontId="4" fillId="0" borderId="2" xfId="0" applyNumberFormat="1" applyFont="1" applyFill="1" applyBorder="1" applyAlignment="1">
      <alignment horizontal="center" vertical="top" wrapText="1"/>
    </xf>
    <xf numFmtId="0" fontId="4" fillId="0" borderId="2" xfId="0" applyNumberFormat="1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right" vertical="top" wrapText="1"/>
    </xf>
    <xf numFmtId="0" fontId="6" fillId="0" borderId="2" xfId="0" applyNumberFormat="1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center" vertical="top"/>
    </xf>
    <xf numFmtId="0" fontId="22" fillId="0" borderId="0" xfId="0" applyFont="1" applyFill="1" applyBorder="1" applyAlignment="1">
      <alignment vertical="top" wrapText="1"/>
    </xf>
    <xf numFmtId="49" fontId="6" fillId="0" borderId="2" xfId="0" applyNumberFormat="1" applyFont="1" applyFill="1" applyBorder="1" applyAlignment="1">
      <alignment horizontal="right" vertical="top" wrapText="1"/>
    </xf>
    <xf numFmtId="49" fontId="6" fillId="0" borderId="2" xfId="0" applyNumberFormat="1" applyFont="1" applyFill="1" applyBorder="1" applyAlignment="1">
      <alignment horizontal="center" vertical="top" wrapText="1"/>
    </xf>
    <xf numFmtId="49" fontId="4" fillId="0" borderId="2" xfId="0" applyNumberFormat="1" applyFont="1" applyFill="1" applyBorder="1" applyAlignment="1" applyProtection="1">
      <alignment horizontal="right" vertical="top" wrapText="1"/>
      <protection locked="0"/>
    </xf>
    <xf numFmtId="49" fontId="4" fillId="0" borderId="2" xfId="0" applyNumberFormat="1" applyFont="1" applyFill="1" applyBorder="1" applyAlignment="1" applyProtection="1">
      <alignment horizontal="center" vertical="top" wrapText="1"/>
      <protection locked="0"/>
    </xf>
  </cellXfs>
  <cellStyles count="3">
    <cellStyle name="Hyperlink" xfId="1" builtinId="8"/>
    <cellStyle name="Normal" xfId="0" builtinId="0"/>
    <cellStyle name="Titulo" xfId="2" xr:uid="{00000000-0005-0000-0000-000002000000}"/>
  </cellStyles>
  <dxfs count="0"/>
  <tableStyles count="0" defaultTableStyle="TableStyleMedium9" defaultPivotStyle="PivotStyleLight16"/>
  <colors>
    <mruColors>
      <color rgb="FFCCFFFF"/>
      <color rgb="FFFFFF99"/>
      <color rgb="FF0077C8"/>
      <color rgb="FF003057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10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190500</xdr:rowOff>
    </xdr:from>
    <xdr:to>
      <xdr:col>0</xdr:col>
      <xdr:colOff>770973</xdr:colOff>
      <xdr:row>4</xdr:row>
      <xdr:rowOff>190500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9960AD7-411E-4A8F-9C83-3C6874A61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770973" cy="800100"/>
        </a:xfrm>
        <a:prstGeom prst="rect">
          <a:avLst/>
        </a:prstGeom>
      </xdr:spPr>
    </xdr:pic>
    <xdr:clientData/>
  </xdr:twoCellAnchor>
  <xdr:twoCellAnchor editAs="oneCell">
    <xdr:from>
      <xdr:col>0</xdr:col>
      <xdr:colOff>4114801</xdr:colOff>
      <xdr:row>2</xdr:row>
      <xdr:rowOff>19050</xdr:rowOff>
    </xdr:from>
    <xdr:to>
      <xdr:col>2</xdr:col>
      <xdr:colOff>19050</xdr:colOff>
      <xdr:row>4</xdr:row>
      <xdr:rowOff>133349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6C175C7-4047-4E6F-ADBA-F0CF85B5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114801" y="419100"/>
          <a:ext cx="1914524" cy="5143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96"/>
  <dimension ref="A1:N115"/>
  <sheetViews>
    <sheetView workbookViewId="0">
      <selection sqref="A1:B1"/>
    </sheetView>
  </sheetViews>
  <sheetFormatPr baseColWidth="10" defaultColWidth="11.5" defaultRowHeight="14" x14ac:dyDescent="0.15"/>
  <cols>
    <col min="1" max="1" width="84.33203125" style="3" customWidth="1"/>
    <col min="2" max="2" width="5.83203125" style="28" bestFit="1" customWidth="1"/>
    <col min="3" max="7" width="11.5" style="43"/>
    <col min="8" max="8" width="91.5" style="47" customWidth="1"/>
    <col min="9" max="14" width="11.5" style="43"/>
    <col min="15" max="16384" width="11.5" style="47"/>
  </cols>
  <sheetData>
    <row r="1" spans="1:8" ht="16" x14ac:dyDescent="0.15">
      <c r="A1" s="131" t="s">
        <v>402</v>
      </c>
      <c r="B1" s="131"/>
      <c r="H1" s="43"/>
    </row>
    <row r="2" spans="1:8" ht="16" x14ac:dyDescent="0.15">
      <c r="A2" s="131" t="s">
        <v>403</v>
      </c>
      <c r="B2" s="131"/>
      <c r="H2" s="43"/>
    </row>
    <row r="3" spans="1:8" ht="16" x14ac:dyDescent="0.15">
      <c r="A3" s="131" t="s">
        <v>298</v>
      </c>
      <c r="B3" s="131"/>
      <c r="H3" s="43"/>
    </row>
    <row r="4" spans="1:8" ht="16" x14ac:dyDescent="0.15">
      <c r="A4" s="131" t="s">
        <v>299</v>
      </c>
      <c r="B4" s="131"/>
      <c r="H4" s="43"/>
    </row>
    <row r="5" spans="1:8" ht="16" x14ac:dyDescent="0.15">
      <c r="A5" s="131" t="s">
        <v>343</v>
      </c>
      <c r="B5" s="131"/>
      <c r="H5" s="43"/>
    </row>
    <row r="6" spans="1:8" ht="17" x14ac:dyDescent="0.15">
      <c r="A6" s="29" t="s">
        <v>300</v>
      </c>
      <c r="B6" s="30" t="s">
        <v>301</v>
      </c>
      <c r="H6" s="44"/>
    </row>
    <row r="7" spans="1:8" ht="16" x14ac:dyDescent="0.15">
      <c r="A7" s="130" t="s">
        <v>302</v>
      </c>
      <c r="B7" s="130"/>
      <c r="H7" s="44"/>
    </row>
    <row r="8" spans="1:8" x14ac:dyDescent="0.15">
      <c r="A8" s="31" t="str">
        <f t="shared" ref="A8:A34" si="0">H8</f>
        <v>Número de empresas por tamaño de empresa, 2018</v>
      </c>
      <c r="B8" s="32">
        <v>1</v>
      </c>
      <c r="D8" s="43" t="s">
        <v>303</v>
      </c>
      <c r="E8" s="45" t="str">
        <f>'1'!A3</f>
        <v>Número de empresas por tamaño de empresa, 2018</v>
      </c>
      <c r="F8" s="45"/>
      <c r="G8" s="45"/>
      <c r="H8" s="46" t="str">
        <f>CONCATENATE(E8)</f>
        <v>Número de empresas por tamaño de empresa, 2018</v>
      </c>
    </row>
    <row r="9" spans="1:8" s="43" customFormat="1" ht="28" x14ac:dyDescent="0.15">
      <c r="A9" s="33" t="str">
        <f t="shared" si="0"/>
        <v>Valor de las ventas de los tres principales productos (bienes o servicios) que fabrican u ofrecen las empresas por tamaño de empresa, 2017</v>
      </c>
      <c r="B9" s="34">
        <v>2</v>
      </c>
      <c r="E9" s="45" t="str">
        <f>'2'!$A$2</f>
        <v xml:space="preserve">Valor de las ventas de los tres principales productos (bienes o servicios) que fabrican </v>
      </c>
      <c r="F9" s="45" t="str">
        <f>'2'!$A$3</f>
        <v>u ofrecen las empresas por tamaño de empresa, 2017</v>
      </c>
      <c r="G9" s="45"/>
      <c r="H9" s="46" t="str">
        <f t="shared" ref="H9:H14" si="1">CONCATENATE(E9,F9)</f>
        <v>Valor de las ventas de los tres principales productos (bienes o servicios) que fabrican u ofrecen las empresas por tamaño de empresa, 2017</v>
      </c>
    </row>
    <row r="10" spans="1:8" s="43" customFormat="1" x14ac:dyDescent="0.15">
      <c r="A10" s="31" t="str">
        <f t="shared" si="0"/>
        <v>Número de empresas según tipo de propietario o accionista mayoritario por tamaño de empresa, 2018</v>
      </c>
      <c r="B10" s="32">
        <v>3</v>
      </c>
      <c r="E10" s="45" t="str">
        <f>'3'!$A$3</f>
        <v xml:space="preserve">Número de empresas según tipo de propietario o accionista mayoritario </v>
      </c>
      <c r="F10" s="45" t="str">
        <f>'3'!$A$4</f>
        <v>por tamaño de empresa, 2018</v>
      </c>
      <c r="G10" s="45"/>
      <c r="H10" s="46" t="str">
        <f t="shared" si="1"/>
        <v>Número de empresas según tipo de propietario o accionista mayoritario por tamaño de empresa, 2018</v>
      </c>
    </row>
    <row r="11" spans="1:8" s="43" customFormat="1" x14ac:dyDescent="0.15">
      <c r="A11" s="33" t="str">
        <f t="shared" si="0"/>
        <v>Número de empresas según la persona que toma las decisiones por tamaño de empresa, 2018</v>
      </c>
      <c r="B11" s="34">
        <v>4</v>
      </c>
      <c r="E11" s="45" t="str">
        <f>'4'!$A$3</f>
        <v xml:space="preserve">Número de empresas según la persona que toma las decisiones </v>
      </c>
      <c r="F11" s="45" t="str">
        <f>'4'!$A$4</f>
        <v>por tamaño de empresa, 2018</v>
      </c>
      <c r="G11" s="45"/>
      <c r="H11" s="46" t="str">
        <f t="shared" si="1"/>
        <v>Número de empresas según la persona que toma las decisiones por tamaño de empresa, 2018</v>
      </c>
    </row>
    <row r="12" spans="1:8" s="43" customFormat="1" ht="28" x14ac:dyDescent="0.15">
      <c r="A12" s="31" t="str">
        <f t="shared" si="0"/>
        <v>Número de empresas según el sexo de la persona que toma las decisiones por tamaño de empresa, 2018</v>
      </c>
      <c r="B12" s="32">
        <v>4.0999999999999996</v>
      </c>
      <c r="E12" s="45" t="str">
        <f>'4.1'!$A$3</f>
        <v xml:space="preserve">Número de empresas según el sexo de la persona que toma las decisiones </v>
      </c>
      <c r="F12" s="45" t="str">
        <f>'4.1'!$A$4</f>
        <v>por tamaño de empresa, 2018</v>
      </c>
      <c r="G12" s="45"/>
      <c r="H12" s="46" t="str">
        <f t="shared" si="1"/>
        <v>Número de empresas según el sexo de la persona que toma las decisiones por tamaño de empresa, 2018</v>
      </c>
    </row>
    <row r="13" spans="1:8" s="43" customFormat="1" x14ac:dyDescent="0.15">
      <c r="A13" s="33" t="str">
        <f t="shared" si="0"/>
        <v>Número de empresas según país de origen de quien toma las decisiones por tamaño de empresa, 2018</v>
      </c>
      <c r="B13" s="34">
        <v>4.2</v>
      </c>
      <c r="E13" s="45" t="str">
        <f>'4.2'!$A$3</f>
        <v xml:space="preserve">Número de empresas según país de origen de quien toma las decisiones </v>
      </c>
      <c r="F13" s="45" t="str">
        <f>'4.2'!$A$4</f>
        <v>por tamaño de empresa, 2018</v>
      </c>
      <c r="G13" s="45"/>
      <c r="H13" s="46" t="str">
        <f t="shared" si="1"/>
        <v>Número de empresas según país de origen de quien toma las decisiones por tamaño de empresa, 2018</v>
      </c>
    </row>
    <row r="14" spans="1:8" s="43" customFormat="1" ht="28" x14ac:dyDescent="0.15">
      <c r="A14" s="31" t="str">
        <f t="shared" si="0"/>
        <v>Número de empresas según el poder que tienen los gerentes para la toma de decisiones sobre inversión y contratación de personal por tamaño de empresa, 2018</v>
      </c>
      <c r="B14" s="32">
        <v>4.3</v>
      </c>
      <c r="E14" s="45" t="str">
        <f>'4.3'!$A$3</f>
        <v xml:space="preserve">Número de empresas según el poder que tienen los gerentes para la toma de decisiones </v>
      </c>
      <c r="F14" s="45" t="str">
        <f>'4.3'!$A$4</f>
        <v>sobre inversión y contratación de personal por tamaño de empresa, 2018</v>
      </c>
      <c r="G14" s="45"/>
      <c r="H14" s="46" t="str">
        <f t="shared" si="1"/>
        <v>Número de empresas según el poder que tienen los gerentes para la toma de decisiones sobre inversión y contratación de personal por tamaño de empresa, 2018</v>
      </c>
    </row>
    <row r="15" spans="1:8" s="43" customFormat="1" ht="28" x14ac:dyDescent="0.15">
      <c r="A15" s="33" t="str">
        <f t="shared" si="0"/>
        <v>Número de empresas según aquellas que tienen participación de capital extranjero y promedio del porcentaje de participación por tamaño de empresa, 2018</v>
      </c>
      <c r="B15" s="34">
        <v>6</v>
      </c>
      <c r="E15" s="45" t="str">
        <f>'6'!$A$3</f>
        <v xml:space="preserve">Número de empresas según aquellas que tienen participación de capital extranjero </v>
      </c>
      <c r="F15" s="45" t="str">
        <f>'6'!$A$4</f>
        <v>y promedio del porcentaje de participación por tamaño de empresa, 2018</v>
      </c>
      <c r="G15" s="45"/>
      <c r="H15" s="46" t="str">
        <f>CONCATENATE(E15,F15,G15)</f>
        <v>Número de empresas según aquellas que tienen participación de capital extranjero y promedio del porcentaje de participación por tamaño de empresa, 2018</v>
      </c>
    </row>
    <row r="16" spans="1:8" s="43" customFormat="1" ht="28" x14ac:dyDescent="0.15">
      <c r="A16" s="31" t="str">
        <f t="shared" si="0"/>
        <v>Número de empresas donde el dueño de la razón social es propietario de otras empresas y cantidad de empresas de las que es propietario por tamaño de empresa, 2018</v>
      </c>
      <c r="B16" s="32">
        <v>7</v>
      </c>
      <c r="E16" s="45" t="str">
        <f>'7'!$A$3</f>
        <v xml:space="preserve">Número de empresas donde el dueño de la razón social es propietario de otras empresas </v>
      </c>
      <c r="F16" s="45" t="str">
        <f>'7'!$A$4</f>
        <v>y cantidad de empresas de las que es propietario por tamaño de empresa, 2018</v>
      </c>
      <c r="G16" s="45"/>
      <c r="H16" s="46" t="str">
        <f>CONCATENATE(E16,F16,G16)</f>
        <v>Número de empresas donde el dueño de la razón social es propietario de otras empresas y cantidad de empresas de las que es propietario por tamaño de empresa, 2018</v>
      </c>
    </row>
    <row r="17" spans="1:8" s="43" customFormat="1" ht="28" x14ac:dyDescent="0.15">
      <c r="A17" s="33" t="str">
        <f t="shared" si="0"/>
        <v>Número de empresas según factores más importantes para ubicar la empresa en el sitio donde actualmente reside por tamaño de empresa, 2018</v>
      </c>
      <c r="B17" s="34">
        <v>8</v>
      </c>
      <c r="E17" s="45" t="str">
        <f>'8'!$A$3</f>
        <v xml:space="preserve">Número de empresas según factores más importantes para ubicar la empresa en el sitio donde actualmente reside </v>
      </c>
      <c r="F17" s="45" t="str">
        <f>'8'!$A$4</f>
        <v>por tamaño de empresa, 2018</v>
      </c>
      <c r="G17" s="45"/>
      <c r="H17" s="46" t="str">
        <f t="shared" ref="H17:H26" si="2">CONCATENATE(E17,F17,G17)</f>
        <v>Número de empresas según factores más importantes para ubicar la empresa en el sitio donde actualmente reside por tamaño de empresa, 2018</v>
      </c>
    </row>
    <row r="18" spans="1:8" s="43" customFormat="1" ht="28" x14ac:dyDescent="0.15">
      <c r="A18" s="31" t="str">
        <f t="shared" si="0"/>
        <v>Número de empresas según los medios de pago que aceptan por los productos (bienes o servicios) que ofrecen por tamaño de empresa, 2018</v>
      </c>
      <c r="B18" s="32">
        <v>9</v>
      </c>
      <c r="E18" s="45" t="str">
        <f>'9'!$A$3</f>
        <v xml:space="preserve">Número de empresas según los medios de pago que aceptan por los productos </v>
      </c>
      <c r="F18" s="45" t="str">
        <f>'9'!$A$4</f>
        <v>(bienes o servicios) que ofrecen por tamaño de empresa, 2018</v>
      </c>
      <c r="G18" s="45"/>
      <c r="H18" s="46" t="str">
        <f t="shared" si="2"/>
        <v>Número de empresas según los medios de pago que aceptan por los productos (bienes o servicios) que ofrecen por tamaño de empresa, 2018</v>
      </c>
    </row>
    <row r="19" spans="1:8" s="43" customFormat="1" ht="16" x14ac:dyDescent="0.15">
      <c r="A19" s="130" t="s">
        <v>304</v>
      </c>
      <c r="B19" s="130"/>
      <c r="E19" s="45"/>
      <c r="F19" s="45"/>
      <c r="G19" s="45"/>
      <c r="H19" s="46"/>
    </row>
    <row r="20" spans="1:8" s="43" customFormat="1" ht="12.75" customHeight="1" x14ac:dyDescent="0.15">
      <c r="A20" s="31" t="str">
        <f>H20</f>
        <v>Número de empresas de acuerdo al total de meses trabajados por tamaño de empresa, 2016 y 2017</v>
      </c>
      <c r="B20" s="32">
        <v>10</v>
      </c>
      <c r="E20" s="45" t="str">
        <f>'10'!$A$3</f>
        <v xml:space="preserve">Número de empresas de acuerdo al total de meses trabajados </v>
      </c>
      <c r="F20" s="45" t="str">
        <f>'10'!$A$4</f>
        <v>por tamaño de empresa, 2016 y 2017</v>
      </c>
      <c r="G20" s="45"/>
      <c r="H20" s="46" t="str">
        <f t="shared" si="2"/>
        <v>Número de empresas de acuerdo al total de meses trabajados por tamaño de empresa, 2016 y 2017</v>
      </c>
    </row>
    <row r="21" spans="1:8" s="43" customFormat="1" ht="28" x14ac:dyDescent="0.15">
      <c r="A21" s="33" t="str">
        <f>H21</f>
        <v>Número de empresas de acuerdo a la cantidad de horas promedio trabajadas a la semana por tamaño de empresa, 2016 y 2017</v>
      </c>
      <c r="B21" s="34">
        <v>11</v>
      </c>
      <c r="E21" s="45" t="str">
        <f>'11'!$A$3</f>
        <v xml:space="preserve">Número de empresas de acuerdo a la cantidad de horas promedio trabajadas </v>
      </c>
      <c r="F21" s="45" t="str">
        <f>'11'!$A$4</f>
        <v>a la semana por tamaño de empresa, 2016 y 2017</v>
      </c>
      <c r="G21" s="45"/>
      <c r="H21" s="46" t="str">
        <f t="shared" si="2"/>
        <v>Número de empresas de acuerdo a la cantidad de horas promedio trabajadas a la semana por tamaño de empresa, 2016 y 2017</v>
      </c>
    </row>
    <row r="22" spans="1:8" s="43" customFormat="1" x14ac:dyDescent="0.15">
      <c r="A22" s="31" t="str">
        <f t="shared" ref="A22:A26" si="3">H22</f>
        <v>Promedio del personal ocupado que laboró en las empresas por tamaño de empresa, 2016 y 2017</v>
      </c>
      <c r="B22" s="32">
        <v>12</v>
      </c>
      <c r="E22" s="45" t="str">
        <f>'12'!$A$3</f>
        <v>Promedio del personal ocupado que laboró en las empresas por tamaño de empresa, 2016 y 2017</v>
      </c>
      <c r="F22" s="45"/>
      <c r="G22" s="45"/>
      <c r="H22" s="46" t="str">
        <f t="shared" si="2"/>
        <v>Promedio del personal ocupado que laboró en las empresas por tamaño de empresa, 2016 y 2017</v>
      </c>
    </row>
    <row r="23" spans="1:8" ht="28" x14ac:dyDescent="0.15">
      <c r="A23" s="33" t="str">
        <f t="shared" si="3"/>
        <v>Promedio del personal ocupado dependiente y no dependiente de la razón social que trabajaron en las empresas según sexo y tipo de función por tamaño de empresa, 2016 y 2017</v>
      </c>
      <c r="B23" s="34">
        <v>13</v>
      </c>
      <c r="E23" s="45" t="str">
        <f>'13'!$A$3</f>
        <v xml:space="preserve">Promedio del personal ocupado dependiente y no dependiente de la razón social que trabajaron en las empresas según sexo </v>
      </c>
      <c r="F23" s="45" t="str">
        <f>'13'!$A$4</f>
        <v>y tipo de función por tamaño de empresa, 2016 y 2017</v>
      </c>
      <c r="H23" s="46" t="str">
        <f t="shared" si="2"/>
        <v>Promedio del personal ocupado dependiente y no dependiente de la razón social que trabajaron en las empresas según sexo y tipo de función por tamaño de empresa, 2016 y 2017</v>
      </c>
    </row>
    <row r="24" spans="1:8" ht="28" x14ac:dyDescent="0.15">
      <c r="A24" s="31" t="str">
        <f t="shared" si="3"/>
        <v>Promedio del personal ocupado dependiente y no dependiente de la razón social que trabajó en las empresas según nivel de estudios por tamaño de empresa, 2016 y 2017</v>
      </c>
      <c r="B24" s="32">
        <v>14</v>
      </c>
      <c r="E24" s="45" t="str">
        <f>'14'!$A$3</f>
        <v xml:space="preserve">Promedio del personal ocupado dependiente y no dependiente de la razón social que trabajó en las empresas </v>
      </c>
      <c r="F24" s="45" t="str">
        <f>'14'!$A$4</f>
        <v>según nivel de estudios por tamaño de empresa, 2016 y 2017</v>
      </c>
      <c r="H24" s="46" t="str">
        <f t="shared" si="2"/>
        <v>Promedio del personal ocupado dependiente y no dependiente de la razón social que trabajó en las empresas según nivel de estudios por tamaño de empresa, 2016 y 2017</v>
      </c>
    </row>
    <row r="25" spans="1:8" ht="28" x14ac:dyDescent="0.15">
      <c r="A25" s="33" t="str">
        <f t="shared" si="3"/>
        <v>Remuneraciones anuales pagadas al personal dependiente que laboró en las empresas por tamaño de empresa, 2016 y 2017</v>
      </c>
      <c r="B25" s="34">
        <v>15</v>
      </c>
      <c r="E25" s="45" t="str">
        <f>'15'!$A$2</f>
        <v xml:space="preserve">Remuneraciones anuales pagadas al personal dependiente que laboró en las empresas </v>
      </c>
      <c r="F25" s="45" t="str">
        <f>'15'!$A$3</f>
        <v>por tamaño de empresa, 2016 y 2017</v>
      </c>
      <c r="H25" s="46" t="str">
        <f t="shared" si="2"/>
        <v>Remuneraciones anuales pagadas al personal dependiente que laboró en las empresas por tamaño de empresa, 2016 y 2017</v>
      </c>
    </row>
    <row r="26" spans="1:8" s="43" customFormat="1" ht="28" x14ac:dyDescent="0.15">
      <c r="A26" s="31" t="str">
        <f t="shared" si="3"/>
        <v>Número de empresas según la principal carencia del personal que contratan por tamaño de empresa, 2018</v>
      </c>
      <c r="B26" s="32">
        <v>16</v>
      </c>
      <c r="E26" s="45" t="str">
        <f>'16'!$A$3</f>
        <v>Número de empresas según la principal carencia del personal que contratan por tamaño de empresa, 2018</v>
      </c>
      <c r="F26" s="45"/>
      <c r="H26" s="46" t="str">
        <f t="shared" si="2"/>
        <v>Número de empresas según la principal carencia del personal que contratan por tamaño de empresa, 2018</v>
      </c>
    </row>
    <row r="27" spans="1:8" s="43" customFormat="1" ht="16" x14ac:dyDescent="0.15">
      <c r="A27" s="130" t="s">
        <v>305</v>
      </c>
      <c r="B27" s="130"/>
      <c r="E27" s="45"/>
      <c r="F27" s="45"/>
      <c r="G27" s="45"/>
      <c r="H27" s="46"/>
    </row>
    <row r="28" spans="1:8" s="43" customFormat="1" ht="28" x14ac:dyDescent="0.15">
      <c r="A28" s="31" t="str">
        <f t="shared" si="0"/>
        <v>Número de empresas que impartieron capacitación al personal usando capacitadores internos o externos por tamaño de empresa, 2016 y 2017</v>
      </c>
      <c r="B28" s="32">
        <v>17</v>
      </c>
      <c r="E28" s="45" t="str">
        <f>'17'!$A$3</f>
        <v xml:space="preserve">Número de empresas que impartieron capacitación al personal usando capacitadores </v>
      </c>
      <c r="F28" s="45" t="str">
        <f>'17'!$A$4</f>
        <v>internos o externos por tamaño de empresa, 2016 y 2017</v>
      </c>
      <c r="H28" s="46" t="str">
        <f t="shared" ref="H28" si="4">CONCATENATE(E28,F28,G28)</f>
        <v>Número de empresas que impartieron capacitación al personal usando capacitadores internos o externos por tamaño de empresa, 2016 y 2017</v>
      </c>
    </row>
    <row r="29" spans="1:8" s="43" customFormat="1" ht="28" x14ac:dyDescent="0.15">
      <c r="A29" s="33" t="str">
        <f t="shared" si="0"/>
        <v>Número de empresas según la principal causa por la que no ofreció capacitación al personal por tamaño de empresa, 2016 y 2017</v>
      </c>
      <c r="B29" s="34">
        <v>18</v>
      </c>
      <c r="E29" s="45" t="str">
        <f>'18'!$A$3</f>
        <v xml:space="preserve">Número de empresas según la principal causa por la que no ofreció capacitación al personal por tamaño de empresa, </v>
      </c>
      <c r="F29" s="45" t="str">
        <f>'18'!$A$4</f>
        <v>2016 y 2017</v>
      </c>
      <c r="G29" s="45"/>
      <c r="H29" s="46" t="str">
        <f t="shared" ref="H29:H37" si="5">CONCATENATE(E29,F29)</f>
        <v>Número de empresas según la principal causa por la que no ofreció capacitación al personal por tamaño de empresa, 2016 y 2017</v>
      </c>
    </row>
    <row r="30" spans="1:8" s="43" customFormat="1" ht="28" x14ac:dyDescent="0.15">
      <c r="A30" s="31" t="str">
        <f t="shared" si="0"/>
        <v>Personal ocupado que fue capacitado por las empresas según sexo y gasto realizado por tamaño de empresa, 2016 y 2017</v>
      </c>
      <c r="B30" s="32">
        <v>19</v>
      </c>
      <c r="E30" s="45" t="str">
        <f>'19'!$A$3</f>
        <v xml:space="preserve">Personal ocupado que fue capacitado por las empresas según sexo y gasto realizado </v>
      </c>
      <c r="F30" s="45" t="str">
        <f>'19'!$A$4</f>
        <v>por tamaño de empresa, 2016 y 2017</v>
      </c>
      <c r="G30" s="45"/>
      <c r="H30" s="46" t="str">
        <f t="shared" si="5"/>
        <v>Personal ocupado que fue capacitado por las empresas según sexo y gasto realizado por tamaño de empresa, 2016 y 2017</v>
      </c>
    </row>
    <row r="31" spans="1:8" s="43" customFormat="1" ht="16" x14ac:dyDescent="0.15">
      <c r="A31" s="130" t="s">
        <v>306</v>
      </c>
      <c r="B31" s="130"/>
      <c r="F31" s="45"/>
      <c r="G31" s="45"/>
    </row>
    <row r="32" spans="1:8" s="43" customFormat="1" ht="28" x14ac:dyDescent="0.15">
      <c r="A32" s="31" t="str">
        <f t="shared" si="0"/>
        <v>Monto por consumo de bienes o servicios que pagaron las empresas según concepto de gasto por tamaño de empresa, 2017</v>
      </c>
      <c r="B32" s="32">
        <v>20</v>
      </c>
      <c r="E32" s="45" t="str">
        <f>'20'!$A$2</f>
        <v xml:space="preserve">Monto por consumo de bienes o servicios que pagaron las empresas según concepto de gasto </v>
      </c>
      <c r="F32" s="45" t="str">
        <f>'20'!$A$3</f>
        <v>por tamaño de empresa, 2017</v>
      </c>
      <c r="G32" s="45"/>
      <c r="H32" s="46" t="str">
        <f t="shared" si="5"/>
        <v>Monto por consumo de bienes o servicios que pagaron las empresas según concepto de gasto por tamaño de empresa, 2017</v>
      </c>
    </row>
    <row r="33" spans="1:8" s="43" customFormat="1" ht="16" x14ac:dyDescent="0.15">
      <c r="A33" s="130" t="s">
        <v>307</v>
      </c>
      <c r="B33" s="130"/>
      <c r="E33" s="45"/>
      <c r="F33" s="45"/>
      <c r="G33" s="45"/>
      <c r="H33" s="46"/>
    </row>
    <row r="34" spans="1:8" s="43" customFormat="1" x14ac:dyDescent="0.15">
      <c r="A34" s="31" t="str">
        <f t="shared" si="0"/>
        <v>Ingresos que obtuvieron las empresas por tamaño de empresa, 2016 y 2017</v>
      </c>
      <c r="B34" s="32">
        <v>21</v>
      </c>
      <c r="E34" s="45" t="str">
        <f>'21'!$A$3</f>
        <v>Ingresos que obtuvieron las empresas por tamaño de empresa, 2016 y 2017</v>
      </c>
      <c r="F34" s="45"/>
      <c r="G34" s="45"/>
      <c r="H34" s="46" t="str">
        <f t="shared" si="5"/>
        <v>Ingresos que obtuvieron las empresas por tamaño de empresa, 2016 y 2017</v>
      </c>
    </row>
    <row r="35" spans="1:8" s="43" customFormat="1" x14ac:dyDescent="0.15">
      <c r="A35" s="33" t="str">
        <f>H35</f>
        <v>Número de empresas que son proveedoras del gobierno por tamaño de empresa, 2018</v>
      </c>
      <c r="B35" s="34">
        <v>22</v>
      </c>
      <c r="E35" s="45" t="str">
        <f>'22'!$A$3</f>
        <v xml:space="preserve">Número de empresas que son proveedoras del gobierno </v>
      </c>
      <c r="F35" s="45" t="str">
        <f>'22'!$A$4</f>
        <v>por tamaño de empresa, 2018</v>
      </c>
      <c r="G35" s="45"/>
      <c r="H35" s="46" t="str">
        <f t="shared" si="5"/>
        <v>Número de empresas que son proveedoras del gobierno por tamaño de empresa, 2018</v>
      </c>
    </row>
    <row r="36" spans="1:8" s="43" customFormat="1" ht="28" x14ac:dyDescent="0.15">
      <c r="A36" s="31" t="str">
        <f>H36</f>
        <v>Número de empresas según el motivo por el que no son proveedoras del gobierno por tamaño de empresa, 2018</v>
      </c>
      <c r="B36" s="32">
        <v>23</v>
      </c>
      <c r="E36" s="45" t="str">
        <f>'23'!$A$3</f>
        <v>Número de empresas según el motivo por el que no son proveedoras del gobierno por tamaño de empresa, 2018</v>
      </c>
      <c r="F36" s="45"/>
      <c r="G36" s="45"/>
      <c r="H36" s="46" t="str">
        <f t="shared" si="5"/>
        <v>Número de empresas según el motivo por el que no son proveedoras del gobierno por tamaño de empresa, 2018</v>
      </c>
    </row>
    <row r="37" spans="1:8" s="43" customFormat="1" x14ac:dyDescent="0.15">
      <c r="A37" s="33" t="str">
        <f>H37</f>
        <v>Monto de las exportaciones de las empresas por tamaño de empresa, 2017</v>
      </c>
      <c r="B37" s="34">
        <v>24</v>
      </c>
      <c r="E37" s="45" t="str">
        <f>'24'!$A$3</f>
        <v>Monto de las exportaciones de las empresas por tamaño de empresa, 2017</v>
      </c>
      <c r="F37" s="45"/>
      <c r="G37" s="45"/>
      <c r="H37" s="46" t="str">
        <f t="shared" si="5"/>
        <v>Monto de las exportaciones de las empresas por tamaño de empresa, 2017</v>
      </c>
    </row>
    <row r="38" spans="1:8" s="43" customFormat="1" ht="28" x14ac:dyDescent="0.15">
      <c r="A38" s="31" t="str">
        <f>H38</f>
        <v>Número de empresas que fueron proveedoras de alguna empresa exportadora y porcentaje promedio de las exportaciones en relación a sus ventas por tamaño de empresa, 2017</v>
      </c>
      <c r="B38" s="32">
        <v>25</v>
      </c>
      <c r="E38" s="45" t="str">
        <f>'25'!$A$2</f>
        <v xml:space="preserve">Número de empresas que fueron proveedoras de alguna empresa exportadora </v>
      </c>
      <c r="F38" s="45" t="str">
        <f>'25'!$A$3</f>
        <v xml:space="preserve">y porcentaje promedio de las exportaciones en relación a sus ventas </v>
      </c>
      <c r="G38" s="45" t="str">
        <f>'25'!$A$4</f>
        <v>por tamaño de empresa, 2017</v>
      </c>
      <c r="H38" s="46" t="str">
        <f>CONCATENATE(E38,F38,G38)</f>
        <v>Número de empresas que fueron proveedoras de alguna empresa exportadora y porcentaje promedio de las exportaciones en relación a sus ventas por tamaño de empresa, 2017</v>
      </c>
    </row>
    <row r="39" spans="1:8" s="43" customFormat="1" ht="28" x14ac:dyDescent="0.15">
      <c r="A39" s="33" t="str">
        <f>H39</f>
        <v>Número de empresas que fueron proveedoras de alguna empresa extranjera / multinacional y porcentaje promedio en relación a sus ventas por tamaño de empresa, 2017</v>
      </c>
      <c r="B39" s="34">
        <v>26</v>
      </c>
      <c r="E39" s="45" t="str">
        <f>'26'!$A$3</f>
        <v xml:space="preserve">Número de empresas que fueron proveedoras de alguna empresa extranjera / multinacional </v>
      </c>
      <c r="F39" s="45" t="str">
        <f>'26'!$A$4</f>
        <v>y porcentaje promedio en relación a sus ventas por tamaño de empresa, 2017</v>
      </c>
      <c r="G39" s="45"/>
      <c r="H39" s="46" t="str">
        <f>CONCATENATE(E39,F39,G39)</f>
        <v>Número de empresas que fueron proveedoras de alguna empresa extranjera / multinacional y porcentaje promedio en relación a sus ventas por tamaño de empresa, 2017</v>
      </c>
    </row>
    <row r="40" spans="1:8" s="43" customFormat="1" ht="16" x14ac:dyDescent="0.15">
      <c r="A40" s="130" t="s">
        <v>308</v>
      </c>
      <c r="B40" s="130"/>
      <c r="E40" s="45"/>
      <c r="F40" s="45"/>
      <c r="G40" s="45"/>
      <c r="H40" s="46"/>
    </row>
    <row r="41" spans="1:8" ht="28" x14ac:dyDescent="0.15">
      <c r="A41" s="31" t="str">
        <f>H41</f>
        <v>Valor de las existencias totales de las empresas según periodo de referencia por tamaño de empresa, 2017</v>
      </c>
      <c r="B41" s="32">
        <v>27</v>
      </c>
      <c r="E41" s="45" t="str">
        <f>'27'!$A$2</f>
        <v xml:space="preserve">Valor de las existencias totales de las empresas según periodo de referencia </v>
      </c>
      <c r="F41" s="45" t="str">
        <f>'27'!$A$3</f>
        <v>por tamaño de empresa, 2017</v>
      </c>
      <c r="G41" s="45"/>
      <c r="H41" s="46" t="str">
        <f>CONCATENATE(E41,F41,G41)</f>
        <v>Valor de las existencias totales de las empresas según periodo de referencia por tamaño de empresa, 2017</v>
      </c>
    </row>
    <row r="42" spans="1:8" ht="28" x14ac:dyDescent="0.15">
      <c r="A42" s="33" t="str">
        <f>H42</f>
        <v>Valor de las existencias o inventarios de las mercancías para su reventa de las empresas según periodo de referencia por tamaño de empresa, 2017</v>
      </c>
      <c r="B42" s="34">
        <v>28</v>
      </c>
      <c r="E42" s="45" t="str">
        <f>'28'!$A$2</f>
        <v xml:space="preserve">Valor de las existencias o inventarios de las mercancías para su reventa de las empresas </v>
      </c>
      <c r="F42" s="45" t="str">
        <f>'28'!$A$3</f>
        <v>según periodo de referencia por tamaño de empresa, 2017</v>
      </c>
      <c r="G42" s="45"/>
      <c r="H42" s="46" t="str">
        <f>CONCATENATE(E42,F42,G42)</f>
        <v>Valor de las existencias o inventarios de las mercancías para su reventa de las empresas según periodo de referencia por tamaño de empresa, 2017</v>
      </c>
    </row>
    <row r="43" spans="1:8" s="43" customFormat="1" ht="16" x14ac:dyDescent="0.15">
      <c r="A43" s="130" t="s">
        <v>309</v>
      </c>
      <c r="B43" s="130"/>
      <c r="E43" s="44"/>
      <c r="F43" s="44"/>
      <c r="G43" s="44"/>
      <c r="H43" s="44"/>
    </row>
    <row r="44" spans="1:8" ht="28" x14ac:dyDescent="0.15">
      <c r="A44" s="31" t="str">
        <f>H44</f>
        <v>Valor presente o a costo de reposición de los activos fijos de las empresas por tamaño de empresa, al 31 de diciembre de 2017</v>
      </c>
      <c r="B44" s="32">
        <v>29</v>
      </c>
      <c r="E44" s="45" t="str">
        <f>'29'!$A$2</f>
        <v xml:space="preserve">Valor presente o a costo de reposición de los activos fijos de las empresas </v>
      </c>
      <c r="F44" s="45" t="str">
        <f>'29'!$A$3</f>
        <v>por tamaño de empresa, al 31 de diciembre de 2017</v>
      </c>
      <c r="H44" s="46" t="str">
        <f>CONCATENATE(E44,F44)</f>
        <v>Valor presente o a costo de reposición de los activos fijos de las empresas por tamaño de empresa, al 31 de diciembre de 2017</v>
      </c>
    </row>
    <row r="45" spans="1:8" x14ac:dyDescent="0.15">
      <c r="A45" s="33" t="str">
        <f>H45</f>
        <v>Monto de inversión de las empresas según la adquisición de activos fijos por tamaño de empresa, 2017</v>
      </c>
      <c r="B45" s="34">
        <v>30</v>
      </c>
      <c r="E45" s="45" t="str">
        <f>'30'!$A$2</f>
        <v xml:space="preserve">Monto de inversión de las empresas según la adquisición de activos fijos </v>
      </c>
      <c r="F45" s="45" t="str">
        <f>'30'!$A$3</f>
        <v>por tamaño de empresa, 2017</v>
      </c>
      <c r="H45" s="46" t="str">
        <f t="shared" ref="H45" si="6">CONCATENATE(E45,F45,G45)</f>
        <v>Monto de inversión de las empresas según la adquisición de activos fijos por tamaño de empresa, 2017</v>
      </c>
    </row>
    <row r="46" spans="1:8" s="43" customFormat="1" x14ac:dyDescent="0.15">
      <c r="A46" s="31" t="str">
        <f>H46</f>
        <v>Monto que recibieron las empresas por la venta de activos fijos por tamaño de empresa, 2017</v>
      </c>
      <c r="B46" s="32">
        <v>31</v>
      </c>
      <c r="E46" s="45" t="str">
        <f>'31'!$A$2</f>
        <v xml:space="preserve">Monto que recibieron las empresas por la venta de activos fijos </v>
      </c>
      <c r="F46" s="45" t="str">
        <f>'31'!$A$3</f>
        <v>por tamaño de empresa, 2017</v>
      </c>
      <c r="G46" s="45"/>
      <c r="H46" s="46" t="str">
        <f>CONCATENATE(E46,F46)</f>
        <v>Monto que recibieron las empresas por la venta de activos fijos por tamaño de empresa, 2017</v>
      </c>
    </row>
    <row r="47" spans="1:8" s="43" customFormat="1" ht="16" x14ac:dyDescent="0.15">
      <c r="A47" s="130" t="s">
        <v>310</v>
      </c>
      <c r="B47" s="130"/>
      <c r="E47" s="45"/>
      <c r="F47" s="45"/>
      <c r="G47" s="45"/>
      <c r="H47" s="46"/>
    </row>
    <row r="48" spans="1:8" s="43" customFormat="1" ht="28" x14ac:dyDescent="0.15">
      <c r="A48" s="31" t="str">
        <f t="shared" ref="A48:A114" si="7">H48</f>
        <v>Número de empresas según las acciones ejercidas al presentarse un problema en el proceso de producción por tamaño de empresa, 2017</v>
      </c>
      <c r="B48" s="32">
        <v>32</v>
      </c>
      <c r="E48" s="45" t="str">
        <f>'32'!$A$3</f>
        <v xml:space="preserve">Número de empresas según las acciones ejercidas al presentarse un problema </v>
      </c>
      <c r="F48" s="45" t="str">
        <f>'32'!$A$4</f>
        <v>en el proceso de producción por tamaño de empresa, 2017</v>
      </c>
      <c r="G48" s="45"/>
      <c r="H48" s="46" t="str">
        <f t="shared" ref="H48:H65" si="8">CONCATENATE(E48,F48)</f>
        <v>Número de empresas según las acciones ejercidas al presentarse un problema en el proceso de producción por tamaño de empresa, 2017</v>
      </c>
    </row>
    <row r="49" spans="1:8" s="43" customFormat="1" ht="28" x14ac:dyDescent="0.15">
      <c r="A49" s="33" t="str">
        <f t="shared" si="7"/>
        <v>Número de empresas según el número de indicadores clave de desempeño que se monitorearon por tamaño de empresa, 2017</v>
      </c>
      <c r="B49" s="34">
        <v>33</v>
      </c>
      <c r="E49" s="45" t="str">
        <f>'33'!$A$3</f>
        <v xml:space="preserve">Número de empresas según el número de indicadores clave de desempeño </v>
      </c>
      <c r="F49" s="45" t="str">
        <f>'33'!$A$4</f>
        <v>que se monitorearon por tamaño de empresa, 2017</v>
      </c>
      <c r="G49" s="45"/>
      <c r="H49" s="46" t="str">
        <f t="shared" si="8"/>
        <v>Número de empresas según el número de indicadores clave de desempeño que se monitorearon por tamaño de empresa, 2017</v>
      </c>
    </row>
    <row r="50" spans="1:8" s="43" customFormat="1" ht="28" x14ac:dyDescent="0.15">
      <c r="A50" s="31" t="str">
        <f t="shared" si="7"/>
        <v>Número de empresas según la frecuencia con que fueron revisados los indicadores clave de desempeño por gerentes por tamaño de empresa, 2017</v>
      </c>
      <c r="B50" s="32">
        <v>34</v>
      </c>
      <c r="E50" s="45" t="str">
        <f>'34'!$A$3</f>
        <v xml:space="preserve">Número de empresas según la frecuencia con que fueron revisados los indicadores clave </v>
      </c>
      <c r="F50" s="45" t="str">
        <f>'34'!$A$4</f>
        <v>de desempeño por gerentes por tamaño de empresa, 2017</v>
      </c>
      <c r="G50" s="45"/>
      <c r="H50" s="46" t="str">
        <f t="shared" si="8"/>
        <v>Número de empresas según la frecuencia con que fueron revisados los indicadores clave de desempeño por gerentes por tamaño de empresa, 2017</v>
      </c>
    </row>
    <row r="51" spans="1:8" s="43" customFormat="1" ht="28" x14ac:dyDescent="0.15">
      <c r="A51" s="33" t="str">
        <f t="shared" si="7"/>
        <v>Número de empresas según la frecuencia con que fueron revisados los indicadores clave de desempeño por no-gerentes por tamaño de empresa, 2017</v>
      </c>
      <c r="B51" s="34">
        <v>35</v>
      </c>
      <c r="E51" s="45" t="str">
        <f>'35'!$A$3</f>
        <v xml:space="preserve">Número de empresas según la frecuencia con que fueron revisados los indicadores clave </v>
      </c>
      <c r="F51" s="45" t="str">
        <f>'35'!$A$4</f>
        <v>de desempeño por no-gerentes por tamaño de empresa, 2017</v>
      </c>
      <c r="G51" s="45"/>
      <c r="H51" s="46" t="str">
        <f t="shared" si="8"/>
        <v>Número de empresas según la frecuencia con que fueron revisados los indicadores clave de desempeño por no-gerentes por tamaño de empresa, 2017</v>
      </c>
    </row>
    <row r="52" spans="1:8" s="43" customFormat="1" ht="28" x14ac:dyDescent="0.15">
      <c r="A52" s="31" t="str">
        <f t="shared" si="7"/>
        <v>Número de empresas según la colocación de tableros de resultados para mostrar los indicadores clave de desempeño por tamaño de empresa, 2017</v>
      </c>
      <c r="B52" s="32">
        <v>36</v>
      </c>
      <c r="E52" s="45" t="str">
        <f>'36'!$A$3</f>
        <v xml:space="preserve">Número de empresas según la colocación de tableros de resultados para mostrar </v>
      </c>
      <c r="F52" s="45" t="str">
        <f>'36'!$A$4</f>
        <v>los indicadores clave de desempeño por tamaño de empresa, 2017</v>
      </c>
      <c r="G52" s="45"/>
      <c r="H52" s="46" t="str">
        <f t="shared" si="8"/>
        <v>Número de empresas según la colocación de tableros de resultados para mostrar los indicadores clave de desempeño por tamaño de empresa, 2017</v>
      </c>
    </row>
    <row r="53" spans="1:8" s="43" customFormat="1" ht="28" x14ac:dyDescent="0.15">
      <c r="A53" s="33" t="str">
        <f t="shared" si="7"/>
        <v>Número de empresas según lo que describe mejor el calendario de objetivos de producción por tamaño de empresa, 2017</v>
      </c>
      <c r="B53" s="34">
        <v>37</v>
      </c>
      <c r="E53" s="45" t="str">
        <f>'37'!$A$3</f>
        <v xml:space="preserve">Número de empresas según lo que describe mejor el calendario de objetivos </v>
      </c>
      <c r="F53" s="45" t="str">
        <f>'37'!$A$4</f>
        <v>de producción por tamaño de empresa, 2017</v>
      </c>
      <c r="G53" s="45"/>
      <c r="H53" s="46" t="str">
        <f t="shared" si="8"/>
        <v>Número de empresas según lo que describe mejor el calendario de objetivos de producción por tamaño de empresa, 2017</v>
      </c>
    </row>
    <row r="54" spans="1:8" s="43" customFormat="1" ht="28" x14ac:dyDescent="0.15">
      <c r="A54" s="31" t="str">
        <f t="shared" si="7"/>
        <v>Número de empresas según la factibilidad para alcanzar sus objetivos de producción por tamaño de empresa, 2017</v>
      </c>
      <c r="B54" s="32">
        <v>38</v>
      </c>
      <c r="E54" s="45" t="str">
        <f>'38'!$A$3</f>
        <v xml:space="preserve">Número de empresas según la factibilidad para alcanzar sus objetivos de producción </v>
      </c>
      <c r="F54" s="45" t="str">
        <f>'38'!$A$4</f>
        <v>por tamaño de empresa, 2017</v>
      </c>
      <c r="G54" s="45"/>
      <c r="H54" s="46" t="str">
        <f t="shared" si="8"/>
        <v>Número de empresas según la factibilidad para alcanzar sus objetivos de producción por tamaño de empresa, 2017</v>
      </c>
    </row>
    <row r="55" spans="1:8" s="43" customFormat="1" ht="28" x14ac:dyDescent="0.15">
      <c r="A55" s="33" t="str">
        <f t="shared" si="7"/>
        <v>Número de empresas según el personal que conocía los objetivos de producción por tamaño de empresa, 2017</v>
      </c>
      <c r="B55" s="34">
        <v>39</v>
      </c>
      <c r="E55" s="45" t="str">
        <f>'39'!$A$3</f>
        <v xml:space="preserve">Número de empresas según el personal que conocía los objetivos de producción </v>
      </c>
      <c r="F55" s="45" t="str">
        <f>'39'!$A$4</f>
        <v>por tamaño de empresa, 2017</v>
      </c>
      <c r="G55" s="45"/>
      <c r="H55" s="46" t="str">
        <f t="shared" si="8"/>
        <v>Número de empresas según el personal que conocía los objetivos de producción por tamaño de empresa, 2017</v>
      </c>
    </row>
    <row r="56" spans="1:8" s="43" customFormat="1" ht="28" x14ac:dyDescent="0.15">
      <c r="A56" s="31" t="str">
        <f t="shared" si="7"/>
        <v>Número de empresas según el motivo en que se basaron los bonos de desempeño para no-gerentes por tamaño de empresa, 2017</v>
      </c>
      <c r="B56" s="32">
        <v>40</v>
      </c>
      <c r="E56" s="45" t="str">
        <f>'40'!$A$3</f>
        <v xml:space="preserve">Número de empresas según el motivo en que se basaron los bonos de desempeño </v>
      </c>
      <c r="F56" s="45" t="str">
        <f>'40'!$A$4</f>
        <v>para no-gerentes por tamaño de empresa, 2017</v>
      </c>
      <c r="G56" s="45"/>
      <c r="H56" s="46" t="str">
        <f t="shared" si="8"/>
        <v>Número de empresas según el motivo en que se basaron los bonos de desempeño para no-gerentes por tamaño de empresa, 2017</v>
      </c>
    </row>
    <row r="57" spans="1:8" s="43" customFormat="1" ht="28" x14ac:dyDescent="0.15">
      <c r="A57" s="33" t="str">
        <f t="shared" si="7"/>
        <v>Número de empresas según el porcentaje de los no-gerentes que recibieron un bono de desempeño cuando se alcanzaron los objetivos de producción por tamaño de empresa, 2017</v>
      </c>
      <c r="B57" s="34">
        <v>41</v>
      </c>
      <c r="E57" s="45" t="str">
        <f>'41'!$A$2</f>
        <v xml:space="preserve">Número de empresas según el porcentaje de los no-gerentes que recibieron un bono </v>
      </c>
      <c r="F57" s="45" t="str">
        <f>'41'!$A$3</f>
        <v xml:space="preserve">de desempeño cuando se alcanzaron los objetivos de producción </v>
      </c>
      <c r="G57" s="45" t="str">
        <f>'41'!$A$4</f>
        <v>por tamaño de empresa, 2017</v>
      </c>
      <c r="H57" s="46" t="str">
        <f>CONCATENATE(E57,F57,G57)</f>
        <v>Número de empresas según el porcentaje de los no-gerentes que recibieron un bono de desempeño cuando se alcanzaron los objetivos de producción por tamaño de empresa, 2017</v>
      </c>
    </row>
    <row r="58" spans="1:8" s="43" customFormat="1" ht="28" x14ac:dyDescent="0.15">
      <c r="A58" s="31" t="str">
        <f t="shared" si="7"/>
        <v>Número de empresas según la característica en que se basaron los bonos de desempeño para gerentes por tamaño de empresa, 2017</v>
      </c>
      <c r="B58" s="32">
        <v>42</v>
      </c>
      <c r="E58" s="45" t="str">
        <f>'42'!$A$3</f>
        <v xml:space="preserve">Número de empresas según la característica en que se basaron los bonos de desempeño </v>
      </c>
      <c r="F58" s="45" t="str">
        <f>'42'!$A$4</f>
        <v>para gerentes por tamaño de empresa, 2017</v>
      </c>
      <c r="G58" s="45"/>
      <c r="H58" s="46" t="str">
        <f t="shared" si="8"/>
        <v>Número de empresas según la característica en que se basaron los bonos de desempeño para gerentes por tamaño de empresa, 2017</v>
      </c>
    </row>
    <row r="59" spans="1:8" s="43" customFormat="1" ht="28" x14ac:dyDescent="0.15">
      <c r="A59" s="33" t="str">
        <f t="shared" si="7"/>
        <v>Número de empresas según el porcentaje de los gerentes que recibieron un bono de desempeño cuando se alcanzaron los objetivos de producción por tamaño de empresa, 2017</v>
      </c>
      <c r="B59" s="34">
        <v>43</v>
      </c>
      <c r="E59" s="45" t="str">
        <f>'43'!$A$2</f>
        <v xml:space="preserve">Número de empresas según el porcentaje de los gerentes que recibieron un bono </v>
      </c>
      <c r="F59" s="45" t="str">
        <f>'43'!$A$3</f>
        <v xml:space="preserve">de desempeño cuando se alcanzaron los objetivos de producción </v>
      </c>
      <c r="G59" s="45" t="str">
        <f>'43'!$A$4</f>
        <v>por tamaño de empresa, 2017</v>
      </c>
      <c r="H59" s="46" t="str">
        <f>CONCATENATE(E59,F59,G59)</f>
        <v>Número de empresas según el porcentaje de los gerentes que recibieron un bono de desempeño cuando se alcanzaron los objetivos de producción por tamaño de empresa, 2017</v>
      </c>
    </row>
    <row r="60" spans="1:8" s="43" customFormat="1" ht="28" x14ac:dyDescent="0.15">
      <c r="A60" s="31" t="str">
        <f t="shared" si="7"/>
        <v>Número de empresas según los criterios que fueron tomados para ascender a los no-gerentes por tamaño de empresa, 2017</v>
      </c>
      <c r="B60" s="32">
        <v>44</v>
      </c>
      <c r="E60" s="45" t="str">
        <f>'44'!$A$3</f>
        <v xml:space="preserve">Número de empresas según los criterios que fueron tomados para ascender </v>
      </c>
      <c r="F60" s="45" t="str">
        <f>'44'!$A$4</f>
        <v>a los no-gerentes por tamaño de empresa, 2017</v>
      </c>
      <c r="G60" s="45"/>
      <c r="H60" s="46" t="str">
        <f t="shared" si="8"/>
        <v>Número de empresas según los criterios que fueron tomados para ascender a los no-gerentes por tamaño de empresa, 2017</v>
      </c>
    </row>
    <row r="61" spans="1:8" s="43" customFormat="1" ht="28" x14ac:dyDescent="0.15">
      <c r="A61" s="33" t="str">
        <f t="shared" si="7"/>
        <v>Número de empresas según los criterios que fueron tomados para ascender a los gerentes por tamaño de empresa, 2017</v>
      </c>
      <c r="B61" s="34">
        <v>45</v>
      </c>
      <c r="E61" s="45" t="str">
        <f>'45'!$A$3</f>
        <v xml:space="preserve">Número de empresas según los criterios que fueron tomados para ascender </v>
      </c>
      <c r="F61" s="45" t="str">
        <f>'45'!$A$4</f>
        <v>a los gerentes por tamaño de empresa, 2017</v>
      </c>
      <c r="G61" s="45"/>
      <c r="H61" s="46" t="str">
        <f t="shared" si="8"/>
        <v>Número de empresas según los criterios que fueron tomados para ascender a los gerentes por tamaño de empresa, 2017</v>
      </c>
    </row>
    <row r="62" spans="1:8" s="43" customFormat="1" ht="28" x14ac:dyDescent="0.15">
      <c r="A62" s="31" t="str">
        <f t="shared" si="7"/>
        <v>Número de empresas según la condición de reasignación o despido de un no-gerente cuando tuvo un mal desempeño por tamaño de empresa, 2017</v>
      </c>
      <c r="B62" s="32">
        <v>46</v>
      </c>
      <c r="E62" s="45" t="str">
        <f>'46'!$A$3</f>
        <v xml:space="preserve">Número de empresas según la condición de reasignación o despido de un no-gerente </v>
      </c>
      <c r="F62" s="45" t="str">
        <f>'46'!$A$4</f>
        <v>cuando tuvo un mal desempeño por tamaño de empresa, 2017</v>
      </c>
      <c r="G62" s="45"/>
      <c r="H62" s="46" t="str">
        <f t="shared" si="8"/>
        <v>Número de empresas según la condición de reasignación o despido de un no-gerente cuando tuvo un mal desempeño por tamaño de empresa, 2017</v>
      </c>
    </row>
    <row r="63" spans="1:8" s="43" customFormat="1" ht="28" x14ac:dyDescent="0.15">
      <c r="A63" s="33" t="str">
        <f t="shared" si="7"/>
        <v>Número de empresas según la condición de reasignación o despido de un gerente cuando tuvo un mal desempeño por tamaño de empresa, 2017</v>
      </c>
      <c r="B63" s="34">
        <v>47</v>
      </c>
      <c r="E63" s="45" t="str">
        <f>'47'!$A$3</f>
        <v xml:space="preserve">Número de empresas según la condición de reasignación o despido de un gerente </v>
      </c>
      <c r="F63" s="45" t="str">
        <f>'47'!$A$4</f>
        <v>cuando tuvo un mal desempeño por tamaño de empresa, 2017</v>
      </c>
      <c r="G63" s="45"/>
      <c r="H63" s="46" t="str">
        <f t="shared" si="8"/>
        <v>Número de empresas según la condición de reasignación o despido de un gerente cuando tuvo un mal desempeño por tamaño de empresa, 2017</v>
      </c>
    </row>
    <row r="64" spans="1:8" s="43" customFormat="1" ht="16" x14ac:dyDescent="0.15">
      <c r="A64" s="130" t="s">
        <v>311</v>
      </c>
      <c r="B64" s="130"/>
      <c r="E64" s="45"/>
      <c r="F64" s="45"/>
      <c r="G64" s="45"/>
      <c r="H64" s="46"/>
    </row>
    <row r="65" spans="1:8" s="43" customFormat="1" ht="28" x14ac:dyDescent="0.15">
      <c r="A65" s="31" t="str">
        <f>H65</f>
        <v>Número de empresas según su conocimiento de programas del Gobierno Federal de promoción y apoyo para las empresas por tamaño de empresa, 2018</v>
      </c>
      <c r="B65" s="32">
        <v>48</v>
      </c>
      <c r="E65" s="45" t="str">
        <f>'48'!$A$3</f>
        <v xml:space="preserve">Número de empresas según su conocimiento de programas del Gobierno Federal </v>
      </c>
      <c r="F65" s="45" t="str">
        <f>'48'!$A$4</f>
        <v>de promoción y apoyo para las empresas por tamaño de empresa, 2018</v>
      </c>
      <c r="G65" s="45"/>
      <c r="H65" s="46" t="str">
        <f t="shared" si="8"/>
        <v>Número de empresas según su conocimiento de programas del Gobierno Federal de promoción y apoyo para las empresas por tamaño de empresa, 2018</v>
      </c>
    </row>
    <row r="66" spans="1:8" s="43" customFormat="1" ht="28" x14ac:dyDescent="0.15">
      <c r="A66" s="33" t="str">
        <f t="shared" si="7"/>
        <v>Número de empresas según la solicitud y apoyo recibido de los programas del Gobierno Federal de acuerdo al monto otorgado por tamaño de empresa, 2016 o 2017</v>
      </c>
      <c r="B66" s="34">
        <v>49</v>
      </c>
      <c r="E66" s="45" t="str">
        <f>'49'!$A$2</f>
        <v xml:space="preserve">Número de empresas según la solicitud y apoyo recibido de los programas </v>
      </c>
      <c r="F66" s="45" t="str">
        <f>'49'!$A$3</f>
        <v xml:space="preserve">del Gobierno Federal de acuerdo al monto otorgado </v>
      </c>
      <c r="G66" s="45" t="str">
        <f>'49'!$A$4</f>
        <v>por tamaño de empresa, 2016 o 2017</v>
      </c>
      <c r="H66" s="46" t="str">
        <f>CONCATENATE(E66,F66,G66)</f>
        <v>Número de empresas según la solicitud y apoyo recibido de los programas del Gobierno Federal de acuerdo al monto otorgado por tamaño de empresa, 2016 o 2017</v>
      </c>
    </row>
    <row r="67" spans="1:8" s="43" customFormat="1" ht="28" x14ac:dyDescent="0.15">
      <c r="A67" s="31" t="str">
        <f t="shared" si="7"/>
        <v>Número de empresas según la causa principal por la que no solicitaron apoyo de los programas del Gobierno Federal por tamaño de empresa, 2016 o 2017</v>
      </c>
      <c r="B67" s="32">
        <v>50</v>
      </c>
      <c r="E67" s="45" t="str">
        <f>'50'!$A$3</f>
        <v xml:space="preserve">Número de empresas según la causa principal por la que no solicitaron apoyo </v>
      </c>
      <c r="F67" s="45" t="str">
        <f>'50'!$A$4</f>
        <v>de los programas del Gobierno Federal por tamaño de empresa, 2016 o 2017</v>
      </c>
      <c r="G67" s="45"/>
      <c r="H67" s="46" t="str">
        <f>CONCATENATE(E67,F67,G67)</f>
        <v>Número de empresas según la causa principal por la que no solicitaron apoyo de los programas del Gobierno Federal por tamaño de empresa, 2016 o 2017</v>
      </c>
    </row>
    <row r="68" spans="1:8" s="43" customFormat="1" x14ac:dyDescent="0.15">
      <c r="A68" s="33" t="str">
        <f t="shared" si="7"/>
        <v>Número de empresas que reportan tener deudas por tamaño de empresa, 2017</v>
      </c>
      <c r="B68" s="34">
        <v>51</v>
      </c>
      <c r="E68" s="45" t="str">
        <f>'51'!$A$3</f>
        <v>Número de empresas que reportan tener deudas por tamaño de empresa, 2017</v>
      </c>
      <c r="F68" s="45"/>
      <c r="G68" s="45"/>
      <c r="H68" s="46" t="str">
        <f t="shared" ref="H68:H85" si="9">CONCATENATE(E68,F68,G68)</f>
        <v>Número de empresas que reportan tener deudas por tamaño de empresa, 2017</v>
      </c>
    </row>
    <row r="69" spans="1:8" s="43" customFormat="1" x14ac:dyDescent="0.15">
      <c r="A69" s="31" t="str">
        <f t="shared" si="7"/>
        <v>Valor de las deudas de las empresas según acreedor por tamaño de empresa, 2017</v>
      </c>
      <c r="B69" s="32">
        <v>52</v>
      </c>
      <c r="E69" s="45" t="str">
        <f>'52'!$A$3</f>
        <v>Valor de las deudas de las empresas según acreedor por tamaño de empresa, 2017</v>
      </c>
      <c r="F69" s="45"/>
      <c r="G69" s="45"/>
      <c r="H69" s="46" t="str">
        <f t="shared" si="9"/>
        <v>Valor de las deudas de las empresas según acreedor por tamaño de empresa, 2017</v>
      </c>
    </row>
    <row r="70" spans="1:8" s="43" customFormat="1" ht="28" x14ac:dyDescent="0.15">
      <c r="A70" s="33" t="str">
        <f t="shared" si="7"/>
        <v>Número de empresas según el acceso a las fuentes de financiamiento, así como el monto recibido por tamaño de empresa, 2016 y 2017</v>
      </c>
      <c r="B70" s="34">
        <v>53</v>
      </c>
      <c r="E70" s="45" t="str">
        <f>'53'!$A$2</f>
        <v xml:space="preserve">Número de empresas según el acceso a las fuentes de financiamiento, así como el monto recibido por tamaño de empresa, </v>
      </c>
      <c r="F70" s="45" t="str">
        <f>'53'!$A$3</f>
        <v>2016 y 2017</v>
      </c>
      <c r="G70" s="45"/>
      <c r="H70" s="46" t="str">
        <f t="shared" si="9"/>
        <v>Número de empresas según el acceso a las fuentes de financiamiento, así como el monto recibido por tamaño de empresa, 2016 y 2017</v>
      </c>
    </row>
    <row r="71" spans="1:8" s="43" customFormat="1" ht="28" x14ac:dyDescent="0.15">
      <c r="A71" s="31" t="str">
        <f t="shared" si="7"/>
        <v>Número de empresas de acuerdo a la fuente de financiamiento más importante según el plazo por tamaño de empresa, 2017</v>
      </c>
      <c r="B71" s="32">
        <v>54.1</v>
      </c>
      <c r="E71" s="45" t="str">
        <f>'54.1'!$A$3</f>
        <v xml:space="preserve">Número de empresas de acuerdo a la fuente de financiamiento más importante </v>
      </c>
      <c r="F71" s="45" t="str">
        <f>'54.1'!$A$4</f>
        <v>según el plazo por tamaño de empresa, 2017</v>
      </c>
      <c r="G71" s="45"/>
      <c r="H71" s="46" t="str">
        <f t="shared" si="9"/>
        <v>Número de empresas de acuerdo a la fuente de financiamiento más importante según el plazo por tamaño de empresa, 2017</v>
      </c>
    </row>
    <row r="72" spans="1:8" s="43" customFormat="1" ht="28" x14ac:dyDescent="0.15">
      <c r="A72" s="33" t="str">
        <f t="shared" si="7"/>
        <v>Número de empresas de acuerdo a la fuente de financiamiento más importante según la tasa de interés anual por tamaño de empresa, 2017</v>
      </c>
      <c r="B72" s="34">
        <v>54.2</v>
      </c>
      <c r="E72" s="45" t="str">
        <f>'54.2'!$A$3</f>
        <v xml:space="preserve">Número de empresas de acuerdo a la fuente de financiamiento más importante </v>
      </c>
      <c r="F72" s="45" t="str">
        <f>'54.2'!$A$4</f>
        <v>según la tasa de interés anual por tamaño de empresa, 2017</v>
      </c>
      <c r="G72" s="45"/>
      <c r="H72" s="46" t="str">
        <f t="shared" si="9"/>
        <v>Número de empresas de acuerdo a la fuente de financiamiento más importante según la tasa de interés anual por tamaño de empresa, 2017</v>
      </c>
    </row>
    <row r="73" spans="1:8" s="43" customFormat="1" ht="28" x14ac:dyDescent="0.15">
      <c r="A73" s="31" t="str">
        <f t="shared" si="7"/>
        <v xml:space="preserve">Número de empresas de acuerdo a la fuente de financiamiento más importante según uso del financiamiento por tamaño de empresa, 2017 </v>
      </c>
      <c r="B73" s="32">
        <v>54.3</v>
      </c>
      <c r="E73" s="45" t="str">
        <f>'54.3'!$A$3</f>
        <v xml:space="preserve">Número de empresas de acuerdo a la fuente de financiamiento más importante según uso del financiamiento </v>
      </c>
      <c r="F73" s="45" t="str">
        <f>'54.3'!$A$4</f>
        <v xml:space="preserve">por tamaño de empresa, 2017 </v>
      </c>
      <c r="G73" s="45"/>
      <c r="H73" s="46" t="str">
        <f t="shared" si="9"/>
        <v xml:space="preserve">Número de empresas de acuerdo a la fuente de financiamiento más importante según uso del financiamiento por tamaño de empresa, 2017 </v>
      </c>
    </row>
    <row r="74" spans="1:8" s="43" customFormat="1" ht="28" x14ac:dyDescent="0.15">
      <c r="A74" s="33" t="str">
        <f t="shared" si="7"/>
        <v>Número de empresas de acuerdo a la fuente de financiamiento más importante según principal garantía otorgada por tamaño de empresa, 2017</v>
      </c>
      <c r="B74" s="34">
        <v>54.4</v>
      </c>
      <c r="E74" s="45" t="str">
        <f>'54.4'!$A$3</f>
        <v xml:space="preserve">Número de empresas de acuerdo a la fuente de financiamiento más importante </v>
      </c>
      <c r="F74" s="45" t="str">
        <f>'54.4'!$A$4</f>
        <v>según principal garantía otorgada por tamaño de empresa, 2017</v>
      </c>
      <c r="G74" s="45"/>
      <c r="H74" s="46" t="str">
        <f t="shared" si="9"/>
        <v>Número de empresas de acuerdo a la fuente de financiamiento más importante según principal garantía otorgada por tamaño de empresa, 2017</v>
      </c>
    </row>
    <row r="75" spans="1:8" s="43" customFormat="1" ht="28" x14ac:dyDescent="0.15">
      <c r="A75" s="31" t="str">
        <f t="shared" si="7"/>
        <v>Número de empresas de acuerdo a la fuente de financiamiento más importante según moneda del financiamiento por tamaño de empresa, 2017</v>
      </c>
      <c r="B75" s="32">
        <v>54.5</v>
      </c>
      <c r="E75" s="45" t="str">
        <f>'54.5'!$A$3</f>
        <v xml:space="preserve">Número de empresas de acuerdo a la fuente de financiamiento más importante </v>
      </c>
      <c r="F75" s="45" t="str">
        <f>'54.5'!$A$4</f>
        <v>según moneda del financiamiento por tamaño de empresa, 2017</v>
      </c>
      <c r="G75" s="45"/>
      <c r="H75" s="46" t="str">
        <f t="shared" si="9"/>
        <v>Número de empresas de acuerdo a la fuente de financiamiento más importante según moneda del financiamiento por tamaño de empresa, 2017</v>
      </c>
    </row>
    <row r="76" spans="1:8" s="43" customFormat="1" ht="28" x14ac:dyDescent="0.15">
      <c r="A76" s="33" t="str">
        <f t="shared" si="7"/>
        <v>Número de empresas según la venta de las cuentas por cobrar (factoraje) y monto recibido por tamaño de empresa, 2016 o 2017</v>
      </c>
      <c r="B76" s="34">
        <v>55</v>
      </c>
      <c r="E76" s="45" t="str">
        <f>'55'!$A$3</f>
        <v xml:space="preserve">Número de empresas según la venta de las cuentas por cobrar (factoraje) y monto </v>
      </c>
      <c r="F76" s="45" t="str">
        <f>'55'!$A$4</f>
        <v>recibido por tamaño de empresa, 2016 o 2017</v>
      </c>
      <c r="G76" s="45"/>
      <c r="H76" s="46" t="str">
        <f t="shared" si="9"/>
        <v>Número de empresas según la venta de las cuentas por cobrar (factoraje) y monto recibido por tamaño de empresa, 2016 o 2017</v>
      </c>
    </row>
    <row r="77" spans="1:8" s="43" customFormat="1" ht="28" x14ac:dyDescent="0.15">
      <c r="A77" s="31" t="str">
        <f t="shared" si="7"/>
        <v>Número de empresas que tuvieron necesidad de invertir en equipo, vehículos, inmuebles, capacitación, etcétera y no pudieron por falta de dinero por tamaño de empresa, 2017</v>
      </c>
      <c r="B77" s="32">
        <v>56</v>
      </c>
      <c r="E77" s="45" t="str">
        <f>'56'!$A$2</f>
        <v xml:space="preserve">Número de empresas que tuvieron necesidad de invertir en equipo, vehículos, </v>
      </c>
      <c r="F77" s="45" t="str">
        <f>'56'!$A$3</f>
        <v xml:space="preserve">inmuebles, capacitación, etcétera y no pudieron por falta de dinero </v>
      </c>
      <c r="G77" s="45" t="str">
        <f>'56'!$A$4</f>
        <v>por tamaño de empresa, 2017</v>
      </c>
      <c r="H77" s="46" t="str">
        <f t="shared" si="9"/>
        <v>Número de empresas que tuvieron necesidad de invertir en equipo, vehículos, inmuebles, capacitación, etcétera y no pudieron por falta de dinero por tamaño de empresa, 2017</v>
      </c>
    </row>
    <row r="78" spans="1:8" s="43" customFormat="1" ht="28" x14ac:dyDescent="0.15">
      <c r="A78" s="33" t="str">
        <f t="shared" si="7"/>
        <v>Tasa de interés anual para un crédito bancario a plazo de un año para una empresa como la suya por tamaño de empresa, 2018</v>
      </c>
      <c r="B78" s="34">
        <v>57</v>
      </c>
      <c r="E78" s="45" t="str">
        <f>'57'!$A$3</f>
        <v xml:space="preserve">Tasa de interés anual para un crédito bancario a plazo de un año para una empresa </v>
      </c>
      <c r="F78" s="45" t="str">
        <f>'57'!$A$4</f>
        <v>como la suya por tamaño de empresa, 2018</v>
      </c>
      <c r="G78" s="45"/>
      <c r="H78" s="46" t="str">
        <f t="shared" si="9"/>
        <v>Tasa de interés anual para un crédito bancario a plazo de un año para una empresa como la suya por tamaño de empresa, 2018</v>
      </c>
    </row>
    <row r="79" spans="1:8" s="43" customFormat="1" ht="28" x14ac:dyDescent="0.15">
      <c r="A79" s="31" t="str">
        <f t="shared" si="7"/>
        <v>Número de empresas de acuerdo a la decisión de tomar un crédito bancario para la empresa en los términos promedio al día de hoy por tamaño de empresa, 2018</v>
      </c>
      <c r="B79" s="32">
        <v>58</v>
      </c>
      <c r="E79" s="45" t="str">
        <f>'58'!$A$2</f>
        <v xml:space="preserve">Número de empresas de acuerdo a la decisión de tomar un crédito bancario </v>
      </c>
      <c r="F79" s="45" t="str">
        <f>'58'!$A$3</f>
        <v xml:space="preserve">para la empresa en los términos promedio al día de hoy </v>
      </c>
      <c r="G79" s="45" t="str">
        <f>'58'!$A$4</f>
        <v>por tamaño de empresa, 2018</v>
      </c>
      <c r="H79" s="46" t="str">
        <f t="shared" si="9"/>
        <v>Número de empresas de acuerdo a la decisión de tomar un crédito bancario para la empresa en los términos promedio al día de hoy por tamaño de empresa, 2018</v>
      </c>
    </row>
    <row r="80" spans="1:8" s="43" customFormat="1" ht="28" x14ac:dyDescent="0.15">
      <c r="A80" s="33" t="str">
        <f t="shared" si="7"/>
        <v>Número de empresas según la razón principal por la cual las empresas no tomarían un crédito bancario por tamaño de empresa, 2018</v>
      </c>
      <c r="B80" s="34">
        <v>59</v>
      </c>
      <c r="E80" s="45" t="str">
        <f>'59'!$A$3</f>
        <v xml:space="preserve">Número de empresas según la razón principal por la cual las empresas no tomarían </v>
      </c>
      <c r="F80" s="45" t="str">
        <f>'59'!$A$4</f>
        <v>un crédito bancario por tamaño de empresa, 2018</v>
      </c>
      <c r="G80" s="45"/>
      <c r="H80" s="46" t="str">
        <f t="shared" si="9"/>
        <v>Número de empresas según la razón principal por la cual las empresas no tomarían un crédito bancario por tamaño de empresa, 2018</v>
      </c>
    </row>
    <row r="81" spans="1:8" s="43" customFormat="1" ht="28" x14ac:dyDescent="0.15">
      <c r="A81" s="31" t="str">
        <f t="shared" si="7"/>
        <v>Número de empresas que en los últimos 6 años han tenido un crédito bancario y si dejaron de pagar por más de 90 días por tamaño de empresa, 2018</v>
      </c>
      <c r="B81" s="32">
        <v>60</v>
      </c>
      <c r="E81" s="45" t="str">
        <f>'60'!$A$3</f>
        <v xml:space="preserve">Número de empresas que en los últimos 6 años han tenido un crédito bancario </v>
      </c>
      <c r="F81" s="45" t="str">
        <f>'60'!$A$4</f>
        <v>y si dejaron de pagar por más de 90 días por tamaño de empresa, 2018</v>
      </c>
      <c r="G81" s="45"/>
      <c r="H81" s="46" t="str">
        <f t="shared" si="9"/>
        <v>Número de empresas que en los últimos 6 años han tenido un crédito bancario y si dejaron de pagar por más de 90 días por tamaño de empresa, 2018</v>
      </c>
    </row>
    <row r="82" spans="1:8" s="43" customFormat="1" ht="28" x14ac:dyDescent="0.15">
      <c r="A82" s="33" t="str">
        <f t="shared" si="7"/>
        <v>Número de empresas que les han rechazado alguna solicitud de crédito bancario en los últimos dos años por tamaño de empresa, 2018</v>
      </c>
      <c r="B82" s="34">
        <v>61</v>
      </c>
      <c r="E82" s="45" t="str">
        <f>'61'!$A$3</f>
        <v xml:space="preserve">Número de empresas que les han rechazado alguna solicitud de crédito bancario </v>
      </c>
      <c r="F82" s="45" t="str">
        <f>'61'!$A$4</f>
        <v>en los últimos dos años por tamaño de empresa, 2018</v>
      </c>
      <c r="G82" s="45"/>
      <c r="H82" s="46" t="str">
        <f t="shared" si="9"/>
        <v>Número de empresas que les han rechazado alguna solicitud de crédito bancario en los últimos dos años por tamaño de empresa, 2018</v>
      </c>
    </row>
    <row r="83" spans="1:8" s="43" customFormat="1" ht="28" x14ac:dyDescent="0.15">
      <c r="A83" s="31" t="str">
        <f t="shared" si="7"/>
        <v>Número de empresas según la razón más importante por la cual no le concedieron un crédito bancario por tamaño de empresa, 2018</v>
      </c>
      <c r="B83" s="32">
        <v>62</v>
      </c>
      <c r="E83" s="45" t="str">
        <f>'62'!$A$3</f>
        <v xml:space="preserve">Número de empresas según la razón más importante por la cual no le concedieron un crédito bancario </v>
      </c>
      <c r="F83" s="45" t="str">
        <f>'62'!$A$4</f>
        <v>por tamaño de empresa, 2018</v>
      </c>
      <c r="G83" s="45"/>
      <c r="H83" s="46" t="str">
        <f t="shared" si="9"/>
        <v>Número de empresas según la razón más importante por la cual no le concedieron un crédito bancario por tamaño de empresa, 2018</v>
      </c>
    </row>
    <row r="84" spans="1:8" s="43" customFormat="1" ht="28" x14ac:dyDescent="0.15">
      <c r="A84" s="33" t="str">
        <f t="shared" si="7"/>
        <v>Probabilidad promedio que las empresas creen tener de que les den un crédito en caso de solicitarlo a un banco al día de la entrevista por tamaño de empresa, 2018</v>
      </c>
      <c r="B84" s="34">
        <v>63</v>
      </c>
      <c r="E84" s="45" t="str">
        <f>'63'!$A$3</f>
        <v xml:space="preserve">Probabilidad promedio que las empresas creen tener de que les den un crédito en caso </v>
      </c>
      <c r="F84" s="45" t="str">
        <f>'63'!$A$4</f>
        <v>de solicitarlo a un banco al día de la entrevista por tamaño de empresa, 2018</v>
      </c>
      <c r="G84" s="45"/>
      <c r="H84" s="46" t="str">
        <f t="shared" si="9"/>
        <v>Probabilidad promedio que las empresas creen tener de que les den un crédito en caso de solicitarlo a un banco al día de la entrevista por tamaño de empresa, 2018</v>
      </c>
    </row>
    <row r="85" spans="1:8" s="43" customFormat="1" ht="28" x14ac:dyDescent="0.15">
      <c r="A85" s="31" t="str">
        <f t="shared" si="7"/>
        <v>Tasa de interés promedio anual máxima que las empresas estarían dispuestas a pagar por un crédito bancario por tamaño de empresa, 2018</v>
      </c>
      <c r="B85" s="32">
        <v>64</v>
      </c>
      <c r="E85" s="45" t="str">
        <f>'64'!$A$3</f>
        <v xml:space="preserve">Tasa de interés promedio anual máxima que las empresas estarían dispuestas </v>
      </c>
      <c r="F85" s="45" t="str">
        <f>'64'!$A$4</f>
        <v>a pagar por un crédito bancario por tamaño de empresa, 2018</v>
      </c>
      <c r="G85" s="45"/>
      <c r="H85" s="46" t="str">
        <f t="shared" si="9"/>
        <v>Tasa de interés promedio anual máxima que las empresas estarían dispuestas a pagar por un crédito bancario por tamaño de empresa, 2018</v>
      </c>
    </row>
    <row r="86" spans="1:8" s="43" customFormat="1" ht="16" x14ac:dyDescent="0.15">
      <c r="A86" s="130" t="s">
        <v>312</v>
      </c>
      <c r="B86" s="130"/>
      <c r="E86" s="45"/>
      <c r="F86" s="45"/>
      <c r="G86" s="45"/>
      <c r="H86" s="46"/>
    </row>
    <row r="87" spans="1:8" s="43" customFormat="1" ht="28" x14ac:dyDescent="0.15">
      <c r="A87" s="31" t="str">
        <f t="shared" si="7"/>
        <v>Número de empresas que participaron mediante contratos o programas de colaboración en cadenas productivas por tamaño de empresa, 2016 y 2017</v>
      </c>
      <c r="B87" s="32">
        <v>65</v>
      </c>
      <c r="E87" s="45" t="str">
        <f>'65'!$A$3</f>
        <v xml:space="preserve">Número de empresas que participaron mediante contratos o programas de colaboración </v>
      </c>
      <c r="F87" s="45" t="str">
        <f>'65'!$A$4</f>
        <v>en cadenas productivas por tamaño de empresa, 2016 y 2017</v>
      </c>
      <c r="G87" s="45"/>
      <c r="H87" s="46" t="str">
        <f t="shared" ref="H87:H115" si="10">CONCATENATE(E87,F87,G87)</f>
        <v>Número de empresas que participaron mediante contratos o programas de colaboración en cadenas productivas por tamaño de empresa, 2016 y 2017</v>
      </c>
    </row>
    <row r="88" spans="1:8" s="43" customFormat="1" ht="28" x14ac:dyDescent="0.15">
      <c r="A88" s="33" t="str">
        <f t="shared" si="7"/>
        <v>Número de empresas según la razón principal por la que no estuvieron integradas a cadenas productivas por tamaño de empresa, 2016 y 2017</v>
      </c>
      <c r="B88" s="34">
        <v>66</v>
      </c>
      <c r="E88" s="45" t="str">
        <f>'66'!$A$3</f>
        <v xml:space="preserve">Número de empresas según la razón principal por la que no estuvieron integradas a cadenas productivas </v>
      </c>
      <c r="F88" s="45" t="str">
        <f>'66'!$A$4</f>
        <v>por tamaño de empresa, 2016 y 2017</v>
      </c>
      <c r="G88" s="45"/>
      <c r="H88" s="46" t="str">
        <f t="shared" si="10"/>
        <v>Número de empresas según la razón principal por la que no estuvieron integradas a cadenas productivas por tamaño de empresa, 2016 y 2017</v>
      </c>
    </row>
    <row r="89" spans="1:8" s="43" customFormat="1" ht="28" x14ac:dyDescent="0.15">
      <c r="A89" s="31" t="str">
        <f t="shared" ref="A89" si="11">H89</f>
        <v xml:space="preserve">Edad promedio de las empresas en la que empezaron a participar en cadenas productivas por tamaño de empresa, 2016 y 2017 </v>
      </c>
      <c r="B89" s="32">
        <v>67</v>
      </c>
      <c r="E89" s="45" t="str">
        <f>'67'!$A$3</f>
        <v xml:space="preserve">Edad promedio de las empresas en la que empezaron a participar en cadenas productivas </v>
      </c>
      <c r="F89" s="45" t="str">
        <f>'67'!$A$4</f>
        <v xml:space="preserve">por tamaño de empresa, 2016 y 2017 </v>
      </c>
      <c r="G89" s="45"/>
      <c r="H89" s="46" t="str">
        <f t="shared" ref="H89" si="12">CONCATENATE(E89,F89,G89)</f>
        <v xml:space="preserve">Edad promedio de las empresas en la que empezaron a participar en cadenas productivas por tamaño de empresa, 2016 y 2017 </v>
      </c>
    </row>
    <row r="90" spans="1:8" s="43" customFormat="1" ht="28" x14ac:dyDescent="0.15">
      <c r="A90" s="33" t="str">
        <f t="shared" si="7"/>
        <v>Número de empresas según el eslabón de la cadena productiva en que se encuentran situadas por tamaño de empresa, 2017</v>
      </c>
      <c r="B90" s="34">
        <v>68</v>
      </c>
      <c r="E90" s="45" t="str">
        <f>'68'!$A$3</f>
        <v xml:space="preserve">Número de empresas según el eslabón de la cadena productiva en que se encuentran </v>
      </c>
      <c r="F90" s="45" t="str">
        <f>'68'!$A$4</f>
        <v>situadas por tamaño de empresa, 2017</v>
      </c>
      <c r="G90" s="45"/>
      <c r="H90" s="46" t="str">
        <f t="shared" si="10"/>
        <v>Número de empresas según el eslabón de la cadena productiva en que se encuentran situadas por tamaño de empresa, 2017</v>
      </c>
    </row>
    <row r="91" spans="1:8" s="43" customFormat="1" ht="28" x14ac:dyDescent="0.15">
      <c r="A91" s="31" t="str">
        <f t="shared" si="7"/>
        <v>Número de empresas según el principal beneficio que obtuvieron por estar integradas a cadenas productivas por tamaño de empresa, 2017</v>
      </c>
      <c r="B91" s="32">
        <v>69</v>
      </c>
      <c r="E91" s="45" t="str">
        <f>'69'!$A$3</f>
        <v xml:space="preserve">Número de empresas según el principal beneficio que obtuvieron por estar integradas a cadenas productivas </v>
      </c>
      <c r="F91" s="45" t="str">
        <f>'69'!$A$4</f>
        <v>por tamaño de empresa, 2017</v>
      </c>
      <c r="G91" s="45"/>
      <c r="H91" s="46" t="str">
        <f t="shared" si="10"/>
        <v>Número de empresas según el principal beneficio que obtuvieron por estar integradas a cadenas productivas por tamaño de empresa, 2017</v>
      </c>
    </row>
    <row r="92" spans="1:8" s="43" customFormat="1" ht="16" x14ac:dyDescent="0.15">
      <c r="A92" s="130" t="s">
        <v>313</v>
      </c>
      <c r="B92" s="130"/>
      <c r="E92" s="45"/>
      <c r="F92" s="45"/>
      <c r="G92" s="45"/>
      <c r="H92" s="46"/>
    </row>
    <row r="93" spans="1:8" s="43" customFormat="1" ht="28" x14ac:dyDescent="0.15">
      <c r="A93" s="31" t="str">
        <f t="shared" si="7"/>
        <v>Número de empresas que utilizaron equipo de cómputo propio, prestado o en arrendamiento puro o financiero para el desarrollo de sus actividades por tamaño de empresa, 2017</v>
      </c>
      <c r="B93" s="32">
        <v>70</v>
      </c>
      <c r="E93" s="45" t="str">
        <f>'70'!$A$2</f>
        <v xml:space="preserve">Número de empresas que utilizaron equipo de cómputo propio, prestado </v>
      </c>
      <c r="F93" s="45" t="str">
        <f>'70'!$A$3</f>
        <v xml:space="preserve">o en arrendamiento puro o financiero para el desarrollo </v>
      </c>
      <c r="G93" s="45" t="str">
        <f>'70'!$A$4</f>
        <v>de sus actividades por tamaño de empresa, 2017</v>
      </c>
      <c r="H93" s="46" t="str">
        <f t="shared" si="10"/>
        <v>Número de empresas que utilizaron equipo de cómputo propio, prestado o en arrendamiento puro o financiero para el desarrollo de sus actividades por tamaño de empresa, 2017</v>
      </c>
    </row>
    <row r="94" spans="1:8" ht="28" x14ac:dyDescent="0.15">
      <c r="A94" s="33" t="str">
        <f t="shared" si="7"/>
        <v>Número de empresas según la razón principal por la que no utilizaron equipo de cómputo para el desarrollo de sus actividades por tamaño de empresa, 2017</v>
      </c>
      <c r="B94" s="34">
        <v>71</v>
      </c>
      <c r="E94" s="45" t="str">
        <f>'71'!$A$3</f>
        <v xml:space="preserve">Número de empresas según la razón principal por la que no utilizaron equipo de cómputo para el desarrollo </v>
      </c>
      <c r="F94" s="45" t="str">
        <f>'71'!$A$4</f>
        <v>de sus actividades por tamaño de empresa, 2017</v>
      </c>
      <c r="G94" s="45"/>
      <c r="H94" s="46" t="str">
        <f t="shared" si="10"/>
        <v>Número de empresas según la razón principal por la que no utilizaron equipo de cómputo para el desarrollo de sus actividades por tamaño de empresa, 2017</v>
      </c>
    </row>
    <row r="95" spans="1:8" ht="28" x14ac:dyDescent="0.15">
      <c r="A95" s="31" t="str">
        <f t="shared" si="7"/>
        <v>Personal que utilizó equipo de cómputo de manera regular en las empresas por tamaño de empresa, 2017</v>
      </c>
      <c r="B95" s="32">
        <v>72</v>
      </c>
      <c r="E95" s="45" t="str">
        <f>'72'!$A$3</f>
        <v xml:space="preserve">Personal que utilizó equipo de cómputo de manera regular en las empresas </v>
      </c>
      <c r="F95" s="45" t="str">
        <f>'72'!$A$4</f>
        <v>por tamaño de empresa, 2017</v>
      </c>
      <c r="G95" s="45"/>
      <c r="H95" s="46" t="str">
        <f t="shared" si="10"/>
        <v>Personal que utilizó equipo de cómputo de manera regular en las empresas por tamaño de empresa, 2017</v>
      </c>
    </row>
    <row r="96" spans="1:8" x14ac:dyDescent="0.15">
      <c r="A96" s="33" t="str">
        <f t="shared" si="7"/>
        <v>Número de empresas que utilizaron internet para realizar sus actividades por tamaño de empresa, 2017</v>
      </c>
      <c r="B96" s="34">
        <v>73</v>
      </c>
      <c r="E96" s="45" t="str">
        <f>'73'!$A$3</f>
        <v xml:space="preserve">Número de empresas que utilizaron internet para realizar sus actividades </v>
      </c>
      <c r="F96" s="45" t="str">
        <f>'73'!$A$4</f>
        <v>por tamaño de empresa, 2017</v>
      </c>
      <c r="G96" s="45"/>
      <c r="H96" s="46" t="str">
        <f t="shared" si="10"/>
        <v>Número de empresas que utilizaron internet para realizar sus actividades por tamaño de empresa, 2017</v>
      </c>
    </row>
    <row r="97" spans="1:8" ht="28" x14ac:dyDescent="0.15">
      <c r="A97" s="31" t="str">
        <f t="shared" si="7"/>
        <v>Número de empresas según la razón principal por la que no utilizaron internet para el desarrollo de sus actividades por tamaño de empresa, 2017</v>
      </c>
      <c r="B97" s="32">
        <v>74</v>
      </c>
      <c r="E97" s="45" t="str">
        <f>'74'!$A$3</f>
        <v xml:space="preserve">Número de empresas según la razón principal por la que no utilizaron internet para el desarrollo de sus actividades </v>
      </c>
      <c r="F97" s="45" t="str">
        <f>'74'!$A$4</f>
        <v>por tamaño de empresa, 2017</v>
      </c>
      <c r="G97" s="45"/>
      <c r="H97" s="46" t="str">
        <f t="shared" si="10"/>
        <v>Número de empresas según la razón principal por la que no utilizaron internet para el desarrollo de sus actividades por tamaño de empresa, 2017</v>
      </c>
    </row>
    <row r="98" spans="1:8" ht="28" x14ac:dyDescent="0.15">
      <c r="A98" s="33" t="str">
        <f t="shared" si="7"/>
        <v>Número de empresas según la razón principal por la que utilizaron internet para el desarrollo de sus actividades por tamaño de empresa, 2017</v>
      </c>
      <c r="B98" s="34">
        <v>75</v>
      </c>
      <c r="E98" s="45" t="str">
        <f>'75'!$A$3</f>
        <v xml:space="preserve">Número de empresas según la razón principal por la que utilizaron internet para el desarrollo de sus actividades </v>
      </c>
      <c r="F98" s="45" t="str">
        <f>'75'!$A$4</f>
        <v>por tamaño de empresa, 2017</v>
      </c>
      <c r="G98" s="45"/>
      <c r="H98" s="46" t="str">
        <f t="shared" si="10"/>
        <v>Número de empresas según la razón principal por la que utilizaron internet para el desarrollo de sus actividades por tamaño de empresa, 2017</v>
      </c>
    </row>
    <row r="99" spans="1:8" ht="28" x14ac:dyDescent="0.15">
      <c r="A99" s="31" t="str">
        <f t="shared" si="7"/>
        <v>Número de empresas que adquieren, adaptan, generan, patentan, desarrollan o venden tecnología con una frecuencia mayor a 5 veces al año por tamaño de empresa, 2018</v>
      </c>
      <c r="B99" s="32">
        <v>76.099999999999994</v>
      </c>
      <c r="E99" s="45" t="str">
        <f>'76.1'!$A$3</f>
        <v xml:space="preserve">Número de empresas que adquieren, adaptan, generan, patentan, desarrollan o venden tecnología </v>
      </c>
      <c r="F99" s="45" t="str">
        <f>'76.1'!$A$4</f>
        <v>con una frecuencia mayor a 5 veces al año por tamaño de empresa, 2018</v>
      </c>
      <c r="G99" s="45"/>
      <c r="H99" s="46" t="str">
        <f t="shared" si="10"/>
        <v>Número de empresas que adquieren, adaptan, generan, patentan, desarrollan o venden tecnología con una frecuencia mayor a 5 veces al año por tamaño de empresa, 2018</v>
      </c>
    </row>
    <row r="100" spans="1:8" ht="28" x14ac:dyDescent="0.15">
      <c r="A100" s="33" t="str">
        <f t="shared" si="7"/>
        <v>Número de empresas que adquieren, adaptan, generan, patentan, desarrollan o venden tecnología con una frecuencia de entre 2 y 5 veces al año por tamaño de empresa, 2018</v>
      </c>
      <c r="B100" s="34">
        <v>76.2</v>
      </c>
      <c r="E100" s="45" t="str">
        <f>'76.2'!$A$3</f>
        <v xml:space="preserve">Número de empresas que adquieren, adaptan, generan, patentan, desarrollan o venden tecnología </v>
      </c>
      <c r="F100" s="45" t="str">
        <f>'76.2'!$A$4</f>
        <v>con una frecuencia de entre 2 y 5 veces al año por tamaño de empresa, 2018</v>
      </c>
      <c r="G100" s="45"/>
      <c r="H100" s="46" t="str">
        <f t="shared" si="10"/>
        <v>Número de empresas que adquieren, adaptan, generan, patentan, desarrollan o venden tecnología con una frecuencia de entre 2 y 5 veces al año por tamaño de empresa, 2018</v>
      </c>
    </row>
    <row r="101" spans="1:8" ht="28" x14ac:dyDescent="0.15">
      <c r="A101" s="31" t="str">
        <f t="shared" si="7"/>
        <v>Número de empresas que adquieren, adaptan, generan, patentan, desarrollan o venden tecnología con una frecuencia de una vez al año por tamaño de empresa, 2018</v>
      </c>
      <c r="B101" s="32">
        <v>76.3</v>
      </c>
      <c r="E101" s="45" t="str">
        <f>'76.3'!$A$3</f>
        <v xml:space="preserve">Número de empresas que adquieren, adaptan, generan, patentan, desarrollan o venden tecnología </v>
      </c>
      <c r="F101" s="45" t="str">
        <f>'76.3'!$A$4</f>
        <v>con una frecuencia de una vez al año por tamaño de empresa, 2018</v>
      </c>
      <c r="G101" s="45"/>
      <c r="H101" s="46" t="str">
        <f t="shared" si="10"/>
        <v>Número de empresas que adquieren, adaptan, generan, patentan, desarrollan o venden tecnología con una frecuencia de una vez al año por tamaño de empresa, 2018</v>
      </c>
    </row>
    <row r="102" spans="1:8" ht="28" x14ac:dyDescent="0.15">
      <c r="A102" s="33" t="str">
        <f t="shared" si="7"/>
        <v>Número de empresas que adquieren, adaptan, generan, patentan, desarrollan o venden tecnología con una frecuencia de menos una vez al año por tamaño de empresa, 2018</v>
      </c>
      <c r="B102" s="34">
        <v>76.400000000000006</v>
      </c>
      <c r="E102" s="45" t="str">
        <f>'76.4'!$A$3</f>
        <v xml:space="preserve">Número de empresas que adquieren, adaptan, generan, patentan, desarrollan o venden tecnología </v>
      </c>
      <c r="F102" s="45" t="str">
        <f>'76.4'!$A$4</f>
        <v>con una frecuencia de menos una vez al año por tamaño de empresa, 2018</v>
      </c>
      <c r="G102" s="45"/>
      <c r="H102" s="46" t="str">
        <f t="shared" si="10"/>
        <v>Número de empresas que adquieren, adaptan, generan, patentan, desarrollan o venden tecnología con una frecuencia de menos una vez al año por tamaño de empresa, 2018</v>
      </c>
    </row>
    <row r="103" spans="1:8" ht="28" x14ac:dyDescent="0.15">
      <c r="A103" s="31" t="str">
        <f t="shared" si="7"/>
        <v>Número de empresas que nunca adquieren, adaptan, generan, patentan, desarrollan o venden tecnología por tamaño de empresa, 2018</v>
      </c>
      <c r="B103" s="32">
        <v>76.5</v>
      </c>
      <c r="E103" s="45" t="str">
        <f>'76.5'!$A$3</f>
        <v xml:space="preserve">Número de empresas que nunca adquieren, adaptan, generan, patentan, desarrollan o venden tecnología </v>
      </c>
      <c r="F103" s="45" t="str">
        <f>'76.5'!$A$4</f>
        <v>por tamaño de empresa, 2018</v>
      </c>
      <c r="G103" s="45"/>
      <c r="H103" s="46" t="str">
        <f t="shared" si="10"/>
        <v>Número de empresas que nunca adquieren, adaptan, generan, patentan, desarrollan o venden tecnología por tamaño de empresa, 2018</v>
      </c>
    </row>
    <row r="104" spans="1:8" ht="28" x14ac:dyDescent="0.15">
      <c r="A104" s="33" t="str">
        <f t="shared" si="7"/>
        <v>Número de empresas que registraron o tramitaron patentes o marcas por tamaño de empresa, 2016 y 2017</v>
      </c>
      <c r="B104" s="34">
        <v>77</v>
      </c>
      <c r="E104" s="45" t="str">
        <f>'77'!$A$3</f>
        <v>Número de empresas que registraron o tramitaron patentes o marcas por tamaño de empresa, 2016 y 2017</v>
      </c>
      <c r="F104" s="45"/>
      <c r="G104" s="45"/>
      <c r="H104" s="46" t="str">
        <f t="shared" si="10"/>
        <v>Número de empresas que registraron o tramitaron patentes o marcas por tamaño de empresa, 2016 y 2017</v>
      </c>
    </row>
    <row r="105" spans="1:8" x14ac:dyDescent="0.15">
      <c r="A105" s="31" t="str">
        <f t="shared" si="7"/>
        <v>Número de empresas que contaron con alguna certificación por tamaño de empresa, 2016 y 2017</v>
      </c>
      <c r="B105" s="32">
        <v>78</v>
      </c>
      <c r="E105" s="45" t="str">
        <f>'78'!$A$3</f>
        <v xml:space="preserve">Número de empresas que contaron con alguna certificación </v>
      </c>
      <c r="F105" s="45" t="str">
        <f>'78'!$A$4</f>
        <v>por tamaño de empresa, 2016 y 2017</v>
      </c>
      <c r="G105" s="45"/>
      <c r="H105" s="46" t="str">
        <f t="shared" si="10"/>
        <v>Número de empresas que contaron con alguna certificación por tamaño de empresa, 2016 y 2017</v>
      </c>
    </row>
    <row r="106" spans="1:8" ht="28" x14ac:dyDescent="0.15">
      <c r="A106" s="33" t="str">
        <f t="shared" si="7"/>
        <v>Gasto realizado por las empresas según el tipo de Investigación y Desarrollo Tecnológico (IDT) por tamaño de empresa, 2016 y 2017</v>
      </c>
      <c r="B106" s="34">
        <v>79</v>
      </c>
      <c r="E106" s="45" t="str">
        <f>'79'!$A$2</f>
        <v xml:space="preserve">Gasto realizado por las empresas según el tipo de Investigación y Desarrollo </v>
      </c>
      <c r="F106" s="45" t="str">
        <f>'79'!$A$3</f>
        <v>Tecnológico (IDT) por tamaño de empresa, 2016 y 2017</v>
      </c>
      <c r="G106" s="45"/>
      <c r="H106" s="46" t="str">
        <f t="shared" si="10"/>
        <v>Gasto realizado por las empresas según el tipo de Investigación y Desarrollo Tecnológico (IDT) por tamaño de empresa, 2016 y 2017</v>
      </c>
    </row>
    <row r="107" spans="1:8" ht="28" x14ac:dyDescent="0.15">
      <c r="A107" s="31" t="str">
        <f t="shared" si="7"/>
        <v>Número de empresas que introdujeron al mercado productos, procesos, organizacional y de mercadotecnia por tamaño de empresa, 2016 y 2017</v>
      </c>
      <c r="B107" s="32">
        <v>80.099999999999994</v>
      </c>
      <c r="E107" s="45" t="str">
        <f>'80.1'!$A$3</f>
        <v xml:space="preserve">Número de empresas que introdujeron al mercado productos, procesos, organizacional </v>
      </c>
      <c r="F107" s="45" t="str">
        <f>'80.1'!$A$4</f>
        <v>y de mercadotecnia por tamaño de empresa, 2016 y 2017</v>
      </c>
      <c r="G107" s="45"/>
      <c r="H107" s="46" t="str">
        <f t="shared" si="10"/>
        <v>Número de empresas que introdujeron al mercado productos, procesos, organizacional y de mercadotecnia por tamaño de empresa, 2016 y 2017</v>
      </c>
    </row>
    <row r="108" spans="1:8" ht="28" x14ac:dyDescent="0.15">
      <c r="A108" s="33" t="str">
        <f t="shared" si="7"/>
        <v>Monto que las empresas gastaron en innovación de productos, procesos, organizacional y de mercadotecnia por tamaño de empresa, 2016 y 2017</v>
      </c>
      <c r="B108" s="34">
        <v>80.2</v>
      </c>
      <c r="E108" s="45" t="str">
        <f>'80.2'!$A$2</f>
        <v xml:space="preserve">Monto que las empresas gastaron en innovación de productos, procesos, </v>
      </c>
      <c r="F108" s="45" t="str">
        <f>'80.2'!$A$3</f>
        <v>organizacional y de mercadotecnia por tamaño de empresa, 2016 y 2017</v>
      </c>
      <c r="G108" s="45"/>
      <c r="H108" s="46" t="str">
        <f t="shared" si="10"/>
        <v>Monto que las empresas gastaron en innovación de productos, procesos, organizacional y de mercadotecnia por tamaño de empresa, 2016 y 2017</v>
      </c>
    </row>
    <row r="109" spans="1:8" ht="16" x14ac:dyDescent="0.15">
      <c r="A109" s="130" t="s">
        <v>314</v>
      </c>
      <c r="B109" s="130"/>
      <c r="E109" s="45"/>
      <c r="F109" s="45"/>
      <c r="G109" s="45"/>
      <c r="H109" s="46"/>
    </row>
    <row r="110" spans="1:8" ht="28" x14ac:dyDescent="0.15">
      <c r="A110" s="31" t="str">
        <f t="shared" si="7"/>
        <v>Número de empresas según los problemas que las empresas indicaron como los tres más importantes que enfrentan para su crecimiento por tamaño de empresa, 2018</v>
      </c>
      <c r="B110" s="32">
        <v>81</v>
      </c>
      <c r="E110" s="45" t="str">
        <f>'81'!$A$3</f>
        <v xml:space="preserve">Número de empresas según los problemas que las empresas indicaron como los tres más importantes que enfrentan </v>
      </c>
      <c r="F110" s="45" t="str">
        <f>'81'!$A$4</f>
        <v>para su crecimiento por tamaño de empresa, 2018</v>
      </c>
      <c r="G110" s="45"/>
      <c r="H110" s="46" t="str">
        <f t="shared" si="10"/>
        <v>Número de empresas según los problemas que las empresas indicaron como los tres más importantes que enfrentan para su crecimiento por tamaño de empresa, 2018</v>
      </c>
    </row>
    <row r="111" spans="1:8" ht="28" x14ac:dyDescent="0.15">
      <c r="A111" s="33" t="str">
        <f t="shared" si="7"/>
        <v>Número de empresas según el principal trámite al que dedican más tiempo y recursos y que consideran un obstáculo para su crecimiento por tamaño de empresa, 2018</v>
      </c>
      <c r="B111" s="34">
        <v>82</v>
      </c>
      <c r="E111" s="45" t="str">
        <f>'82'!$A$3</f>
        <v xml:space="preserve">Número de empresas según el principal trámite al que dedican más tiempo y recursos y que consideran un obstáculo </v>
      </c>
      <c r="F111" s="45" t="str">
        <f>'82'!$A$4</f>
        <v>para su crecimiento por tamaño de empresa, 2018</v>
      </c>
      <c r="G111" s="45"/>
      <c r="H111" s="46" t="str">
        <f t="shared" si="10"/>
        <v>Número de empresas según el principal trámite al que dedican más tiempo y recursos y que consideran un obstáculo para su crecimiento por tamaño de empresa, 2018</v>
      </c>
    </row>
    <row r="112" spans="1:8" ht="28" x14ac:dyDescent="0.15">
      <c r="A112" s="31" t="str">
        <f t="shared" si="7"/>
        <v>Gasto total que realizaron las empresas en un mes normal para el cumplimiento de sus obligaciones fiscales federales por tamaño de empresa, 2017</v>
      </c>
      <c r="B112" s="32">
        <v>83</v>
      </c>
      <c r="E112" s="45" t="str">
        <f>'83'!$A$2</f>
        <v xml:space="preserve">Gasto total que realizaron las empresas en un mes normal para el cumplimiento </v>
      </c>
      <c r="F112" s="45" t="str">
        <f>'83'!$A$3</f>
        <v>de sus obligaciones fiscales federales por tamaño de empresa, 2017</v>
      </c>
      <c r="G112" s="45"/>
      <c r="H112" s="46" t="str">
        <f t="shared" si="10"/>
        <v>Gasto total que realizaron las empresas en un mes normal para el cumplimiento de sus obligaciones fiscales federales por tamaño de empresa, 2017</v>
      </c>
    </row>
    <row r="113" spans="1:8" ht="28" x14ac:dyDescent="0.15">
      <c r="A113" s="33" t="str">
        <f t="shared" si="7"/>
        <v>Promedio de horas dedicadas por las empresas en un mes normal para el cumplimiento de trámites gubernamentales por tamaño de empresa, 2017</v>
      </c>
      <c r="B113" s="34">
        <v>84</v>
      </c>
      <c r="E113" s="45" t="str">
        <f>'84'!$A$3</f>
        <v xml:space="preserve">Promedio de horas dedicadas por las empresas en un mes normal para el cumplimiento </v>
      </c>
      <c r="F113" s="45" t="str">
        <f>'84'!$A$4</f>
        <v>de trámites gubernamentales por tamaño de empresa, 2017</v>
      </c>
      <c r="G113" s="45"/>
      <c r="H113" s="46" t="str">
        <f t="shared" si="10"/>
        <v>Promedio de horas dedicadas por las empresas en un mes normal para el cumplimiento de trámites gubernamentales por tamaño de empresa, 2017</v>
      </c>
    </row>
    <row r="114" spans="1:8" ht="28" x14ac:dyDescent="0.15">
      <c r="A114" s="31" t="str">
        <f t="shared" si="7"/>
        <v>Número de empresas según la manera de cómo han llevado la contabilidad de la empresa por tamaño de empresa, 2018</v>
      </c>
      <c r="B114" s="32">
        <v>85</v>
      </c>
      <c r="E114" s="45" t="str">
        <f>'85'!$A$3</f>
        <v>Número de empresas según la manera de cómo han llevado la contabilidad de la empresa por tamaño de empresa, 2018</v>
      </c>
      <c r="F114" s="45"/>
      <c r="G114" s="45"/>
      <c r="H114" s="46" t="str">
        <f t="shared" si="10"/>
        <v>Número de empresas según la manera de cómo han llevado la contabilidad de la empresa por tamaño de empresa, 2018</v>
      </c>
    </row>
    <row r="115" spans="1:8" x14ac:dyDescent="0.15">
      <c r="E115" s="45"/>
      <c r="F115" s="45"/>
      <c r="G115" s="45"/>
      <c r="H115" s="46" t="str">
        <f t="shared" si="10"/>
        <v/>
      </c>
    </row>
  </sheetData>
  <mergeCells count="17">
    <mergeCell ref="A19:B19"/>
    <mergeCell ref="A1:B1"/>
    <mergeCell ref="A3:B3"/>
    <mergeCell ref="A4:B4"/>
    <mergeCell ref="A5:B5"/>
    <mergeCell ref="A7:B7"/>
    <mergeCell ref="A2:B2"/>
    <mergeCell ref="A64:B64"/>
    <mergeCell ref="A86:B86"/>
    <mergeCell ref="A92:B92"/>
    <mergeCell ref="A109:B109"/>
    <mergeCell ref="A27:B27"/>
    <mergeCell ref="A31:B31"/>
    <mergeCell ref="A33:B33"/>
    <mergeCell ref="A40:B40"/>
    <mergeCell ref="A43:B43"/>
    <mergeCell ref="A47:B47"/>
  </mergeCells>
  <hyperlinks>
    <hyperlink ref="B8" location="'1'!A1" display="'1'!A1" xr:uid="{00000000-0004-0000-0000-000000000000}"/>
    <hyperlink ref="B9" location="'2'!A1" display="'2'!A1" xr:uid="{00000000-0004-0000-0000-000001000000}"/>
    <hyperlink ref="B10" location="'3'!A1" display="'3'!A1" xr:uid="{00000000-0004-0000-0000-000002000000}"/>
    <hyperlink ref="B11" location="'4'!A1" display="'4'!A1" xr:uid="{00000000-0004-0000-0000-000003000000}"/>
    <hyperlink ref="B16" location="'7'!A1" display="7" xr:uid="{00000000-0004-0000-0000-000004000000}"/>
    <hyperlink ref="B17" location="'8'!A1" display="8" xr:uid="{00000000-0004-0000-0000-000005000000}"/>
    <hyperlink ref="B18" location="'9'!A1" display="9" xr:uid="{00000000-0004-0000-0000-000006000000}"/>
    <hyperlink ref="B20" location="'10'!A1" display="10" xr:uid="{00000000-0004-0000-0000-000007000000}"/>
    <hyperlink ref="B23" location="'13'!A1" display="13" xr:uid="{00000000-0004-0000-0000-000008000000}"/>
    <hyperlink ref="B24" location="'14'!A1" display="14" xr:uid="{00000000-0004-0000-0000-000009000000}"/>
    <hyperlink ref="B25" location="'15'!A1" display="15" xr:uid="{00000000-0004-0000-0000-00000A000000}"/>
    <hyperlink ref="B28" location="'17'!A1" display="17" xr:uid="{00000000-0004-0000-0000-00000B000000}"/>
    <hyperlink ref="B32" location="'20'!A1" display="20" xr:uid="{00000000-0004-0000-0000-00000C000000}"/>
    <hyperlink ref="B34" location="'21'!A1" display="21" xr:uid="{00000000-0004-0000-0000-00000D000000}"/>
    <hyperlink ref="B35" location="'22'!A1" display="22" xr:uid="{00000000-0004-0000-0000-00000E000000}"/>
    <hyperlink ref="B36" location="'23'!A1" display="23" xr:uid="{00000000-0004-0000-0000-00000F000000}"/>
    <hyperlink ref="B37" location="'24'!A1" display="24" xr:uid="{00000000-0004-0000-0000-000010000000}"/>
    <hyperlink ref="B38" location="'25'!A1" display="25" xr:uid="{00000000-0004-0000-0000-000011000000}"/>
    <hyperlink ref="B39" location="'26'!A1" display="26" xr:uid="{00000000-0004-0000-0000-000012000000}"/>
    <hyperlink ref="B41" location="'27'!A1" display="'27'!A1" xr:uid="{00000000-0004-0000-0000-000013000000}"/>
    <hyperlink ref="B42" location="'28'!A1" display="'28'!A1" xr:uid="{00000000-0004-0000-0000-000014000000}"/>
    <hyperlink ref="B44" location="'29'!A1" display="'29'!A1" xr:uid="{00000000-0004-0000-0000-000015000000}"/>
    <hyperlink ref="B45" location="'30'!A1" display="'30'!A1" xr:uid="{00000000-0004-0000-0000-000016000000}"/>
    <hyperlink ref="B46" location="'31'!A1" display="'31'!A1" xr:uid="{00000000-0004-0000-0000-000017000000}"/>
    <hyperlink ref="B48" location="'32'!A1" display="'32'!A1" xr:uid="{00000000-0004-0000-0000-000018000000}"/>
    <hyperlink ref="B49" location="'33'!A1" display="'33'!A1" xr:uid="{00000000-0004-0000-0000-000019000000}"/>
    <hyperlink ref="B50" location="'34'!A1" display="'34'!A1" xr:uid="{00000000-0004-0000-0000-00001A000000}"/>
    <hyperlink ref="B51" location="'35'!A1" display="'35'!A1" xr:uid="{00000000-0004-0000-0000-00001B000000}"/>
    <hyperlink ref="B52" location="'36'!A1" display="'36'!A1" xr:uid="{00000000-0004-0000-0000-00001C000000}"/>
    <hyperlink ref="B53" location="'37'!A1" display="'37'!A1" xr:uid="{00000000-0004-0000-0000-00001D000000}"/>
    <hyperlink ref="B54" location="'38'!A1" display="'38'!A1" xr:uid="{00000000-0004-0000-0000-00001E000000}"/>
    <hyperlink ref="B55" location="'39'!A1" display="'39'!A1" xr:uid="{00000000-0004-0000-0000-00001F000000}"/>
    <hyperlink ref="B56" location="'40'!A1" display="'40'!A1" xr:uid="{00000000-0004-0000-0000-000020000000}"/>
    <hyperlink ref="B57" location="'41'!A1" display="'41'!A1" xr:uid="{00000000-0004-0000-0000-000021000000}"/>
    <hyperlink ref="B58" location="'42'!A1" display="'42'!A1" xr:uid="{00000000-0004-0000-0000-000022000000}"/>
    <hyperlink ref="B59" location="'43'!A1" display="'43'!A1" xr:uid="{00000000-0004-0000-0000-000023000000}"/>
    <hyperlink ref="B60" location="'44'!A1" display="'44'!A1" xr:uid="{00000000-0004-0000-0000-000024000000}"/>
    <hyperlink ref="B61" location="'45'!A1" display="'45'!A1" xr:uid="{00000000-0004-0000-0000-000025000000}"/>
    <hyperlink ref="B62" location="'46'!A1" display="'46'!A1" xr:uid="{00000000-0004-0000-0000-000026000000}"/>
    <hyperlink ref="B63" location="'47'!A1" display="'47'!A1" xr:uid="{00000000-0004-0000-0000-000027000000}"/>
    <hyperlink ref="B65" location="'48'!A1" display="'48'!A1" xr:uid="{00000000-0004-0000-0000-000028000000}"/>
    <hyperlink ref="B66" location="'49'!A1" display="'49'!A1" xr:uid="{00000000-0004-0000-0000-000029000000}"/>
    <hyperlink ref="B67" location="'50'!A1" display="'50'!A1" xr:uid="{00000000-0004-0000-0000-00002A000000}"/>
    <hyperlink ref="B68" location="'51'!A1" display="'51'!A1" xr:uid="{00000000-0004-0000-0000-00002B000000}"/>
    <hyperlink ref="B69" location="'52'!A1" display="'52'!A1" xr:uid="{00000000-0004-0000-0000-00002C000000}"/>
    <hyperlink ref="B70" location="'53'!A1" display="'53'!A1" xr:uid="{00000000-0004-0000-0000-00002D000000}"/>
    <hyperlink ref="B71" location="'54.1'!A1" display="'54.1'!A1" xr:uid="{00000000-0004-0000-0000-00002E000000}"/>
    <hyperlink ref="B76" location="'55'!A1" display="'55'!A1" xr:uid="{00000000-0004-0000-0000-00002F000000}"/>
    <hyperlink ref="B77" location="'56'!A1" display="'56'!A1" xr:uid="{00000000-0004-0000-0000-000030000000}"/>
    <hyperlink ref="B78" location="'57'!A1" display="'57'!A1" xr:uid="{00000000-0004-0000-0000-000031000000}"/>
    <hyperlink ref="B83" location="'62'!A1" display="'62'!A1" xr:uid="{00000000-0004-0000-0000-000032000000}"/>
    <hyperlink ref="B84" location="'63'!A1" display="'63'!A1" xr:uid="{00000000-0004-0000-0000-000033000000}"/>
    <hyperlink ref="B85" location="'64'!A1" display="'64'!A1" xr:uid="{00000000-0004-0000-0000-000034000000}"/>
    <hyperlink ref="B87" location="'65'!A1" display="'65'!A1" xr:uid="{00000000-0004-0000-0000-000035000000}"/>
    <hyperlink ref="B88" location="'66'!A1" display="'66'!A1" xr:uid="{00000000-0004-0000-0000-000036000000}"/>
    <hyperlink ref="B90" location="'68'!A1" display="'68'!A1" xr:uid="{00000000-0004-0000-0000-000037000000}"/>
    <hyperlink ref="B91" location="'69'!A1" display="'69'!A1" xr:uid="{00000000-0004-0000-0000-000038000000}"/>
    <hyperlink ref="B22" location="'12'!A1" display="'12'!A1" xr:uid="{00000000-0004-0000-0000-000039000000}"/>
    <hyperlink ref="B12" location="'4.1'!A1" display="'4.1'!A1" xr:uid="{00000000-0004-0000-0000-00003A000000}"/>
    <hyperlink ref="B13" location="'4.2'!A1" display="'4.2'!A1" xr:uid="{00000000-0004-0000-0000-00003B000000}"/>
    <hyperlink ref="B14" location="'4.3'!A1" display="'4.3'!A1" xr:uid="{00000000-0004-0000-0000-00003C000000}"/>
    <hyperlink ref="B15" location="'6'!A1" display="'6'!A1" xr:uid="{00000000-0004-0000-0000-00003D000000}"/>
    <hyperlink ref="B21" location="'11'!A1" display="11" xr:uid="{00000000-0004-0000-0000-00003E000000}"/>
    <hyperlink ref="B26" location="'16'!A1" display="'16'!A1" xr:uid="{00000000-0004-0000-0000-00003F000000}"/>
    <hyperlink ref="B29" location="'18'!A1" display="'18'!A1" xr:uid="{00000000-0004-0000-0000-000040000000}"/>
    <hyperlink ref="B30" location="'19'!A1" display="'19'!A1" xr:uid="{00000000-0004-0000-0000-000041000000}"/>
    <hyperlink ref="B72" location="'54.2'!A1" display="'54.2'!A1" xr:uid="{00000000-0004-0000-0000-000042000000}"/>
    <hyperlink ref="B73" location="'54.3'!A1" display="'54.3'!A1" xr:uid="{00000000-0004-0000-0000-000043000000}"/>
    <hyperlink ref="B74" location="'54.4'!A1" display="'54.4'!A1" xr:uid="{00000000-0004-0000-0000-000044000000}"/>
    <hyperlink ref="B75" location="'54.5'!A1" display="'54.5'!A1" xr:uid="{00000000-0004-0000-0000-000045000000}"/>
    <hyperlink ref="B79" location="'58'!A1" display="'58'!A1" xr:uid="{00000000-0004-0000-0000-000046000000}"/>
    <hyperlink ref="B80" location="'59'!A1" display="'59'!A1" xr:uid="{00000000-0004-0000-0000-000047000000}"/>
    <hyperlink ref="B81" location="'60'!A1" display="'60'!A1" xr:uid="{00000000-0004-0000-0000-000048000000}"/>
    <hyperlink ref="B82" location="'61'!A1" display="'61'!A1" xr:uid="{00000000-0004-0000-0000-000049000000}"/>
    <hyperlink ref="B110" location="'81'!A1" display="'81'!A1" xr:uid="{00000000-0004-0000-0000-00004A000000}"/>
    <hyperlink ref="B111" location="'82'!A1" display="'82'!A1" xr:uid="{00000000-0004-0000-0000-00004B000000}"/>
    <hyperlink ref="B112" location="'83'!A1" display="'83'!A1" xr:uid="{00000000-0004-0000-0000-00004C000000}"/>
    <hyperlink ref="B113" location="'84'!A1" display="'84'!A1" xr:uid="{00000000-0004-0000-0000-00004D000000}"/>
    <hyperlink ref="B114" location="'85'!A1" display="'85'!A1" xr:uid="{00000000-0004-0000-0000-00004E000000}"/>
    <hyperlink ref="B93" location="'70'!A1" display="'70'!A1" xr:uid="{00000000-0004-0000-0000-00004F000000}"/>
    <hyperlink ref="B107" location="'80.1'!A1" display="'80.1'!A1" xr:uid="{00000000-0004-0000-0000-000050000000}"/>
    <hyperlink ref="B108" location="'80.2'!A1" display="'80.2'!A1" xr:uid="{00000000-0004-0000-0000-000051000000}"/>
    <hyperlink ref="B99" location="'76.1'!A1" display="'76.1'!A1" xr:uid="{00000000-0004-0000-0000-000052000000}"/>
    <hyperlink ref="B100" location="'76.2'!A1" display="'76.2'!A1" xr:uid="{00000000-0004-0000-0000-000053000000}"/>
    <hyperlink ref="B101" location="'76.3'!A1" display="'76.3'!A1" xr:uid="{00000000-0004-0000-0000-000054000000}"/>
    <hyperlink ref="B102" location="'76.4'!A1" display="'76.4'!A1" xr:uid="{00000000-0004-0000-0000-000055000000}"/>
    <hyperlink ref="B103" location="'76.5'!A1" display="'76.5'!A1" xr:uid="{00000000-0004-0000-0000-000056000000}"/>
    <hyperlink ref="B104" location="'77'!A1" display="'77'!A1" xr:uid="{00000000-0004-0000-0000-000057000000}"/>
    <hyperlink ref="B105" location="'78'!A1" display="'78'!A1" xr:uid="{00000000-0004-0000-0000-000058000000}"/>
    <hyperlink ref="B106" location="'79'!A1" display="'79'!A1" xr:uid="{00000000-0004-0000-0000-000059000000}"/>
    <hyperlink ref="B94" location="'71'!A1" display="'71'!A1" xr:uid="{00000000-0004-0000-0000-00005A000000}"/>
    <hyperlink ref="B95" location="'72'!A1" display="'72'!A1" xr:uid="{00000000-0004-0000-0000-00005B000000}"/>
    <hyperlink ref="B96" location="'73'!A1" display="'73'!A1" xr:uid="{00000000-0004-0000-0000-00005C000000}"/>
    <hyperlink ref="B97" location="'74'!A1" display="'74'!A1" xr:uid="{00000000-0004-0000-0000-00005D000000}"/>
    <hyperlink ref="B98" location="'75'!A1" display="'75'!A1" xr:uid="{00000000-0004-0000-0000-00005E000000}"/>
    <hyperlink ref="B89" location="'67'!A1" display="'67'!A1" xr:uid="{00000000-0004-0000-0000-00005F000000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6"/>
  <dimension ref="A1:E18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55.5" style="22" customWidth="1"/>
    <col min="3" max="3" width="15" style="22" customWidth="1"/>
    <col min="4" max="4" width="14.5" style="22" customWidth="1"/>
    <col min="5" max="16384" width="14.6640625" style="22"/>
  </cols>
  <sheetData>
    <row r="1" spans="1:5" ht="25" customHeight="1" x14ac:dyDescent="0.15">
      <c r="A1" s="142" t="s">
        <v>424</v>
      </c>
      <c r="B1" s="142"/>
      <c r="C1" s="142"/>
      <c r="D1" s="142"/>
    </row>
    <row r="2" spans="1:5" ht="12.75" customHeight="1" x14ac:dyDescent="0.15"/>
    <row r="3" spans="1:5" ht="12.75" customHeight="1" x14ac:dyDescent="0.15">
      <c r="A3" s="15" t="s">
        <v>524</v>
      </c>
      <c r="B3" s="51"/>
      <c r="D3" s="74" t="s">
        <v>96</v>
      </c>
      <c r="E3" s="4"/>
    </row>
    <row r="4" spans="1:5" ht="12.75" customHeight="1" x14ac:dyDescent="0.15">
      <c r="A4" s="15" t="s">
        <v>340</v>
      </c>
      <c r="B4" s="51"/>
      <c r="E4" s="4"/>
    </row>
    <row r="5" spans="1:5" s="17" customFormat="1" ht="12.75" customHeight="1" x14ac:dyDescent="0.15">
      <c r="A5" s="15" t="s">
        <v>1</v>
      </c>
      <c r="B5" s="9"/>
      <c r="E5" s="26"/>
    </row>
    <row r="6" spans="1:5" s="17" customFormat="1" ht="20" customHeight="1" x14ac:dyDescent="0.15">
      <c r="A6" s="140" t="s">
        <v>372</v>
      </c>
      <c r="B6" s="140"/>
      <c r="C6" s="141" t="s">
        <v>404</v>
      </c>
      <c r="D6" s="141" t="s">
        <v>405</v>
      </c>
    </row>
    <row r="7" spans="1:5" s="17" customFormat="1" ht="20" customHeight="1" x14ac:dyDescent="0.15">
      <c r="A7" s="140"/>
      <c r="B7" s="140"/>
      <c r="C7" s="141"/>
      <c r="D7" s="141"/>
    </row>
    <row r="8" spans="1:5" s="17" customFormat="1" ht="20" customHeight="1" x14ac:dyDescent="0.15">
      <c r="A8" s="140"/>
      <c r="B8" s="140"/>
      <c r="C8" s="141"/>
      <c r="D8" s="141"/>
    </row>
    <row r="9" spans="1:5" ht="11.25" customHeight="1" x14ac:dyDescent="0.15">
      <c r="A9" s="134" t="s">
        <v>0</v>
      </c>
      <c r="B9" s="134"/>
      <c r="C9" s="123">
        <v>37043.658798599747</v>
      </c>
      <c r="D9" s="123">
        <v>86237.83266941394</v>
      </c>
    </row>
    <row r="10" spans="1:5" ht="11.25" customHeight="1" x14ac:dyDescent="0.15">
      <c r="A10" s="133" t="s">
        <v>425</v>
      </c>
      <c r="B10" s="133"/>
      <c r="C10" s="122">
        <v>37043.658798599747</v>
      </c>
      <c r="D10" s="122">
        <v>86237.83266941394</v>
      </c>
    </row>
    <row r="11" spans="1:5" s="17" customFormat="1" ht="11.25" customHeight="1" x14ac:dyDescent="0.15">
      <c r="A11" s="133" t="s">
        <v>293</v>
      </c>
      <c r="B11" s="133"/>
      <c r="C11" s="36" t="s">
        <v>634</v>
      </c>
      <c r="D11" s="36" t="s">
        <v>634</v>
      </c>
    </row>
    <row r="12" spans="1:5" s="17" customFormat="1" ht="11.25" customHeight="1" x14ac:dyDescent="0.15">
      <c r="A12" s="17" t="s">
        <v>618</v>
      </c>
    </row>
    <row r="13" spans="1:5" ht="11.25" customHeight="1" x14ac:dyDescent="0.15">
      <c r="A13" s="40" t="s">
        <v>426</v>
      </c>
    </row>
    <row r="14" spans="1:5" ht="11.25" customHeight="1" x14ac:dyDescent="0.15">
      <c r="A14" s="41" t="s">
        <v>427</v>
      </c>
    </row>
    <row r="15" spans="1:5" ht="11.25" customHeight="1" x14ac:dyDescent="0.15">
      <c r="A15" s="4"/>
      <c r="C15" s="107"/>
      <c r="D15" s="107"/>
    </row>
    <row r="16" spans="1:5" ht="11.25" customHeight="1" x14ac:dyDescent="0.15">
      <c r="A16" s="4"/>
    </row>
    <row r="18" spans="3:3" ht="11.25" customHeight="1" x14ac:dyDescent="0.15">
      <c r="C18" s="108" t="s">
        <v>353</v>
      </c>
    </row>
  </sheetData>
  <mergeCells count="7">
    <mergeCell ref="A1:D1"/>
    <mergeCell ref="A11:B11"/>
    <mergeCell ref="A9:B9"/>
    <mergeCell ref="A10:B10"/>
    <mergeCell ref="A6:B8"/>
    <mergeCell ref="C6:C8"/>
    <mergeCell ref="D6:D8"/>
  </mergeCells>
  <hyperlinks>
    <hyperlink ref="C18" location="Índice!A1" display="Índice!A1" xr:uid="{00000000-0004-0000-0900-000000000000}"/>
  </hyperlinks>
  <pageMargins left="0.59055118110236215" right="0.78740157480314965" top="0.59055118110236215" bottom="0.59055118110236215" header="0.31496062992125984" footer="0.31496062992125984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85"/>
  <dimension ref="A1:L21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51" customWidth="1"/>
    <col min="2" max="2" width="9.5" style="51" customWidth="1"/>
    <col min="3" max="3" width="10.6640625" style="51" customWidth="1"/>
    <col min="4" max="4" width="11" style="51" customWidth="1"/>
    <col min="5" max="12" width="10.6640625" style="51" customWidth="1"/>
    <col min="13" max="16384" width="14.6640625" style="51"/>
  </cols>
  <sheetData>
    <row r="1" spans="1:12" ht="12.75" customHeight="1" x14ac:dyDescent="0.15">
      <c r="A1" s="42" t="s">
        <v>424</v>
      </c>
    </row>
    <row r="2" spans="1:12" ht="12.75" customHeight="1" x14ac:dyDescent="0.15"/>
    <row r="3" spans="1:12" ht="12.75" customHeight="1" x14ac:dyDescent="0.15">
      <c r="A3" s="15" t="s">
        <v>525</v>
      </c>
      <c r="G3" s="87"/>
      <c r="H3" s="98"/>
      <c r="L3" s="87" t="s">
        <v>7</v>
      </c>
    </row>
    <row r="4" spans="1:12" ht="12.75" customHeight="1" x14ac:dyDescent="0.15">
      <c r="A4" s="15" t="s">
        <v>342</v>
      </c>
      <c r="H4" s="98"/>
    </row>
    <row r="5" spans="1:12" s="9" customFormat="1" ht="12.75" customHeight="1" x14ac:dyDescent="0.15">
      <c r="A5" s="77" t="s">
        <v>1</v>
      </c>
      <c r="B5" s="79"/>
      <c r="C5" s="79"/>
      <c r="H5" s="67"/>
    </row>
    <row r="6" spans="1:12" s="9" customFormat="1" ht="20" customHeight="1" x14ac:dyDescent="0.15">
      <c r="A6" s="140" t="s">
        <v>372</v>
      </c>
      <c r="B6" s="140"/>
      <c r="C6" s="141" t="s">
        <v>0</v>
      </c>
      <c r="D6" s="141" t="s">
        <v>187</v>
      </c>
      <c r="E6" s="141" t="s">
        <v>188</v>
      </c>
      <c r="F6" s="141" t="s">
        <v>189</v>
      </c>
      <c r="G6" s="141" t="s">
        <v>190</v>
      </c>
      <c r="H6" s="141" t="s">
        <v>191</v>
      </c>
      <c r="I6" s="141" t="s">
        <v>406</v>
      </c>
      <c r="J6" s="141" t="s">
        <v>192</v>
      </c>
      <c r="K6" s="141" t="s">
        <v>193</v>
      </c>
      <c r="L6" s="141" t="s">
        <v>4</v>
      </c>
    </row>
    <row r="7" spans="1:12" s="9" customFormat="1" ht="20" customHeight="1" x14ac:dyDescent="0.15">
      <c r="A7" s="140"/>
      <c r="B7" s="140"/>
      <c r="C7" s="141"/>
      <c r="D7" s="141"/>
      <c r="E7" s="141"/>
      <c r="F7" s="141"/>
      <c r="G7" s="141"/>
      <c r="H7" s="141"/>
      <c r="I7" s="141"/>
      <c r="J7" s="141"/>
      <c r="K7" s="141"/>
      <c r="L7" s="141"/>
    </row>
    <row r="8" spans="1:12" s="9" customFormat="1" ht="20" customHeight="1" x14ac:dyDescent="0.15">
      <c r="A8" s="140"/>
      <c r="B8" s="140"/>
      <c r="C8" s="141"/>
      <c r="D8" s="141"/>
      <c r="E8" s="141"/>
      <c r="F8" s="141"/>
      <c r="G8" s="141"/>
      <c r="H8" s="141"/>
      <c r="I8" s="141"/>
      <c r="J8" s="141"/>
      <c r="K8" s="141"/>
      <c r="L8" s="141"/>
    </row>
    <row r="9" spans="1:12" ht="11.25" customHeight="1" x14ac:dyDescent="0.15">
      <c r="A9" s="134" t="s">
        <v>0</v>
      </c>
      <c r="B9" s="134"/>
      <c r="C9" s="123">
        <v>4169676.9999999781</v>
      </c>
      <c r="D9" s="123">
        <v>3450090.9155050879</v>
      </c>
      <c r="E9" s="123">
        <v>541054.48288161203</v>
      </c>
      <c r="F9" s="123">
        <v>909975.27926131198</v>
      </c>
      <c r="G9" s="123">
        <v>129739.7824352999</v>
      </c>
      <c r="H9" s="123">
        <v>364284.36041973549</v>
      </c>
      <c r="I9" s="123">
        <v>3143383.2232401869</v>
      </c>
      <c r="J9" s="123">
        <v>210852.4531545002</v>
      </c>
      <c r="K9" s="123">
        <v>525619.67434432928</v>
      </c>
      <c r="L9" s="123">
        <v>108365.5912067438</v>
      </c>
    </row>
    <row r="10" spans="1:12" ht="11.25" customHeight="1" x14ac:dyDescent="0.15">
      <c r="A10" s="133" t="s">
        <v>425</v>
      </c>
      <c r="B10" s="133"/>
      <c r="C10" s="123">
        <v>111958.0000000006</v>
      </c>
      <c r="D10" s="122">
        <v>88624.422845150286</v>
      </c>
      <c r="E10" s="122">
        <v>24329.815619835841</v>
      </c>
      <c r="F10" s="122">
        <v>44298.996283820627</v>
      </c>
      <c r="G10" s="122">
        <v>14096.191505359629</v>
      </c>
      <c r="H10" s="122">
        <v>7981.087213664101</v>
      </c>
      <c r="I10" s="122">
        <v>78465.334385588852</v>
      </c>
      <c r="J10" s="122">
        <v>3454.4547064368899</v>
      </c>
      <c r="K10" s="122">
        <v>6495.7815657861393</v>
      </c>
      <c r="L10" s="122">
        <v>8948.4495159126345</v>
      </c>
    </row>
    <row r="11" spans="1:12" s="9" customFormat="1" ht="11.25" customHeight="1" x14ac:dyDescent="0.15">
      <c r="A11" s="133" t="s">
        <v>293</v>
      </c>
      <c r="B11" s="133"/>
      <c r="C11" s="123">
        <v>4057719.0000000149</v>
      </c>
      <c r="D11" s="122">
        <v>3361466.4926599702</v>
      </c>
      <c r="E11" s="122">
        <v>516724.66726177768</v>
      </c>
      <c r="F11" s="122">
        <v>865676.2829774901</v>
      </c>
      <c r="G11" s="122">
        <v>115643.5909299405</v>
      </c>
      <c r="H11" s="122">
        <v>356303.27320607041</v>
      </c>
      <c r="I11" s="122">
        <v>3064917.888854621</v>
      </c>
      <c r="J11" s="122">
        <v>207397.9984480633</v>
      </c>
      <c r="K11" s="122">
        <v>519123.89277854259</v>
      </c>
      <c r="L11" s="122">
        <v>99417.141690830962</v>
      </c>
    </row>
    <row r="12" spans="1:12" s="9" customFormat="1" ht="11.25" customHeight="1" x14ac:dyDescent="0.15">
      <c r="A12" s="40" t="s">
        <v>426</v>
      </c>
      <c r="B12" s="8"/>
      <c r="C12" s="38"/>
      <c r="D12" s="39"/>
      <c r="E12" s="39"/>
      <c r="F12" s="39"/>
      <c r="G12" s="39"/>
      <c r="H12" s="39"/>
      <c r="I12" s="39"/>
      <c r="J12" s="39"/>
      <c r="K12" s="39"/>
      <c r="L12" s="39"/>
    </row>
    <row r="13" spans="1:12" ht="11.25" customHeight="1" x14ac:dyDescent="0.15">
      <c r="A13" s="64" t="s">
        <v>391</v>
      </c>
    </row>
    <row r="14" spans="1:12" ht="11.25" customHeight="1" x14ac:dyDescent="0.15">
      <c r="A14" s="41" t="s">
        <v>427</v>
      </c>
    </row>
    <row r="16" spans="1:12" ht="11.25" customHeight="1" x14ac:dyDescent="0.15">
      <c r="C16" s="108"/>
    </row>
    <row r="17" spans="1:3" ht="11.25" customHeight="1" x14ac:dyDescent="0.15">
      <c r="B17" s="22"/>
    </row>
    <row r="18" spans="1:3" ht="11.25" customHeight="1" x14ac:dyDescent="0.15">
      <c r="C18" s="108" t="s">
        <v>353</v>
      </c>
    </row>
    <row r="21" spans="1:3" ht="11.25" customHeight="1" x14ac:dyDescent="0.15">
      <c r="A21" s="40"/>
    </row>
  </sheetData>
  <mergeCells count="14">
    <mergeCell ref="A11:B11"/>
    <mergeCell ref="A9:B9"/>
    <mergeCell ref="A10:B10"/>
    <mergeCell ref="A6:B8"/>
    <mergeCell ref="C6:C8"/>
    <mergeCell ref="I6:I8"/>
    <mergeCell ref="J6:J8"/>
    <mergeCell ref="K6:K8"/>
    <mergeCell ref="L6:L8"/>
    <mergeCell ref="D6:D8"/>
    <mergeCell ref="E6:E8"/>
    <mergeCell ref="F6:F8"/>
    <mergeCell ref="G6:G8"/>
    <mergeCell ref="H6:H8"/>
  </mergeCells>
  <hyperlinks>
    <hyperlink ref="C18" location="Índice!A1" display="Índice!A1" xr:uid="{00000000-0004-0000-0A00-000000000000}"/>
  </hyperlinks>
  <pageMargins left="0.59055118110236227" right="0.78740157480314965" top="0.59055118110236227" bottom="0.59055118110236227" header="0.31496062992125984" footer="0.31496062992125984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7"/>
  <dimension ref="A1:H18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51" customWidth="1"/>
    <col min="2" max="2" width="10.33203125" style="51" customWidth="1"/>
    <col min="3" max="8" width="12.5" style="51" customWidth="1"/>
    <col min="9" max="16384" width="14.6640625" style="51"/>
  </cols>
  <sheetData>
    <row r="1" spans="1:8" ht="25" customHeight="1" x14ac:dyDescent="0.15">
      <c r="A1" s="142" t="s">
        <v>424</v>
      </c>
      <c r="B1" s="142"/>
      <c r="C1" s="142"/>
      <c r="D1" s="142"/>
      <c r="E1" s="142"/>
      <c r="F1" s="142"/>
      <c r="G1" s="142"/>
      <c r="H1" s="142"/>
    </row>
    <row r="2" spans="1:8" ht="12.75" customHeight="1" x14ac:dyDescent="0.15"/>
    <row r="3" spans="1:8" ht="12.75" customHeight="1" x14ac:dyDescent="0.15">
      <c r="A3" s="15" t="s">
        <v>516</v>
      </c>
      <c r="H3" s="87" t="s">
        <v>9</v>
      </c>
    </row>
    <row r="4" spans="1:8" ht="12.75" customHeight="1" x14ac:dyDescent="0.15">
      <c r="A4" s="101" t="s">
        <v>339</v>
      </c>
      <c r="B4" s="102"/>
      <c r="C4" s="102"/>
      <c r="H4" s="98"/>
    </row>
    <row r="5" spans="1:8" s="9" customFormat="1" ht="12.75" customHeight="1" x14ac:dyDescent="0.15">
      <c r="A5" s="15" t="s">
        <v>1</v>
      </c>
      <c r="B5" s="78"/>
      <c r="C5" s="78"/>
      <c r="H5" s="67"/>
    </row>
    <row r="6" spans="1:8" s="9" customFormat="1" ht="25" customHeight="1" x14ac:dyDescent="0.15">
      <c r="A6" s="140" t="s">
        <v>372</v>
      </c>
      <c r="B6" s="140"/>
      <c r="C6" s="141" t="s">
        <v>0</v>
      </c>
      <c r="D6" s="141" t="s">
        <v>5</v>
      </c>
      <c r="E6" s="141" t="s">
        <v>23</v>
      </c>
      <c r="F6" s="141" t="s">
        <v>6</v>
      </c>
      <c r="G6" s="141" t="s">
        <v>194</v>
      </c>
      <c r="H6" s="141" t="s">
        <v>4</v>
      </c>
    </row>
    <row r="7" spans="1:8" s="9" customFormat="1" ht="25" customHeight="1" x14ac:dyDescent="0.15">
      <c r="A7" s="140"/>
      <c r="B7" s="140"/>
      <c r="C7" s="141"/>
      <c r="D7" s="141"/>
      <c r="E7" s="141"/>
      <c r="F7" s="141"/>
      <c r="G7" s="141"/>
      <c r="H7" s="141"/>
    </row>
    <row r="8" spans="1:8" s="9" customFormat="1" ht="25" customHeight="1" x14ac:dyDescent="0.15">
      <c r="A8" s="140"/>
      <c r="B8" s="140"/>
      <c r="C8" s="141"/>
      <c r="D8" s="141"/>
      <c r="E8" s="141"/>
      <c r="F8" s="141"/>
      <c r="G8" s="141"/>
      <c r="H8" s="141"/>
    </row>
    <row r="9" spans="1:8" ht="11.25" customHeight="1" x14ac:dyDescent="0.15">
      <c r="A9" s="134" t="s">
        <v>0</v>
      </c>
      <c r="B9" s="134"/>
      <c r="C9" s="123">
        <v>4169676.9999999781</v>
      </c>
      <c r="D9" s="123">
        <v>4145689.104807334</v>
      </c>
      <c r="E9" s="123">
        <v>756276.11687340948</v>
      </c>
      <c r="F9" s="123">
        <v>732712.39534368564</v>
      </c>
      <c r="G9" s="123">
        <v>69927.259361188713</v>
      </c>
      <c r="H9" s="123">
        <v>54742.111196308928</v>
      </c>
    </row>
    <row r="10" spans="1:8" ht="11.25" customHeight="1" x14ac:dyDescent="0.15">
      <c r="A10" s="133" t="s">
        <v>425</v>
      </c>
      <c r="B10" s="133"/>
      <c r="C10" s="123">
        <v>111958.0000000006</v>
      </c>
      <c r="D10" s="122">
        <v>87970.104807357638</v>
      </c>
      <c r="E10" s="122">
        <v>77732.590797500685</v>
      </c>
      <c r="F10" s="122">
        <v>91364.29970115672</v>
      </c>
      <c r="G10" s="122">
        <v>4251.0778671222752</v>
      </c>
      <c r="H10" s="122">
        <v>1621.312978588079</v>
      </c>
    </row>
    <row r="11" spans="1:8" s="9" customFormat="1" ht="11.25" customHeight="1" x14ac:dyDescent="0.15">
      <c r="A11" s="133" t="s">
        <v>293</v>
      </c>
      <c r="B11" s="133"/>
      <c r="C11" s="123">
        <v>4057719.0000000149</v>
      </c>
      <c r="D11" s="122">
        <v>4057719.0000000149</v>
      </c>
      <c r="E11" s="122">
        <v>678543.52607591019</v>
      </c>
      <c r="F11" s="122">
        <v>641348.09564252524</v>
      </c>
      <c r="G11" s="122">
        <v>65676.181494066201</v>
      </c>
      <c r="H11" s="122">
        <v>53120.798217720861</v>
      </c>
    </row>
    <row r="12" spans="1:8" s="9" customFormat="1" ht="11.25" customHeight="1" x14ac:dyDescent="0.15">
      <c r="A12" s="40" t="s">
        <v>426</v>
      </c>
    </row>
    <row r="13" spans="1:8" ht="11.25" customHeight="1" x14ac:dyDescent="0.15">
      <c r="A13" s="41" t="s">
        <v>427</v>
      </c>
    </row>
    <row r="14" spans="1:8" ht="11.25" customHeight="1" x14ac:dyDescent="0.15">
      <c r="C14" s="1"/>
      <c r="D14" s="118"/>
      <c r="E14" s="118"/>
      <c r="F14" s="118"/>
      <c r="G14" s="118"/>
      <c r="H14" s="118"/>
    </row>
    <row r="15" spans="1:8" ht="11.25" customHeight="1" x14ac:dyDescent="0.15">
      <c r="C15" s="116"/>
      <c r="D15" s="116"/>
      <c r="E15" s="116"/>
      <c r="F15" s="116"/>
      <c r="G15" s="116"/>
      <c r="H15" s="116"/>
    </row>
    <row r="18" spans="3:3" ht="11.25" customHeight="1" x14ac:dyDescent="0.15">
      <c r="C18" s="108" t="s">
        <v>353</v>
      </c>
    </row>
  </sheetData>
  <mergeCells count="11">
    <mergeCell ref="A11:B11"/>
    <mergeCell ref="A1:H1"/>
    <mergeCell ref="A9:B9"/>
    <mergeCell ref="A10:B10"/>
    <mergeCell ref="A6:B8"/>
    <mergeCell ref="C6:C8"/>
    <mergeCell ref="D6:D8"/>
    <mergeCell ref="E6:E8"/>
    <mergeCell ref="F6:F8"/>
    <mergeCell ref="G6:G8"/>
    <mergeCell ref="H6:H8"/>
  </mergeCells>
  <hyperlinks>
    <hyperlink ref="C18" location="Índice!A1" display="Índice!A1" xr:uid="{00000000-0004-0000-0B00-000000000000}"/>
  </hyperlinks>
  <pageMargins left="0.59055118110236215" right="0.78740157480314965" top="0.59055118110236215" bottom="0.59055118110236215" header="0.31496062992125984" footer="0.31496062992125984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8"/>
  <dimension ref="A1:E18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40.5" style="22" customWidth="1"/>
    <col min="3" max="16384" width="14.6640625" style="22"/>
  </cols>
  <sheetData>
    <row r="1" spans="1:5" ht="25" customHeight="1" x14ac:dyDescent="0.15">
      <c r="A1" s="142" t="s">
        <v>424</v>
      </c>
      <c r="B1" s="142"/>
      <c r="C1" s="142"/>
      <c r="D1" s="142"/>
      <c r="E1" s="142"/>
    </row>
    <row r="2" spans="1:5" ht="12.75" customHeight="1" x14ac:dyDescent="0.15"/>
    <row r="3" spans="1:5" ht="12.75" customHeight="1" x14ac:dyDescent="0.15">
      <c r="A3" s="12" t="s">
        <v>533</v>
      </c>
      <c r="B3" s="4"/>
      <c r="C3" s="4"/>
      <c r="E3" s="74" t="s">
        <v>10</v>
      </c>
    </row>
    <row r="4" spans="1:5" ht="12.75" customHeight="1" x14ac:dyDescent="0.15">
      <c r="A4" s="12" t="s">
        <v>334</v>
      </c>
      <c r="B4" s="4"/>
      <c r="C4" s="4"/>
    </row>
    <row r="5" spans="1:5" s="17" customFormat="1" ht="12.75" customHeight="1" x14ac:dyDescent="0.15">
      <c r="A5" s="12" t="s">
        <v>1</v>
      </c>
      <c r="B5" s="26"/>
      <c r="C5" s="26"/>
    </row>
    <row r="6" spans="1:5" s="17" customFormat="1" ht="11.25" customHeight="1" x14ac:dyDescent="0.15">
      <c r="A6" s="140" t="s">
        <v>372</v>
      </c>
      <c r="B6" s="140"/>
      <c r="C6" s="141" t="s">
        <v>3</v>
      </c>
      <c r="D6" s="143" t="s">
        <v>8</v>
      </c>
      <c r="E6" s="143"/>
    </row>
    <row r="7" spans="1:5" s="17" customFormat="1" ht="11.25" customHeight="1" x14ac:dyDescent="0.15">
      <c r="A7" s="140"/>
      <c r="B7" s="140"/>
      <c r="C7" s="141"/>
      <c r="D7" s="144">
        <v>2016</v>
      </c>
      <c r="E7" s="144">
        <v>2017</v>
      </c>
    </row>
    <row r="8" spans="1:5" s="17" customFormat="1" ht="11.25" customHeight="1" x14ac:dyDescent="0.15">
      <c r="A8" s="140"/>
      <c r="B8" s="140"/>
      <c r="C8" s="141"/>
      <c r="D8" s="144"/>
      <c r="E8" s="144"/>
    </row>
    <row r="9" spans="1:5" ht="11.25" customHeight="1" x14ac:dyDescent="0.15">
      <c r="A9" s="134" t="s">
        <v>0</v>
      </c>
      <c r="B9" s="134"/>
      <c r="C9" s="123">
        <v>4169676.9999999781</v>
      </c>
      <c r="D9" s="125">
        <v>11.35990225878246</v>
      </c>
      <c r="E9" s="125">
        <v>11.42652537156906</v>
      </c>
    </row>
    <row r="10" spans="1:5" ht="11.25" customHeight="1" x14ac:dyDescent="0.15">
      <c r="A10" s="133" t="s">
        <v>425</v>
      </c>
      <c r="B10" s="133"/>
      <c r="C10" s="122">
        <v>111958.0000000006</v>
      </c>
      <c r="D10" s="124">
        <v>11.79206992292406</v>
      </c>
      <c r="E10" s="124">
        <v>11.84471733334388</v>
      </c>
    </row>
    <row r="11" spans="1:5" s="17" customFormat="1" ht="11.25" customHeight="1" x14ac:dyDescent="0.15">
      <c r="A11" s="133" t="s">
        <v>293</v>
      </c>
      <c r="B11" s="133"/>
      <c r="C11" s="122">
        <v>4057719.0000000149</v>
      </c>
      <c r="D11" s="124">
        <v>11.34797816365899</v>
      </c>
      <c r="E11" s="124">
        <v>11.41498688513007</v>
      </c>
    </row>
    <row r="12" spans="1:5" s="17" customFormat="1" ht="11.25" customHeight="1" x14ac:dyDescent="0.15">
      <c r="A12" s="40" t="s">
        <v>426</v>
      </c>
      <c r="B12" s="9"/>
    </row>
    <row r="13" spans="1:5" ht="11.25" customHeight="1" x14ac:dyDescent="0.15">
      <c r="A13" s="41" t="s">
        <v>427</v>
      </c>
      <c r="B13" s="51"/>
    </row>
    <row r="14" spans="1:5" ht="11.25" customHeight="1" x14ac:dyDescent="0.15">
      <c r="C14" s="1"/>
      <c r="D14" s="95"/>
      <c r="E14" s="95"/>
    </row>
    <row r="15" spans="1:5" ht="11.25" customHeight="1" x14ac:dyDescent="0.15">
      <c r="C15" s="116"/>
      <c r="D15" s="116"/>
      <c r="E15" s="116"/>
    </row>
    <row r="18" spans="3:3" ht="11.25" customHeight="1" x14ac:dyDescent="0.15">
      <c r="C18" s="108" t="s">
        <v>353</v>
      </c>
    </row>
  </sheetData>
  <mergeCells count="9">
    <mergeCell ref="A1:E1"/>
    <mergeCell ref="A11:B11"/>
    <mergeCell ref="D6:E6"/>
    <mergeCell ref="A9:B9"/>
    <mergeCell ref="A10:B10"/>
    <mergeCell ref="A6:B8"/>
    <mergeCell ref="C6:C8"/>
    <mergeCell ref="D7:D8"/>
    <mergeCell ref="E7:E8"/>
  </mergeCells>
  <hyperlinks>
    <hyperlink ref="C18" location="Índice!A1" display="Índice!A1" xr:uid="{00000000-0004-0000-0C00-000000000000}"/>
  </hyperlinks>
  <pageMargins left="0.59055118110236215" right="0.78740157480314965" top="0.59055118110236215" bottom="0.59055118110236215" header="0.31496062992125984" footer="0.31496062992125984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9"/>
  <dimension ref="A1:E18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34.6640625" style="22" customWidth="1"/>
    <col min="3" max="5" width="16.6640625" style="22" customWidth="1"/>
    <col min="6" max="16384" width="14.6640625" style="22"/>
  </cols>
  <sheetData>
    <row r="1" spans="1:5" ht="25" customHeight="1" x14ac:dyDescent="0.15">
      <c r="A1" s="142" t="s">
        <v>424</v>
      </c>
      <c r="B1" s="142"/>
      <c r="C1" s="142"/>
      <c r="D1" s="142"/>
      <c r="E1" s="142"/>
    </row>
    <row r="2" spans="1:5" ht="12.75" customHeight="1" x14ac:dyDescent="0.15"/>
    <row r="3" spans="1:5" ht="12.75" customHeight="1" x14ac:dyDescent="0.15">
      <c r="A3" s="12" t="s">
        <v>527</v>
      </c>
      <c r="B3" s="4"/>
      <c r="C3" s="4"/>
      <c r="E3" s="74" t="s">
        <v>195</v>
      </c>
    </row>
    <row r="4" spans="1:5" ht="12.75" customHeight="1" x14ac:dyDescent="0.15">
      <c r="A4" s="12" t="s">
        <v>534</v>
      </c>
      <c r="B4" s="4"/>
      <c r="C4" s="4"/>
    </row>
    <row r="5" spans="1:5" s="17" customFormat="1" ht="12.75" customHeight="1" x14ac:dyDescent="0.15">
      <c r="A5" s="12" t="s">
        <v>1</v>
      </c>
      <c r="B5" s="26"/>
      <c r="C5" s="26"/>
    </row>
    <row r="6" spans="1:5" s="17" customFormat="1" ht="22.5" customHeight="1" x14ac:dyDescent="0.15">
      <c r="A6" s="140" t="s">
        <v>372</v>
      </c>
      <c r="B6" s="140"/>
      <c r="C6" s="141" t="s">
        <v>3</v>
      </c>
      <c r="D6" s="145" t="s">
        <v>373</v>
      </c>
      <c r="E6" s="145"/>
    </row>
    <row r="7" spans="1:5" s="17" customFormat="1" ht="11.25" customHeight="1" x14ac:dyDescent="0.15">
      <c r="A7" s="140"/>
      <c r="B7" s="140"/>
      <c r="C7" s="141"/>
      <c r="D7" s="144">
        <v>2016</v>
      </c>
      <c r="E7" s="144">
        <v>2017</v>
      </c>
    </row>
    <row r="8" spans="1:5" s="17" customFormat="1" ht="11.25" customHeight="1" x14ac:dyDescent="0.15">
      <c r="A8" s="140"/>
      <c r="B8" s="140"/>
      <c r="C8" s="141"/>
      <c r="D8" s="144"/>
      <c r="E8" s="144"/>
    </row>
    <row r="9" spans="1:5" ht="11.25" customHeight="1" x14ac:dyDescent="0.15">
      <c r="A9" s="134" t="s">
        <v>0</v>
      </c>
      <c r="B9" s="134"/>
      <c r="C9" s="123">
        <v>4169676.9999999781</v>
      </c>
      <c r="D9" s="125">
        <v>57.02939074709888</v>
      </c>
      <c r="E9" s="125">
        <v>57.332056805398388</v>
      </c>
    </row>
    <row r="10" spans="1:5" ht="11.25" customHeight="1" x14ac:dyDescent="0.15">
      <c r="A10" s="133" t="s">
        <v>425</v>
      </c>
      <c r="B10" s="133"/>
      <c r="C10" s="122">
        <v>111958.0000000006</v>
      </c>
      <c r="D10" s="124">
        <v>65.853399788452904</v>
      </c>
      <c r="E10" s="124">
        <v>65.957963528765674</v>
      </c>
    </row>
    <row r="11" spans="1:5" s="17" customFormat="1" ht="11.25" customHeight="1" x14ac:dyDescent="0.15">
      <c r="A11" s="133" t="s">
        <v>293</v>
      </c>
      <c r="B11" s="133"/>
      <c r="C11" s="122">
        <v>4057719.0000000149</v>
      </c>
      <c r="D11" s="124">
        <v>56.78592430591555</v>
      </c>
      <c r="E11" s="124">
        <v>57.094056277285297</v>
      </c>
    </row>
    <row r="12" spans="1:5" s="17" customFormat="1" ht="11.25" customHeight="1" x14ac:dyDescent="0.15">
      <c r="A12" s="40" t="s">
        <v>426</v>
      </c>
      <c r="B12" s="9"/>
    </row>
    <row r="13" spans="1:5" ht="11.25" customHeight="1" x14ac:dyDescent="0.15">
      <c r="A13" s="41" t="s">
        <v>427</v>
      </c>
      <c r="B13" s="51"/>
    </row>
    <row r="14" spans="1:5" ht="11.25" customHeight="1" x14ac:dyDescent="0.15">
      <c r="C14" s="1"/>
      <c r="D14" s="95"/>
      <c r="E14" s="95"/>
    </row>
    <row r="15" spans="1:5" ht="11.25" customHeight="1" x14ac:dyDescent="0.15">
      <c r="C15" s="116"/>
      <c r="D15" s="116"/>
      <c r="E15" s="116"/>
    </row>
    <row r="18" spans="3:3" ht="11.25" customHeight="1" x14ac:dyDescent="0.15">
      <c r="C18" s="108" t="s">
        <v>353</v>
      </c>
    </row>
  </sheetData>
  <mergeCells count="9">
    <mergeCell ref="A1:E1"/>
    <mergeCell ref="A11:B11"/>
    <mergeCell ref="D6:E6"/>
    <mergeCell ref="A9:B9"/>
    <mergeCell ref="A10:B10"/>
    <mergeCell ref="A6:B8"/>
    <mergeCell ref="C6:C8"/>
    <mergeCell ref="D7:D8"/>
    <mergeCell ref="E7:E8"/>
  </mergeCells>
  <hyperlinks>
    <hyperlink ref="C18" location="Índice!A1" display="Índice!A1" xr:uid="{00000000-0004-0000-0D00-000000000000}"/>
  </hyperlinks>
  <pageMargins left="0.59055118110236215" right="0.78740157480314965" top="0.59055118110236215" bottom="0.59055118110236215" header="0.31496062992125984" footer="0.31496062992125984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/>
  <dimension ref="A1:L27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8.5" style="22" customWidth="1"/>
    <col min="3" max="3" width="10.6640625" style="22" customWidth="1"/>
    <col min="4" max="4" width="11" style="22" customWidth="1"/>
    <col min="5" max="6" width="10.6640625" style="22" customWidth="1"/>
    <col min="7" max="7" width="11" style="22" customWidth="1"/>
    <col min="8" max="8" width="10.6640625" style="22" customWidth="1"/>
    <col min="9" max="9" width="11" style="22" customWidth="1"/>
    <col min="10" max="11" width="10.6640625" style="22" customWidth="1"/>
    <col min="12" max="12" width="11" style="22" customWidth="1"/>
    <col min="13" max="16384" width="14.6640625" style="22"/>
  </cols>
  <sheetData>
    <row r="1" spans="1:12" ht="12.75" customHeight="1" x14ac:dyDescent="0.15">
      <c r="A1" s="42" t="s">
        <v>424</v>
      </c>
    </row>
    <row r="2" spans="1:12" ht="12.75" customHeight="1" x14ac:dyDescent="0.15"/>
    <row r="3" spans="1:12" ht="12.75" customHeight="1" x14ac:dyDescent="0.15">
      <c r="A3" s="13" t="s">
        <v>535</v>
      </c>
      <c r="B3" s="5"/>
      <c r="E3" s="83"/>
      <c r="H3" s="5"/>
      <c r="L3" s="74" t="s">
        <v>196</v>
      </c>
    </row>
    <row r="4" spans="1:12" ht="12.75" customHeight="1" x14ac:dyDescent="0.15">
      <c r="A4" s="13" t="s">
        <v>1</v>
      </c>
      <c r="B4" s="5"/>
      <c r="E4" s="83"/>
      <c r="G4" s="83"/>
      <c r="H4" s="5"/>
    </row>
    <row r="5" spans="1:12" s="17" customFormat="1" ht="12.75" customHeight="1" x14ac:dyDescent="0.15">
      <c r="A5" s="13"/>
      <c r="B5" s="5"/>
      <c r="E5" s="21"/>
      <c r="G5" s="21"/>
      <c r="H5" s="5"/>
    </row>
    <row r="6" spans="1:12" s="17" customFormat="1" ht="11.25" customHeight="1" x14ac:dyDescent="0.15">
      <c r="A6" s="140" t="s">
        <v>372</v>
      </c>
      <c r="B6" s="140"/>
      <c r="C6" s="146">
        <v>2016</v>
      </c>
      <c r="D6" s="146"/>
      <c r="E6" s="146"/>
      <c r="F6" s="146"/>
      <c r="G6" s="146"/>
      <c r="H6" s="146">
        <v>2017</v>
      </c>
      <c r="I6" s="146"/>
      <c r="J6" s="146"/>
      <c r="K6" s="146"/>
      <c r="L6" s="146"/>
    </row>
    <row r="7" spans="1:12" s="17" customFormat="1" ht="11.25" customHeight="1" x14ac:dyDescent="0.15">
      <c r="A7" s="140"/>
      <c r="B7" s="140"/>
      <c r="C7" s="141" t="s">
        <v>11</v>
      </c>
      <c r="D7" s="145" t="s">
        <v>357</v>
      </c>
      <c r="E7" s="145"/>
      <c r="F7" s="145"/>
      <c r="G7" s="145"/>
      <c r="H7" s="141" t="s">
        <v>11</v>
      </c>
      <c r="I7" s="145" t="s">
        <v>357</v>
      </c>
      <c r="J7" s="145"/>
      <c r="K7" s="145"/>
      <c r="L7" s="145"/>
    </row>
    <row r="8" spans="1:12" s="17" customFormat="1" ht="33" customHeight="1" x14ac:dyDescent="0.15">
      <c r="A8" s="140"/>
      <c r="B8" s="140"/>
      <c r="C8" s="141"/>
      <c r="D8" s="120" t="s">
        <v>358</v>
      </c>
      <c r="E8" s="120" t="s">
        <v>359</v>
      </c>
      <c r="F8" s="120" t="s">
        <v>360</v>
      </c>
      <c r="G8" s="120" t="s">
        <v>97</v>
      </c>
      <c r="H8" s="141"/>
      <c r="I8" s="120" t="s">
        <v>358</v>
      </c>
      <c r="J8" s="120" t="s">
        <v>359</v>
      </c>
      <c r="K8" s="120" t="s">
        <v>360</v>
      </c>
      <c r="L8" s="120" t="s">
        <v>97</v>
      </c>
    </row>
    <row r="9" spans="1:12" ht="11.25" customHeight="1" x14ac:dyDescent="0.15">
      <c r="A9" s="134" t="s">
        <v>0</v>
      </c>
      <c r="B9" s="134"/>
      <c r="C9" s="123">
        <v>3172883.1270763809</v>
      </c>
      <c r="D9" s="123">
        <v>2828617.937495192</v>
      </c>
      <c r="E9" s="123">
        <v>2711997.4239819492</v>
      </c>
      <c r="F9" s="123">
        <v>116620.5135132484</v>
      </c>
      <c r="G9" s="123">
        <v>344265.18958118738</v>
      </c>
      <c r="H9" s="123">
        <v>3223927.9912829399</v>
      </c>
      <c r="I9" s="123">
        <v>2869494.6544206068</v>
      </c>
      <c r="J9" s="123">
        <v>2750907.483808504</v>
      </c>
      <c r="K9" s="123">
        <v>118587.1706121063</v>
      </c>
      <c r="L9" s="123">
        <v>354433.33686232747</v>
      </c>
    </row>
    <row r="10" spans="1:12" ht="11.25" customHeight="1" x14ac:dyDescent="0.15">
      <c r="A10" s="133" t="s">
        <v>425</v>
      </c>
      <c r="B10" s="133"/>
      <c r="C10" s="123">
        <v>3172883.1270763809</v>
      </c>
      <c r="D10" s="122">
        <v>2828617.937495192</v>
      </c>
      <c r="E10" s="122">
        <v>2711997.4239819492</v>
      </c>
      <c r="F10" s="122">
        <v>116620.5135132484</v>
      </c>
      <c r="G10" s="122">
        <v>344265.18958118738</v>
      </c>
      <c r="H10" s="123">
        <v>3223927.9912829399</v>
      </c>
      <c r="I10" s="122">
        <v>2869494.6544206068</v>
      </c>
      <c r="J10" s="122">
        <v>2750907.483808504</v>
      </c>
      <c r="K10" s="122">
        <v>118587.1706121063</v>
      </c>
      <c r="L10" s="122">
        <v>354433.33686232747</v>
      </c>
    </row>
    <row r="11" spans="1:12" s="17" customFormat="1" ht="11.25" customHeight="1" x14ac:dyDescent="0.15">
      <c r="A11" s="133" t="s">
        <v>293</v>
      </c>
      <c r="B11" s="133"/>
      <c r="C11" s="35" t="s">
        <v>634</v>
      </c>
      <c r="D11" s="36" t="s">
        <v>634</v>
      </c>
      <c r="E11" s="36" t="s">
        <v>634</v>
      </c>
      <c r="F11" s="36" t="s">
        <v>634</v>
      </c>
      <c r="G11" s="36" t="s">
        <v>634</v>
      </c>
      <c r="H11" s="35" t="s">
        <v>634</v>
      </c>
      <c r="I11" s="36" t="s">
        <v>634</v>
      </c>
      <c r="J11" s="36" t="s">
        <v>634</v>
      </c>
      <c r="K11" s="36" t="s">
        <v>634</v>
      </c>
      <c r="L11" s="36" t="s">
        <v>634</v>
      </c>
    </row>
    <row r="12" spans="1:12" s="17" customFormat="1" ht="11.25" customHeight="1" x14ac:dyDescent="0.15">
      <c r="A12" s="40" t="s">
        <v>618</v>
      </c>
    </row>
    <row r="13" spans="1:12" ht="11.25" customHeight="1" x14ac:dyDescent="0.15">
      <c r="A13" s="40" t="s">
        <v>426</v>
      </c>
      <c r="C13" s="106"/>
    </row>
    <row r="14" spans="1:12" ht="11.25" customHeight="1" x14ac:dyDescent="0.15">
      <c r="A14" s="41" t="s">
        <v>427</v>
      </c>
    </row>
    <row r="15" spans="1:12" ht="11.25" customHeight="1" x14ac:dyDescent="0.15">
      <c r="C15" s="107"/>
      <c r="D15" s="107"/>
      <c r="E15" s="107"/>
      <c r="F15" s="107"/>
      <c r="G15" s="107"/>
      <c r="H15" s="107"/>
      <c r="I15" s="107"/>
      <c r="J15" s="107"/>
      <c r="K15" s="107"/>
      <c r="L15" s="107"/>
    </row>
    <row r="18" spans="2:3" ht="11.25" customHeight="1" x14ac:dyDescent="0.15">
      <c r="C18" s="108" t="s">
        <v>353</v>
      </c>
    </row>
    <row r="26" spans="2:3" ht="11.25" customHeight="1" x14ac:dyDescent="0.15">
      <c r="B26" s="51"/>
    </row>
    <row r="27" spans="2:3" ht="11.25" customHeight="1" x14ac:dyDescent="0.15">
      <c r="B27" s="51"/>
    </row>
  </sheetData>
  <mergeCells count="10">
    <mergeCell ref="A11:B11"/>
    <mergeCell ref="H6:L6"/>
    <mergeCell ref="H7:H8"/>
    <mergeCell ref="I7:L7"/>
    <mergeCell ref="A6:B8"/>
    <mergeCell ref="C6:G6"/>
    <mergeCell ref="C7:C8"/>
    <mergeCell ref="A9:B9"/>
    <mergeCell ref="A10:B10"/>
    <mergeCell ref="D7:G7"/>
  </mergeCells>
  <hyperlinks>
    <hyperlink ref="C18" location="Índice!A1" display="Índice!A1" xr:uid="{00000000-0004-0000-0E00-000000000000}"/>
  </hyperlinks>
  <pageMargins left="0.59055118110236215" right="0.78740157480314965" top="0.59055118110236215" bottom="0.59055118110236215" header="0.31496062992125984" footer="0.31496062992125984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/>
  <dimension ref="A1:N18"/>
  <sheetViews>
    <sheetView zoomScaleNormal="100"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9.1640625" style="22" customWidth="1"/>
    <col min="3" max="3" width="10.33203125" style="22" customWidth="1"/>
    <col min="4" max="8" width="8.6640625" style="22" customWidth="1"/>
    <col min="9" max="9" width="10.33203125" style="22" customWidth="1"/>
    <col min="10" max="14" width="8.6640625" style="22" customWidth="1"/>
    <col min="15" max="16384" width="14.6640625" style="22"/>
  </cols>
  <sheetData>
    <row r="1" spans="1:14" ht="12.75" customHeight="1" x14ac:dyDescent="0.15">
      <c r="A1" s="42" t="s">
        <v>424</v>
      </c>
    </row>
    <row r="2" spans="1:14" ht="12.75" customHeight="1" x14ac:dyDescent="0.15"/>
    <row r="3" spans="1:14" ht="12.75" customHeight="1" x14ac:dyDescent="0.15">
      <c r="A3" s="13" t="s">
        <v>585</v>
      </c>
      <c r="B3" s="5"/>
      <c r="C3" s="5"/>
      <c r="D3" s="5"/>
      <c r="F3" s="83"/>
      <c r="I3" s="5"/>
      <c r="N3" s="84" t="s">
        <v>197</v>
      </c>
    </row>
    <row r="4" spans="1:14" ht="12.75" customHeight="1" x14ac:dyDescent="0.15">
      <c r="A4" s="13" t="s">
        <v>536</v>
      </c>
      <c r="B4" s="5"/>
      <c r="C4" s="5"/>
      <c r="D4" s="5"/>
      <c r="F4" s="83"/>
      <c r="H4" s="83"/>
      <c r="I4" s="5"/>
    </row>
    <row r="5" spans="1:14" s="17" customFormat="1" ht="12.75" customHeight="1" x14ac:dyDescent="0.15">
      <c r="A5" s="13" t="s">
        <v>1</v>
      </c>
      <c r="B5" s="6"/>
      <c r="C5" s="6"/>
      <c r="D5" s="6"/>
      <c r="I5" s="5"/>
    </row>
    <row r="6" spans="1:14" s="17" customFormat="1" ht="11.25" customHeight="1" x14ac:dyDescent="0.15">
      <c r="A6" s="140" t="s">
        <v>372</v>
      </c>
      <c r="B6" s="140"/>
      <c r="C6" s="146">
        <v>2016</v>
      </c>
      <c r="D6" s="146"/>
      <c r="E6" s="146"/>
      <c r="F6" s="146"/>
      <c r="G6" s="146"/>
      <c r="H6" s="146"/>
      <c r="I6" s="146">
        <v>2017</v>
      </c>
      <c r="J6" s="146"/>
      <c r="K6" s="146"/>
      <c r="L6" s="146"/>
      <c r="M6" s="146"/>
      <c r="N6" s="146"/>
    </row>
    <row r="7" spans="1:14" s="17" customFormat="1" ht="11.25" customHeight="1" x14ac:dyDescent="0.15">
      <c r="A7" s="140"/>
      <c r="B7" s="140"/>
      <c r="C7" s="146" t="s">
        <v>0</v>
      </c>
      <c r="D7" s="146"/>
      <c r="E7" s="146" t="s">
        <v>98</v>
      </c>
      <c r="F7" s="146"/>
      <c r="G7" s="146" t="s">
        <v>99</v>
      </c>
      <c r="H7" s="146"/>
      <c r="I7" s="146" t="s">
        <v>0</v>
      </c>
      <c r="J7" s="146"/>
      <c r="K7" s="146" t="s">
        <v>98</v>
      </c>
      <c r="L7" s="146"/>
      <c r="M7" s="146" t="s">
        <v>99</v>
      </c>
      <c r="N7" s="146"/>
    </row>
    <row r="8" spans="1:14" s="17" customFormat="1" ht="35.25" customHeight="1" x14ac:dyDescent="0.15">
      <c r="A8" s="140"/>
      <c r="B8" s="140"/>
      <c r="C8" s="120" t="s">
        <v>100</v>
      </c>
      <c r="D8" s="120" t="s">
        <v>101</v>
      </c>
      <c r="E8" s="120" t="s">
        <v>100</v>
      </c>
      <c r="F8" s="120" t="s">
        <v>101</v>
      </c>
      <c r="G8" s="120" t="s">
        <v>100</v>
      </c>
      <c r="H8" s="120" t="s">
        <v>101</v>
      </c>
      <c r="I8" s="120" t="s">
        <v>100</v>
      </c>
      <c r="J8" s="120" t="s">
        <v>101</v>
      </c>
      <c r="K8" s="120" t="s">
        <v>100</v>
      </c>
      <c r="L8" s="120" t="s">
        <v>101</v>
      </c>
      <c r="M8" s="120" t="s">
        <v>100</v>
      </c>
      <c r="N8" s="120" t="s">
        <v>101</v>
      </c>
    </row>
    <row r="9" spans="1:14" ht="11.25" customHeight="1" x14ac:dyDescent="0.15">
      <c r="A9" s="134" t="s">
        <v>0</v>
      </c>
      <c r="B9" s="134"/>
      <c r="C9" s="123">
        <v>499681.16272084229</v>
      </c>
      <c r="D9" s="123">
        <v>2673201.9643555572</v>
      </c>
      <c r="E9" s="123">
        <v>192022.198071305</v>
      </c>
      <c r="F9" s="123">
        <v>891198.11672838102</v>
      </c>
      <c r="G9" s="123">
        <v>307658.96464953659</v>
      </c>
      <c r="H9" s="123">
        <v>1782003.847627175</v>
      </c>
      <c r="I9" s="123">
        <v>509590.50616487412</v>
      </c>
      <c r="J9" s="123">
        <v>2714337.4851180869</v>
      </c>
      <c r="K9" s="123">
        <v>200325.31846746331</v>
      </c>
      <c r="L9" s="123">
        <v>922975.2505570472</v>
      </c>
      <c r="M9" s="123">
        <v>309265.18769740948</v>
      </c>
      <c r="N9" s="123">
        <v>1791362.234561038</v>
      </c>
    </row>
    <row r="10" spans="1:14" ht="11.25" customHeight="1" x14ac:dyDescent="0.15">
      <c r="A10" s="133" t="s">
        <v>425</v>
      </c>
      <c r="B10" s="133"/>
      <c r="C10" s="123">
        <v>499681.16272084229</v>
      </c>
      <c r="D10" s="123">
        <v>2673201.9643555572</v>
      </c>
      <c r="E10" s="122">
        <v>192022.198071305</v>
      </c>
      <c r="F10" s="122">
        <v>891198.11672838102</v>
      </c>
      <c r="G10" s="122">
        <v>307658.96464953659</v>
      </c>
      <c r="H10" s="122">
        <v>1782003.847627175</v>
      </c>
      <c r="I10" s="123">
        <v>509590.50616487412</v>
      </c>
      <c r="J10" s="123">
        <v>2714337.4851180869</v>
      </c>
      <c r="K10" s="122">
        <v>200325.31846746331</v>
      </c>
      <c r="L10" s="122">
        <v>922975.2505570472</v>
      </c>
      <c r="M10" s="122">
        <v>309265.18769740948</v>
      </c>
      <c r="N10" s="122">
        <v>1791362.234561038</v>
      </c>
    </row>
    <row r="11" spans="1:14" s="17" customFormat="1" ht="11.25" customHeight="1" x14ac:dyDescent="0.15">
      <c r="A11" s="133" t="s">
        <v>293</v>
      </c>
      <c r="B11" s="133"/>
      <c r="C11" s="35" t="s">
        <v>634</v>
      </c>
      <c r="D11" s="35" t="s">
        <v>634</v>
      </c>
      <c r="E11" s="36" t="s">
        <v>634</v>
      </c>
      <c r="F11" s="36" t="s">
        <v>634</v>
      </c>
      <c r="G11" s="36" t="s">
        <v>634</v>
      </c>
      <c r="H11" s="36" t="s">
        <v>634</v>
      </c>
      <c r="I11" s="35" t="s">
        <v>634</v>
      </c>
      <c r="J11" s="35" t="s">
        <v>634</v>
      </c>
      <c r="K11" s="36" t="s">
        <v>634</v>
      </c>
      <c r="L11" s="36" t="s">
        <v>634</v>
      </c>
      <c r="M11" s="36" t="s">
        <v>634</v>
      </c>
      <c r="N11" s="36" t="s">
        <v>634</v>
      </c>
    </row>
    <row r="12" spans="1:14" s="17" customFormat="1" ht="11.25" customHeight="1" x14ac:dyDescent="0.15">
      <c r="A12" s="40" t="s">
        <v>618</v>
      </c>
    </row>
    <row r="13" spans="1:14" ht="11.25" customHeight="1" x14ac:dyDescent="0.15">
      <c r="A13" s="40" t="s">
        <v>426</v>
      </c>
    </row>
    <row r="14" spans="1:14" ht="11.25" customHeight="1" x14ac:dyDescent="0.15">
      <c r="A14" s="22" t="s">
        <v>430</v>
      </c>
    </row>
    <row r="15" spans="1:14" ht="11.25" customHeight="1" x14ac:dyDescent="0.15"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</row>
    <row r="18" spans="3:3" ht="11.25" customHeight="1" x14ac:dyDescent="0.15">
      <c r="C18" s="108" t="s">
        <v>353</v>
      </c>
    </row>
  </sheetData>
  <mergeCells count="12">
    <mergeCell ref="A11:B11"/>
    <mergeCell ref="A6:B8"/>
    <mergeCell ref="C6:H6"/>
    <mergeCell ref="I6:N6"/>
    <mergeCell ref="I7:J7"/>
    <mergeCell ref="K7:L7"/>
    <mergeCell ref="M7:N7"/>
    <mergeCell ref="C7:D7"/>
    <mergeCell ref="E7:F7"/>
    <mergeCell ref="G7:H7"/>
    <mergeCell ref="A9:B9"/>
    <mergeCell ref="A10:B10"/>
  </mergeCells>
  <hyperlinks>
    <hyperlink ref="C18" location="Índice!A1" display="Índice!A1" xr:uid="{00000000-0004-0000-0F00-000000000000}"/>
  </hyperlinks>
  <pageMargins left="0.59055118110236227" right="0.78740157480314965" top="0.59055118110236227" bottom="0.59055118110236227" header="0.31496062992125984" footer="0.31496062992125984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/>
  <dimension ref="A1:L26"/>
  <sheetViews>
    <sheetView zoomScaleNormal="100"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10.5" style="22" customWidth="1"/>
    <col min="3" max="4" width="10" style="22" customWidth="1"/>
    <col min="5" max="5" width="10.6640625" style="22" customWidth="1"/>
    <col min="6" max="6" width="11.6640625" style="22" customWidth="1"/>
    <col min="7" max="8" width="10.6640625" style="22" customWidth="1"/>
    <col min="9" max="10" width="10" style="22" customWidth="1"/>
    <col min="11" max="11" width="11.6640625" style="22" customWidth="1"/>
    <col min="12" max="12" width="10.6640625" style="22" customWidth="1"/>
    <col min="13" max="16384" width="14.6640625" style="22"/>
  </cols>
  <sheetData>
    <row r="1" spans="1:12" ht="12.75" customHeight="1" x14ac:dyDescent="0.15">
      <c r="A1" s="42" t="s">
        <v>424</v>
      </c>
    </row>
    <row r="2" spans="1:12" ht="12.75" customHeight="1" x14ac:dyDescent="0.15"/>
    <row r="3" spans="1:12" ht="12.75" customHeight="1" x14ac:dyDescent="0.15">
      <c r="A3" s="13" t="s">
        <v>586</v>
      </c>
      <c r="B3" s="5"/>
      <c r="E3" s="83"/>
      <c r="L3" s="74" t="s">
        <v>198</v>
      </c>
    </row>
    <row r="4" spans="1:12" ht="12.75" customHeight="1" x14ac:dyDescent="0.15">
      <c r="A4" s="13" t="s">
        <v>584</v>
      </c>
      <c r="B4" s="5"/>
      <c r="E4" s="83"/>
      <c r="G4" s="83"/>
    </row>
    <row r="5" spans="1:12" s="17" customFormat="1" ht="12.75" customHeight="1" x14ac:dyDescent="0.15">
      <c r="A5" s="13" t="s">
        <v>1</v>
      </c>
      <c r="B5" s="6"/>
    </row>
    <row r="6" spans="1:12" s="17" customFormat="1" ht="11.25" customHeight="1" x14ac:dyDescent="0.15">
      <c r="A6" s="140" t="s">
        <v>372</v>
      </c>
      <c r="B6" s="140"/>
      <c r="C6" s="148">
        <v>2016</v>
      </c>
      <c r="D6" s="148"/>
      <c r="E6" s="148"/>
      <c r="F6" s="148"/>
      <c r="G6" s="148"/>
      <c r="H6" s="148">
        <v>2017</v>
      </c>
      <c r="I6" s="148"/>
      <c r="J6" s="148"/>
      <c r="K6" s="148"/>
      <c r="L6" s="148"/>
    </row>
    <row r="7" spans="1:12" s="17" customFormat="1" ht="11.25" customHeight="1" x14ac:dyDescent="0.15">
      <c r="A7" s="140"/>
      <c r="B7" s="140"/>
      <c r="C7" s="147" t="s">
        <v>11</v>
      </c>
      <c r="D7" s="147" t="s">
        <v>12</v>
      </c>
      <c r="E7" s="147" t="s">
        <v>629</v>
      </c>
      <c r="F7" s="147" t="s">
        <v>630</v>
      </c>
      <c r="G7" s="147" t="s">
        <v>631</v>
      </c>
      <c r="H7" s="147" t="s">
        <v>11</v>
      </c>
      <c r="I7" s="147" t="s">
        <v>12</v>
      </c>
      <c r="J7" s="147" t="s">
        <v>629</v>
      </c>
      <c r="K7" s="147" t="s">
        <v>630</v>
      </c>
      <c r="L7" s="147" t="s">
        <v>631</v>
      </c>
    </row>
    <row r="8" spans="1:12" s="17" customFormat="1" ht="11.25" customHeight="1" x14ac:dyDescent="0.15">
      <c r="A8" s="140"/>
      <c r="B8" s="140"/>
      <c r="C8" s="147"/>
      <c r="D8" s="147"/>
      <c r="E8" s="147"/>
      <c r="F8" s="147"/>
      <c r="G8" s="147"/>
      <c r="H8" s="147"/>
      <c r="I8" s="147"/>
      <c r="J8" s="147"/>
      <c r="K8" s="147"/>
      <c r="L8" s="147"/>
    </row>
    <row r="9" spans="1:12" ht="11.25" customHeight="1" x14ac:dyDescent="0.15">
      <c r="A9" s="134" t="s">
        <v>0</v>
      </c>
      <c r="B9" s="134"/>
      <c r="C9" s="123">
        <v>12833793.23546979</v>
      </c>
      <c r="D9" s="123">
        <v>348440.80446227291</v>
      </c>
      <c r="E9" s="123">
        <v>6328902.2860118626</v>
      </c>
      <c r="F9" s="123">
        <v>3893915.811820067</v>
      </c>
      <c r="G9" s="123">
        <v>2262534.3331753612</v>
      </c>
      <c r="H9" s="123">
        <v>12729319.84400131</v>
      </c>
      <c r="I9" s="123">
        <v>356854.17285780562</v>
      </c>
      <c r="J9" s="123">
        <v>6250529.5612516319</v>
      </c>
      <c r="K9" s="123">
        <v>3863929.0088920472</v>
      </c>
      <c r="L9" s="123">
        <v>2258007.100999692</v>
      </c>
    </row>
    <row r="10" spans="1:12" ht="11.25" customHeight="1" x14ac:dyDescent="0.15">
      <c r="A10" s="133" t="s">
        <v>425</v>
      </c>
      <c r="B10" s="133"/>
      <c r="C10" s="123">
        <v>3172883.1270763809</v>
      </c>
      <c r="D10" s="122">
        <v>72538.586496837917</v>
      </c>
      <c r="E10" s="122">
        <v>1526618.4671676711</v>
      </c>
      <c r="F10" s="122">
        <v>953721.437981072</v>
      </c>
      <c r="G10" s="122">
        <v>620004.63543082448</v>
      </c>
      <c r="H10" s="123">
        <v>3223927.9912829399</v>
      </c>
      <c r="I10" s="122">
        <v>76014.571371641228</v>
      </c>
      <c r="J10" s="122">
        <v>1538716.6222027091</v>
      </c>
      <c r="K10" s="122">
        <v>967483.98705376755</v>
      </c>
      <c r="L10" s="122">
        <v>641712.81065483729</v>
      </c>
    </row>
    <row r="11" spans="1:12" s="17" customFormat="1" ht="11.25" customHeight="1" x14ac:dyDescent="0.15">
      <c r="A11" s="133" t="s">
        <v>293</v>
      </c>
      <c r="B11" s="133"/>
      <c r="C11" s="123">
        <v>9660910.1083932463</v>
      </c>
      <c r="D11" s="122">
        <v>275902.21796543448</v>
      </c>
      <c r="E11" s="122">
        <v>4802283.8188441871</v>
      </c>
      <c r="F11" s="122">
        <v>2940194.373839031</v>
      </c>
      <c r="G11" s="122">
        <v>1642529.697744549</v>
      </c>
      <c r="H11" s="123">
        <v>9505391.8527182769</v>
      </c>
      <c r="I11" s="122">
        <v>280839.60148616461</v>
      </c>
      <c r="J11" s="122">
        <v>4711812.9390489068</v>
      </c>
      <c r="K11" s="122">
        <v>2896445.0218382939</v>
      </c>
      <c r="L11" s="122">
        <v>1616294.290344866</v>
      </c>
    </row>
    <row r="12" spans="1:12" s="17" customFormat="1" ht="11.25" customHeight="1" x14ac:dyDescent="0.15">
      <c r="A12" s="40" t="s">
        <v>426</v>
      </c>
      <c r="B12" s="8"/>
      <c r="C12" s="38"/>
      <c r="D12" s="39"/>
      <c r="E12" s="39"/>
      <c r="F12" s="39"/>
      <c r="G12" s="39"/>
      <c r="H12" s="38"/>
      <c r="I12" s="39"/>
      <c r="J12" s="39"/>
      <c r="K12" s="39"/>
      <c r="L12" s="39"/>
    </row>
    <row r="13" spans="1:12" ht="11.25" customHeight="1" x14ac:dyDescent="0.15">
      <c r="A13" s="51" t="s">
        <v>401</v>
      </c>
      <c r="B13" s="8"/>
      <c r="C13" s="10"/>
      <c r="D13" s="11"/>
      <c r="E13" s="11"/>
      <c r="F13" s="11"/>
      <c r="G13" s="11"/>
      <c r="H13" s="10"/>
      <c r="I13" s="11"/>
      <c r="J13" s="11"/>
      <c r="K13" s="11"/>
      <c r="L13" s="11"/>
    </row>
    <row r="14" spans="1:12" ht="11.25" customHeight="1" x14ac:dyDescent="0.15">
      <c r="A14" s="51" t="s">
        <v>319</v>
      </c>
      <c r="B14" s="8"/>
      <c r="C14" s="10"/>
      <c r="D14" s="11"/>
      <c r="E14" s="11"/>
      <c r="F14" s="11"/>
      <c r="G14" s="11"/>
      <c r="H14" s="10"/>
      <c r="I14" s="11"/>
      <c r="J14" s="11"/>
      <c r="K14" s="11"/>
      <c r="L14" s="11"/>
    </row>
    <row r="15" spans="1:12" ht="11.25" customHeight="1" x14ac:dyDescent="0.15">
      <c r="A15" s="51" t="s">
        <v>320</v>
      </c>
      <c r="B15" s="8"/>
      <c r="C15" s="10"/>
      <c r="D15" s="11"/>
      <c r="E15" s="11"/>
      <c r="F15" s="11"/>
      <c r="G15" s="11"/>
      <c r="H15" s="10"/>
      <c r="I15" s="11"/>
      <c r="J15" s="11"/>
      <c r="K15" s="11"/>
      <c r="L15" s="11"/>
    </row>
    <row r="16" spans="1:12" ht="11.25" customHeight="1" x14ac:dyDescent="0.15">
      <c r="A16" s="22" t="s">
        <v>427</v>
      </c>
    </row>
    <row r="18" spans="1:12" ht="11.25" customHeight="1" x14ac:dyDescent="0.15">
      <c r="C18" s="1"/>
      <c r="D18" s="76"/>
      <c r="E18" s="76"/>
      <c r="F18" s="76"/>
      <c r="G18" s="76"/>
      <c r="H18" s="1"/>
      <c r="I18" s="76"/>
      <c r="J18" s="76"/>
      <c r="K18" s="76"/>
      <c r="L18" s="76"/>
    </row>
    <row r="19" spans="1:12" ht="11.25" customHeight="1" x14ac:dyDescent="0.15">
      <c r="C19" s="116"/>
      <c r="D19" s="116"/>
      <c r="E19" s="116"/>
      <c r="F19" s="116"/>
      <c r="G19" s="116"/>
      <c r="H19" s="116"/>
      <c r="I19" s="116"/>
      <c r="J19" s="116"/>
      <c r="K19" s="116"/>
      <c r="L19" s="116"/>
    </row>
    <row r="20" spans="1:12" ht="11.25" customHeight="1" x14ac:dyDescent="0.15">
      <c r="C20" s="108" t="s">
        <v>353</v>
      </c>
    </row>
    <row r="21" spans="1:12" ht="11.25" customHeight="1" x14ac:dyDescent="0.15">
      <c r="D21" s="117"/>
    </row>
    <row r="26" spans="1:12" ht="11.25" customHeight="1" x14ac:dyDescent="0.15">
      <c r="A26" s="40"/>
    </row>
  </sheetData>
  <mergeCells count="16">
    <mergeCell ref="K7:K8"/>
    <mergeCell ref="L7:L8"/>
    <mergeCell ref="H6:L6"/>
    <mergeCell ref="A11:B11"/>
    <mergeCell ref="C6:G6"/>
    <mergeCell ref="A9:B9"/>
    <mergeCell ref="A10:B10"/>
    <mergeCell ref="A6:B8"/>
    <mergeCell ref="C7:C8"/>
    <mergeCell ref="D7:D8"/>
    <mergeCell ref="H7:H8"/>
    <mergeCell ref="I7:I8"/>
    <mergeCell ref="E7:E8"/>
    <mergeCell ref="F7:F8"/>
    <mergeCell ref="G7:G8"/>
    <mergeCell ref="J7:J8"/>
  </mergeCells>
  <hyperlinks>
    <hyperlink ref="C20" location="Índice!A1" display="Índice!A1" xr:uid="{00000000-0004-0000-1000-000000000000}"/>
  </hyperlinks>
  <pageMargins left="0.59055118110236215" right="0.78740157480314965" top="0.59055118110236215" bottom="0.59055118110236215" header="0.31496062992125984" footer="0.31496062992125984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/>
  <dimension ref="A1:D18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63.5" style="22" customWidth="1"/>
    <col min="3" max="4" width="10.6640625" style="22" customWidth="1"/>
    <col min="5" max="16384" width="14.6640625" style="22"/>
  </cols>
  <sheetData>
    <row r="1" spans="1:4" ht="25" customHeight="1" x14ac:dyDescent="0.15">
      <c r="A1" s="142" t="s">
        <v>424</v>
      </c>
      <c r="B1" s="142"/>
      <c r="C1" s="142"/>
      <c r="D1" s="142"/>
    </row>
    <row r="2" spans="1:4" ht="12.75" customHeight="1" x14ac:dyDescent="0.15">
      <c r="A2" s="13" t="s">
        <v>587</v>
      </c>
      <c r="D2" s="74" t="s">
        <v>199</v>
      </c>
    </row>
    <row r="3" spans="1:4" ht="12.75" customHeight="1" x14ac:dyDescent="0.15">
      <c r="A3" s="12" t="s">
        <v>334</v>
      </c>
    </row>
    <row r="4" spans="1:4" ht="12.75" customHeight="1" x14ac:dyDescent="0.15">
      <c r="A4" s="13" t="s">
        <v>1</v>
      </c>
    </row>
    <row r="5" spans="1:4" s="17" customFormat="1" ht="12.75" customHeight="1" x14ac:dyDescent="0.15">
      <c r="A5" s="14" t="s">
        <v>179</v>
      </c>
      <c r="B5" s="6"/>
    </row>
    <row r="6" spans="1:4" s="17" customFormat="1" ht="22.5" customHeight="1" x14ac:dyDescent="0.15">
      <c r="A6" s="140" t="s">
        <v>372</v>
      </c>
      <c r="B6" s="140"/>
      <c r="C6" s="145" t="s">
        <v>365</v>
      </c>
      <c r="D6" s="145"/>
    </row>
    <row r="7" spans="1:4" s="17" customFormat="1" ht="11.25" customHeight="1" x14ac:dyDescent="0.15">
      <c r="A7" s="140"/>
      <c r="B7" s="140"/>
      <c r="C7" s="141">
        <v>2016</v>
      </c>
      <c r="D7" s="141">
        <v>2017</v>
      </c>
    </row>
    <row r="8" spans="1:4" s="17" customFormat="1" ht="11.25" customHeight="1" x14ac:dyDescent="0.15">
      <c r="A8" s="140"/>
      <c r="B8" s="140"/>
      <c r="C8" s="141"/>
      <c r="D8" s="141"/>
    </row>
    <row r="9" spans="1:4" ht="11.25" customHeight="1" x14ac:dyDescent="0.15">
      <c r="A9" s="134" t="s">
        <v>0</v>
      </c>
      <c r="B9" s="134"/>
      <c r="C9" s="125">
        <v>445152.38315646228</v>
      </c>
      <c r="D9" s="125">
        <v>461212.04329344269</v>
      </c>
    </row>
    <row r="10" spans="1:4" ht="11.25" customHeight="1" x14ac:dyDescent="0.15">
      <c r="A10" s="133" t="s">
        <v>425</v>
      </c>
      <c r="B10" s="133"/>
      <c r="C10" s="124">
        <v>215300.69576029989</v>
      </c>
      <c r="D10" s="124">
        <v>229245.44323482929</v>
      </c>
    </row>
    <row r="11" spans="1:4" s="17" customFormat="1" ht="11.25" customHeight="1" x14ac:dyDescent="0.15">
      <c r="A11" s="133" t="s">
        <v>293</v>
      </c>
      <c r="B11" s="133"/>
      <c r="C11" s="124">
        <v>229851.68739616091</v>
      </c>
      <c r="D11" s="124">
        <v>231966.60005861579</v>
      </c>
    </row>
    <row r="12" spans="1:4" s="17" customFormat="1" ht="11.25" customHeight="1" x14ac:dyDescent="0.15">
      <c r="A12" s="40" t="s">
        <v>426</v>
      </c>
      <c r="B12" s="76"/>
      <c r="C12" s="76"/>
    </row>
    <row r="13" spans="1:4" ht="11.25" customHeight="1" x14ac:dyDescent="0.15">
      <c r="A13" s="22" t="s">
        <v>427</v>
      </c>
      <c r="B13" s="76"/>
      <c r="C13" s="76"/>
    </row>
    <row r="15" spans="1:4" s="95" customFormat="1" ht="11.25" customHeight="1" x14ac:dyDescent="0.15"/>
    <row r="16" spans="1:4" ht="11.25" customHeight="1" x14ac:dyDescent="0.15">
      <c r="C16" s="107"/>
      <c r="D16" s="107"/>
    </row>
    <row r="18" spans="3:3" ht="11.25" customHeight="1" x14ac:dyDescent="0.15">
      <c r="C18" s="108" t="s">
        <v>353</v>
      </c>
    </row>
  </sheetData>
  <mergeCells count="8">
    <mergeCell ref="A1:D1"/>
    <mergeCell ref="C6:D6"/>
    <mergeCell ref="A11:B11"/>
    <mergeCell ref="A9:B9"/>
    <mergeCell ref="A10:B10"/>
    <mergeCell ref="A6:B8"/>
    <mergeCell ref="C7:C8"/>
    <mergeCell ref="D7:D8"/>
  </mergeCells>
  <hyperlinks>
    <hyperlink ref="C18" location="Índice!A1" display="Índice!A1" xr:uid="{00000000-0004-0000-1100-000000000000}"/>
  </hyperlinks>
  <pageMargins left="0.59055118110236215" right="0.78740157480314965" top="0.59055118110236215" bottom="0.59055118110236215" header="0.31496062992125984" footer="0.31496062992125984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/>
  <dimension ref="A1:K18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8.83203125" style="22" customWidth="1"/>
    <col min="3" max="11" width="12" style="22" customWidth="1"/>
    <col min="12" max="16384" width="14.6640625" style="22"/>
  </cols>
  <sheetData>
    <row r="1" spans="1:11" ht="12.75" customHeight="1" x14ac:dyDescent="0.15">
      <c r="A1" s="42" t="s">
        <v>424</v>
      </c>
    </row>
    <row r="2" spans="1:11" ht="12.75" customHeight="1" x14ac:dyDescent="0.15"/>
    <row r="3" spans="1:11" ht="12.75" customHeight="1" x14ac:dyDescent="0.15">
      <c r="A3" s="13" t="s">
        <v>583</v>
      </c>
      <c r="G3" s="83"/>
      <c r="K3" s="74" t="s">
        <v>107</v>
      </c>
    </row>
    <row r="4" spans="1:11" ht="12.75" customHeight="1" x14ac:dyDescent="0.15">
      <c r="A4" s="12" t="s">
        <v>1</v>
      </c>
      <c r="G4" s="83"/>
      <c r="K4" s="83"/>
    </row>
    <row r="5" spans="1:11" s="17" customFormat="1" ht="12.75" customHeight="1" x14ac:dyDescent="0.15">
      <c r="A5" s="12"/>
      <c r="G5" s="21"/>
      <c r="K5" s="21"/>
    </row>
    <row r="6" spans="1:11" s="17" customFormat="1" ht="20" customHeight="1" x14ac:dyDescent="0.15">
      <c r="A6" s="140" t="s">
        <v>372</v>
      </c>
      <c r="B6" s="140"/>
      <c r="C6" s="141" t="s">
        <v>0</v>
      </c>
      <c r="D6" s="141" t="s">
        <v>102</v>
      </c>
      <c r="E6" s="141" t="s">
        <v>103</v>
      </c>
      <c r="F6" s="141" t="s">
        <v>104</v>
      </c>
      <c r="G6" s="141" t="s">
        <v>105</v>
      </c>
      <c r="H6" s="141" t="s">
        <v>407</v>
      </c>
      <c r="I6" s="141" t="s">
        <v>408</v>
      </c>
      <c r="J6" s="141" t="s">
        <v>106</v>
      </c>
      <c r="K6" s="141" t="s">
        <v>22</v>
      </c>
    </row>
    <row r="7" spans="1:11" s="17" customFormat="1" ht="20" customHeight="1" x14ac:dyDescent="0.15">
      <c r="A7" s="140"/>
      <c r="B7" s="140"/>
      <c r="C7" s="141"/>
      <c r="D7" s="141"/>
      <c r="E7" s="141"/>
      <c r="F7" s="141"/>
      <c r="G7" s="141"/>
      <c r="H7" s="141"/>
      <c r="I7" s="141"/>
      <c r="J7" s="141"/>
      <c r="K7" s="141"/>
    </row>
    <row r="8" spans="1:11" s="17" customFormat="1" ht="20" customHeight="1" x14ac:dyDescent="0.15">
      <c r="A8" s="140"/>
      <c r="B8" s="140"/>
      <c r="C8" s="141"/>
      <c r="D8" s="141"/>
      <c r="E8" s="141"/>
      <c r="F8" s="141"/>
      <c r="G8" s="141"/>
      <c r="H8" s="141"/>
      <c r="I8" s="141"/>
      <c r="J8" s="141"/>
      <c r="K8" s="141"/>
    </row>
    <row r="9" spans="1:11" ht="11.25" customHeight="1" x14ac:dyDescent="0.15">
      <c r="A9" s="134" t="s">
        <v>0</v>
      </c>
      <c r="B9" s="134"/>
      <c r="C9" s="123">
        <v>111958.0000000006</v>
      </c>
      <c r="D9" s="123">
        <v>30932.713719697691</v>
      </c>
      <c r="E9" s="123">
        <v>7688.514891664453</v>
      </c>
      <c r="F9" s="123">
        <v>25180.758565186701</v>
      </c>
      <c r="G9" s="123">
        <v>14237.18553671122</v>
      </c>
      <c r="H9" s="123">
        <v>4993.0007858680392</v>
      </c>
      <c r="I9" s="123">
        <v>2351.6812315508191</v>
      </c>
      <c r="J9" s="123">
        <v>24757.80834323664</v>
      </c>
      <c r="K9" s="123">
        <v>1816.336926084384</v>
      </c>
    </row>
    <row r="10" spans="1:11" ht="11.25" customHeight="1" x14ac:dyDescent="0.15">
      <c r="A10" s="133" t="s">
        <v>425</v>
      </c>
      <c r="B10" s="133"/>
      <c r="C10" s="123">
        <v>111958.0000000006</v>
      </c>
      <c r="D10" s="122">
        <v>30932.713719697691</v>
      </c>
      <c r="E10" s="122">
        <v>7688.514891664453</v>
      </c>
      <c r="F10" s="122">
        <v>25180.758565186701</v>
      </c>
      <c r="G10" s="122">
        <v>14237.18553671122</v>
      </c>
      <c r="H10" s="122">
        <v>4993.0007858680392</v>
      </c>
      <c r="I10" s="122">
        <v>2351.6812315508191</v>
      </c>
      <c r="J10" s="122">
        <v>24757.80834323664</v>
      </c>
      <c r="K10" s="122">
        <v>1816.336926084384</v>
      </c>
    </row>
    <row r="11" spans="1:11" s="17" customFormat="1" ht="11.25" customHeight="1" x14ac:dyDescent="0.15">
      <c r="A11" s="133" t="s">
        <v>293</v>
      </c>
      <c r="B11" s="133"/>
      <c r="C11" s="35" t="s">
        <v>634</v>
      </c>
      <c r="D11" s="36" t="s">
        <v>634</v>
      </c>
      <c r="E11" s="36" t="s">
        <v>634</v>
      </c>
      <c r="F11" s="36" t="s">
        <v>634</v>
      </c>
      <c r="G11" s="36" t="s">
        <v>634</v>
      </c>
      <c r="H11" s="36" t="s">
        <v>634</v>
      </c>
      <c r="I11" s="36" t="s">
        <v>634</v>
      </c>
      <c r="J11" s="36" t="s">
        <v>634</v>
      </c>
      <c r="K11" s="36" t="s">
        <v>634</v>
      </c>
    </row>
    <row r="12" spans="1:11" s="17" customFormat="1" ht="11.25" customHeight="1" x14ac:dyDescent="0.15">
      <c r="A12" s="40" t="s">
        <v>618</v>
      </c>
      <c r="B12" s="8"/>
      <c r="C12" s="38"/>
      <c r="D12" s="39"/>
      <c r="E12" s="39"/>
      <c r="F12" s="39"/>
      <c r="G12" s="39"/>
      <c r="H12" s="39"/>
      <c r="I12" s="39"/>
      <c r="J12" s="39"/>
      <c r="K12" s="39"/>
    </row>
    <row r="13" spans="1:11" ht="11.25" customHeight="1" x14ac:dyDescent="0.15">
      <c r="A13" s="40" t="s">
        <v>426</v>
      </c>
      <c r="B13" s="8"/>
      <c r="C13" s="38"/>
      <c r="D13" s="39"/>
      <c r="E13" s="39"/>
      <c r="F13" s="39"/>
      <c r="G13" s="39"/>
      <c r="H13" s="39"/>
      <c r="I13" s="39"/>
      <c r="J13" s="39"/>
      <c r="K13" s="39"/>
    </row>
    <row r="14" spans="1:11" ht="11.25" customHeight="1" x14ac:dyDescent="0.15">
      <c r="A14" s="22" t="s">
        <v>381</v>
      </c>
    </row>
    <row r="15" spans="1:11" ht="11.25" customHeight="1" x14ac:dyDescent="0.15">
      <c r="A15" s="22" t="s">
        <v>400</v>
      </c>
    </row>
    <row r="16" spans="1:11" ht="11.25" customHeight="1" x14ac:dyDescent="0.15">
      <c r="A16" s="22" t="s">
        <v>430</v>
      </c>
    </row>
    <row r="17" spans="3:11" ht="11.25" customHeight="1" x14ac:dyDescent="0.15">
      <c r="C17" s="107"/>
      <c r="D17" s="107"/>
      <c r="E17" s="107"/>
      <c r="F17" s="107"/>
      <c r="G17" s="107"/>
      <c r="H17" s="107"/>
      <c r="I17" s="107"/>
      <c r="J17" s="107"/>
      <c r="K17" s="107"/>
    </row>
    <row r="18" spans="3:11" ht="11.25" customHeight="1" x14ac:dyDescent="0.15">
      <c r="C18" s="108" t="s">
        <v>353</v>
      </c>
    </row>
  </sheetData>
  <mergeCells count="13">
    <mergeCell ref="A11:B11"/>
    <mergeCell ref="A9:B9"/>
    <mergeCell ref="A10:B10"/>
    <mergeCell ref="A6:B8"/>
    <mergeCell ref="H6:H8"/>
    <mergeCell ref="I6:I8"/>
    <mergeCell ref="J6:J8"/>
    <mergeCell ref="K6:K8"/>
    <mergeCell ref="C6:C8"/>
    <mergeCell ref="D6:D8"/>
    <mergeCell ref="E6:E8"/>
    <mergeCell ref="F6:F8"/>
    <mergeCell ref="G6:G8"/>
  </mergeCells>
  <hyperlinks>
    <hyperlink ref="C18" location="Índice!A1" display="Índice!A1" xr:uid="{00000000-0004-0000-1200-000000000000}"/>
  </hyperlinks>
  <pageMargins left="0.59055118110236215" right="0.78740157480314965" top="0.59055118110236215" bottom="0.59055118110236215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C19"/>
  <sheetViews>
    <sheetView tabSelected="1" zoomScaleNormal="100" workbookViewId="0">
      <selection activeCell="A10" sqref="A10:B10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69.6640625" style="22" customWidth="1"/>
    <col min="3" max="16384" width="14.6640625" style="22"/>
  </cols>
  <sheetData>
    <row r="1" spans="1:3" ht="25" customHeight="1" x14ac:dyDescent="0.15">
      <c r="A1" s="132" t="s">
        <v>424</v>
      </c>
      <c r="B1" s="132"/>
      <c r="C1" s="132"/>
    </row>
    <row r="2" spans="1:3" ht="12.75" customHeight="1" x14ac:dyDescent="0.15"/>
    <row r="3" spans="1:3" ht="12.75" customHeight="1" x14ac:dyDescent="0.15">
      <c r="A3" s="23" t="s">
        <v>494</v>
      </c>
      <c r="B3" s="105"/>
      <c r="C3" s="84" t="s">
        <v>2</v>
      </c>
    </row>
    <row r="4" spans="1:3" ht="12.75" customHeight="1" x14ac:dyDescent="0.15">
      <c r="A4" s="23" t="s">
        <v>1</v>
      </c>
      <c r="B4" s="105"/>
      <c r="C4" s="105"/>
    </row>
    <row r="5" spans="1:3" s="17" customFormat="1" ht="12.75" customHeight="1" x14ac:dyDescent="0.15">
      <c r="B5" s="24"/>
      <c r="C5" s="24"/>
    </row>
    <row r="6" spans="1:3" s="17" customFormat="1" ht="11.25" customHeight="1" x14ac:dyDescent="0.15">
      <c r="A6" s="135" t="s">
        <v>372</v>
      </c>
      <c r="B6" s="135"/>
      <c r="C6" s="136" t="s">
        <v>628</v>
      </c>
    </row>
    <row r="7" spans="1:3" s="17" customFormat="1" ht="11.25" customHeight="1" x14ac:dyDescent="0.15">
      <c r="A7" s="135"/>
      <c r="B7" s="135"/>
      <c r="C7" s="137"/>
    </row>
    <row r="8" spans="1:3" s="17" customFormat="1" ht="11.25" customHeight="1" x14ac:dyDescent="0.15">
      <c r="A8" s="135"/>
      <c r="B8" s="135"/>
      <c r="C8" s="138"/>
    </row>
    <row r="9" spans="1:3" ht="11.25" customHeight="1" x14ac:dyDescent="0.15">
      <c r="A9" s="134" t="s">
        <v>0</v>
      </c>
      <c r="B9" s="134"/>
      <c r="C9" s="123">
        <v>4169676.9999999781</v>
      </c>
    </row>
    <row r="10" spans="1:3" ht="11.25" customHeight="1" x14ac:dyDescent="0.15">
      <c r="A10" s="133" t="s">
        <v>425</v>
      </c>
      <c r="B10" s="133"/>
      <c r="C10" s="122">
        <v>111958.0000000006</v>
      </c>
    </row>
    <row r="11" spans="1:3" s="17" customFormat="1" ht="11.25" customHeight="1" x14ac:dyDescent="0.15">
      <c r="A11" s="133" t="s">
        <v>293</v>
      </c>
      <c r="B11" s="133"/>
      <c r="C11" s="122">
        <v>4057719.0000000149</v>
      </c>
    </row>
    <row r="12" spans="1:3" s="17" customFormat="1" ht="11.25" customHeight="1" x14ac:dyDescent="0.15">
      <c r="A12" s="40" t="s">
        <v>426</v>
      </c>
      <c r="B12" s="8"/>
      <c r="C12" s="38"/>
    </row>
    <row r="13" spans="1:3" ht="11.25" customHeight="1" x14ac:dyDescent="0.15">
      <c r="A13" s="22" t="s">
        <v>427</v>
      </c>
    </row>
    <row r="15" spans="1:3" ht="11.25" customHeight="1" x14ac:dyDescent="0.15">
      <c r="A15" s="40"/>
      <c r="C15" s="1"/>
    </row>
    <row r="16" spans="1:3" ht="11.25" customHeight="1" x14ac:dyDescent="0.15">
      <c r="A16" s="4"/>
      <c r="C16" s="113"/>
    </row>
    <row r="17" spans="1:3" ht="11.25" customHeight="1" x14ac:dyDescent="0.15">
      <c r="A17" s="4"/>
    </row>
    <row r="18" spans="1:3" ht="11.25" customHeight="1" x14ac:dyDescent="0.15">
      <c r="A18" s="4"/>
      <c r="C18" s="108" t="s">
        <v>353</v>
      </c>
    </row>
    <row r="19" spans="1:3" ht="11.25" customHeight="1" x14ac:dyDescent="0.15">
      <c r="C19" s="108"/>
    </row>
  </sheetData>
  <mergeCells count="6">
    <mergeCell ref="A1:C1"/>
    <mergeCell ref="A11:B11"/>
    <mergeCell ref="A9:B9"/>
    <mergeCell ref="A10:B10"/>
    <mergeCell ref="A6:B8"/>
    <mergeCell ref="C6:C8"/>
  </mergeCells>
  <hyperlinks>
    <hyperlink ref="C18" location="Índice!A1" display="Índice!A1" xr:uid="{00000000-0004-0000-0100-000000000000}"/>
  </hyperlinks>
  <pageMargins left="0.59055118110236215" right="0.78740157480314965" top="0.59055118110236215" bottom="0.59055118110236215" header="0.31496062992125984" footer="0.31496062992125984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/>
  <dimension ref="A1:D18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55.5" style="22" customWidth="1"/>
    <col min="3" max="4" width="14.6640625" style="22" customWidth="1"/>
    <col min="5" max="16384" width="14.6640625" style="22"/>
  </cols>
  <sheetData>
    <row r="1" spans="1:4" ht="25" customHeight="1" x14ac:dyDescent="0.15">
      <c r="A1" s="142" t="s">
        <v>424</v>
      </c>
      <c r="B1" s="142"/>
      <c r="C1" s="142"/>
      <c r="D1" s="142"/>
    </row>
    <row r="2" spans="1:4" ht="12.75" customHeight="1" x14ac:dyDescent="0.15"/>
    <row r="3" spans="1:4" ht="12.75" customHeight="1" x14ac:dyDescent="0.15">
      <c r="A3" s="13" t="s">
        <v>588</v>
      </c>
      <c r="B3" s="5"/>
      <c r="D3" s="74" t="s">
        <v>200</v>
      </c>
    </row>
    <row r="4" spans="1:4" ht="12.75" customHeight="1" x14ac:dyDescent="0.15">
      <c r="A4" s="13" t="s">
        <v>582</v>
      </c>
      <c r="B4" s="5"/>
    </row>
    <row r="5" spans="1:4" s="17" customFormat="1" ht="12.75" customHeight="1" x14ac:dyDescent="0.15">
      <c r="A5" s="13" t="s">
        <v>1</v>
      </c>
      <c r="B5" s="6"/>
    </row>
    <row r="6" spans="1:4" s="17" customFormat="1" ht="11.25" customHeight="1" x14ac:dyDescent="0.15">
      <c r="A6" s="140" t="s">
        <v>372</v>
      </c>
      <c r="B6" s="140"/>
      <c r="C6" s="141">
        <v>2016</v>
      </c>
      <c r="D6" s="141">
        <v>2017</v>
      </c>
    </row>
    <row r="7" spans="1:4" s="17" customFormat="1" ht="11.25" customHeight="1" x14ac:dyDescent="0.15">
      <c r="A7" s="140"/>
      <c r="B7" s="140"/>
      <c r="C7" s="141"/>
      <c r="D7" s="141"/>
    </row>
    <row r="8" spans="1:4" s="17" customFormat="1" ht="11.25" customHeight="1" x14ac:dyDescent="0.15">
      <c r="A8" s="140"/>
      <c r="B8" s="140"/>
      <c r="C8" s="141"/>
      <c r="D8" s="141"/>
    </row>
    <row r="9" spans="1:4" ht="11.25" customHeight="1" x14ac:dyDescent="0.15">
      <c r="A9" s="134" t="s">
        <v>0</v>
      </c>
      <c r="B9" s="134"/>
      <c r="C9" s="123">
        <v>635215.9353326807</v>
      </c>
      <c r="D9" s="123">
        <v>639729.37975930108</v>
      </c>
    </row>
    <row r="10" spans="1:4" ht="11.25" customHeight="1" x14ac:dyDescent="0.15">
      <c r="A10" s="133" t="s">
        <v>425</v>
      </c>
      <c r="B10" s="133"/>
      <c r="C10" s="122">
        <v>60768.602654053553</v>
      </c>
      <c r="D10" s="122">
        <v>61716.143528929191</v>
      </c>
    </row>
    <row r="11" spans="1:4" s="17" customFormat="1" ht="11.25" customHeight="1" x14ac:dyDescent="0.15">
      <c r="A11" s="133" t="s">
        <v>293</v>
      </c>
      <c r="B11" s="133"/>
      <c r="C11" s="122">
        <v>574447.33267862757</v>
      </c>
      <c r="D11" s="122">
        <v>578013.23623037117</v>
      </c>
    </row>
    <row r="12" spans="1:4" ht="11.25" customHeight="1" x14ac:dyDescent="0.15">
      <c r="A12" s="40" t="s">
        <v>426</v>
      </c>
    </row>
    <row r="13" spans="1:4" ht="11.25" customHeight="1" x14ac:dyDescent="0.15">
      <c r="A13" s="22" t="s">
        <v>430</v>
      </c>
    </row>
    <row r="15" spans="1:4" ht="11.25" customHeight="1" x14ac:dyDescent="0.15">
      <c r="C15" s="107"/>
      <c r="D15" s="107"/>
    </row>
    <row r="18" spans="3:3" ht="11.25" customHeight="1" x14ac:dyDescent="0.15">
      <c r="C18" s="108" t="s">
        <v>353</v>
      </c>
    </row>
  </sheetData>
  <mergeCells count="7">
    <mergeCell ref="A11:B11"/>
    <mergeCell ref="A1:D1"/>
    <mergeCell ref="A9:B9"/>
    <mergeCell ref="A10:B10"/>
    <mergeCell ref="A6:B8"/>
    <mergeCell ref="C6:C8"/>
    <mergeCell ref="D6:D8"/>
  </mergeCells>
  <hyperlinks>
    <hyperlink ref="C18" location="Índice!A1" display="Índice!A1" xr:uid="{00000000-0004-0000-1300-000000000000}"/>
  </hyperlinks>
  <pageMargins left="0.59055118110236215" right="0.78740157480314965" top="0.59055118110236215" bottom="0.59055118110236215" header="0.31496062992125984" footer="0.31496062992125984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/>
  <dimension ref="A1:AB18"/>
  <sheetViews>
    <sheetView zoomScaleNormal="100"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9" style="22" customWidth="1"/>
    <col min="3" max="3" width="8" style="22" customWidth="1"/>
    <col min="4" max="4" width="8.6640625" style="22" customWidth="1"/>
    <col min="5" max="5" width="8.5" style="22" customWidth="1"/>
    <col min="6" max="6" width="9.83203125" style="22" customWidth="1"/>
    <col min="7" max="7" width="8" style="22" customWidth="1"/>
    <col min="8" max="8" width="9.83203125" style="22" customWidth="1"/>
    <col min="9" max="9" width="8.6640625" style="22" customWidth="1"/>
    <col min="10" max="11" width="9.5" style="22" customWidth="1"/>
    <col min="12" max="12" width="10.5" style="22" customWidth="1"/>
    <col min="13" max="13" width="8.6640625" style="22" customWidth="1"/>
    <col min="14" max="15" width="8" style="22" customWidth="1"/>
    <col min="16" max="16" width="8.6640625" style="22" customWidth="1"/>
    <col min="17" max="17" width="8.5" style="22" customWidth="1"/>
    <col min="18" max="18" width="9.83203125" style="22" customWidth="1"/>
    <col min="19" max="19" width="8" style="22" customWidth="1"/>
    <col min="20" max="20" width="9.83203125" style="22" customWidth="1"/>
    <col min="21" max="21" width="8.6640625" style="22" customWidth="1"/>
    <col min="22" max="23" width="9.5" style="22" customWidth="1"/>
    <col min="24" max="24" width="10.5" style="22" customWidth="1"/>
    <col min="25" max="25" width="8.6640625" style="22" customWidth="1"/>
    <col min="26" max="26" width="8" style="22" customWidth="1"/>
    <col min="27" max="27" width="8.6640625" style="22" customWidth="1"/>
    <col min="28" max="28" width="8" style="22" customWidth="1"/>
    <col min="29" max="16384" width="14.6640625" style="22"/>
  </cols>
  <sheetData>
    <row r="1" spans="1:28" ht="12.75" customHeight="1" x14ac:dyDescent="0.15">
      <c r="A1" s="42" t="s">
        <v>424</v>
      </c>
      <c r="O1" s="82"/>
    </row>
    <row r="2" spans="1:28" ht="12.75" customHeight="1" x14ac:dyDescent="0.15"/>
    <row r="3" spans="1:28" ht="12.75" customHeight="1" x14ac:dyDescent="0.15">
      <c r="A3" s="12" t="s">
        <v>622</v>
      </c>
      <c r="H3" s="83"/>
      <c r="Z3" s="74" t="s">
        <v>202</v>
      </c>
    </row>
    <row r="4" spans="1:28" ht="12.75" customHeight="1" x14ac:dyDescent="0.15">
      <c r="A4" s="12" t="s">
        <v>398</v>
      </c>
      <c r="H4" s="83"/>
      <c r="N4" s="84"/>
    </row>
    <row r="5" spans="1:28" s="17" customFormat="1" ht="12.75" customHeight="1" x14ac:dyDescent="0.15">
      <c r="A5" s="12" t="s">
        <v>1</v>
      </c>
      <c r="H5" s="21"/>
      <c r="N5" s="25"/>
    </row>
    <row r="6" spans="1:28" s="17" customFormat="1" ht="11.25" customHeight="1" x14ac:dyDescent="0.15">
      <c r="A6" s="140" t="s">
        <v>372</v>
      </c>
      <c r="B6" s="140"/>
      <c r="C6" s="146">
        <v>2016</v>
      </c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5">
        <v>2017</v>
      </c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</row>
    <row r="7" spans="1:28" s="17" customFormat="1" ht="49.5" customHeight="1" x14ac:dyDescent="0.15">
      <c r="A7" s="140"/>
      <c r="B7" s="140"/>
      <c r="C7" s="141" t="s">
        <v>0</v>
      </c>
      <c r="D7" s="141" t="s">
        <v>14</v>
      </c>
      <c r="E7" s="141" t="s">
        <v>15</v>
      </c>
      <c r="F7" s="141" t="s">
        <v>16</v>
      </c>
      <c r="G7" s="141" t="s">
        <v>17</v>
      </c>
      <c r="H7" s="141" t="s">
        <v>370</v>
      </c>
      <c r="I7" s="141" t="s">
        <v>18</v>
      </c>
      <c r="J7" s="141" t="s">
        <v>19</v>
      </c>
      <c r="K7" s="141" t="s">
        <v>20</v>
      </c>
      <c r="L7" s="141" t="s">
        <v>21</v>
      </c>
      <c r="M7" s="141" t="s">
        <v>201</v>
      </c>
      <c r="N7" s="141" t="s">
        <v>22</v>
      </c>
      <c r="O7" s="141" t="s">
        <v>0</v>
      </c>
      <c r="P7" s="141" t="s">
        <v>14</v>
      </c>
      <c r="Q7" s="141" t="s">
        <v>15</v>
      </c>
      <c r="R7" s="141" t="s">
        <v>16</v>
      </c>
      <c r="S7" s="141" t="s">
        <v>17</v>
      </c>
      <c r="T7" s="141" t="s">
        <v>370</v>
      </c>
      <c r="U7" s="141" t="s">
        <v>18</v>
      </c>
      <c r="V7" s="141" t="s">
        <v>19</v>
      </c>
      <c r="W7" s="141" t="s">
        <v>20</v>
      </c>
      <c r="X7" s="141" t="s">
        <v>21</v>
      </c>
      <c r="Y7" s="141" t="s">
        <v>201</v>
      </c>
      <c r="Z7" s="141" t="s">
        <v>22</v>
      </c>
    </row>
    <row r="8" spans="1:28" s="17" customFormat="1" ht="49.5" customHeight="1" x14ac:dyDescent="0.15">
      <c r="A8" s="140"/>
      <c r="B8" s="140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</row>
    <row r="9" spans="1:28" ht="11.25" customHeight="1" x14ac:dyDescent="0.15">
      <c r="A9" s="134" t="s">
        <v>0</v>
      </c>
      <c r="B9" s="134"/>
      <c r="C9" s="123">
        <v>3534296.9628861421</v>
      </c>
      <c r="D9" s="123">
        <v>61135.434208363164</v>
      </c>
      <c r="E9" s="123">
        <v>40727.056214258409</v>
      </c>
      <c r="F9" s="123">
        <v>85899.714638908335</v>
      </c>
      <c r="G9" s="123">
        <v>164007.80801067539</v>
      </c>
      <c r="H9" s="123">
        <v>2537898.196075114</v>
      </c>
      <c r="I9" s="123">
        <v>30437.22793402633</v>
      </c>
      <c r="J9" s="123">
        <v>46154.309588137163</v>
      </c>
      <c r="K9" s="123">
        <v>3482.3838478009011</v>
      </c>
      <c r="L9" s="123">
        <v>38034.441299132697</v>
      </c>
      <c r="M9" s="123">
        <v>469510.48314729187</v>
      </c>
      <c r="N9" s="123">
        <v>57009.907922416009</v>
      </c>
      <c r="O9" s="123">
        <v>3529947.620240693</v>
      </c>
      <c r="P9" s="123">
        <v>58473.510493966663</v>
      </c>
      <c r="Q9" s="123">
        <v>40973.024089999148</v>
      </c>
      <c r="R9" s="123">
        <v>88494.859030919179</v>
      </c>
      <c r="S9" s="123">
        <v>166349.6946407982</v>
      </c>
      <c r="T9" s="123">
        <v>2550714.4264914598</v>
      </c>
      <c r="U9" s="123">
        <v>29084.502575691429</v>
      </c>
      <c r="V9" s="123">
        <v>47942.160959203597</v>
      </c>
      <c r="W9" s="123">
        <v>3968.4495347814332</v>
      </c>
      <c r="X9" s="123">
        <v>25819.80830806493</v>
      </c>
      <c r="Y9" s="123">
        <v>465644.84746683022</v>
      </c>
      <c r="Z9" s="123">
        <v>52482.336648958932</v>
      </c>
    </row>
    <row r="10" spans="1:28" ht="11.25" customHeight="1" x14ac:dyDescent="0.15">
      <c r="A10" s="133" t="s">
        <v>425</v>
      </c>
      <c r="B10" s="133"/>
      <c r="C10" s="123">
        <v>51189.397345946687</v>
      </c>
      <c r="D10" s="122">
        <v>4424.6750872574521</v>
      </c>
      <c r="E10" s="122">
        <v>1408.680351877641</v>
      </c>
      <c r="F10" s="122">
        <v>3334.3890220495</v>
      </c>
      <c r="G10" s="122">
        <v>6946.0681024028427</v>
      </c>
      <c r="H10" s="122">
        <v>18479.560741655579</v>
      </c>
      <c r="I10" s="122">
        <v>1948.2316604261141</v>
      </c>
      <c r="J10" s="122">
        <v>5185.1508175197732</v>
      </c>
      <c r="K10" s="122">
        <v>382.16091631154512</v>
      </c>
      <c r="L10" s="122">
        <v>1370.585205401607</v>
      </c>
      <c r="M10" s="122">
        <v>3521.0250188467089</v>
      </c>
      <c r="N10" s="122">
        <v>4188.870422197826</v>
      </c>
      <c r="O10" s="123">
        <v>50241.856471071143</v>
      </c>
      <c r="P10" s="122">
        <v>4076.9940500395141</v>
      </c>
      <c r="Q10" s="122">
        <v>1492.5464464479039</v>
      </c>
      <c r="R10" s="122">
        <v>3196.9611429266138</v>
      </c>
      <c r="S10" s="122">
        <v>7006.6756244154794</v>
      </c>
      <c r="T10" s="122">
        <v>18524.577251335992</v>
      </c>
      <c r="U10" s="122">
        <v>2033.053248775366</v>
      </c>
      <c r="V10" s="122">
        <v>4681.4338619042001</v>
      </c>
      <c r="W10" s="122">
        <v>492.20698840793273</v>
      </c>
      <c r="X10" s="122">
        <v>1668.6149337004219</v>
      </c>
      <c r="Y10" s="122">
        <v>3650.9036735743471</v>
      </c>
      <c r="Z10" s="122">
        <v>3417.889249543231</v>
      </c>
    </row>
    <row r="11" spans="1:28" s="17" customFormat="1" ht="11.25" customHeight="1" x14ac:dyDescent="0.15">
      <c r="A11" s="133" t="s">
        <v>293</v>
      </c>
      <c r="B11" s="133"/>
      <c r="C11" s="123">
        <v>3483107.565540201</v>
      </c>
      <c r="D11" s="122">
        <v>56710.759121105701</v>
      </c>
      <c r="E11" s="122">
        <v>39318.375862380759</v>
      </c>
      <c r="F11" s="122">
        <v>82565.325616858681</v>
      </c>
      <c r="G11" s="122">
        <v>157061.7399082729</v>
      </c>
      <c r="H11" s="122">
        <v>2519418.635333458</v>
      </c>
      <c r="I11" s="122">
        <v>28488.996273600202</v>
      </c>
      <c r="J11" s="122">
        <v>40969.158770617323</v>
      </c>
      <c r="K11" s="122">
        <v>3100.2229314893561</v>
      </c>
      <c r="L11" s="122">
        <v>36663.856093731061</v>
      </c>
      <c r="M11" s="122">
        <v>465989.45812844503</v>
      </c>
      <c r="N11" s="122">
        <v>52821.037500218219</v>
      </c>
      <c r="O11" s="123">
        <v>3479705.7637696271</v>
      </c>
      <c r="P11" s="122">
        <v>54396.516443927147</v>
      </c>
      <c r="Q11" s="122">
        <v>39480.477643551239</v>
      </c>
      <c r="R11" s="122">
        <v>85297.897887992411</v>
      </c>
      <c r="S11" s="122">
        <v>159343.01901638301</v>
      </c>
      <c r="T11" s="122">
        <v>2532189.8492401261</v>
      </c>
      <c r="U11" s="122">
        <v>27051.449326916041</v>
      </c>
      <c r="V11" s="122">
        <v>43260.727097299343</v>
      </c>
      <c r="W11" s="122">
        <v>3476.2425463735012</v>
      </c>
      <c r="X11" s="122">
        <v>24151.19337436451</v>
      </c>
      <c r="Y11" s="122">
        <v>461993.94379325549</v>
      </c>
      <c r="Z11" s="122">
        <v>49064.447399415702</v>
      </c>
    </row>
    <row r="12" spans="1:28" s="17" customFormat="1" ht="11.25" customHeight="1" x14ac:dyDescent="0.15">
      <c r="A12" s="40" t="s">
        <v>426</v>
      </c>
    </row>
    <row r="13" spans="1:28" s="76" customFormat="1" ht="11.25" customHeight="1" x14ac:dyDescent="0.15">
      <c r="A13" s="22" t="s">
        <v>427</v>
      </c>
    </row>
    <row r="14" spans="1:28" ht="11.25" customHeight="1" x14ac:dyDescent="0.15">
      <c r="A14" s="106"/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</row>
    <row r="15" spans="1:28" ht="11.25" customHeight="1" x14ac:dyDescent="0.15">
      <c r="A15" s="107"/>
      <c r="B15" s="107"/>
      <c r="C15" s="107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07"/>
      <c r="P15" s="107"/>
      <c r="Q15" s="107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</row>
    <row r="18" spans="3:3" ht="11.25" customHeight="1" x14ac:dyDescent="0.15">
      <c r="C18" s="108" t="s">
        <v>353</v>
      </c>
    </row>
  </sheetData>
  <mergeCells count="30">
    <mergeCell ref="O6:Z6"/>
    <mergeCell ref="C6:N6"/>
    <mergeCell ref="A10:B10"/>
    <mergeCell ref="A11:B11"/>
    <mergeCell ref="A9:B9"/>
    <mergeCell ref="A6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N7:N8"/>
    <mergeCell ref="O7:O8"/>
    <mergeCell ref="P7:P8"/>
    <mergeCell ref="Q7:Q8"/>
    <mergeCell ref="W7:W8"/>
    <mergeCell ref="X7:X8"/>
    <mergeCell ref="Y7:Y8"/>
    <mergeCell ref="Z7:Z8"/>
    <mergeCell ref="R7:R8"/>
    <mergeCell ref="S7:S8"/>
    <mergeCell ref="T7:T8"/>
    <mergeCell ref="U7:U8"/>
    <mergeCell ref="V7:V8"/>
  </mergeCells>
  <hyperlinks>
    <hyperlink ref="C18" location="Índice!A1" display="Índice!A1" xr:uid="{00000000-0004-0000-1400-000000000000}"/>
  </hyperlinks>
  <pageMargins left="0.59055118110236227" right="0.78740157480314965" top="0.59055118110236227" bottom="0.59055118110236227" header="0.31496062992125984" footer="0.31496062992125984"/>
  <pageSetup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/>
  <dimension ref="A1:J18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7.1640625" style="22" customWidth="1"/>
    <col min="3" max="10" width="9.6640625" style="22" customWidth="1"/>
    <col min="11" max="16384" width="14.6640625" style="22"/>
  </cols>
  <sheetData>
    <row r="1" spans="1:10" ht="25" customHeight="1" x14ac:dyDescent="0.15">
      <c r="A1" s="142" t="s">
        <v>424</v>
      </c>
      <c r="B1" s="142"/>
      <c r="C1" s="142"/>
      <c r="D1" s="142"/>
      <c r="E1" s="142"/>
      <c r="F1" s="142"/>
      <c r="G1" s="142"/>
      <c r="H1" s="142"/>
      <c r="I1" s="142"/>
      <c r="J1" s="142"/>
    </row>
    <row r="2" spans="1:10" ht="12.75" customHeight="1" x14ac:dyDescent="0.15"/>
    <row r="3" spans="1:10" ht="12.75" customHeight="1" x14ac:dyDescent="0.15">
      <c r="A3" s="12" t="s">
        <v>589</v>
      </c>
      <c r="F3" s="83"/>
      <c r="J3" s="84" t="s">
        <v>203</v>
      </c>
    </row>
    <row r="4" spans="1:10" ht="12.75" customHeight="1" x14ac:dyDescent="0.15">
      <c r="A4" s="12" t="s">
        <v>334</v>
      </c>
      <c r="F4" s="83"/>
      <c r="J4" s="83"/>
    </row>
    <row r="5" spans="1:10" s="17" customFormat="1" ht="12.75" customHeight="1" x14ac:dyDescent="0.15">
      <c r="A5" s="12" t="s">
        <v>1</v>
      </c>
    </row>
    <row r="6" spans="1:10" s="17" customFormat="1" ht="11.25" customHeight="1" x14ac:dyDescent="0.15">
      <c r="A6" s="140" t="s">
        <v>372</v>
      </c>
      <c r="B6" s="140"/>
      <c r="C6" s="146">
        <v>2016</v>
      </c>
      <c r="D6" s="146"/>
      <c r="E6" s="146"/>
      <c r="F6" s="146"/>
      <c r="G6" s="146">
        <v>2017</v>
      </c>
      <c r="H6" s="146"/>
      <c r="I6" s="146"/>
      <c r="J6" s="146"/>
    </row>
    <row r="7" spans="1:10" s="17" customFormat="1" ht="23.25" customHeight="1" x14ac:dyDescent="0.15">
      <c r="A7" s="140"/>
      <c r="B7" s="140"/>
      <c r="C7" s="141" t="s">
        <v>0</v>
      </c>
      <c r="D7" s="141" t="s">
        <v>98</v>
      </c>
      <c r="E7" s="141" t="s">
        <v>99</v>
      </c>
      <c r="F7" s="141" t="s">
        <v>321</v>
      </c>
      <c r="G7" s="141" t="s">
        <v>0</v>
      </c>
      <c r="H7" s="141" t="s">
        <v>98</v>
      </c>
      <c r="I7" s="141" t="s">
        <v>99</v>
      </c>
      <c r="J7" s="141" t="s">
        <v>321</v>
      </c>
    </row>
    <row r="8" spans="1:10" s="17" customFormat="1" ht="23.25" customHeight="1" x14ac:dyDescent="0.15">
      <c r="A8" s="140"/>
      <c r="B8" s="140"/>
      <c r="C8" s="141"/>
      <c r="D8" s="141"/>
      <c r="E8" s="141"/>
      <c r="F8" s="141"/>
      <c r="G8" s="141"/>
      <c r="H8" s="141"/>
      <c r="I8" s="141"/>
      <c r="J8" s="141"/>
    </row>
    <row r="9" spans="1:10" ht="11.25" customHeight="1" x14ac:dyDescent="0.15">
      <c r="A9" s="134" t="s">
        <v>0</v>
      </c>
      <c r="B9" s="134"/>
      <c r="C9" s="123">
        <v>2826960.1366125708</v>
      </c>
      <c r="D9" s="123">
        <v>1119534.8800199931</v>
      </c>
      <c r="E9" s="123">
        <v>1707425.256592582</v>
      </c>
      <c r="F9" s="125">
        <v>6193.3661051542276</v>
      </c>
      <c r="G9" s="123">
        <v>2874073.3015204291</v>
      </c>
      <c r="H9" s="123">
        <v>1120348.645672024</v>
      </c>
      <c r="I9" s="123">
        <v>1753724.6558484079</v>
      </c>
      <c r="J9" s="125">
        <v>7329.1957008604431</v>
      </c>
    </row>
    <row r="10" spans="1:10" ht="11.25" customHeight="1" x14ac:dyDescent="0.15">
      <c r="A10" s="133" t="s">
        <v>425</v>
      </c>
      <c r="B10" s="133"/>
      <c r="C10" s="123">
        <v>1181820.2775964399</v>
      </c>
      <c r="D10" s="122">
        <v>413100.93341008993</v>
      </c>
      <c r="E10" s="122">
        <v>768719.34418634733</v>
      </c>
      <c r="F10" s="124">
        <v>3288.3029654408751</v>
      </c>
      <c r="G10" s="123">
        <v>1248929.848320636</v>
      </c>
      <c r="H10" s="122">
        <v>445170.54106210131</v>
      </c>
      <c r="I10" s="122">
        <v>803759.3072585339</v>
      </c>
      <c r="J10" s="124">
        <v>3781.1714848538459</v>
      </c>
    </row>
    <row r="11" spans="1:10" s="17" customFormat="1" ht="11.25" customHeight="1" x14ac:dyDescent="0.15">
      <c r="A11" s="133" t="s">
        <v>293</v>
      </c>
      <c r="B11" s="133"/>
      <c r="C11" s="123">
        <v>1645139.859016136</v>
      </c>
      <c r="D11" s="122">
        <v>706433.94660990476</v>
      </c>
      <c r="E11" s="122">
        <v>938705.9124062336</v>
      </c>
      <c r="F11" s="124">
        <v>2905.0631397133479</v>
      </c>
      <c r="G11" s="123">
        <v>1625143.453199795</v>
      </c>
      <c r="H11" s="122">
        <v>675178.1046099253</v>
      </c>
      <c r="I11" s="122">
        <v>949965.34858987085</v>
      </c>
      <c r="J11" s="124">
        <v>3548.0242160065832</v>
      </c>
    </row>
    <row r="12" spans="1:10" s="17" customFormat="1" ht="11.25" customHeight="1" x14ac:dyDescent="0.15">
      <c r="A12" s="40" t="s">
        <v>426</v>
      </c>
    </row>
    <row r="13" spans="1:10" ht="11.25" customHeight="1" x14ac:dyDescent="0.15">
      <c r="A13" s="22" t="s">
        <v>427</v>
      </c>
    </row>
    <row r="14" spans="1:10" ht="11.25" customHeight="1" x14ac:dyDescent="0.15">
      <c r="C14" s="106"/>
      <c r="D14" s="106"/>
      <c r="E14" s="106"/>
      <c r="F14" s="106"/>
      <c r="G14" s="106"/>
      <c r="H14" s="106"/>
      <c r="I14" s="106"/>
      <c r="J14" s="106"/>
    </row>
    <row r="15" spans="1:10" ht="11.25" customHeight="1" x14ac:dyDescent="0.15">
      <c r="C15" s="115"/>
      <c r="D15" s="115"/>
      <c r="E15" s="115"/>
      <c r="F15" s="115"/>
      <c r="G15" s="115"/>
      <c r="H15" s="115"/>
      <c r="I15" s="115"/>
      <c r="J15" s="115"/>
    </row>
    <row r="18" spans="3:3" ht="11.25" customHeight="1" x14ac:dyDescent="0.15">
      <c r="C18" s="108" t="s">
        <v>353</v>
      </c>
    </row>
  </sheetData>
  <mergeCells count="15">
    <mergeCell ref="A1:J1"/>
    <mergeCell ref="C6:F6"/>
    <mergeCell ref="G6:J6"/>
    <mergeCell ref="A11:B11"/>
    <mergeCell ref="A9:B9"/>
    <mergeCell ref="A10:B10"/>
    <mergeCell ref="A6:B8"/>
    <mergeCell ref="C7:C8"/>
    <mergeCell ref="D7:D8"/>
    <mergeCell ref="E7:E8"/>
    <mergeCell ref="F7:F8"/>
    <mergeCell ref="G7:G8"/>
    <mergeCell ref="H7:H8"/>
    <mergeCell ref="I7:I8"/>
    <mergeCell ref="J7:J8"/>
  </mergeCells>
  <hyperlinks>
    <hyperlink ref="C18" location="Índice!A1" display="Índice!A1" xr:uid="{00000000-0004-0000-1500-000000000000}"/>
  </hyperlinks>
  <pageMargins left="0.59055118110236227" right="0.78740157480314965" top="0.59055118110236227" bottom="0.59055118110236227" header="0.31496062992125984" footer="0.31496062992125984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18"/>
  <dimension ref="A1:K19"/>
  <sheetViews>
    <sheetView zoomScaleNormal="100"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9.1640625" style="22" customWidth="1"/>
    <col min="3" max="3" width="11.33203125" style="22" customWidth="1"/>
    <col min="4" max="5" width="11.6640625" style="22" customWidth="1"/>
    <col min="6" max="6" width="11.33203125" style="22" customWidth="1"/>
    <col min="7" max="7" width="11.6640625" style="22" customWidth="1"/>
    <col min="8" max="8" width="14.6640625" style="22" customWidth="1"/>
    <col min="9" max="11" width="11.6640625" style="22" customWidth="1"/>
    <col min="12" max="16384" width="14.6640625" style="22"/>
  </cols>
  <sheetData>
    <row r="1" spans="1:11" ht="12.75" customHeight="1" x14ac:dyDescent="0.15">
      <c r="A1" s="42" t="s">
        <v>424</v>
      </c>
    </row>
    <row r="2" spans="1:11" ht="12.75" customHeight="1" x14ac:dyDescent="0.15">
      <c r="A2" s="12" t="s">
        <v>625</v>
      </c>
      <c r="C2" s="74"/>
      <c r="K2" s="74" t="s">
        <v>108</v>
      </c>
    </row>
    <row r="3" spans="1:11" ht="12.75" customHeight="1" x14ac:dyDescent="0.15">
      <c r="A3" s="12" t="s">
        <v>335</v>
      </c>
    </row>
    <row r="4" spans="1:11" ht="12.75" customHeight="1" x14ac:dyDescent="0.15">
      <c r="A4" s="12" t="s">
        <v>1</v>
      </c>
    </row>
    <row r="5" spans="1:11" s="17" customFormat="1" ht="12.75" customHeight="1" x14ac:dyDescent="0.15">
      <c r="A5" s="73" t="s">
        <v>179</v>
      </c>
    </row>
    <row r="6" spans="1:11" s="17" customFormat="1" ht="11.25" customHeight="1" x14ac:dyDescent="0.15">
      <c r="A6" s="140" t="s">
        <v>372</v>
      </c>
      <c r="B6" s="140"/>
      <c r="C6" s="149" t="s">
        <v>481</v>
      </c>
      <c r="D6" s="149"/>
      <c r="E6" s="149"/>
      <c r="F6" s="149"/>
      <c r="G6" s="149"/>
      <c r="H6" s="149"/>
      <c r="I6" s="149"/>
      <c r="J6" s="149"/>
      <c r="K6" s="141" t="s">
        <v>482</v>
      </c>
    </row>
    <row r="7" spans="1:11" s="17" customFormat="1" ht="11.25" customHeight="1" x14ac:dyDescent="0.15">
      <c r="A7" s="140"/>
      <c r="B7" s="140"/>
      <c r="C7" s="141" t="s">
        <v>0</v>
      </c>
      <c r="D7" s="141" t="s">
        <v>483</v>
      </c>
      <c r="E7" s="141" t="s">
        <v>484</v>
      </c>
      <c r="F7" s="141" t="s">
        <v>485</v>
      </c>
      <c r="G7" s="141" t="s">
        <v>486</v>
      </c>
      <c r="H7" s="141" t="s">
        <v>487</v>
      </c>
      <c r="I7" s="141" t="s">
        <v>488</v>
      </c>
      <c r="J7" s="141" t="s">
        <v>489</v>
      </c>
      <c r="K7" s="141"/>
    </row>
    <row r="8" spans="1:11" s="17" customFormat="1" ht="11.25" customHeight="1" x14ac:dyDescent="0.15">
      <c r="A8" s="140"/>
      <c r="B8" s="140"/>
      <c r="C8" s="141"/>
      <c r="D8" s="141"/>
      <c r="E8" s="141"/>
      <c r="F8" s="141"/>
      <c r="G8" s="141"/>
      <c r="H8" s="141"/>
      <c r="I8" s="141"/>
      <c r="J8" s="141"/>
      <c r="K8" s="141"/>
    </row>
    <row r="9" spans="1:11" ht="11.25" customHeight="1" x14ac:dyDescent="0.15">
      <c r="A9" s="134" t="s">
        <v>0</v>
      </c>
      <c r="B9" s="134"/>
      <c r="C9" s="125">
        <v>1955441.5981292219</v>
      </c>
      <c r="D9" s="125">
        <v>597510.65928687819</v>
      </c>
      <c r="E9" s="125">
        <v>1007282.631643047</v>
      </c>
      <c r="F9" s="125">
        <v>18636.633137204051</v>
      </c>
      <c r="G9" s="125">
        <v>83262.406986037997</v>
      </c>
      <c r="H9" s="125">
        <v>16216.108446935539</v>
      </c>
      <c r="I9" s="125">
        <v>38969.211735944082</v>
      </c>
      <c r="J9" s="125">
        <v>193563.9468931747</v>
      </c>
      <c r="K9" s="125">
        <v>81186.540218782437</v>
      </c>
    </row>
    <row r="10" spans="1:11" ht="11.25" customHeight="1" x14ac:dyDescent="0.15">
      <c r="A10" s="133" t="s">
        <v>425</v>
      </c>
      <c r="B10" s="133"/>
      <c r="C10" s="125">
        <v>1955441.5981292219</v>
      </c>
      <c r="D10" s="124">
        <v>597510.65928687819</v>
      </c>
      <c r="E10" s="124">
        <v>1007282.631643047</v>
      </c>
      <c r="F10" s="124">
        <v>18636.633137204051</v>
      </c>
      <c r="G10" s="124">
        <v>83262.406986037997</v>
      </c>
      <c r="H10" s="124">
        <v>16216.108446935539</v>
      </c>
      <c r="I10" s="124">
        <v>38969.211735944082</v>
      </c>
      <c r="J10" s="124">
        <v>193563.9468931747</v>
      </c>
      <c r="K10" s="124">
        <v>81186.540218782437</v>
      </c>
    </row>
    <row r="11" spans="1:11" s="17" customFormat="1" ht="11.25" customHeight="1" x14ac:dyDescent="0.15">
      <c r="A11" s="133" t="s">
        <v>293</v>
      </c>
      <c r="B11" s="133"/>
      <c r="C11" s="35" t="s">
        <v>634</v>
      </c>
      <c r="D11" s="126" t="s">
        <v>634</v>
      </c>
      <c r="E11" s="126" t="s">
        <v>634</v>
      </c>
      <c r="F11" s="126" t="s">
        <v>634</v>
      </c>
      <c r="G11" s="126" t="s">
        <v>634</v>
      </c>
      <c r="H11" s="126" t="s">
        <v>634</v>
      </c>
      <c r="I11" s="126" t="s">
        <v>634</v>
      </c>
      <c r="J11" s="126" t="s">
        <v>634</v>
      </c>
      <c r="K11" s="126" t="s">
        <v>634</v>
      </c>
    </row>
    <row r="12" spans="1:11" s="17" customFormat="1" ht="11.25" customHeight="1" x14ac:dyDescent="0.15">
      <c r="A12" s="40" t="s">
        <v>618</v>
      </c>
      <c r="B12" s="8"/>
      <c r="C12" s="38"/>
      <c r="D12" s="22"/>
      <c r="E12" s="22"/>
      <c r="F12" s="22"/>
      <c r="G12" s="22"/>
      <c r="H12" s="22"/>
      <c r="I12" s="22"/>
      <c r="J12" s="22"/>
      <c r="K12" s="22"/>
    </row>
    <row r="13" spans="1:11" s="17" customFormat="1" ht="11.25" customHeight="1" x14ac:dyDescent="0.15">
      <c r="A13" s="40" t="s">
        <v>426</v>
      </c>
    </row>
    <row r="14" spans="1:11" s="51" customFormat="1" ht="11.25" customHeight="1" x14ac:dyDescent="0.15">
      <c r="A14" s="22" t="s">
        <v>490</v>
      </c>
    </row>
    <row r="15" spans="1:11" s="51" customFormat="1" ht="11.25" customHeight="1" x14ac:dyDescent="0.15">
      <c r="A15" s="22" t="s">
        <v>491</v>
      </c>
      <c r="C15" s="22"/>
    </row>
    <row r="16" spans="1:11" s="51" customFormat="1" ht="11.25" customHeight="1" x14ac:dyDescent="0.15">
      <c r="A16" s="22" t="s">
        <v>492</v>
      </c>
      <c r="C16" s="107"/>
    </row>
    <row r="17" spans="1:3" s="51" customFormat="1" ht="11.25" customHeight="1" x14ac:dyDescent="0.15">
      <c r="A17" s="22" t="s">
        <v>493</v>
      </c>
    </row>
    <row r="18" spans="1:3" s="51" customFormat="1" ht="11.25" customHeight="1" x14ac:dyDescent="0.15"/>
    <row r="19" spans="1:3" ht="11.25" customHeight="1" x14ac:dyDescent="0.15">
      <c r="C19" s="108" t="s">
        <v>353</v>
      </c>
    </row>
  </sheetData>
  <mergeCells count="14">
    <mergeCell ref="A11:B11"/>
    <mergeCell ref="A9:B9"/>
    <mergeCell ref="A10:B10"/>
    <mergeCell ref="A6:B8"/>
    <mergeCell ref="C6:J6"/>
    <mergeCell ref="K6:K8"/>
    <mergeCell ref="C7:C8"/>
    <mergeCell ref="D7:D8"/>
    <mergeCell ref="E7:E8"/>
    <mergeCell ref="F7:F8"/>
    <mergeCell ref="G7:G8"/>
    <mergeCell ref="H7:H8"/>
    <mergeCell ref="I7:I8"/>
    <mergeCell ref="J7:J8"/>
  </mergeCells>
  <hyperlinks>
    <hyperlink ref="C19" location="Índice!A1" display="Índice!A1" xr:uid="{00000000-0004-0000-1600-000000000000}"/>
  </hyperlinks>
  <pageMargins left="0.59055118110236227" right="0.78740157480314965" top="0.59055118110236227" bottom="0.59055118110236227" header="0.31496062992125984" footer="0.31496062992125984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19"/>
  <dimension ref="A1:F18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55.5" style="22" customWidth="1"/>
    <col min="3" max="4" width="14.6640625" style="22" customWidth="1"/>
    <col min="5" max="16384" width="14.6640625" style="22"/>
  </cols>
  <sheetData>
    <row r="1" spans="1:6" ht="25" customHeight="1" x14ac:dyDescent="0.15">
      <c r="A1" s="142" t="s">
        <v>424</v>
      </c>
      <c r="B1" s="142"/>
      <c r="C1" s="142"/>
      <c r="D1" s="142"/>
    </row>
    <row r="2" spans="1:6" ht="12.75" customHeight="1" x14ac:dyDescent="0.15"/>
    <row r="3" spans="1:6" ht="12.75" customHeight="1" x14ac:dyDescent="0.15">
      <c r="A3" s="12" t="s">
        <v>581</v>
      </c>
      <c r="D3" s="84" t="s">
        <v>110</v>
      </c>
    </row>
    <row r="4" spans="1:6" ht="12.75" customHeight="1" x14ac:dyDescent="0.15">
      <c r="A4" s="12" t="s">
        <v>1</v>
      </c>
      <c r="D4" s="83"/>
      <c r="F4" s="4"/>
    </row>
    <row r="5" spans="1:6" s="17" customFormat="1" ht="12.75" customHeight="1" x14ac:dyDescent="0.15">
      <c r="A5" s="14" t="s">
        <v>179</v>
      </c>
      <c r="F5" s="71"/>
    </row>
    <row r="6" spans="1:6" s="17" customFormat="1" ht="11.25" customHeight="1" x14ac:dyDescent="0.15">
      <c r="A6" s="140" t="s">
        <v>372</v>
      </c>
      <c r="B6" s="140"/>
      <c r="C6" s="146" t="s">
        <v>109</v>
      </c>
      <c r="D6" s="146"/>
    </row>
    <row r="7" spans="1:6" s="17" customFormat="1" ht="11.25" customHeight="1" x14ac:dyDescent="0.15">
      <c r="A7" s="140"/>
      <c r="B7" s="140"/>
      <c r="C7" s="141">
        <v>2016</v>
      </c>
      <c r="D7" s="141">
        <v>2017</v>
      </c>
    </row>
    <row r="8" spans="1:6" s="17" customFormat="1" ht="11.25" customHeight="1" x14ac:dyDescent="0.15">
      <c r="A8" s="140"/>
      <c r="B8" s="140"/>
      <c r="C8" s="141"/>
      <c r="D8" s="141"/>
    </row>
    <row r="9" spans="1:6" ht="11.25" customHeight="1" x14ac:dyDescent="0.15">
      <c r="A9" s="134" t="s">
        <v>0</v>
      </c>
      <c r="B9" s="134"/>
      <c r="C9" s="125">
        <v>4160328.5239365511</v>
      </c>
      <c r="D9" s="125">
        <v>4340643.7116925269</v>
      </c>
    </row>
    <row r="10" spans="1:6" ht="11.25" customHeight="1" x14ac:dyDescent="0.15">
      <c r="A10" s="133" t="s">
        <v>425</v>
      </c>
      <c r="B10" s="133"/>
      <c r="C10" s="124">
        <v>2732887.088208965</v>
      </c>
      <c r="D10" s="124">
        <v>2901614.5588980131</v>
      </c>
    </row>
    <row r="11" spans="1:6" s="17" customFormat="1" ht="11.25" customHeight="1" x14ac:dyDescent="0.15">
      <c r="A11" s="133" t="s">
        <v>293</v>
      </c>
      <c r="B11" s="133"/>
      <c r="C11" s="124">
        <v>1427441.4357275891</v>
      </c>
      <c r="D11" s="124">
        <v>1439029.152794515</v>
      </c>
    </row>
    <row r="12" spans="1:6" s="17" customFormat="1" ht="11.25" customHeight="1" x14ac:dyDescent="0.15">
      <c r="A12" s="40" t="s">
        <v>426</v>
      </c>
    </row>
    <row r="13" spans="1:6" ht="11.25" customHeight="1" x14ac:dyDescent="0.15">
      <c r="A13" s="22" t="s">
        <v>427</v>
      </c>
      <c r="B13" s="51"/>
    </row>
    <row r="15" spans="1:6" ht="11.25" customHeight="1" x14ac:dyDescent="0.15">
      <c r="C15" s="107"/>
      <c r="D15" s="107"/>
    </row>
    <row r="18" spans="3:3" ht="11.25" customHeight="1" x14ac:dyDescent="0.15">
      <c r="C18" s="108" t="s">
        <v>353</v>
      </c>
    </row>
  </sheetData>
  <mergeCells count="8">
    <mergeCell ref="A1:D1"/>
    <mergeCell ref="A11:B11"/>
    <mergeCell ref="C6:D6"/>
    <mergeCell ref="A9:B9"/>
    <mergeCell ref="A10:B10"/>
    <mergeCell ref="A6:B8"/>
    <mergeCell ref="C7:C8"/>
    <mergeCell ref="D7:D8"/>
  </mergeCells>
  <hyperlinks>
    <hyperlink ref="C18" location="Índice!A1" display="Índice!A1" xr:uid="{00000000-0004-0000-1700-000000000000}"/>
  </hyperlinks>
  <pageMargins left="0.59055118110236215" right="0.78740157480314965" top="0.59055118110236215" bottom="0.59055118110236215" header="0.31496062992125984" footer="0.31496062992125984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0"/>
  <dimension ref="A1:E18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69.6640625" style="22" customWidth="1"/>
    <col min="3" max="16384" width="14.6640625" style="22"/>
  </cols>
  <sheetData>
    <row r="1" spans="1:5" ht="25" customHeight="1" x14ac:dyDescent="0.15">
      <c r="A1" s="142" t="s">
        <v>424</v>
      </c>
      <c r="B1" s="142"/>
      <c r="C1" s="142"/>
    </row>
    <row r="2" spans="1:5" ht="12.75" customHeight="1" x14ac:dyDescent="0.15"/>
    <row r="3" spans="1:5" ht="12.75" customHeight="1" x14ac:dyDescent="0.15">
      <c r="A3" s="12" t="s">
        <v>590</v>
      </c>
      <c r="C3" s="84" t="s">
        <v>344</v>
      </c>
    </row>
    <row r="4" spans="1:5" ht="12.75" customHeight="1" x14ac:dyDescent="0.15">
      <c r="A4" s="12" t="s">
        <v>342</v>
      </c>
      <c r="C4" s="83"/>
      <c r="E4" s="4"/>
    </row>
    <row r="5" spans="1:5" s="17" customFormat="1" ht="12.75" customHeight="1" x14ac:dyDescent="0.15">
      <c r="A5" s="12" t="s">
        <v>1</v>
      </c>
      <c r="E5" s="71"/>
    </row>
    <row r="6" spans="1:5" s="17" customFormat="1" ht="11.25" customHeight="1" x14ac:dyDescent="0.15">
      <c r="A6" s="140" t="s">
        <v>372</v>
      </c>
      <c r="B6" s="140"/>
      <c r="C6" s="141" t="s">
        <v>392</v>
      </c>
    </row>
    <row r="7" spans="1:5" s="17" customFormat="1" ht="11.25" customHeight="1" x14ac:dyDescent="0.15">
      <c r="A7" s="140"/>
      <c r="B7" s="140"/>
      <c r="C7" s="141"/>
    </row>
    <row r="8" spans="1:5" s="17" customFormat="1" ht="11.25" customHeight="1" x14ac:dyDescent="0.15">
      <c r="A8" s="140"/>
      <c r="B8" s="140"/>
      <c r="C8" s="141"/>
    </row>
    <row r="9" spans="1:5" ht="11.25" customHeight="1" x14ac:dyDescent="0.15">
      <c r="A9" s="134" t="s">
        <v>0</v>
      </c>
      <c r="B9" s="134"/>
      <c r="C9" s="123">
        <v>14456.249216260831</v>
      </c>
    </row>
    <row r="10" spans="1:5" ht="11.25" customHeight="1" x14ac:dyDescent="0.15">
      <c r="A10" s="133" t="s">
        <v>425</v>
      </c>
      <c r="B10" s="133"/>
      <c r="C10" s="122">
        <v>14456.249216260831</v>
      </c>
    </row>
    <row r="11" spans="1:5" s="17" customFormat="1" ht="11.25" customHeight="1" x14ac:dyDescent="0.15">
      <c r="A11" s="133" t="s">
        <v>293</v>
      </c>
      <c r="B11" s="133"/>
      <c r="C11" s="35" t="s">
        <v>634</v>
      </c>
    </row>
    <row r="12" spans="1:5" s="17" customFormat="1" ht="11.25" customHeight="1" x14ac:dyDescent="0.15">
      <c r="A12" s="40" t="s">
        <v>618</v>
      </c>
    </row>
    <row r="13" spans="1:5" ht="11.25" customHeight="1" x14ac:dyDescent="0.15">
      <c r="A13" s="40" t="s">
        <v>426</v>
      </c>
    </row>
    <row r="14" spans="1:5" ht="11.25" customHeight="1" x14ac:dyDescent="0.15">
      <c r="A14" s="22" t="s">
        <v>430</v>
      </c>
    </row>
    <row r="15" spans="1:5" ht="11.25" customHeight="1" x14ac:dyDescent="0.15">
      <c r="C15" s="107"/>
    </row>
    <row r="18" spans="3:3" ht="11.25" customHeight="1" x14ac:dyDescent="0.15">
      <c r="C18" s="108" t="s">
        <v>353</v>
      </c>
    </row>
  </sheetData>
  <mergeCells count="6">
    <mergeCell ref="A11:B11"/>
    <mergeCell ref="A1:C1"/>
    <mergeCell ref="A9:B9"/>
    <mergeCell ref="A10:B10"/>
    <mergeCell ref="A6:B8"/>
    <mergeCell ref="C6:C8"/>
  </mergeCells>
  <hyperlinks>
    <hyperlink ref="C18" location="Índice!A1" display="Índice!A1" xr:uid="{00000000-0004-0000-1800-000000000000}"/>
  </hyperlinks>
  <pageMargins left="0.59055118110236215" right="0.78740157480314965" top="0.59055118110236215" bottom="0.59055118110236215" header="0.31496062992125984" footer="0.31496062992125984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1"/>
  <dimension ref="A1:K18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11.5" style="22" customWidth="1"/>
    <col min="3" max="4" width="9.6640625" style="22" customWidth="1"/>
    <col min="5" max="10" width="12.6640625" style="22" customWidth="1"/>
    <col min="11" max="11" width="9.6640625" style="22" customWidth="1"/>
    <col min="12" max="16384" width="14.6640625" style="22"/>
  </cols>
  <sheetData>
    <row r="1" spans="1:11" ht="12.75" customHeight="1" x14ac:dyDescent="0.15">
      <c r="A1" s="42" t="s">
        <v>424</v>
      </c>
    </row>
    <row r="2" spans="1:11" ht="12.75" customHeight="1" x14ac:dyDescent="0.15"/>
    <row r="3" spans="1:11" ht="12.75" customHeight="1" x14ac:dyDescent="0.15">
      <c r="A3" s="12" t="s">
        <v>580</v>
      </c>
      <c r="G3" s="83"/>
      <c r="I3" s="83"/>
      <c r="K3" s="74" t="s">
        <v>204</v>
      </c>
    </row>
    <row r="4" spans="1:11" ht="12.75" customHeight="1" x14ac:dyDescent="0.15">
      <c r="A4" s="12" t="s">
        <v>1</v>
      </c>
      <c r="G4" s="83"/>
      <c r="I4" s="83"/>
      <c r="J4" s="83"/>
    </row>
    <row r="5" spans="1:11" s="17" customFormat="1" ht="12.75" customHeight="1" x14ac:dyDescent="0.15">
      <c r="A5" s="12"/>
      <c r="G5" s="21"/>
      <c r="I5" s="21"/>
      <c r="J5" s="21"/>
    </row>
    <row r="6" spans="1:11" s="17" customFormat="1" ht="25.5" customHeight="1" x14ac:dyDescent="0.15">
      <c r="A6" s="140" t="s">
        <v>372</v>
      </c>
      <c r="B6" s="140"/>
      <c r="C6" s="141" t="s">
        <v>0</v>
      </c>
      <c r="D6" s="141" t="s">
        <v>111</v>
      </c>
      <c r="E6" s="141" t="s">
        <v>361</v>
      </c>
      <c r="F6" s="141" t="s">
        <v>112</v>
      </c>
      <c r="G6" s="145" t="s">
        <v>440</v>
      </c>
      <c r="H6" s="145"/>
      <c r="I6" s="145"/>
      <c r="J6" s="141" t="s">
        <v>205</v>
      </c>
      <c r="K6" s="141" t="s">
        <v>13</v>
      </c>
    </row>
    <row r="7" spans="1:11" s="17" customFormat="1" ht="53.25" customHeight="1" x14ac:dyDescent="0.15">
      <c r="A7" s="140"/>
      <c r="B7" s="140"/>
      <c r="C7" s="141"/>
      <c r="D7" s="141"/>
      <c r="E7" s="141"/>
      <c r="F7" s="141"/>
      <c r="G7" s="141" t="s">
        <v>441</v>
      </c>
      <c r="H7" s="141" t="s">
        <v>442</v>
      </c>
      <c r="I7" s="141" t="s">
        <v>443</v>
      </c>
      <c r="J7" s="141"/>
      <c r="K7" s="141"/>
    </row>
    <row r="8" spans="1:11" s="17" customFormat="1" ht="53.25" customHeight="1" x14ac:dyDescent="0.15">
      <c r="A8" s="140"/>
      <c r="B8" s="140"/>
      <c r="C8" s="141"/>
      <c r="D8" s="141"/>
      <c r="E8" s="141"/>
      <c r="F8" s="141"/>
      <c r="G8" s="141"/>
      <c r="H8" s="141"/>
      <c r="I8" s="141"/>
      <c r="J8" s="141"/>
      <c r="K8" s="141"/>
    </row>
    <row r="9" spans="1:11" ht="11.25" customHeight="1" x14ac:dyDescent="0.15">
      <c r="A9" s="134" t="s">
        <v>0</v>
      </c>
      <c r="B9" s="134"/>
      <c r="C9" s="123">
        <v>97501.750783739422</v>
      </c>
      <c r="D9" s="123">
        <v>72129.64222122739</v>
      </c>
      <c r="E9" s="123">
        <v>3207.7664861924341</v>
      </c>
      <c r="F9" s="123">
        <v>3374.623385311786</v>
      </c>
      <c r="G9" s="123">
        <v>2495.6998062527409</v>
      </c>
      <c r="H9" s="123">
        <v>6530.9034527264384</v>
      </c>
      <c r="I9" s="123">
        <v>457.73084157115193</v>
      </c>
      <c r="J9" s="123">
        <v>1670.516056046514</v>
      </c>
      <c r="K9" s="123">
        <v>7634.8685344106871</v>
      </c>
    </row>
    <row r="10" spans="1:11" ht="11.25" customHeight="1" x14ac:dyDescent="0.15">
      <c r="A10" s="133" t="s">
        <v>425</v>
      </c>
      <c r="B10" s="133"/>
      <c r="C10" s="123">
        <v>97501.750783739422</v>
      </c>
      <c r="D10" s="122">
        <v>72129.64222122739</v>
      </c>
      <c r="E10" s="122">
        <v>3207.7664861924341</v>
      </c>
      <c r="F10" s="122">
        <v>3374.623385311786</v>
      </c>
      <c r="G10" s="122">
        <v>2495.6998062527409</v>
      </c>
      <c r="H10" s="122">
        <v>6530.9034527264384</v>
      </c>
      <c r="I10" s="122">
        <v>457.73084157115193</v>
      </c>
      <c r="J10" s="122">
        <v>1670.516056046514</v>
      </c>
      <c r="K10" s="122">
        <v>7634.8685344106871</v>
      </c>
    </row>
    <row r="11" spans="1:11" s="17" customFormat="1" ht="11.25" customHeight="1" x14ac:dyDescent="0.15">
      <c r="A11" s="133" t="s">
        <v>293</v>
      </c>
      <c r="B11" s="133"/>
      <c r="C11" s="35" t="s">
        <v>634</v>
      </c>
      <c r="D11" s="36" t="s">
        <v>634</v>
      </c>
      <c r="E11" s="36" t="s">
        <v>634</v>
      </c>
      <c r="F11" s="36" t="s">
        <v>634</v>
      </c>
      <c r="G11" s="36" t="s">
        <v>634</v>
      </c>
      <c r="H11" s="36" t="s">
        <v>634</v>
      </c>
      <c r="I11" s="36" t="s">
        <v>634</v>
      </c>
      <c r="J11" s="36" t="s">
        <v>634</v>
      </c>
      <c r="K11" s="36" t="s">
        <v>634</v>
      </c>
    </row>
    <row r="12" spans="1:11" s="17" customFormat="1" ht="11.25" customHeight="1" x14ac:dyDescent="0.15">
      <c r="A12" s="40" t="s">
        <v>618</v>
      </c>
    </row>
    <row r="13" spans="1:11" ht="11.25" customHeight="1" x14ac:dyDescent="0.15">
      <c r="A13" s="40" t="s">
        <v>426</v>
      </c>
    </row>
    <row r="14" spans="1:11" ht="11.25" customHeight="1" x14ac:dyDescent="0.15">
      <c r="A14" s="22" t="s">
        <v>430</v>
      </c>
    </row>
    <row r="15" spans="1:11" ht="11.25" customHeight="1" x14ac:dyDescent="0.15">
      <c r="A15" s="107"/>
      <c r="B15" s="107"/>
      <c r="C15" s="107"/>
      <c r="D15" s="107"/>
      <c r="E15" s="107"/>
      <c r="F15" s="107"/>
      <c r="G15" s="107"/>
      <c r="H15" s="107"/>
      <c r="I15" s="107"/>
      <c r="J15" s="107"/>
      <c r="K15" s="107"/>
    </row>
    <row r="18" spans="3:3" ht="11.25" customHeight="1" x14ac:dyDescent="0.15">
      <c r="C18" s="108" t="s">
        <v>353</v>
      </c>
    </row>
  </sheetData>
  <mergeCells count="14">
    <mergeCell ref="A11:B11"/>
    <mergeCell ref="A9:B9"/>
    <mergeCell ref="A10:B10"/>
    <mergeCell ref="G6:I6"/>
    <mergeCell ref="A6:B8"/>
    <mergeCell ref="C6:C8"/>
    <mergeCell ref="D6:D8"/>
    <mergeCell ref="E6:E8"/>
    <mergeCell ref="F6:F8"/>
    <mergeCell ref="J6:J8"/>
    <mergeCell ref="K6:K8"/>
    <mergeCell ref="G7:G8"/>
    <mergeCell ref="H7:H8"/>
    <mergeCell ref="I7:I8"/>
  </mergeCells>
  <hyperlinks>
    <hyperlink ref="C18" location="Índice!A1" display="Índice!A1" xr:uid="{00000000-0004-0000-1900-000000000000}"/>
  </hyperlinks>
  <pageMargins left="0.59055118110236215" right="0.78740157480314965" top="0.59055118110236215" bottom="0.59055118110236215" header="0.31496062992125984" footer="0.31496062992125984"/>
  <pageSetup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22"/>
  <dimension ref="A1:C18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69.6640625" style="22" customWidth="1"/>
    <col min="3" max="16384" width="14.6640625" style="22"/>
  </cols>
  <sheetData>
    <row r="1" spans="1:3" ht="25" customHeight="1" x14ac:dyDescent="0.15">
      <c r="A1" s="142" t="s">
        <v>424</v>
      </c>
      <c r="B1" s="142"/>
      <c r="C1" s="142"/>
    </row>
    <row r="2" spans="1:3" ht="12.75" customHeight="1" x14ac:dyDescent="0.15"/>
    <row r="3" spans="1:3" ht="12.75" customHeight="1" x14ac:dyDescent="0.15">
      <c r="A3" s="12" t="s">
        <v>579</v>
      </c>
      <c r="C3" s="84" t="s">
        <v>345</v>
      </c>
    </row>
    <row r="4" spans="1:3" ht="12.75" customHeight="1" x14ac:dyDescent="0.15">
      <c r="A4" s="12" t="s">
        <v>1</v>
      </c>
      <c r="C4" s="74"/>
    </row>
    <row r="5" spans="1:3" s="17" customFormat="1" ht="12.75" customHeight="1" x14ac:dyDescent="0.15">
      <c r="A5" s="48" t="s">
        <v>179</v>
      </c>
    </row>
    <row r="6" spans="1:3" s="17" customFormat="1" ht="11.25" customHeight="1" x14ac:dyDescent="0.15">
      <c r="A6" s="140" t="s">
        <v>372</v>
      </c>
      <c r="B6" s="140"/>
      <c r="C6" s="141" t="s">
        <v>113</v>
      </c>
    </row>
    <row r="7" spans="1:3" s="17" customFormat="1" ht="11.25" customHeight="1" x14ac:dyDescent="0.15">
      <c r="A7" s="140"/>
      <c r="B7" s="140"/>
      <c r="C7" s="141"/>
    </row>
    <row r="8" spans="1:3" s="17" customFormat="1" ht="11.25" customHeight="1" x14ac:dyDescent="0.15">
      <c r="A8" s="140"/>
      <c r="B8" s="140"/>
      <c r="C8" s="141"/>
    </row>
    <row r="9" spans="1:3" ht="11.25" customHeight="1" x14ac:dyDescent="0.15">
      <c r="A9" s="134" t="s">
        <v>0</v>
      </c>
      <c r="B9" s="134"/>
      <c r="C9" s="125">
        <v>192046.67728720701</v>
      </c>
    </row>
    <row r="10" spans="1:3" ht="11.25" customHeight="1" x14ac:dyDescent="0.15">
      <c r="A10" s="133" t="s">
        <v>425</v>
      </c>
      <c r="B10" s="133"/>
      <c r="C10" s="124">
        <v>192046.67728720701</v>
      </c>
    </row>
    <row r="11" spans="1:3" s="17" customFormat="1" ht="11.25" customHeight="1" x14ac:dyDescent="0.15">
      <c r="A11" s="133" t="s">
        <v>293</v>
      </c>
      <c r="B11" s="133"/>
      <c r="C11" s="35" t="s">
        <v>634</v>
      </c>
    </row>
    <row r="12" spans="1:3" s="17" customFormat="1" ht="11.25" customHeight="1" x14ac:dyDescent="0.15">
      <c r="A12" s="40" t="s">
        <v>618</v>
      </c>
    </row>
    <row r="13" spans="1:3" ht="11.25" customHeight="1" x14ac:dyDescent="0.15">
      <c r="A13" s="40" t="s">
        <v>426</v>
      </c>
    </row>
    <row r="14" spans="1:3" ht="11.25" customHeight="1" x14ac:dyDescent="0.15">
      <c r="A14" s="22" t="s">
        <v>430</v>
      </c>
    </row>
    <row r="15" spans="1:3" ht="11.25" customHeight="1" x14ac:dyDescent="0.15">
      <c r="C15" s="107"/>
    </row>
    <row r="18" spans="3:3" ht="11.25" customHeight="1" x14ac:dyDescent="0.15">
      <c r="C18" s="108" t="s">
        <v>353</v>
      </c>
    </row>
  </sheetData>
  <mergeCells count="6">
    <mergeCell ref="A11:B11"/>
    <mergeCell ref="A1:C1"/>
    <mergeCell ref="A9:B9"/>
    <mergeCell ref="A10:B10"/>
    <mergeCell ref="A6:B8"/>
    <mergeCell ref="C6:C8"/>
  </mergeCells>
  <hyperlinks>
    <hyperlink ref="C18" location="Índice!A1" display="Índice!A1" xr:uid="{00000000-0004-0000-1A00-000000000000}"/>
  </hyperlinks>
  <pageMargins left="0.59055118110236215" right="0.78740157480314965" top="0.59055118110236215" bottom="0.59055118110236215" header="0.31496062992125984" footer="0.31496062992125984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23"/>
  <dimension ref="A1:E18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55.5" style="22" customWidth="1"/>
    <col min="3" max="4" width="14.6640625" style="22" customWidth="1"/>
    <col min="5" max="16384" width="14.6640625" style="22"/>
  </cols>
  <sheetData>
    <row r="1" spans="1:5" ht="25" customHeight="1" x14ac:dyDescent="0.15">
      <c r="A1" s="142" t="s">
        <v>424</v>
      </c>
      <c r="B1" s="142"/>
      <c r="C1" s="142"/>
      <c r="D1" s="142"/>
    </row>
    <row r="2" spans="1:5" ht="12.75" customHeight="1" x14ac:dyDescent="0.15">
      <c r="A2" s="12" t="s">
        <v>376</v>
      </c>
      <c r="D2" s="74" t="s">
        <v>115</v>
      </c>
      <c r="E2" s="4"/>
    </row>
    <row r="3" spans="1:5" ht="12.75" customHeight="1" x14ac:dyDescent="0.15">
      <c r="A3" s="12" t="s">
        <v>591</v>
      </c>
      <c r="D3" s="74"/>
      <c r="E3" s="4"/>
    </row>
    <row r="4" spans="1:5" ht="12.75" customHeight="1" x14ac:dyDescent="0.15">
      <c r="A4" s="12" t="s">
        <v>335</v>
      </c>
      <c r="E4" s="4"/>
    </row>
    <row r="5" spans="1:5" s="17" customFormat="1" ht="12.75" customHeight="1" x14ac:dyDescent="0.15">
      <c r="A5" s="18" t="s">
        <v>1</v>
      </c>
    </row>
    <row r="6" spans="1:5" s="17" customFormat="1" ht="11.25" customHeight="1" x14ac:dyDescent="0.15">
      <c r="A6" s="140" t="s">
        <v>372</v>
      </c>
      <c r="B6" s="140"/>
      <c r="C6" s="141" t="s">
        <v>114</v>
      </c>
      <c r="D6" s="141" t="s">
        <v>362</v>
      </c>
    </row>
    <row r="7" spans="1:5" s="17" customFormat="1" ht="11.25" customHeight="1" x14ac:dyDescent="0.15">
      <c r="A7" s="140"/>
      <c r="B7" s="140"/>
      <c r="C7" s="141"/>
      <c r="D7" s="141"/>
    </row>
    <row r="8" spans="1:5" s="17" customFormat="1" ht="11.25" customHeight="1" x14ac:dyDescent="0.15">
      <c r="A8" s="140"/>
      <c r="B8" s="140"/>
      <c r="C8" s="141"/>
      <c r="D8" s="141"/>
    </row>
    <row r="9" spans="1:5" ht="11.25" customHeight="1" x14ac:dyDescent="0.15">
      <c r="A9" s="134" t="s">
        <v>0</v>
      </c>
      <c r="B9" s="134"/>
      <c r="C9" s="123">
        <v>4068.851010057554</v>
      </c>
      <c r="D9" s="125">
        <v>37.668135619879124</v>
      </c>
    </row>
    <row r="10" spans="1:5" ht="11.25" customHeight="1" x14ac:dyDescent="0.15">
      <c r="A10" s="133" t="s">
        <v>425</v>
      </c>
      <c r="B10" s="133"/>
      <c r="C10" s="122">
        <v>4068.851010057554</v>
      </c>
      <c r="D10" s="124">
        <v>37.668135619879124</v>
      </c>
    </row>
    <row r="11" spans="1:5" s="17" customFormat="1" ht="11.25" customHeight="1" x14ac:dyDescent="0.15">
      <c r="A11" s="133" t="s">
        <v>293</v>
      </c>
      <c r="B11" s="133"/>
      <c r="C11" s="36" t="s">
        <v>634</v>
      </c>
      <c r="D11" s="36" t="s">
        <v>634</v>
      </c>
    </row>
    <row r="12" spans="1:5" s="17" customFormat="1" ht="11.25" customHeight="1" x14ac:dyDescent="0.15">
      <c r="A12" s="40" t="s">
        <v>618</v>
      </c>
    </row>
    <row r="13" spans="1:5" ht="11.25" customHeight="1" x14ac:dyDescent="0.15">
      <c r="A13" s="40" t="s">
        <v>426</v>
      </c>
    </row>
    <row r="14" spans="1:5" ht="11.25" customHeight="1" x14ac:dyDescent="0.15">
      <c r="A14" s="22" t="s">
        <v>430</v>
      </c>
      <c r="D14" s="95"/>
    </row>
    <row r="15" spans="1:5" ht="11.25" customHeight="1" x14ac:dyDescent="0.15">
      <c r="C15" s="107"/>
      <c r="D15" s="107"/>
    </row>
    <row r="18" spans="3:3" ht="11.25" customHeight="1" x14ac:dyDescent="0.15">
      <c r="C18" s="108" t="s">
        <v>353</v>
      </c>
    </row>
  </sheetData>
  <mergeCells count="7">
    <mergeCell ref="A1:D1"/>
    <mergeCell ref="A11:B11"/>
    <mergeCell ref="A9:B9"/>
    <mergeCell ref="A10:B10"/>
    <mergeCell ref="A6:B8"/>
    <mergeCell ref="C6:C8"/>
    <mergeCell ref="D6:D8"/>
  </mergeCells>
  <hyperlinks>
    <hyperlink ref="C18" location="Índice!A1" display="Índice!A1" xr:uid="{00000000-0004-0000-1B00-000000000000}"/>
  </hyperlinks>
  <pageMargins left="0.59055118110236215" right="0.78740157480314965" top="0.59055118110236215" bottom="0.59055118110236215" header="0.31496062992125984" footer="0.31496062992125984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Hoja24"/>
  <dimension ref="A1:D18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43.5" style="22" customWidth="1"/>
    <col min="3" max="3" width="28.83203125" style="22" customWidth="1"/>
    <col min="4" max="4" width="12.5" style="22" customWidth="1"/>
    <col min="5" max="16384" width="14.6640625" style="22"/>
  </cols>
  <sheetData>
    <row r="1" spans="1:4" ht="25" customHeight="1" x14ac:dyDescent="0.15">
      <c r="A1" s="142" t="s">
        <v>424</v>
      </c>
      <c r="B1" s="142"/>
      <c r="C1" s="142"/>
      <c r="D1" s="142"/>
    </row>
    <row r="2" spans="1:4" ht="12.75" customHeight="1" x14ac:dyDescent="0.15"/>
    <row r="3" spans="1:4" ht="12.75" customHeight="1" x14ac:dyDescent="0.15">
      <c r="A3" s="12" t="s">
        <v>377</v>
      </c>
      <c r="D3" s="74" t="s">
        <v>116</v>
      </c>
    </row>
    <row r="4" spans="1:4" ht="12.75" customHeight="1" x14ac:dyDescent="0.15">
      <c r="A4" s="12" t="s">
        <v>578</v>
      </c>
      <c r="D4" s="74"/>
    </row>
    <row r="5" spans="1:4" s="17" customFormat="1" ht="12.75" customHeight="1" x14ac:dyDescent="0.15">
      <c r="A5" s="18" t="s">
        <v>1</v>
      </c>
    </row>
    <row r="6" spans="1:4" s="17" customFormat="1" ht="11.25" customHeight="1" x14ac:dyDescent="0.15">
      <c r="A6" s="140" t="s">
        <v>372</v>
      </c>
      <c r="B6" s="140"/>
      <c r="C6" s="141" t="s">
        <v>322</v>
      </c>
      <c r="D6" s="141" t="s">
        <v>362</v>
      </c>
    </row>
    <row r="7" spans="1:4" s="17" customFormat="1" ht="11.25" customHeight="1" x14ac:dyDescent="0.15">
      <c r="A7" s="140"/>
      <c r="B7" s="140"/>
      <c r="C7" s="141"/>
      <c r="D7" s="141"/>
    </row>
    <row r="8" spans="1:4" s="17" customFormat="1" ht="11.25" customHeight="1" x14ac:dyDescent="0.15">
      <c r="A8" s="140"/>
      <c r="B8" s="140"/>
      <c r="C8" s="141"/>
      <c r="D8" s="141"/>
    </row>
    <row r="9" spans="1:4" ht="11.25" customHeight="1" x14ac:dyDescent="0.15">
      <c r="A9" s="134" t="s">
        <v>0</v>
      </c>
      <c r="B9" s="134"/>
      <c r="C9" s="123">
        <v>5393.0265838326604</v>
      </c>
      <c r="D9" s="125">
        <v>40.853420452992857</v>
      </c>
    </row>
    <row r="10" spans="1:4" ht="11.25" customHeight="1" x14ac:dyDescent="0.15">
      <c r="A10" s="133" t="s">
        <v>425</v>
      </c>
      <c r="B10" s="133"/>
      <c r="C10" s="122">
        <v>5393.0265838326604</v>
      </c>
      <c r="D10" s="124">
        <v>40.853420452992857</v>
      </c>
    </row>
    <row r="11" spans="1:4" s="17" customFormat="1" ht="11.25" customHeight="1" x14ac:dyDescent="0.15">
      <c r="A11" s="133" t="s">
        <v>293</v>
      </c>
      <c r="B11" s="133"/>
      <c r="C11" s="36" t="s">
        <v>634</v>
      </c>
      <c r="D11" s="36" t="s">
        <v>634</v>
      </c>
    </row>
    <row r="12" spans="1:4" s="17" customFormat="1" ht="11.25" customHeight="1" x14ac:dyDescent="0.15">
      <c r="A12" s="40" t="s">
        <v>618</v>
      </c>
    </row>
    <row r="13" spans="1:4" ht="11.25" customHeight="1" x14ac:dyDescent="0.15">
      <c r="A13" s="40" t="s">
        <v>426</v>
      </c>
    </row>
    <row r="14" spans="1:4" ht="11.25" customHeight="1" x14ac:dyDescent="0.15">
      <c r="A14" s="22" t="s">
        <v>430</v>
      </c>
      <c r="D14" s="95"/>
    </row>
    <row r="15" spans="1:4" ht="11.25" customHeight="1" x14ac:dyDescent="0.15">
      <c r="A15" s="107"/>
      <c r="B15" s="107"/>
      <c r="C15" s="107"/>
      <c r="D15" s="107"/>
    </row>
    <row r="18" spans="3:3" ht="11.25" customHeight="1" x14ac:dyDescent="0.15">
      <c r="C18" s="108" t="s">
        <v>353</v>
      </c>
    </row>
  </sheetData>
  <mergeCells count="7">
    <mergeCell ref="A1:D1"/>
    <mergeCell ref="A11:B11"/>
    <mergeCell ref="A9:B9"/>
    <mergeCell ref="A10:B10"/>
    <mergeCell ref="A6:B8"/>
    <mergeCell ref="C6:C8"/>
    <mergeCell ref="D6:D8"/>
  </mergeCells>
  <hyperlinks>
    <hyperlink ref="C18" location="Índice!A1" display="Índice!A1" xr:uid="{00000000-0004-0000-1C00-000000000000}"/>
  </hyperlinks>
  <pageMargins left="0.59055118110236215" right="0.78740157480314965" top="0.59055118110236215" bottom="0.59055118110236215" header="0.31496062992125984" footer="0.31496062992125984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C18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69.6640625" style="22" customWidth="1"/>
    <col min="3" max="16384" width="14.6640625" style="22"/>
  </cols>
  <sheetData>
    <row r="1" spans="1:3" ht="25" customHeight="1" x14ac:dyDescent="0.15">
      <c r="A1" s="132" t="s">
        <v>424</v>
      </c>
      <c r="B1" s="132"/>
      <c r="C1" s="132"/>
    </row>
    <row r="2" spans="1:3" ht="12.75" customHeight="1" x14ac:dyDescent="0.15">
      <c r="A2" s="12" t="s">
        <v>315</v>
      </c>
      <c r="C2" s="74" t="s">
        <v>79</v>
      </c>
    </row>
    <row r="3" spans="1:3" ht="12.75" customHeight="1" x14ac:dyDescent="0.15">
      <c r="A3" s="12" t="s">
        <v>495</v>
      </c>
    </row>
    <row r="4" spans="1:3" ht="12.75" customHeight="1" x14ac:dyDescent="0.15">
      <c r="A4" s="12" t="s">
        <v>1</v>
      </c>
    </row>
    <row r="5" spans="1:3" s="17" customFormat="1" ht="12.75" customHeight="1" x14ac:dyDescent="0.15">
      <c r="A5" s="14" t="s">
        <v>179</v>
      </c>
    </row>
    <row r="6" spans="1:3" s="17" customFormat="1" ht="11.25" customHeight="1" x14ac:dyDescent="0.15">
      <c r="A6" s="135" t="s">
        <v>372</v>
      </c>
      <c r="B6" s="135"/>
      <c r="C6" s="139" t="s">
        <v>82</v>
      </c>
    </row>
    <row r="7" spans="1:3" s="17" customFormat="1" ht="11.25" customHeight="1" x14ac:dyDescent="0.15">
      <c r="A7" s="135"/>
      <c r="B7" s="135"/>
      <c r="C7" s="139"/>
    </row>
    <row r="8" spans="1:3" s="17" customFormat="1" ht="11.25" customHeight="1" x14ac:dyDescent="0.15">
      <c r="A8" s="135"/>
      <c r="B8" s="135"/>
      <c r="C8" s="139"/>
    </row>
    <row r="9" spans="1:3" ht="11.25" customHeight="1" x14ac:dyDescent="0.15">
      <c r="A9" s="134" t="s">
        <v>0</v>
      </c>
      <c r="B9" s="134"/>
      <c r="C9" s="125">
        <v>3299727.2736460022</v>
      </c>
    </row>
    <row r="10" spans="1:3" ht="11.25" customHeight="1" x14ac:dyDescent="0.15">
      <c r="A10" s="133" t="s">
        <v>425</v>
      </c>
      <c r="B10" s="133"/>
      <c r="C10" s="124">
        <v>2155600.9302821769</v>
      </c>
    </row>
    <row r="11" spans="1:3" s="17" customFormat="1" ht="11.25" customHeight="1" x14ac:dyDescent="0.15">
      <c r="A11" s="133" t="s">
        <v>293</v>
      </c>
      <c r="B11" s="133"/>
      <c r="C11" s="124">
        <v>1144126.343363832</v>
      </c>
    </row>
    <row r="12" spans="1:3" s="17" customFormat="1" ht="11.25" customHeight="1" x14ac:dyDescent="0.15">
      <c r="A12" s="40" t="s">
        <v>426</v>
      </c>
    </row>
    <row r="13" spans="1:3" ht="11.25" customHeight="1" x14ac:dyDescent="0.15">
      <c r="A13" s="22" t="s">
        <v>427</v>
      </c>
    </row>
    <row r="14" spans="1:3" ht="11.25" customHeight="1" x14ac:dyDescent="0.15">
      <c r="C14" s="119"/>
    </row>
    <row r="15" spans="1:3" ht="11.25" customHeight="1" x14ac:dyDescent="0.15">
      <c r="C15" s="113"/>
    </row>
    <row r="18" spans="3:3" ht="11.25" customHeight="1" x14ac:dyDescent="0.15">
      <c r="C18" s="108" t="s">
        <v>353</v>
      </c>
    </row>
  </sheetData>
  <mergeCells count="6">
    <mergeCell ref="A1:C1"/>
    <mergeCell ref="A11:B11"/>
    <mergeCell ref="A9:B9"/>
    <mergeCell ref="A10:B10"/>
    <mergeCell ref="A6:B8"/>
    <mergeCell ref="C6:C8"/>
  </mergeCells>
  <hyperlinks>
    <hyperlink ref="C18" location="Índice!A1" display="Índice!A1" xr:uid="{00000000-0004-0000-0200-000000000000}"/>
  </hyperlinks>
  <pageMargins left="0.59055118110236215" right="0.78740157480314965" top="0.59055118110236215" bottom="0.59055118110236215" header="0.31496062992125984" footer="0.31496062992125984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Hoja25"/>
  <dimension ref="A1:E18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52" style="22" customWidth="1"/>
    <col min="3" max="4" width="16.5" style="22" customWidth="1"/>
    <col min="5" max="16384" width="14.6640625" style="22"/>
  </cols>
  <sheetData>
    <row r="1" spans="1:5" ht="25" customHeight="1" x14ac:dyDescent="0.15">
      <c r="A1" s="142" t="s">
        <v>424</v>
      </c>
      <c r="B1" s="142"/>
      <c r="C1" s="142"/>
      <c r="D1" s="142"/>
    </row>
    <row r="2" spans="1:5" ht="12.75" customHeight="1" x14ac:dyDescent="0.15">
      <c r="A2" s="12" t="s">
        <v>619</v>
      </c>
      <c r="D2" s="74" t="s">
        <v>117</v>
      </c>
      <c r="E2" s="4"/>
    </row>
    <row r="3" spans="1:5" ht="12.75" customHeight="1" x14ac:dyDescent="0.15">
      <c r="A3" s="12" t="s">
        <v>335</v>
      </c>
      <c r="D3" s="74"/>
      <c r="E3" s="4"/>
    </row>
    <row r="4" spans="1:5" ht="12.75" customHeight="1" x14ac:dyDescent="0.15">
      <c r="A4" s="12" t="s">
        <v>1</v>
      </c>
      <c r="D4" s="74"/>
      <c r="E4" s="4"/>
    </row>
    <row r="5" spans="1:5" s="17" customFormat="1" ht="12.75" customHeight="1" x14ac:dyDescent="0.15">
      <c r="A5" s="48" t="s">
        <v>179</v>
      </c>
    </row>
    <row r="6" spans="1:5" s="17" customFormat="1" ht="11.25" customHeight="1" x14ac:dyDescent="0.15">
      <c r="A6" s="140" t="s">
        <v>372</v>
      </c>
      <c r="B6" s="140"/>
      <c r="C6" s="149" t="s">
        <v>363</v>
      </c>
      <c r="D6" s="149"/>
    </row>
    <row r="7" spans="1:5" s="17" customFormat="1" ht="11.25" customHeight="1" x14ac:dyDescent="0.15">
      <c r="A7" s="140"/>
      <c r="B7" s="140"/>
      <c r="C7" s="141" t="s">
        <v>323</v>
      </c>
      <c r="D7" s="141" t="s">
        <v>324</v>
      </c>
    </row>
    <row r="8" spans="1:5" s="17" customFormat="1" ht="11.25" customHeight="1" x14ac:dyDescent="0.15">
      <c r="A8" s="140"/>
      <c r="B8" s="140"/>
      <c r="C8" s="141"/>
      <c r="D8" s="141"/>
    </row>
    <row r="9" spans="1:5" ht="11.25" customHeight="1" x14ac:dyDescent="0.15">
      <c r="A9" s="134" t="s">
        <v>0</v>
      </c>
      <c r="B9" s="134"/>
      <c r="C9" s="125">
        <v>297357.63240960689</v>
      </c>
      <c r="D9" s="125">
        <v>312764.57155786961</v>
      </c>
    </row>
    <row r="10" spans="1:5" ht="11.25" customHeight="1" x14ac:dyDescent="0.15">
      <c r="A10" s="133" t="s">
        <v>425</v>
      </c>
      <c r="B10" s="133"/>
      <c r="C10" s="124">
        <v>297357.63240960689</v>
      </c>
      <c r="D10" s="124">
        <v>312764.57155786961</v>
      </c>
    </row>
    <row r="11" spans="1:5" s="17" customFormat="1" ht="11.25" customHeight="1" x14ac:dyDescent="0.15">
      <c r="A11" s="133" t="s">
        <v>293</v>
      </c>
      <c r="B11" s="133"/>
      <c r="C11" s="36" t="s">
        <v>634</v>
      </c>
      <c r="D11" s="36" t="s">
        <v>634</v>
      </c>
    </row>
    <row r="12" spans="1:5" s="17" customFormat="1" ht="11.25" customHeight="1" x14ac:dyDescent="0.15">
      <c r="A12" s="40" t="s">
        <v>618</v>
      </c>
    </row>
    <row r="13" spans="1:5" ht="11.25" customHeight="1" x14ac:dyDescent="0.15">
      <c r="A13" s="40" t="s">
        <v>426</v>
      </c>
    </row>
    <row r="14" spans="1:5" ht="11.25" customHeight="1" x14ac:dyDescent="0.15">
      <c r="A14" s="22" t="s">
        <v>430</v>
      </c>
    </row>
    <row r="15" spans="1:5" ht="11.25" customHeight="1" x14ac:dyDescent="0.15">
      <c r="C15" s="107"/>
      <c r="D15" s="107"/>
    </row>
    <row r="18" spans="3:3" ht="11.25" customHeight="1" x14ac:dyDescent="0.15">
      <c r="C18" s="108" t="s">
        <v>353</v>
      </c>
    </row>
  </sheetData>
  <mergeCells count="8">
    <mergeCell ref="A1:D1"/>
    <mergeCell ref="C6:D6"/>
    <mergeCell ref="A11:B11"/>
    <mergeCell ref="A9:B9"/>
    <mergeCell ref="A10:B10"/>
    <mergeCell ref="A6:B8"/>
    <mergeCell ref="C7:C8"/>
    <mergeCell ref="D7:D8"/>
  </mergeCells>
  <hyperlinks>
    <hyperlink ref="C18" location="Índice!A1" display="Índice!A1" xr:uid="{00000000-0004-0000-1D00-000000000000}"/>
  </hyperlinks>
  <pageMargins left="0.59055118110236215" right="0.78740157480314965" top="0.59055118110236215" bottom="0.59055118110236215" header="0.31496062992125984" footer="0.31496062992125984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Hoja26"/>
  <dimension ref="A1:E18"/>
  <sheetViews>
    <sheetView zoomScaleNormal="100"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52" style="22" customWidth="1"/>
    <col min="3" max="3" width="18.33203125" style="22" customWidth="1"/>
    <col min="4" max="4" width="14.5" style="22" customWidth="1"/>
    <col min="5" max="16384" width="14.6640625" style="22"/>
  </cols>
  <sheetData>
    <row r="1" spans="1:5" ht="25" customHeight="1" x14ac:dyDescent="0.15">
      <c r="A1" s="142" t="s">
        <v>424</v>
      </c>
      <c r="B1" s="142"/>
      <c r="C1" s="142"/>
      <c r="D1" s="142"/>
    </row>
    <row r="2" spans="1:5" ht="12.75" customHeight="1" x14ac:dyDescent="0.15">
      <c r="A2" s="100" t="s">
        <v>592</v>
      </c>
      <c r="D2" s="74" t="s">
        <v>118</v>
      </c>
      <c r="E2" s="4"/>
    </row>
    <row r="3" spans="1:5" ht="12.75" customHeight="1" x14ac:dyDescent="0.15">
      <c r="A3" s="100" t="s">
        <v>577</v>
      </c>
      <c r="D3" s="74"/>
    </row>
    <row r="4" spans="1:5" ht="12.75" customHeight="1" x14ac:dyDescent="0.15">
      <c r="A4" s="100" t="s">
        <v>1</v>
      </c>
      <c r="D4" s="74"/>
    </row>
    <row r="5" spans="1:5" s="17" customFormat="1" ht="12.75" customHeight="1" x14ac:dyDescent="0.15">
      <c r="A5" s="75" t="s">
        <v>179</v>
      </c>
    </row>
    <row r="6" spans="1:5" s="17" customFormat="1" ht="11.25" customHeight="1" x14ac:dyDescent="0.15">
      <c r="A6" s="140" t="s">
        <v>372</v>
      </c>
      <c r="B6" s="140"/>
      <c r="C6" s="149" t="s">
        <v>363</v>
      </c>
      <c r="D6" s="149"/>
    </row>
    <row r="7" spans="1:5" s="17" customFormat="1" ht="11.25" customHeight="1" x14ac:dyDescent="0.15">
      <c r="A7" s="140"/>
      <c r="B7" s="140"/>
      <c r="C7" s="141" t="s">
        <v>323</v>
      </c>
      <c r="D7" s="141" t="s">
        <v>324</v>
      </c>
    </row>
    <row r="8" spans="1:5" s="17" customFormat="1" ht="11.25" customHeight="1" x14ac:dyDescent="0.15">
      <c r="A8" s="140"/>
      <c r="B8" s="140"/>
      <c r="C8" s="141"/>
      <c r="D8" s="141"/>
    </row>
    <row r="9" spans="1:5" ht="11.25" customHeight="1" x14ac:dyDescent="0.15">
      <c r="A9" s="134" t="s">
        <v>0</v>
      </c>
      <c r="B9" s="134"/>
      <c r="C9" s="125">
        <v>157111.00790078001</v>
      </c>
      <c r="D9" s="125">
        <v>162789.4329460013</v>
      </c>
    </row>
    <row r="10" spans="1:5" ht="11.25" customHeight="1" x14ac:dyDescent="0.15">
      <c r="A10" s="133" t="s">
        <v>425</v>
      </c>
      <c r="B10" s="133"/>
      <c r="C10" s="124">
        <v>157111.00790078001</v>
      </c>
      <c r="D10" s="124">
        <v>162789.4329460013</v>
      </c>
    </row>
    <row r="11" spans="1:5" s="17" customFormat="1" ht="11.25" customHeight="1" x14ac:dyDescent="0.15">
      <c r="A11" s="133" t="s">
        <v>293</v>
      </c>
      <c r="B11" s="133"/>
      <c r="C11" s="36" t="s">
        <v>634</v>
      </c>
      <c r="D11" s="36" t="s">
        <v>634</v>
      </c>
    </row>
    <row r="12" spans="1:5" s="17" customFormat="1" ht="11.25" customHeight="1" x14ac:dyDescent="0.15">
      <c r="A12" s="40" t="s">
        <v>618</v>
      </c>
    </row>
    <row r="13" spans="1:5" ht="11.25" customHeight="1" x14ac:dyDescent="0.15">
      <c r="A13" s="40" t="s">
        <v>426</v>
      </c>
    </row>
    <row r="14" spans="1:5" ht="11.25" customHeight="1" x14ac:dyDescent="0.15">
      <c r="A14" s="22" t="s">
        <v>423</v>
      </c>
      <c r="C14" s="107"/>
      <c r="D14" s="107"/>
    </row>
    <row r="16" spans="1:5" ht="11.25" customHeight="1" x14ac:dyDescent="0.15">
      <c r="C16" s="108"/>
    </row>
    <row r="18" spans="3:3" ht="11.25" customHeight="1" x14ac:dyDescent="0.15">
      <c r="C18" s="108" t="s">
        <v>353</v>
      </c>
    </row>
  </sheetData>
  <mergeCells count="8">
    <mergeCell ref="A1:D1"/>
    <mergeCell ref="C6:D6"/>
    <mergeCell ref="A11:B11"/>
    <mergeCell ref="A9:B9"/>
    <mergeCell ref="A10:B10"/>
    <mergeCell ref="A6:B8"/>
    <mergeCell ref="C7:C8"/>
    <mergeCell ref="D7:D8"/>
  </mergeCells>
  <hyperlinks>
    <hyperlink ref="C18" location="Índice!A1" display="Índice!A1" xr:uid="{00000000-0004-0000-1E00-000000000000}"/>
  </hyperlinks>
  <pageMargins left="0.59055118110236215" right="0.78740157480314965" top="0.59055118110236215" bottom="0.59055118110236215" header="0.31496062992125984" footer="0.31496062992125984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Hoja27"/>
  <dimension ref="A1:C22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70" style="22" customWidth="1"/>
    <col min="3" max="3" width="14.83203125" style="22" customWidth="1"/>
    <col min="4" max="16384" width="14.6640625" style="22"/>
  </cols>
  <sheetData>
    <row r="1" spans="1:3" ht="25" customHeight="1" x14ac:dyDescent="0.15">
      <c r="A1" s="142" t="s">
        <v>424</v>
      </c>
      <c r="B1" s="142"/>
      <c r="C1" s="142"/>
    </row>
    <row r="2" spans="1:3" ht="12.75" customHeight="1" x14ac:dyDescent="0.15">
      <c r="A2" s="13" t="s">
        <v>593</v>
      </c>
      <c r="B2" s="5"/>
      <c r="C2" s="84" t="s">
        <v>25</v>
      </c>
    </row>
    <row r="3" spans="1:3" ht="12.75" customHeight="1" x14ac:dyDescent="0.15">
      <c r="A3" s="13" t="s">
        <v>338</v>
      </c>
      <c r="B3" s="5"/>
    </row>
    <row r="4" spans="1:3" ht="12.75" customHeight="1" x14ac:dyDescent="0.15">
      <c r="A4" s="12" t="s">
        <v>1</v>
      </c>
      <c r="B4" s="7"/>
    </row>
    <row r="5" spans="1:3" s="17" customFormat="1" ht="12.75" customHeight="1" x14ac:dyDescent="0.15">
      <c r="A5" s="73" t="s">
        <v>179</v>
      </c>
      <c r="B5" s="6"/>
    </row>
    <row r="6" spans="1:3" s="17" customFormat="1" ht="11.25" customHeight="1" x14ac:dyDescent="0.15">
      <c r="A6" s="140" t="s">
        <v>372</v>
      </c>
      <c r="B6" s="140"/>
      <c r="C6" s="141" t="s">
        <v>0</v>
      </c>
    </row>
    <row r="7" spans="1:3" s="17" customFormat="1" ht="11.25" customHeight="1" x14ac:dyDescent="0.15">
      <c r="A7" s="140"/>
      <c r="B7" s="140"/>
      <c r="C7" s="141"/>
    </row>
    <row r="8" spans="1:3" s="17" customFormat="1" ht="11.25" customHeight="1" x14ac:dyDescent="0.15">
      <c r="A8" s="140"/>
      <c r="B8" s="140"/>
      <c r="C8" s="141"/>
    </row>
    <row r="9" spans="1:3" ht="11.25" customHeight="1" x14ac:dyDescent="0.15">
      <c r="A9" s="134" t="s">
        <v>0</v>
      </c>
      <c r="B9" s="134"/>
      <c r="C9" s="125">
        <v>1086676.7567351609</v>
      </c>
    </row>
    <row r="10" spans="1:3" ht="11.25" customHeight="1" x14ac:dyDescent="0.15">
      <c r="A10" s="133" t="s">
        <v>425</v>
      </c>
      <c r="B10" s="133"/>
      <c r="C10" s="124">
        <v>475089.15701853012</v>
      </c>
    </row>
    <row r="11" spans="1:3" s="17" customFormat="1" ht="11.25" customHeight="1" x14ac:dyDescent="0.15">
      <c r="A11" s="133" t="s">
        <v>293</v>
      </c>
      <c r="B11" s="133"/>
      <c r="C11" s="124">
        <v>611587.59971663379</v>
      </c>
    </row>
    <row r="12" spans="1:3" s="17" customFormat="1" ht="11.25" customHeight="1" x14ac:dyDescent="0.15">
      <c r="A12" s="40" t="s">
        <v>426</v>
      </c>
    </row>
    <row r="13" spans="1:3" ht="11.25" customHeight="1" x14ac:dyDescent="0.15">
      <c r="A13" s="22" t="s">
        <v>427</v>
      </c>
      <c r="B13" s="51"/>
      <c r="C13" s="74"/>
    </row>
    <row r="15" spans="1:3" ht="11.25" customHeight="1" x14ac:dyDescent="0.15">
      <c r="C15" s="107"/>
    </row>
    <row r="16" spans="1:3" ht="11.25" customHeight="1" x14ac:dyDescent="0.15">
      <c r="C16" s="74"/>
    </row>
    <row r="17" spans="3:3" ht="11.25" customHeight="1" x14ac:dyDescent="0.15">
      <c r="C17" s="74"/>
    </row>
    <row r="18" spans="3:3" ht="11.25" customHeight="1" x14ac:dyDescent="0.15">
      <c r="C18" s="108" t="s">
        <v>353</v>
      </c>
    </row>
    <row r="19" spans="3:3" ht="11.25" customHeight="1" x14ac:dyDescent="0.15">
      <c r="C19" s="74"/>
    </row>
    <row r="20" spans="3:3" ht="11.25" customHeight="1" x14ac:dyDescent="0.15">
      <c r="C20" s="74"/>
    </row>
    <row r="21" spans="3:3" ht="11.25" customHeight="1" x14ac:dyDescent="0.15">
      <c r="C21" s="74"/>
    </row>
    <row r="22" spans="3:3" ht="11.25" customHeight="1" x14ac:dyDescent="0.15">
      <c r="C22" s="74"/>
    </row>
  </sheetData>
  <mergeCells count="6">
    <mergeCell ref="A1:C1"/>
    <mergeCell ref="A11:B11"/>
    <mergeCell ref="A9:B9"/>
    <mergeCell ref="A10:B10"/>
    <mergeCell ref="A6:B8"/>
    <mergeCell ref="C6:C8"/>
  </mergeCells>
  <hyperlinks>
    <hyperlink ref="C18" location="Índice!A1" display="Índice!A1" xr:uid="{00000000-0004-0000-1F00-000000000000}"/>
  </hyperlinks>
  <pageMargins left="0.59055118110236215" right="0.78740157480314965" top="0.59055118110236215" bottom="0.59055118110236215" header="0.31496062992125984" footer="0.31496062992125984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Hoja28"/>
  <dimension ref="A1:F18"/>
  <sheetViews>
    <sheetView zoomScaleNormal="100"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22.5" style="22" customWidth="1"/>
    <col min="3" max="5" width="15.33203125" style="22" customWidth="1"/>
    <col min="6" max="6" width="16.6640625" style="22" customWidth="1"/>
    <col min="7" max="16384" width="14.6640625" style="22"/>
  </cols>
  <sheetData>
    <row r="1" spans="1:6" ht="25" customHeight="1" x14ac:dyDescent="0.15">
      <c r="A1" s="142" t="s">
        <v>424</v>
      </c>
      <c r="B1" s="142"/>
      <c r="C1" s="142"/>
      <c r="D1" s="142"/>
      <c r="E1" s="142"/>
      <c r="F1" s="142"/>
    </row>
    <row r="2" spans="1:6" ht="12.75" customHeight="1" x14ac:dyDescent="0.15">
      <c r="A2" s="13" t="s">
        <v>594</v>
      </c>
      <c r="F2" s="74" t="s">
        <v>26</v>
      </c>
    </row>
    <row r="3" spans="1:6" ht="12.75" customHeight="1" x14ac:dyDescent="0.15">
      <c r="A3" s="12" t="s">
        <v>335</v>
      </c>
    </row>
    <row r="4" spans="1:6" ht="12.75" customHeight="1" x14ac:dyDescent="0.15">
      <c r="A4" s="13" t="s">
        <v>1</v>
      </c>
    </row>
    <row r="5" spans="1:6" s="17" customFormat="1" ht="12.75" customHeight="1" x14ac:dyDescent="0.15">
      <c r="A5" s="73" t="s">
        <v>179</v>
      </c>
      <c r="B5" s="6"/>
    </row>
    <row r="6" spans="1:6" s="17" customFormat="1" ht="11.25" customHeight="1" x14ac:dyDescent="0.15">
      <c r="A6" s="140" t="s">
        <v>372</v>
      </c>
      <c r="B6" s="140"/>
      <c r="C6" s="141" t="s">
        <v>0</v>
      </c>
      <c r="D6" s="141" t="s">
        <v>399</v>
      </c>
      <c r="E6" s="141" t="s">
        <v>24</v>
      </c>
      <c r="F6" s="141" t="s">
        <v>409</v>
      </c>
    </row>
    <row r="7" spans="1:6" s="17" customFormat="1" ht="11.25" customHeight="1" x14ac:dyDescent="0.15">
      <c r="A7" s="140"/>
      <c r="B7" s="140"/>
      <c r="C7" s="141"/>
      <c r="D7" s="141"/>
      <c r="E7" s="141"/>
      <c r="F7" s="141"/>
    </row>
    <row r="8" spans="1:6" s="17" customFormat="1" ht="11.25" customHeight="1" x14ac:dyDescent="0.15">
      <c r="A8" s="140"/>
      <c r="B8" s="140"/>
      <c r="C8" s="141"/>
      <c r="D8" s="141"/>
      <c r="E8" s="141"/>
      <c r="F8" s="141"/>
    </row>
    <row r="9" spans="1:6" ht="11.25" customHeight="1" x14ac:dyDescent="0.15">
      <c r="A9" s="134" t="s">
        <v>0</v>
      </c>
      <c r="B9" s="134"/>
      <c r="C9" s="125">
        <v>114190.9751859574</v>
      </c>
      <c r="D9" s="125">
        <v>55295.341583933783</v>
      </c>
      <c r="E9" s="125">
        <v>9473.0787650182592</v>
      </c>
      <c r="F9" s="125">
        <v>49430.656657946347</v>
      </c>
    </row>
    <row r="10" spans="1:6" ht="11.25" customHeight="1" x14ac:dyDescent="0.15">
      <c r="A10" s="133" t="s">
        <v>425</v>
      </c>
      <c r="B10" s="133"/>
      <c r="C10" s="125">
        <v>72404.541913207664</v>
      </c>
      <c r="D10" s="124">
        <v>35731.345201760108</v>
      </c>
      <c r="E10" s="124">
        <v>4634.4221077302454</v>
      </c>
      <c r="F10" s="124">
        <v>32038.77460371716</v>
      </c>
    </row>
    <row r="11" spans="1:6" s="17" customFormat="1" ht="11.25" customHeight="1" x14ac:dyDescent="0.15">
      <c r="A11" s="133" t="s">
        <v>293</v>
      </c>
      <c r="B11" s="133"/>
      <c r="C11" s="125">
        <v>41786.433272749913</v>
      </c>
      <c r="D11" s="124">
        <v>19563.996382173729</v>
      </c>
      <c r="E11" s="124">
        <v>4838.6566572880038</v>
      </c>
      <c r="F11" s="124">
        <v>17391.882054229009</v>
      </c>
    </row>
    <row r="12" spans="1:6" s="17" customFormat="1" ht="11.25" customHeight="1" x14ac:dyDescent="0.15">
      <c r="A12" s="40" t="s">
        <v>426</v>
      </c>
      <c r="B12" s="8"/>
      <c r="C12" s="38"/>
      <c r="D12" s="39"/>
      <c r="E12" s="39"/>
      <c r="F12" s="39"/>
    </row>
    <row r="13" spans="1:6" ht="11.25" customHeight="1" x14ac:dyDescent="0.15">
      <c r="A13" s="64" t="s">
        <v>393</v>
      </c>
    </row>
    <row r="14" spans="1:6" ht="11.25" customHeight="1" x14ac:dyDescent="0.15">
      <c r="A14" s="22" t="s">
        <v>427</v>
      </c>
      <c r="C14" s="106"/>
    </row>
    <row r="15" spans="1:6" ht="11.25" customHeight="1" x14ac:dyDescent="0.15">
      <c r="C15" s="107"/>
      <c r="D15" s="107"/>
      <c r="E15" s="107"/>
      <c r="F15" s="107"/>
    </row>
    <row r="18" spans="3:3" ht="11.25" customHeight="1" x14ac:dyDescent="0.15">
      <c r="C18" s="108" t="s">
        <v>353</v>
      </c>
    </row>
  </sheetData>
  <mergeCells count="9">
    <mergeCell ref="A1:F1"/>
    <mergeCell ref="A11:B11"/>
    <mergeCell ref="A9:B9"/>
    <mergeCell ref="A10:B10"/>
    <mergeCell ref="A6:B8"/>
    <mergeCell ref="C6:C8"/>
    <mergeCell ref="D6:D8"/>
    <mergeCell ref="E6:E8"/>
    <mergeCell ref="F6:F8"/>
  </mergeCells>
  <hyperlinks>
    <hyperlink ref="C18" location="Índice!A1" display="Índice!A1" xr:uid="{00000000-0004-0000-2000-000000000000}"/>
  </hyperlinks>
  <pageMargins left="0.59055118110236215" right="0.78740157480314965" top="0.59055118110236215" bottom="0.59055118110236215" header="0.31496062992125984" footer="0.31496062992125984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Hoja29"/>
  <dimension ref="A1:C18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70" style="22" customWidth="1"/>
    <col min="3" max="16384" width="14.6640625" style="22"/>
  </cols>
  <sheetData>
    <row r="1" spans="1:3" ht="25" customHeight="1" x14ac:dyDescent="0.15">
      <c r="A1" s="142" t="s">
        <v>424</v>
      </c>
      <c r="B1" s="142"/>
      <c r="C1" s="142"/>
    </row>
    <row r="2" spans="1:3" ht="12.75" customHeight="1" x14ac:dyDescent="0.15">
      <c r="A2" s="12" t="s">
        <v>595</v>
      </c>
      <c r="C2" s="74" t="s">
        <v>27</v>
      </c>
    </row>
    <row r="3" spans="1:3" ht="12.75" customHeight="1" x14ac:dyDescent="0.15">
      <c r="A3" s="12" t="s">
        <v>335</v>
      </c>
      <c r="C3" s="74"/>
    </row>
    <row r="4" spans="1:3" ht="12.75" customHeight="1" x14ac:dyDescent="0.15">
      <c r="A4" s="12" t="s">
        <v>1</v>
      </c>
    </row>
    <row r="5" spans="1:3" s="17" customFormat="1" ht="12.75" customHeight="1" x14ac:dyDescent="0.15">
      <c r="A5" s="48" t="s">
        <v>179</v>
      </c>
    </row>
    <row r="6" spans="1:3" s="17" customFormat="1" ht="11.25" customHeight="1" x14ac:dyDescent="0.15">
      <c r="A6" s="140" t="s">
        <v>372</v>
      </c>
      <c r="B6" s="140"/>
      <c r="C6" s="141" t="s">
        <v>83</v>
      </c>
    </row>
    <row r="7" spans="1:3" s="17" customFormat="1" ht="11.25" customHeight="1" x14ac:dyDescent="0.15">
      <c r="A7" s="140"/>
      <c r="B7" s="140"/>
      <c r="C7" s="141"/>
    </row>
    <row r="8" spans="1:3" s="17" customFormat="1" ht="11.25" customHeight="1" x14ac:dyDescent="0.15">
      <c r="A8" s="140"/>
      <c r="B8" s="140"/>
      <c r="C8" s="141"/>
    </row>
    <row r="9" spans="1:3" ht="11.25" customHeight="1" x14ac:dyDescent="0.15">
      <c r="A9" s="134" t="s">
        <v>0</v>
      </c>
      <c r="B9" s="134"/>
      <c r="C9" s="125">
        <v>18268.385045732452</v>
      </c>
    </row>
    <row r="10" spans="1:3" ht="11.25" customHeight="1" x14ac:dyDescent="0.15">
      <c r="A10" s="133" t="s">
        <v>425</v>
      </c>
      <c r="B10" s="133"/>
      <c r="C10" s="124">
        <v>7564.431622409561</v>
      </c>
    </row>
    <row r="11" spans="1:3" s="17" customFormat="1" ht="11.25" customHeight="1" x14ac:dyDescent="0.15">
      <c r="A11" s="133" t="s">
        <v>293</v>
      </c>
      <c r="B11" s="133"/>
      <c r="C11" s="124">
        <v>10703.95342332287</v>
      </c>
    </row>
    <row r="12" spans="1:3" s="17" customFormat="1" ht="11.25" customHeight="1" x14ac:dyDescent="0.15">
      <c r="A12" s="40" t="s">
        <v>426</v>
      </c>
    </row>
    <row r="13" spans="1:3" ht="11.25" customHeight="1" x14ac:dyDescent="0.15">
      <c r="A13" s="22" t="s">
        <v>427</v>
      </c>
      <c r="B13" s="51"/>
    </row>
    <row r="14" spans="1:3" ht="11.25" customHeight="1" x14ac:dyDescent="0.15">
      <c r="A14" s="4"/>
      <c r="C14" s="106"/>
    </row>
    <row r="15" spans="1:3" ht="11.25" customHeight="1" x14ac:dyDescent="0.15">
      <c r="A15" s="4"/>
      <c r="C15" s="107"/>
    </row>
    <row r="16" spans="1:3" ht="11.25" customHeight="1" x14ac:dyDescent="0.15">
      <c r="A16" s="4"/>
    </row>
    <row r="18" spans="3:3" ht="11.25" customHeight="1" x14ac:dyDescent="0.15">
      <c r="C18" s="108" t="s">
        <v>353</v>
      </c>
    </row>
  </sheetData>
  <mergeCells count="6">
    <mergeCell ref="A1:C1"/>
    <mergeCell ref="A11:B11"/>
    <mergeCell ref="A9:B9"/>
    <mergeCell ref="A10:B10"/>
    <mergeCell ref="A6:B8"/>
    <mergeCell ref="C6:C8"/>
  </mergeCells>
  <hyperlinks>
    <hyperlink ref="C18" location="Índice!A1" display="Índice!A1" xr:uid="{00000000-0004-0000-2100-000000000000}"/>
  </hyperlinks>
  <pageMargins left="0.59055118110236215" right="0.78740157480314965" top="0.59055118110236215" bottom="0.59055118110236215" header="0.31496062992125984" footer="0.31496062992125984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Hoja30"/>
  <dimension ref="A1:G18"/>
  <sheetViews>
    <sheetView zoomScaleNormal="100"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8.6640625" style="22" customWidth="1"/>
    <col min="3" max="5" width="14.6640625" style="22"/>
    <col min="6" max="6" width="17.33203125" style="22" customWidth="1"/>
    <col min="7" max="16384" width="14.6640625" style="22"/>
  </cols>
  <sheetData>
    <row r="1" spans="1:7" ht="25" customHeight="1" x14ac:dyDescent="0.15">
      <c r="A1" s="142" t="s">
        <v>424</v>
      </c>
      <c r="B1" s="142"/>
      <c r="C1" s="142"/>
      <c r="D1" s="142"/>
      <c r="E1" s="142"/>
      <c r="F1" s="142"/>
      <c r="G1" s="142"/>
    </row>
    <row r="2" spans="1:7" ht="12.75" customHeight="1" x14ac:dyDescent="0.15"/>
    <row r="3" spans="1:7" ht="12.75" customHeight="1" x14ac:dyDescent="0.15">
      <c r="A3" s="12" t="s">
        <v>515</v>
      </c>
      <c r="G3" s="74" t="s">
        <v>206</v>
      </c>
    </row>
    <row r="4" spans="1:7" ht="12.75" customHeight="1" x14ac:dyDescent="0.15">
      <c r="A4" s="12" t="s">
        <v>576</v>
      </c>
      <c r="G4" s="74"/>
    </row>
    <row r="5" spans="1:7" s="17" customFormat="1" ht="12.75" customHeight="1" x14ac:dyDescent="0.15">
      <c r="A5" s="12" t="s">
        <v>1</v>
      </c>
    </row>
    <row r="6" spans="1:7" s="17" customFormat="1" ht="11.25" customHeight="1" x14ac:dyDescent="0.15">
      <c r="A6" s="140" t="s">
        <v>372</v>
      </c>
      <c r="B6" s="140"/>
      <c r="C6" s="141" t="s">
        <v>0</v>
      </c>
      <c r="D6" s="145" t="s">
        <v>444</v>
      </c>
      <c r="E6" s="145"/>
      <c r="F6" s="145"/>
      <c r="G6" s="141" t="s">
        <v>28</v>
      </c>
    </row>
    <row r="7" spans="1:7" s="17" customFormat="1" ht="52.5" customHeight="1" x14ac:dyDescent="0.15">
      <c r="A7" s="140"/>
      <c r="B7" s="140"/>
      <c r="C7" s="141"/>
      <c r="D7" s="141" t="s">
        <v>445</v>
      </c>
      <c r="E7" s="141" t="s">
        <v>446</v>
      </c>
      <c r="F7" s="141" t="s">
        <v>447</v>
      </c>
      <c r="G7" s="141"/>
    </row>
    <row r="8" spans="1:7" s="17" customFormat="1" ht="52.5" customHeight="1" x14ac:dyDescent="0.15">
      <c r="A8" s="140"/>
      <c r="B8" s="140"/>
      <c r="C8" s="141"/>
      <c r="D8" s="141"/>
      <c r="E8" s="141"/>
      <c r="F8" s="141"/>
      <c r="G8" s="141"/>
    </row>
    <row r="9" spans="1:7" ht="11.25" customHeight="1" x14ac:dyDescent="0.15">
      <c r="A9" s="134" t="s">
        <v>0</v>
      </c>
      <c r="B9" s="134"/>
      <c r="C9" s="123">
        <v>4169676.9999999781</v>
      </c>
      <c r="D9" s="123">
        <v>895287.03244177089</v>
      </c>
      <c r="E9" s="123">
        <v>1041985.964061717</v>
      </c>
      <c r="F9" s="123">
        <v>578752.86166464386</v>
      </c>
      <c r="G9" s="123">
        <v>1653651.1418318369</v>
      </c>
    </row>
    <row r="10" spans="1:7" ht="11.25" customHeight="1" x14ac:dyDescent="0.15">
      <c r="A10" s="133" t="s">
        <v>425</v>
      </c>
      <c r="B10" s="133"/>
      <c r="C10" s="123">
        <v>111958.0000000006</v>
      </c>
      <c r="D10" s="122">
        <v>14461.85483076763</v>
      </c>
      <c r="E10" s="122">
        <v>43969.407607771936</v>
      </c>
      <c r="F10" s="122">
        <v>38416.194946734628</v>
      </c>
      <c r="G10" s="122">
        <v>15110.54261472595</v>
      </c>
    </row>
    <row r="11" spans="1:7" s="17" customFormat="1" ht="11.25" customHeight="1" x14ac:dyDescent="0.15">
      <c r="A11" s="133" t="s">
        <v>293</v>
      </c>
      <c r="B11" s="133"/>
      <c r="C11" s="123">
        <v>4057719.0000000149</v>
      </c>
      <c r="D11" s="122">
        <v>880825.1776110034</v>
      </c>
      <c r="E11" s="122">
        <v>998016.55645394779</v>
      </c>
      <c r="F11" s="122">
        <v>540336.66671790846</v>
      </c>
      <c r="G11" s="122">
        <v>1638540.599217111</v>
      </c>
    </row>
    <row r="12" spans="1:7" s="17" customFormat="1" ht="11.25" customHeight="1" x14ac:dyDescent="0.15">
      <c r="A12" s="40" t="s">
        <v>426</v>
      </c>
    </row>
    <row r="13" spans="1:7" ht="11.25" customHeight="1" x14ac:dyDescent="0.15">
      <c r="A13" s="22" t="s">
        <v>427</v>
      </c>
      <c r="B13" s="51"/>
    </row>
    <row r="14" spans="1:7" ht="11.25" customHeight="1" x14ac:dyDescent="0.15">
      <c r="C14" s="106"/>
      <c r="D14" s="106"/>
      <c r="E14" s="106"/>
      <c r="F14" s="106"/>
      <c r="G14" s="106"/>
    </row>
    <row r="15" spans="1:7" ht="11.25" customHeight="1" x14ac:dyDescent="0.15">
      <c r="C15" s="107"/>
      <c r="D15" s="107"/>
      <c r="E15" s="107"/>
      <c r="F15" s="107"/>
      <c r="G15" s="107"/>
    </row>
    <row r="16" spans="1:7" ht="11.25" customHeight="1" x14ac:dyDescent="0.15">
      <c r="A16" s="4"/>
    </row>
    <row r="17" spans="1:3" ht="11.25" customHeight="1" x14ac:dyDescent="0.15">
      <c r="A17" s="4"/>
    </row>
    <row r="18" spans="1:3" ht="11.25" customHeight="1" x14ac:dyDescent="0.15">
      <c r="A18" s="4"/>
      <c r="C18" s="108" t="s">
        <v>353</v>
      </c>
    </row>
  </sheetData>
  <mergeCells count="11">
    <mergeCell ref="A1:G1"/>
    <mergeCell ref="A11:B11"/>
    <mergeCell ref="A9:B9"/>
    <mergeCell ref="A10:B10"/>
    <mergeCell ref="D6:F6"/>
    <mergeCell ref="A6:B8"/>
    <mergeCell ref="C6:C8"/>
    <mergeCell ref="G6:G8"/>
    <mergeCell ref="D7:D8"/>
    <mergeCell ref="E7:E8"/>
    <mergeCell ref="F7:F8"/>
  </mergeCells>
  <hyperlinks>
    <hyperlink ref="C18" location="Índice!A1" display="Índice!A1" xr:uid="{00000000-0004-0000-2200-000000000000}"/>
  </hyperlinks>
  <pageMargins left="0.59055118110236215" right="0.78740157480314965" top="0.59055118110236215" bottom="0.59055118110236215" header="0.31496062992125984" footer="0.31496062992125984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Hoja32"/>
  <dimension ref="A1:H18"/>
  <sheetViews>
    <sheetView zoomScaleNormal="100"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10.5" style="22" customWidth="1"/>
    <col min="3" max="8" width="12.5" style="22" customWidth="1"/>
    <col min="9" max="16384" width="14.6640625" style="22"/>
  </cols>
  <sheetData>
    <row r="1" spans="1:8" ht="25" customHeight="1" x14ac:dyDescent="0.15">
      <c r="A1" s="142" t="s">
        <v>424</v>
      </c>
      <c r="B1" s="142"/>
      <c r="C1" s="142"/>
      <c r="D1" s="142"/>
      <c r="E1" s="142"/>
      <c r="F1" s="142"/>
      <c r="G1" s="142"/>
      <c r="H1" s="142"/>
    </row>
    <row r="2" spans="1:8" ht="12.75" customHeight="1" x14ac:dyDescent="0.15"/>
    <row r="3" spans="1:8" ht="12.75" customHeight="1" x14ac:dyDescent="0.15">
      <c r="A3" s="12" t="s">
        <v>514</v>
      </c>
      <c r="F3" s="83"/>
      <c r="H3" s="74" t="s">
        <v>207</v>
      </c>
    </row>
    <row r="4" spans="1:8" ht="12.75" customHeight="1" x14ac:dyDescent="0.15">
      <c r="A4" s="12" t="s">
        <v>575</v>
      </c>
      <c r="F4" s="83"/>
      <c r="H4" s="83"/>
    </row>
    <row r="5" spans="1:8" s="17" customFormat="1" ht="12.75" customHeight="1" x14ac:dyDescent="0.15">
      <c r="A5" s="12" t="s">
        <v>1</v>
      </c>
      <c r="H5" s="71"/>
    </row>
    <row r="6" spans="1:8" s="17" customFormat="1" ht="20" customHeight="1" x14ac:dyDescent="0.15">
      <c r="A6" s="140" t="s">
        <v>372</v>
      </c>
      <c r="B6" s="140"/>
      <c r="C6" s="141" t="s">
        <v>0</v>
      </c>
      <c r="D6" s="141" t="s">
        <v>29</v>
      </c>
      <c r="E6" s="141" t="s">
        <v>30</v>
      </c>
      <c r="F6" s="141" t="s">
        <v>31</v>
      </c>
      <c r="G6" s="141" t="s">
        <v>32</v>
      </c>
      <c r="H6" s="141" t="s">
        <v>33</v>
      </c>
    </row>
    <row r="7" spans="1:8" s="17" customFormat="1" ht="20" customHeight="1" x14ac:dyDescent="0.15">
      <c r="A7" s="140"/>
      <c r="B7" s="140"/>
      <c r="C7" s="141"/>
      <c r="D7" s="141"/>
      <c r="E7" s="141"/>
      <c r="F7" s="141"/>
      <c r="G7" s="141"/>
      <c r="H7" s="141"/>
    </row>
    <row r="8" spans="1:8" s="17" customFormat="1" ht="20" customHeight="1" x14ac:dyDescent="0.15">
      <c r="A8" s="140"/>
      <c r="B8" s="140"/>
      <c r="C8" s="141"/>
      <c r="D8" s="141"/>
      <c r="E8" s="141"/>
      <c r="F8" s="141"/>
      <c r="G8" s="141"/>
      <c r="H8" s="141"/>
    </row>
    <row r="9" spans="1:8" ht="11.25" customHeight="1" x14ac:dyDescent="0.15">
      <c r="A9" s="134" t="s">
        <v>0</v>
      </c>
      <c r="B9" s="134"/>
      <c r="C9" s="123">
        <v>4169676.9999999781</v>
      </c>
      <c r="D9" s="123">
        <v>645193.7394086913</v>
      </c>
      <c r="E9" s="123">
        <v>538280.09400153451</v>
      </c>
      <c r="F9" s="123">
        <v>136963.27888540589</v>
      </c>
      <c r="G9" s="123">
        <v>112129.90223036311</v>
      </c>
      <c r="H9" s="123">
        <v>2737109.985473996</v>
      </c>
    </row>
    <row r="10" spans="1:8" ht="11.25" customHeight="1" x14ac:dyDescent="0.15">
      <c r="A10" s="133" t="s">
        <v>425</v>
      </c>
      <c r="B10" s="133"/>
      <c r="C10" s="123">
        <v>111958.0000000006</v>
      </c>
      <c r="D10" s="122">
        <v>16170.083233994659</v>
      </c>
      <c r="E10" s="122">
        <v>31558.291958917351</v>
      </c>
      <c r="F10" s="122">
        <v>14989.614895651321</v>
      </c>
      <c r="G10" s="122">
        <v>9797.2365920850661</v>
      </c>
      <c r="H10" s="122">
        <v>39442.773319351618</v>
      </c>
    </row>
    <row r="11" spans="1:8" s="17" customFormat="1" ht="11.25" customHeight="1" x14ac:dyDescent="0.15">
      <c r="A11" s="133" t="s">
        <v>293</v>
      </c>
      <c r="B11" s="133"/>
      <c r="C11" s="123">
        <v>4057719.0000000149</v>
      </c>
      <c r="D11" s="122">
        <v>629023.6561746971</v>
      </c>
      <c r="E11" s="122">
        <v>506721.80204261729</v>
      </c>
      <c r="F11" s="122">
        <v>121973.66398975431</v>
      </c>
      <c r="G11" s="122">
        <v>102332.6656382779</v>
      </c>
      <c r="H11" s="122">
        <v>2697667.2121546431</v>
      </c>
    </row>
    <row r="12" spans="1:8" s="17" customFormat="1" ht="11.25" customHeight="1" x14ac:dyDescent="0.15">
      <c r="A12" s="40" t="s">
        <v>426</v>
      </c>
    </row>
    <row r="13" spans="1:8" ht="11.25" customHeight="1" x14ac:dyDescent="0.15">
      <c r="A13" s="22" t="s">
        <v>427</v>
      </c>
      <c r="B13" s="51"/>
    </row>
    <row r="14" spans="1:8" ht="11.25" customHeight="1" x14ac:dyDescent="0.15">
      <c r="A14" s="4"/>
      <c r="C14" s="106"/>
      <c r="D14" s="106"/>
      <c r="E14" s="106"/>
      <c r="F14" s="106"/>
      <c r="G14" s="106"/>
      <c r="H14" s="106"/>
    </row>
    <row r="15" spans="1:8" ht="11.25" customHeight="1" x14ac:dyDescent="0.15">
      <c r="A15" s="4"/>
      <c r="C15" s="107"/>
      <c r="D15" s="107"/>
      <c r="E15" s="107"/>
      <c r="F15" s="107"/>
      <c r="G15" s="107"/>
      <c r="H15" s="107"/>
    </row>
    <row r="16" spans="1:8" ht="11.25" customHeight="1" x14ac:dyDescent="0.15">
      <c r="A16" s="4"/>
    </row>
    <row r="18" spans="3:3" ht="11.25" customHeight="1" x14ac:dyDescent="0.15">
      <c r="C18" s="108" t="s">
        <v>353</v>
      </c>
    </row>
  </sheetData>
  <mergeCells count="11">
    <mergeCell ref="A1:H1"/>
    <mergeCell ref="A11:B11"/>
    <mergeCell ref="A9:B9"/>
    <mergeCell ref="A10:B10"/>
    <mergeCell ref="A6:B8"/>
    <mergeCell ref="C6:C8"/>
    <mergeCell ref="D6:D8"/>
    <mergeCell ref="E6:E8"/>
    <mergeCell ref="F6:F8"/>
    <mergeCell ref="G6:G8"/>
    <mergeCell ref="H6:H8"/>
  </mergeCells>
  <hyperlinks>
    <hyperlink ref="C18" location="Índice!A1" display="Índice!A1" xr:uid="{00000000-0004-0000-2300-000000000000}"/>
  </hyperlinks>
  <pageMargins left="0.59055118110236215" right="0.78740157480314965" top="0.59055118110236215" bottom="0.59055118110236215" header="0.31496062992125984" footer="0.31496062992125984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Hoja31"/>
  <dimension ref="A1:J18"/>
  <sheetViews>
    <sheetView zoomScaleNormal="100"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8.1640625" style="22" customWidth="1"/>
    <col min="3" max="3" width="8.6640625" style="22" customWidth="1"/>
    <col min="4" max="4" width="9.33203125" style="22" customWidth="1"/>
    <col min="5" max="5" width="11.6640625" style="22" customWidth="1"/>
    <col min="6" max="7" width="10.6640625" style="22" customWidth="1"/>
    <col min="8" max="9" width="8.6640625" style="22" customWidth="1"/>
    <col min="10" max="10" width="7.83203125" style="22" customWidth="1"/>
    <col min="11" max="16384" width="14.6640625" style="22"/>
  </cols>
  <sheetData>
    <row r="1" spans="1:10" ht="25" customHeight="1" x14ac:dyDescent="0.15">
      <c r="A1" s="142" t="s">
        <v>424</v>
      </c>
      <c r="B1" s="142"/>
      <c r="C1" s="142"/>
      <c r="D1" s="142"/>
      <c r="E1" s="142"/>
      <c r="F1" s="142"/>
      <c r="G1" s="142"/>
      <c r="H1" s="142"/>
      <c r="I1" s="142"/>
      <c r="J1" s="142"/>
    </row>
    <row r="2" spans="1:10" ht="12.75" customHeight="1" x14ac:dyDescent="0.15"/>
    <row r="3" spans="1:10" ht="12.75" customHeight="1" x14ac:dyDescent="0.15">
      <c r="A3" s="12" t="s">
        <v>513</v>
      </c>
      <c r="G3" s="83"/>
      <c r="J3" s="74" t="s">
        <v>208</v>
      </c>
    </row>
    <row r="4" spans="1:10" ht="12.75" customHeight="1" x14ac:dyDescent="0.15">
      <c r="A4" s="12" t="s">
        <v>574</v>
      </c>
      <c r="G4" s="83"/>
      <c r="J4" s="83"/>
    </row>
    <row r="5" spans="1:10" s="17" customFormat="1" ht="12.75" customHeight="1" x14ac:dyDescent="0.15">
      <c r="A5" s="12" t="s">
        <v>1</v>
      </c>
      <c r="J5" s="71"/>
    </row>
    <row r="6" spans="1:10" s="17" customFormat="1" ht="20" customHeight="1" x14ac:dyDescent="0.15">
      <c r="A6" s="140" t="s">
        <v>372</v>
      </c>
      <c r="B6" s="140"/>
      <c r="C6" s="141" t="s">
        <v>0</v>
      </c>
      <c r="D6" s="141" t="s">
        <v>119</v>
      </c>
      <c r="E6" s="141" t="s">
        <v>120</v>
      </c>
      <c r="F6" s="141" t="s">
        <v>121</v>
      </c>
      <c r="G6" s="141" t="s">
        <v>122</v>
      </c>
      <c r="H6" s="141" t="s">
        <v>123</v>
      </c>
      <c r="I6" s="141" t="s">
        <v>124</v>
      </c>
      <c r="J6" s="141" t="s">
        <v>125</v>
      </c>
    </row>
    <row r="7" spans="1:10" s="17" customFormat="1" ht="20" customHeight="1" x14ac:dyDescent="0.15">
      <c r="A7" s="140"/>
      <c r="B7" s="140"/>
      <c r="C7" s="141"/>
      <c r="D7" s="141"/>
      <c r="E7" s="141"/>
      <c r="F7" s="141"/>
      <c r="G7" s="141"/>
      <c r="H7" s="141"/>
      <c r="I7" s="141"/>
      <c r="J7" s="141"/>
    </row>
    <row r="8" spans="1:10" s="17" customFormat="1" ht="20" customHeight="1" x14ac:dyDescent="0.15">
      <c r="A8" s="140"/>
      <c r="B8" s="140"/>
      <c r="C8" s="141"/>
      <c r="D8" s="141"/>
      <c r="E8" s="141"/>
      <c r="F8" s="141"/>
      <c r="G8" s="141"/>
      <c r="H8" s="141"/>
      <c r="I8" s="141"/>
      <c r="J8" s="141"/>
    </row>
    <row r="9" spans="1:10" ht="11.25" customHeight="1" x14ac:dyDescent="0.15">
      <c r="A9" s="134" t="s">
        <v>0</v>
      </c>
      <c r="B9" s="134"/>
      <c r="C9" s="123">
        <v>72515.226680648469</v>
      </c>
      <c r="D9" s="123">
        <v>29006.360924902139</v>
      </c>
      <c r="E9" s="123">
        <v>20535.93202703858</v>
      </c>
      <c r="F9" s="123">
        <v>37089.830643390938</v>
      </c>
      <c r="G9" s="123">
        <v>20310.132639225609</v>
      </c>
      <c r="H9" s="123">
        <v>11920.02615372115</v>
      </c>
      <c r="I9" s="123">
        <v>1849.3333331936419</v>
      </c>
      <c r="J9" s="123">
        <v>4004.7932146288449</v>
      </c>
    </row>
    <row r="10" spans="1:10" ht="11.25" customHeight="1" x14ac:dyDescent="0.15">
      <c r="A10" s="133" t="s">
        <v>425</v>
      </c>
      <c r="B10" s="133"/>
      <c r="C10" s="123">
        <v>72515.226680648469</v>
      </c>
      <c r="D10" s="122">
        <v>29006.360924902139</v>
      </c>
      <c r="E10" s="122">
        <v>20535.93202703858</v>
      </c>
      <c r="F10" s="122">
        <v>37089.830643390938</v>
      </c>
      <c r="G10" s="122">
        <v>20310.132639225609</v>
      </c>
      <c r="H10" s="122">
        <v>11920.02615372115</v>
      </c>
      <c r="I10" s="122">
        <v>1849.3333331936419</v>
      </c>
      <c r="J10" s="122">
        <v>4004.7932146288449</v>
      </c>
    </row>
    <row r="11" spans="1:10" s="17" customFormat="1" ht="11.25" customHeight="1" x14ac:dyDescent="0.15">
      <c r="A11" s="133" t="s">
        <v>293</v>
      </c>
      <c r="B11" s="133"/>
      <c r="C11" s="35" t="s">
        <v>634</v>
      </c>
      <c r="D11" s="36" t="s">
        <v>634</v>
      </c>
      <c r="E11" s="36" t="s">
        <v>634</v>
      </c>
      <c r="F11" s="36" t="s">
        <v>634</v>
      </c>
      <c r="G11" s="36" t="s">
        <v>634</v>
      </c>
      <c r="H11" s="36" t="s">
        <v>634</v>
      </c>
      <c r="I11" s="36" t="s">
        <v>634</v>
      </c>
      <c r="J11" s="36" t="s">
        <v>634</v>
      </c>
    </row>
    <row r="12" spans="1:10" s="17" customFormat="1" ht="11.25" customHeight="1" x14ac:dyDescent="0.15">
      <c r="A12" s="40" t="s">
        <v>618</v>
      </c>
    </row>
    <row r="13" spans="1:10" ht="11.25" customHeight="1" x14ac:dyDescent="0.15">
      <c r="A13" s="40" t="s">
        <v>426</v>
      </c>
    </row>
    <row r="14" spans="1:10" ht="11.25" customHeight="1" x14ac:dyDescent="0.15">
      <c r="A14" s="22" t="s">
        <v>430</v>
      </c>
      <c r="C14" s="106"/>
    </row>
    <row r="15" spans="1:10" ht="11.25" customHeight="1" x14ac:dyDescent="0.15">
      <c r="A15" s="107"/>
      <c r="B15" s="107"/>
      <c r="C15" s="107"/>
      <c r="D15" s="107"/>
      <c r="E15" s="107"/>
      <c r="F15" s="107"/>
      <c r="G15" s="107"/>
      <c r="H15" s="107"/>
      <c r="I15" s="107"/>
      <c r="J15" s="107"/>
    </row>
    <row r="16" spans="1:10" ht="11.25" customHeight="1" x14ac:dyDescent="0.15">
      <c r="A16" s="98"/>
    </row>
    <row r="17" spans="1:3" ht="11.25" customHeight="1" x14ac:dyDescent="0.15">
      <c r="A17" s="98"/>
    </row>
    <row r="18" spans="1:3" ht="11.25" customHeight="1" x14ac:dyDescent="0.15">
      <c r="C18" s="108" t="s">
        <v>353</v>
      </c>
    </row>
  </sheetData>
  <mergeCells count="13">
    <mergeCell ref="A1:J1"/>
    <mergeCell ref="A11:B11"/>
    <mergeCell ref="A9:B9"/>
    <mergeCell ref="A10:B10"/>
    <mergeCell ref="A6:B8"/>
    <mergeCell ref="C6:C8"/>
    <mergeCell ref="D6:D8"/>
    <mergeCell ref="E6:E8"/>
    <mergeCell ref="F6:F8"/>
    <mergeCell ref="G6:G8"/>
    <mergeCell ref="H6:H8"/>
    <mergeCell ref="I6:I8"/>
    <mergeCell ref="J6:J8"/>
  </mergeCells>
  <hyperlinks>
    <hyperlink ref="C18" location="Índice!A1" display="Índice!A1" xr:uid="{00000000-0004-0000-2400-000000000000}"/>
  </hyperlinks>
  <pageMargins left="0.59055118110236215" right="0.78740157480314965" top="0.59055118110236215" bottom="0.59055118110236215" header="0.31496062992125984" footer="0.31496062992125984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Hoja33"/>
  <dimension ref="A1:K18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8.1640625" style="22" customWidth="1"/>
    <col min="3" max="3" width="8.6640625" style="22" customWidth="1"/>
    <col min="4" max="4" width="9.33203125" style="22" customWidth="1"/>
    <col min="5" max="5" width="11.6640625" style="22" customWidth="1"/>
    <col min="6" max="7" width="10.6640625" style="22" customWidth="1"/>
    <col min="8" max="9" width="8.6640625" style="22" customWidth="1"/>
    <col min="10" max="10" width="7.83203125" style="22" customWidth="1"/>
    <col min="11" max="16384" width="14.6640625" style="22"/>
  </cols>
  <sheetData>
    <row r="1" spans="1:11" ht="25" customHeight="1" x14ac:dyDescent="0.15">
      <c r="A1" s="142" t="s">
        <v>424</v>
      </c>
      <c r="B1" s="142"/>
      <c r="C1" s="142"/>
      <c r="D1" s="142"/>
      <c r="E1" s="142"/>
      <c r="F1" s="142"/>
      <c r="G1" s="142"/>
      <c r="H1" s="142"/>
      <c r="I1" s="142"/>
      <c r="J1" s="142"/>
    </row>
    <row r="2" spans="1:11" ht="12.75" customHeight="1" x14ac:dyDescent="0.15"/>
    <row r="3" spans="1:11" ht="12.75" customHeight="1" x14ac:dyDescent="0.15">
      <c r="A3" s="12" t="s">
        <v>513</v>
      </c>
      <c r="G3" s="83"/>
      <c r="J3" s="84" t="s">
        <v>346</v>
      </c>
    </row>
    <row r="4" spans="1:11" ht="12.75" customHeight="1" x14ac:dyDescent="0.15">
      <c r="A4" s="12" t="s">
        <v>573</v>
      </c>
      <c r="G4" s="83"/>
      <c r="J4" s="83"/>
    </row>
    <row r="5" spans="1:11" s="17" customFormat="1" ht="12.75" customHeight="1" x14ac:dyDescent="0.15">
      <c r="A5" s="12" t="s">
        <v>1</v>
      </c>
      <c r="J5" s="71"/>
    </row>
    <row r="6" spans="1:11" s="17" customFormat="1" ht="20" customHeight="1" x14ac:dyDescent="0.15">
      <c r="A6" s="140" t="s">
        <v>372</v>
      </c>
      <c r="B6" s="140"/>
      <c r="C6" s="141" t="s">
        <v>0</v>
      </c>
      <c r="D6" s="141" t="s">
        <v>119</v>
      </c>
      <c r="E6" s="141" t="s">
        <v>120</v>
      </c>
      <c r="F6" s="141" t="s">
        <v>121</v>
      </c>
      <c r="G6" s="141" t="s">
        <v>122</v>
      </c>
      <c r="H6" s="141" t="s">
        <v>123</v>
      </c>
      <c r="I6" s="141" t="s">
        <v>124</v>
      </c>
      <c r="J6" s="141" t="s">
        <v>125</v>
      </c>
    </row>
    <row r="7" spans="1:11" s="17" customFormat="1" ht="20" customHeight="1" x14ac:dyDescent="0.15">
      <c r="A7" s="140"/>
      <c r="B7" s="140"/>
      <c r="C7" s="141"/>
      <c r="D7" s="141"/>
      <c r="E7" s="141"/>
      <c r="F7" s="141"/>
      <c r="G7" s="141"/>
      <c r="H7" s="141"/>
      <c r="I7" s="141"/>
      <c r="J7" s="141"/>
    </row>
    <row r="8" spans="1:11" s="17" customFormat="1" ht="20" customHeight="1" x14ac:dyDescent="0.15">
      <c r="A8" s="140"/>
      <c r="B8" s="140"/>
      <c r="C8" s="141"/>
      <c r="D8" s="141"/>
      <c r="E8" s="141"/>
      <c r="F8" s="141"/>
      <c r="G8" s="141"/>
      <c r="H8" s="141"/>
      <c r="I8" s="141"/>
      <c r="J8" s="141"/>
    </row>
    <row r="9" spans="1:11" ht="11.25" customHeight="1" x14ac:dyDescent="0.15">
      <c r="A9" s="134" t="s">
        <v>0</v>
      </c>
      <c r="B9" s="134"/>
      <c r="C9" s="123">
        <v>72515.226680648469</v>
      </c>
      <c r="D9" s="123">
        <v>20728.793982431929</v>
      </c>
      <c r="E9" s="123">
        <v>14383.98096376685</v>
      </c>
      <c r="F9" s="123">
        <v>27967.79757164136</v>
      </c>
      <c r="G9" s="123">
        <v>18433.387427931459</v>
      </c>
      <c r="H9" s="123">
        <v>12926.55313901839</v>
      </c>
      <c r="I9" s="123">
        <v>2843.3043225653059</v>
      </c>
      <c r="J9" s="123">
        <v>12925.67715506389</v>
      </c>
    </row>
    <row r="10" spans="1:11" ht="11.25" customHeight="1" x14ac:dyDescent="0.15">
      <c r="A10" s="133" t="s">
        <v>425</v>
      </c>
      <c r="B10" s="133"/>
      <c r="C10" s="123">
        <v>72515.226680648469</v>
      </c>
      <c r="D10" s="122">
        <v>20728.793982431929</v>
      </c>
      <c r="E10" s="122">
        <v>14383.98096376685</v>
      </c>
      <c r="F10" s="122">
        <v>27967.79757164136</v>
      </c>
      <c r="G10" s="122">
        <v>18433.387427931459</v>
      </c>
      <c r="H10" s="122">
        <v>12926.55313901839</v>
      </c>
      <c r="I10" s="122">
        <v>2843.3043225653059</v>
      </c>
      <c r="J10" s="122">
        <v>12925.67715506389</v>
      </c>
    </row>
    <row r="11" spans="1:11" s="17" customFormat="1" ht="11.25" customHeight="1" x14ac:dyDescent="0.15">
      <c r="A11" s="133" t="s">
        <v>293</v>
      </c>
      <c r="B11" s="133"/>
      <c r="C11" s="35" t="s">
        <v>634</v>
      </c>
      <c r="D11" s="36" t="s">
        <v>634</v>
      </c>
      <c r="E11" s="36" t="s">
        <v>634</v>
      </c>
      <c r="F11" s="36" t="s">
        <v>634</v>
      </c>
      <c r="G11" s="36" t="s">
        <v>634</v>
      </c>
      <c r="H11" s="36" t="s">
        <v>634</v>
      </c>
      <c r="I11" s="36" t="s">
        <v>634</v>
      </c>
      <c r="J11" s="36" t="s">
        <v>634</v>
      </c>
      <c r="K11" s="72"/>
    </row>
    <row r="12" spans="1:11" s="17" customFormat="1" ht="11.25" customHeight="1" x14ac:dyDescent="0.15">
      <c r="A12" s="40" t="s">
        <v>618</v>
      </c>
    </row>
    <row r="13" spans="1:11" ht="11.25" customHeight="1" x14ac:dyDescent="0.15">
      <c r="A13" s="40" t="s">
        <v>426</v>
      </c>
    </row>
    <row r="14" spans="1:11" ht="11.25" customHeight="1" x14ac:dyDescent="0.15">
      <c r="A14" s="22" t="s">
        <v>430</v>
      </c>
      <c r="C14" s="106"/>
    </row>
    <row r="15" spans="1:11" ht="11.25" customHeight="1" x14ac:dyDescent="0.15">
      <c r="A15" s="107"/>
      <c r="B15" s="107"/>
      <c r="C15" s="107"/>
      <c r="D15" s="107"/>
      <c r="E15" s="107"/>
      <c r="F15" s="107"/>
      <c r="G15" s="107"/>
      <c r="H15" s="107"/>
      <c r="I15" s="107"/>
      <c r="J15" s="107"/>
    </row>
    <row r="18" spans="3:3" ht="11.25" customHeight="1" x14ac:dyDescent="0.15">
      <c r="C18" s="108" t="s">
        <v>353</v>
      </c>
    </row>
  </sheetData>
  <mergeCells count="13">
    <mergeCell ref="A1:J1"/>
    <mergeCell ref="A11:B11"/>
    <mergeCell ref="A9:B9"/>
    <mergeCell ref="A10:B10"/>
    <mergeCell ref="A6:B8"/>
    <mergeCell ref="C6:C8"/>
    <mergeCell ref="D6:D8"/>
    <mergeCell ref="E6:E8"/>
    <mergeCell ref="F6:F8"/>
    <mergeCell ref="G6:G8"/>
    <mergeCell ref="H6:H8"/>
    <mergeCell ref="I6:I8"/>
    <mergeCell ref="J6:J8"/>
  </mergeCells>
  <hyperlinks>
    <hyperlink ref="C18" location="Índice!A1" display="Índice!A1" xr:uid="{00000000-0004-0000-2500-000000000000}"/>
  </hyperlinks>
  <pageMargins left="0.59055118110236215" right="0.78740157480314965" top="0.59055118110236215" bottom="0.59055118110236215" header="0.31496062992125984" footer="0.31496062992125984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Hoja34"/>
  <dimension ref="A1:F17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11.83203125" style="22" customWidth="1"/>
    <col min="3" max="6" width="18.33203125" style="22" customWidth="1"/>
    <col min="7" max="16384" width="14.6640625" style="22"/>
  </cols>
  <sheetData>
    <row r="1" spans="1:6" ht="25" customHeight="1" x14ac:dyDescent="0.15">
      <c r="A1" s="142" t="s">
        <v>424</v>
      </c>
      <c r="B1" s="142"/>
      <c r="C1" s="142"/>
      <c r="D1" s="142"/>
      <c r="E1" s="142"/>
      <c r="F1" s="142"/>
    </row>
    <row r="2" spans="1:6" ht="12.75" customHeight="1" x14ac:dyDescent="0.15"/>
    <row r="3" spans="1:6" ht="12.75" customHeight="1" x14ac:dyDescent="0.15">
      <c r="A3" s="12" t="s">
        <v>512</v>
      </c>
      <c r="F3" s="84" t="s">
        <v>127</v>
      </c>
    </row>
    <row r="4" spans="1:6" ht="12.75" customHeight="1" x14ac:dyDescent="0.15">
      <c r="A4" s="12" t="s">
        <v>572</v>
      </c>
      <c r="F4" s="83"/>
    </row>
    <row r="5" spans="1:6" s="17" customFormat="1" ht="12.75" customHeight="1" x14ac:dyDescent="0.15">
      <c r="A5" s="12" t="s">
        <v>1</v>
      </c>
    </row>
    <row r="6" spans="1:6" s="17" customFormat="1" ht="18.75" customHeight="1" x14ac:dyDescent="0.15">
      <c r="A6" s="140" t="s">
        <v>372</v>
      </c>
      <c r="B6" s="140"/>
      <c r="C6" s="141" t="s">
        <v>0</v>
      </c>
      <c r="D6" s="141" t="s">
        <v>410</v>
      </c>
      <c r="E6" s="141" t="s">
        <v>411</v>
      </c>
      <c r="F6" s="141" t="s">
        <v>126</v>
      </c>
    </row>
    <row r="7" spans="1:6" s="17" customFormat="1" ht="18.75" customHeight="1" x14ac:dyDescent="0.15">
      <c r="A7" s="140"/>
      <c r="B7" s="140"/>
      <c r="C7" s="141"/>
      <c r="D7" s="141"/>
      <c r="E7" s="141"/>
      <c r="F7" s="141"/>
    </row>
    <row r="8" spans="1:6" s="17" customFormat="1" ht="18.75" customHeight="1" x14ac:dyDescent="0.15">
      <c r="A8" s="140"/>
      <c r="B8" s="140"/>
      <c r="C8" s="141"/>
      <c r="D8" s="141"/>
      <c r="E8" s="141"/>
      <c r="F8" s="141"/>
    </row>
    <row r="9" spans="1:6" ht="11.25" customHeight="1" x14ac:dyDescent="0.15">
      <c r="A9" s="134" t="s">
        <v>0</v>
      </c>
      <c r="B9" s="134"/>
      <c r="C9" s="123">
        <v>72515.226680648469</v>
      </c>
      <c r="D9" s="123">
        <v>16361.61084374325</v>
      </c>
      <c r="E9" s="123">
        <v>8305.9758641370572</v>
      </c>
      <c r="F9" s="123">
        <v>47847.639972768193</v>
      </c>
    </row>
    <row r="10" spans="1:6" ht="11.25" customHeight="1" x14ac:dyDescent="0.15">
      <c r="A10" s="133" t="s">
        <v>425</v>
      </c>
      <c r="B10" s="133"/>
      <c r="C10" s="123">
        <v>72515.226680648469</v>
      </c>
      <c r="D10" s="122">
        <v>16361.61084374325</v>
      </c>
      <c r="E10" s="122">
        <v>8305.9758641370572</v>
      </c>
      <c r="F10" s="122">
        <v>47847.639972768193</v>
      </c>
    </row>
    <row r="11" spans="1:6" s="17" customFormat="1" ht="11.25" customHeight="1" x14ac:dyDescent="0.15">
      <c r="A11" s="133" t="s">
        <v>293</v>
      </c>
      <c r="B11" s="133"/>
      <c r="C11" s="35" t="s">
        <v>634</v>
      </c>
      <c r="D11" s="36" t="s">
        <v>634</v>
      </c>
      <c r="E11" s="36" t="s">
        <v>634</v>
      </c>
      <c r="F11" s="36" t="s">
        <v>634</v>
      </c>
    </row>
    <row r="12" spans="1:6" s="17" customFormat="1" ht="11.25" customHeight="1" x14ac:dyDescent="0.15">
      <c r="A12" s="40" t="s">
        <v>618</v>
      </c>
      <c r="B12" s="8"/>
      <c r="C12" s="38"/>
      <c r="D12" s="39"/>
      <c r="E12" s="39"/>
      <c r="F12" s="39"/>
    </row>
    <row r="13" spans="1:6" ht="11.25" customHeight="1" x14ac:dyDescent="0.15">
      <c r="A13" s="22" t="s">
        <v>374</v>
      </c>
    </row>
    <row r="14" spans="1:6" ht="11.25" customHeight="1" x14ac:dyDescent="0.15">
      <c r="A14" s="22" t="s">
        <v>375</v>
      </c>
    </row>
    <row r="15" spans="1:6" ht="11.25" customHeight="1" x14ac:dyDescent="0.15">
      <c r="A15" s="22" t="s">
        <v>430</v>
      </c>
      <c r="C15" s="106"/>
    </row>
    <row r="16" spans="1:6" ht="11.25" customHeight="1" x14ac:dyDescent="0.15">
      <c r="A16" s="107"/>
      <c r="B16" s="107"/>
      <c r="C16" s="107"/>
      <c r="D16" s="107"/>
      <c r="E16" s="107"/>
      <c r="F16" s="107"/>
    </row>
    <row r="17" spans="3:3" ht="11.25" customHeight="1" x14ac:dyDescent="0.15">
      <c r="C17" s="108" t="s">
        <v>353</v>
      </c>
    </row>
  </sheetData>
  <mergeCells count="9">
    <mergeCell ref="A1:F1"/>
    <mergeCell ref="A11:B11"/>
    <mergeCell ref="A9:B9"/>
    <mergeCell ref="A10:B10"/>
    <mergeCell ref="A6:B8"/>
    <mergeCell ref="C6:C8"/>
    <mergeCell ref="D6:D8"/>
    <mergeCell ref="E6:E8"/>
    <mergeCell ref="F6:F8"/>
  </mergeCells>
  <hyperlinks>
    <hyperlink ref="C17" location="Índice!A1" display="Índice!A1" xr:uid="{00000000-0004-0000-2600-000000000000}"/>
  </hyperlinks>
  <pageMargins left="0.59055118110236215" right="0.78740157480314965" top="0.59055118110236215" bottom="0.59055118110236215" header="0.31496062992125984" footer="0.31496062992125984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J19"/>
  <sheetViews>
    <sheetView zoomScaleNormal="100"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10" width="9.5" style="22" customWidth="1"/>
    <col min="11" max="16384" width="14.6640625" style="22"/>
  </cols>
  <sheetData>
    <row r="1" spans="1:10" ht="25" customHeight="1" x14ac:dyDescent="0.15">
      <c r="A1" s="132" t="s">
        <v>424</v>
      </c>
      <c r="B1" s="132"/>
      <c r="C1" s="132"/>
      <c r="D1" s="132"/>
      <c r="E1" s="132"/>
      <c r="F1" s="132"/>
      <c r="G1" s="132"/>
      <c r="H1" s="132"/>
      <c r="I1" s="132"/>
      <c r="J1" s="132"/>
    </row>
    <row r="2" spans="1:10" ht="12.75" customHeight="1" x14ac:dyDescent="0.15"/>
    <row r="3" spans="1:10" ht="12.75" customHeight="1" x14ac:dyDescent="0.15">
      <c r="A3" s="12" t="s">
        <v>518</v>
      </c>
      <c r="G3" s="97"/>
      <c r="J3" s="74" t="s">
        <v>292</v>
      </c>
    </row>
    <row r="4" spans="1:10" ht="12.75" customHeight="1" x14ac:dyDescent="0.15">
      <c r="A4" s="12" t="s">
        <v>342</v>
      </c>
      <c r="G4" s="97"/>
      <c r="J4" s="83"/>
    </row>
    <row r="5" spans="1:10" s="17" customFormat="1" ht="12.75" customHeight="1" x14ac:dyDescent="0.15">
      <c r="A5" s="12" t="s">
        <v>1</v>
      </c>
    </row>
    <row r="6" spans="1:10" s="17" customFormat="1" ht="20" customHeight="1" x14ac:dyDescent="0.15">
      <c r="A6" s="140" t="s">
        <v>372</v>
      </c>
      <c r="B6" s="140"/>
      <c r="C6" s="141" t="s">
        <v>0</v>
      </c>
      <c r="D6" s="141" t="s">
        <v>88</v>
      </c>
      <c r="E6" s="141" t="s">
        <v>181</v>
      </c>
      <c r="F6" s="141" t="s">
        <v>89</v>
      </c>
      <c r="G6" s="141" t="s">
        <v>90</v>
      </c>
      <c r="H6" s="141" t="s">
        <v>91</v>
      </c>
      <c r="I6" s="141" t="s">
        <v>92</v>
      </c>
      <c r="J6" s="141" t="s">
        <v>4</v>
      </c>
    </row>
    <row r="7" spans="1:10" s="17" customFormat="1" ht="20" customHeight="1" x14ac:dyDescent="0.15">
      <c r="A7" s="140"/>
      <c r="B7" s="140"/>
      <c r="C7" s="141"/>
      <c r="D7" s="141"/>
      <c r="E7" s="141"/>
      <c r="F7" s="141"/>
      <c r="G7" s="141"/>
      <c r="H7" s="141"/>
      <c r="I7" s="141"/>
      <c r="J7" s="141"/>
    </row>
    <row r="8" spans="1:10" s="17" customFormat="1" ht="20" customHeight="1" x14ac:dyDescent="0.15">
      <c r="A8" s="140"/>
      <c r="B8" s="140"/>
      <c r="C8" s="141"/>
      <c r="D8" s="141"/>
      <c r="E8" s="141"/>
      <c r="F8" s="141"/>
      <c r="G8" s="141"/>
      <c r="H8" s="141"/>
      <c r="I8" s="141"/>
      <c r="J8" s="141"/>
    </row>
    <row r="9" spans="1:10" ht="11.25" customHeight="1" x14ac:dyDescent="0.15">
      <c r="A9" s="134" t="s">
        <v>0</v>
      </c>
      <c r="B9" s="134"/>
      <c r="C9" s="123">
        <v>111958.0000000006</v>
      </c>
      <c r="D9" s="123">
        <v>65311.549501545647</v>
      </c>
      <c r="E9" s="123">
        <v>19172.447904193901</v>
      </c>
      <c r="F9" s="123">
        <v>8732.8634283939955</v>
      </c>
      <c r="G9" s="123">
        <v>3652.880486280163</v>
      </c>
      <c r="H9" s="123">
        <v>9829.3007109314804</v>
      </c>
      <c r="I9" s="123">
        <v>2489.1801632385318</v>
      </c>
      <c r="J9" s="123">
        <v>2769.7778054164378</v>
      </c>
    </row>
    <row r="10" spans="1:10" ht="11.25" customHeight="1" x14ac:dyDescent="0.15">
      <c r="A10" s="133" t="s">
        <v>425</v>
      </c>
      <c r="B10" s="133"/>
      <c r="C10" s="123">
        <v>111958.0000000006</v>
      </c>
      <c r="D10" s="122">
        <v>65311.549501545647</v>
      </c>
      <c r="E10" s="122">
        <v>19172.447904193901</v>
      </c>
      <c r="F10" s="122">
        <v>8732.8634283939955</v>
      </c>
      <c r="G10" s="122">
        <v>3652.880486280163</v>
      </c>
      <c r="H10" s="122">
        <v>9829.3007109314804</v>
      </c>
      <c r="I10" s="122">
        <v>2489.1801632385318</v>
      </c>
      <c r="J10" s="122">
        <v>2769.7778054164378</v>
      </c>
    </row>
    <row r="11" spans="1:10" s="17" customFormat="1" ht="11.25" customHeight="1" x14ac:dyDescent="0.15">
      <c r="A11" s="133" t="s">
        <v>293</v>
      </c>
      <c r="B11" s="133"/>
      <c r="C11" s="35" t="s">
        <v>634</v>
      </c>
      <c r="D11" s="36" t="s">
        <v>634</v>
      </c>
      <c r="E11" s="36" t="s">
        <v>634</v>
      </c>
      <c r="F11" s="36" t="s">
        <v>634</v>
      </c>
      <c r="G11" s="36" t="s">
        <v>634</v>
      </c>
      <c r="H11" s="36" t="s">
        <v>634</v>
      </c>
      <c r="I11" s="36" t="s">
        <v>634</v>
      </c>
      <c r="J11" s="36" t="s">
        <v>634</v>
      </c>
    </row>
    <row r="12" spans="1:10" s="17" customFormat="1" ht="11.25" customHeight="1" x14ac:dyDescent="0.15">
      <c r="A12" s="17" t="s">
        <v>618</v>
      </c>
      <c r="B12" s="8"/>
      <c r="C12" s="38"/>
      <c r="D12" s="39"/>
      <c r="E12" s="39"/>
      <c r="F12" s="39"/>
      <c r="G12" s="39"/>
      <c r="H12" s="39"/>
      <c r="I12" s="39"/>
      <c r="J12" s="39"/>
    </row>
    <row r="13" spans="1:10" ht="11.25" customHeight="1" x14ac:dyDescent="0.15">
      <c r="A13" s="40" t="s">
        <v>426</v>
      </c>
    </row>
    <row r="14" spans="1:10" ht="11.25" customHeight="1" x14ac:dyDescent="0.15">
      <c r="A14" s="41" t="s">
        <v>427</v>
      </c>
    </row>
    <row r="16" spans="1:10" ht="11.25" customHeight="1" x14ac:dyDescent="0.15">
      <c r="C16" s="107"/>
      <c r="D16" s="107"/>
      <c r="E16" s="107"/>
      <c r="F16" s="107"/>
      <c r="G16" s="107"/>
      <c r="H16" s="107"/>
      <c r="I16" s="107"/>
      <c r="J16" s="107"/>
    </row>
    <row r="18" spans="3:3" ht="11.25" customHeight="1" x14ac:dyDescent="0.15">
      <c r="C18" s="108" t="s">
        <v>353</v>
      </c>
    </row>
    <row r="19" spans="3:3" ht="11.25" customHeight="1" x14ac:dyDescent="0.15">
      <c r="C19" s="108"/>
    </row>
  </sheetData>
  <mergeCells count="13">
    <mergeCell ref="A1:J1"/>
    <mergeCell ref="A11:B11"/>
    <mergeCell ref="A9:B9"/>
    <mergeCell ref="A10:B10"/>
    <mergeCell ref="A6:B8"/>
    <mergeCell ref="C6:C8"/>
    <mergeCell ref="D6:D8"/>
    <mergeCell ref="E6:E8"/>
    <mergeCell ref="F6:F8"/>
    <mergeCell ref="G6:G8"/>
    <mergeCell ref="H6:H8"/>
    <mergeCell ref="I6:I8"/>
    <mergeCell ref="J6:J8"/>
  </mergeCells>
  <hyperlinks>
    <hyperlink ref="C18" location="Índice!A1" display="Índice!A1" xr:uid="{00000000-0004-0000-0300-000000000000}"/>
  </hyperlinks>
  <pageMargins left="0.59055118110236215" right="0.78740157480314965" top="0.59055118110236215" bottom="0.59055118110236215" header="0.31496062992125984" footer="0.31496062992125984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Hoja35"/>
  <dimension ref="A1:G18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9.5" style="22" customWidth="1"/>
    <col min="3" max="3" width="13.5" style="22" customWidth="1"/>
    <col min="4" max="5" width="14.6640625" style="22"/>
    <col min="6" max="6" width="17.33203125" style="22" customWidth="1"/>
    <col min="7" max="16384" width="14.6640625" style="22"/>
  </cols>
  <sheetData>
    <row r="1" spans="1:7" ht="25" customHeight="1" x14ac:dyDescent="0.15">
      <c r="A1" s="142" t="s">
        <v>424</v>
      </c>
      <c r="B1" s="142"/>
      <c r="C1" s="142"/>
      <c r="D1" s="142"/>
      <c r="E1" s="142"/>
      <c r="F1" s="142"/>
      <c r="G1" s="142"/>
    </row>
    <row r="2" spans="1:7" ht="12.75" customHeight="1" x14ac:dyDescent="0.15"/>
    <row r="3" spans="1:7" ht="12.75" customHeight="1" x14ac:dyDescent="0.15">
      <c r="A3" s="12" t="s">
        <v>511</v>
      </c>
      <c r="G3" s="74" t="s">
        <v>209</v>
      </c>
    </row>
    <row r="4" spans="1:7" ht="12.75" customHeight="1" x14ac:dyDescent="0.15">
      <c r="A4" s="12" t="s">
        <v>571</v>
      </c>
      <c r="G4" s="83"/>
    </row>
    <row r="5" spans="1:7" s="17" customFormat="1" ht="12.75" customHeight="1" x14ac:dyDescent="0.15">
      <c r="A5" s="12" t="s">
        <v>1</v>
      </c>
    </row>
    <row r="6" spans="1:7" s="17" customFormat="1" ht="23.25" customHeight="1" x14ac:dyDescent="0.15">
      <c r="A6" s="140" t="s">
        <v>372</v>
      </c>
      <c r="B6" s="140"/>
      <c r="C6" s="141" t="s">
        <v>0</v>
      </c>
      <c r="D6" s="150" t="s">
        <v>431</v>
      </c>
      <c r="E6" s="150"/>
      <c r="F6" s="141" t="s">
        <v>128</v>
      </c>
      <c r="G6" s="141" t="s">
        <v>129</v>
      </c>
    </row>
    <row r="7" spans="1:7" s="17" customFormat="1" ht="17.25" customHeight="1" x14ac:dyDescent="0.15">
      <c r="A7" s="140"/>
      <c r="B7" s="140"/>
      <c r="C7" s="141"/>
      <c r="D7" s="151" t="s">
        <v>432</v>
      </c>
      <c r="E7" s="151" t="s">
        <v>433</v>
      </c>
      <c r="F7" s="141"/>
      <c r="G7" s="141"/>
    </row>
    <row r="8" spans="1:7" s="17" customFormat="1" ht="17.25" customHeight="1" x14ac:dyDescent="0.15">
      <c r="A8" s="140"/>
      <c r="B8" s="140"/>
      <c r="C8" s="141"/>
      <c r="D8" s="151"/>
      <c r="E8" s="151"/>
      <c r="F8" s="141"/>
      <c r="G8" s="141"/>
    </row>
    <row r="9" spans="1:7" ht="11.25" customHeight="1" x14ac:dyDescent="0.15">
      <c r="A9" s="134" t="s">
        <v>0</v>
      </c>
      <c r="B9" s="134"/>
      <c r="C9" s="123">
        <v>111958.0000000006</v>
      </c>
      <c r="D9" s="123">
        <v>44093.533294079112</v>
      </c>
      <c r="E9" s="123">
        <v>5249.9101861518038</v>
      </c>
      <c r="F9" s="123">
        <v>29268.290384617911</v>
      </c>
      <c r="G9" s="123">
        <v>33346.266135151382</v>
      </c>
    </row>
    <row r="10" spans="1:7" ht="11.25" customHeight="1" x14ac:dyDescent="0.15">
      <c r="A10" s="133" t="s">
        <v>425</v>
      </c>
      <c r="B10" s="133"/>
      <c r="C10" s="123">
        <v>111958.0000000006</v>
      </c>
      <c r="D10" s="122">
        <v>44093.533294079112</v>
      </c>
      <c r="E10" s="122">
        <v>5249.9101861518038</v>
      </c>
      <c r="F10" s="122">
        <v>29268.290384617911</v>
      </c>
      <c r="G10" s="122">
        <v>33346.266135151382</v>
      </c>
    </row>
    <row r="11" spans="1:7" s="17" customFormat="1" ht="11.25" customHeight="1" x14ac:dyDescent="0.15">
      <c r="A11" s="133" t="s">
        <v>293</v>
      </c>
      <c r="B11" s="133"/>
      <c r="C11" s="35" t="s">
        <v>634</v>
      </c>
      <c r="D11" s="36" t="s">
        <v>634</v>
      </c>
      <c r="E11" s="36" t="s">
        <v>634</v>
      </c>
      <c r="F11" s="36" t="s">
        <v>634</v>
      </c>
      <c r="G11" s="36" t="s">
        <v>634</v>
      </c>
    </row>
    <row r="12" spans="1:7" s="17" customFormat="1" ht="11.25" customHeight="1" x14ac:dyDescent="0.15">
      <c r="A12" s="40" t="s">
        <v>618</v>
      </c>
    </row>
    <row r="13" spans="1:7" ht="11.25" customHeight="1" x14ac:dyDescent="0.15">
      <c r="A13" s="40" t="s">
        <v>426</v>
      </c>
    </row>
    <row r="14" spans="1:7" ht="11.25" customHeight="1" x14ac:dyDescent="0.15">
      <c r="A14" s="22" t="s">
        <v>430</v>
      </c>
      <c r="C14" s="106"/>
    </row>
    <row r="15" spans="1:7" ht="11.25" customHeight="1" x14ac:dyDescent="0.15">
      <c r="C15" s="107"/>
      <c r="D15" s="107"/>
      <c r="E15" s="107"/>
      <c r="F15" s="107"/>
      <c r="G15" s="107"/>
    </row>
    <row r="18" spans="3:3" ht="11.25" customHeight="1" x14ac:dyDescent="0.15">
      <c r="C18" s="108" t="s">
        <v>353</v>
      </c>
    </row>
  </sheetData>
  <mergeCells count="11">
    <mergeCell ref="A1:G1"/>
    <mergeCell ref="A11:B11"/>
    <mergeCell ref="A9:B9"/>
    <mergeCell ref="A10:B10"/>
    <mergeCell ref="D6:E6"/>
    <mergeCell ref="A6:B8"/>
    <mergeCell ref="C6:C8"/>
    <mergeCell ref="F6:F8"/>
    <mergeCell ref="G6:G8"/>
    <mergeCell ref="D7:D8"/>
    <mergeCell ref="E7:E8"/>
  </mergeCells>
  <hyperlinks>
    <hyperlink ref="C18" location="Índice!A1" display="Índice!A1" xr:uid="{00000000-0004-0000-2700-000000000000}"/>
  </hyperlinks>
  <pageMargins left="0.59055118110236215" right="0.78740157480314965" top="0.59055118110236215" bottom="0.59055118110236215" header="0.31496062992125984" footer="0.31496062992125984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Hoja36"/>
  <dimension ref="A1:H18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11.33203125" style="22" customWidth="1"/>
    <col min="3" max="8" width="12.33203125" style="22" customWidth="1"/>
    <col min="9" max="16384" width="14.6640625" style="22"/>
  </cols>
  <sheetData>
    <row r="1" spans="1:8" ht="25" customHeight="1" x14ac:dyDescent="0.15">
      <c r="A1" s="142" t="s">
        <v>424</v>
      </c>
      <c r="B1" s="142"/>
      <c r="C1" s="142"/>
      <c r="D1" s="142"/>
      <c r="E1" s="142"/>
      <c r="F1" s="142"/>
      <c r="G1" s="142"/>
      <c r="H1" s="142"/>
    </row>
    <row r="2" spans="1:8" ht="12.75" customHeight="1" x14ac:dyDescent="0.15"/>
    <row r="3" spans="1:8" ht="12.75" customHeight="1" x14ac:dyDescent="0.15">
      <c r="A3" s="12" t="s">
        <v>620</v>
      </c>
      <c r="F3" s="83"/>
      <c r="H3" s="74" t="s">
        <v>131</v>
      </c>
    </row>
    <row r="4" spans="1:8" ht="12.75" customHeight="1" x14ac:dyDescent="0.15">
      <c r="A4" s="12" t="s">
        <v>335</v>
      </c>
      <c r="F4" s="83"/>
      <c r="H4" s="74"/>
    </row>
    <row r="5" spans="1:8" s="17" customFormat="1" ht="12.75" customHeight="1" x14ac:dyDescent="0.15">
      <c r="A5" s="12" t="s">
        <v>1</v>
      </c>
    </row>
    <row r="6" spans="1:8" s="17" customFormat="1" ht="11.25" customHeight="1" x14ac:dyDescent="0.15">
      <c r="A6" s="140" t="s">
        <v>372</v>
      </c>
      <c r="B6" s="140"/>
      <c r="C6" s="141" t="s">
        <v>0</v>
      </c>
      <c r="D6" s="150" t="s">
        <v>448</v>
      </c>
      <c r="E6" s="150"/>
      <c r="F6" s="150"/>
      <c r="G6" s="150"/>
      <c r="H6" s="141" t="s">
        <v>130</v>
      </c>
    </row>
    <row r="7" spans="1:8" s="17" customFormat="1" ht="36.75" customHeight="1" x14ac:dyDescent="0.15">
      <c r="A7" s="140"/>
      <c r="B7" s="140"/>
      <c r="C7" s="141"/>
      <c r="D7" s="151" t="s">
        <v>449</v>
      </c>
      <c r="E7" s="151" t="s">
        <v>450</v>
      </c>
      <c r="F7" s="151" t="s">
        <v>451</v>
      </c>
      <c r="G7" s="151" t="s">
        <v>452</v>
      </c>
      <c r="H7" s="141"/>
    </row>
    <row r="8" spans="1:8" s="17" customFormat="1" ht="36.75" customHeight="1" x14ac:dyDescent="0.15">
      <c r="A8" s="140"/>
      <c r="B8" s="140"/>
      <c r="C8" s="141"/>
      <c r="D8" s="151"/>
      <c r="E8" s="151"/>
      <c r="F8" s="151"/>
      <c r="G8" s="151"/>
      <c r="H8" s="141"/>
    </row>
    <row r="9" spans="1:8" ht="11.25" customHeight="1" x14ac:dyDescent="0.15">
      <c r="A9" s="134" t="s">
        <v>0</v>
      </c>
      <c r="B9" s="134"/>
      <c r="C9" s="123">
        <v>78611.733864848866</v>
      </c>
      <c r="D9" s="123">
        <v>4681.0406689261381</v>
      </c>
      <c r="E9" s="123">
        <v>20036.93018086753</v>
      </c>
      <c r="F9" s="123">
        <v>20510.037299351061</v>
      </c>
      <c r="G9" s="123">
        <v>23487.607357156248</v>
      </c>
      <c r="H9" s="123">
        <v>9896.1183585475337</v>
      </c>
    </row>
    <row r="10" spans="1:8" ht="11.25" customHeight="1" x14ac:dyDescent="0.15">
      <c r="A10" s="133" t="s">
        <v>425</v>
      </c>
      <c r="B10" s="133"/>
      <c r="C10" s="123">
        <v>78611.733864848866</v>
      </c>
      <c r="D10" s="122">
        <v>4681.0406689261381</v>
      </c>
      <c r="E10" s="122">
        <v>20036.93018086753</v>
      </c>
      <c r="F10" s="122">
        <v>20510.037299351061</v>
      </c>
      <c r="G10" s="122">
        <v>23487.607357156248</v>
      </c>
      <c r="H10" s="122">
        <v>9896.1183585475337</v>
      </c>
    </row>
    <row r="11" spans="1:8" s="17" customFormat="1" ht="11.25" customHeight="1" x14ac:dyDescent="0.15">
      <c r="A11" s="133" t="s">
        <v>293</v>
      </c>
      <c r="B11" s="133"/>
      <c r="C11" s="35" t="s">
        <v>634</v>
      </c>
      <c r="D11" s="36" t="s">
        <v>634</v>
      </c>
      <c r="E11" s="36" t="s">
        <v>634</v>
      </c>
      <c r="F11" s="36" t="s">
        <v>634</v>
      </c>
      <c r="G11" s="36" t="s">
        <v>634</v>
      </c>
      <c r="H11" s="36" t="s">
        <v>634</v>
      </c>
    </row>
    <row r="12" spans="1:8" s="17" customFormat="1" ht="11.25" customHeight="1" x14ac:dyDescent="0.15">
      <c r="A12" s="40" t="s">
        <v>618</v>
      </c>
    </row>
    <row r="13" spans="1:8" ht="11.25" customHeight="1" x14ac:dyDescent="0.15">
      <c r="A13" s="40" t="s">
        <v>426</v>
      </c>
    </row>
    <row r="14" spans="1:8" ht="11.25" customHeight="1" x14ac:dyDescent="0.15">
      <c r="A14" s="22" t="s">
        <v>430</v>
      </c>
      <c r="C14" s="106"/>
    </row>
    <row r="15" spans="1:8" ht="11.25" customHeight="1" x14ac:dyDescent="0.15">
      <c r="A15" s="107"/>
      <c r="B15" s="107"/>
      <c r="C15" s="107"/>
      <c r="D15" s="107"/>
      <c r="E15" s="107"/>
      <c r="F15" s="107"/>
      <c r="G15" s="107"/>
      <c r="H15" s="107"/>
    </row>
    <row r="18" spans="3:3" ht="11.25" customHeight="1" x14ac:dyDescent="0.15">
      <c r="C18" s="108" t="s">
        <v>353</v>
      </c>
    </row>
  </sheetData>
  <mergeCells count="12">
    <mergeCell ref="A1:H1"/>
    <mergeCell ref="A11:B11"/>
    <mergeCell ref="A9:B9"/>
    <mergeCell ref="A10:B10"/>
    <mergeCell ref="D6:G6"/>
    <mergeCell ref="A6:B8"/>
    <mergeCell ref="C6:C8"/>
    <mergeCell ref="H6:H8"/>
    <mergeCell ref="D7:D8"/>
    <mergeCell ref="E7:E8"/>
    <mergeCell ref="F7:F8"/>
    <mergeCell ref="G7:G8"/>
  </mergeCells>
  <hyperlinks>
    <hyperlink ref="C18" location="Índice!A1" display="Índice!A1" xr:uid="{00000000-0004-0000-2800-000000000000}"/>
  </hyperlinks>
  <pageMargins left="0.59055118110236215" right="0.78740157480314965" top="0.59055118110236215" bottom="0.59055118110236215" header="0.31496062992125984" footer="0.31496062992125984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Hoja37"/>
  <dimension ref="A1:G22"/>
  <sheetViews>
    <sheetView zoomScaleNormal="100"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13.1640625" style="22" customWidth="1"/>
    <col min="3" max="5" width="20.6640625" style="22" customWidth="1"/>
    <col min="6" max="6" width="22.6640625" style="22" customWidth="1"/>
    <col min="7" max="7" width="18.83203125" style="22" customWidth="1"/>
    <col min="8" max="16384" width="14.6640625" style="22"/>
  </cols>
  <sheetData>
    <row r="1" spans="1:7" ht="12.75" customHeight="1" x14ac:dyDescent="0.15">
      <c r="A1" s="42" t="s">
        <v>424</v>
      </c>
    </row>
    <row r="2" spans="1:7" ht="12.75" customHeight="1" x14ac:dyDescent="0.15"/>
    <row r="3" spans="1:7" ht="12.75" customHeight="1" x14ac:dyDescent="0.15">
      <c r="A3" s="12" t="s">
        <v>596</v>
      </c>
      <c r="G3" s="84" t="s">
        <v>210</v>
      </c>
    </row>
    <row r="4" spans="1:7" ht="12.75" customHeight="1" x14ac:dyDescent="0.15">
      <c r="A4" s="12" t="s">
        <v>335</v>
      </c>
      <c r="G4" s="84"/>
    </row>
    <row r="5" spans="1:7" s="17" customFormat="1" ht="12.75" customHeight="1" x14ac:dyDescent="0.15">
      <c r="A5" s="12" t="s">
        <v>1</v>
      </c>
    </row>
    <row r="6" spans="1:7" s="17" customFormat="1" ht="18" customHeight="1" x14ac:dyDescent="0.15">
      <c r="A6" s="140" t="s">
        <v>372</v>
      </c>
      <c r="B6" s="140"/>
      <c r="C6" s="141" t="s">
        <v>0</v>
      </c>
      <c r="D6" s="141" t="s">
        <v>368</v>
      </c>
      <c r="E6" s="141" t="s">
        <v>132</v>
      </c>
      <c r="F6" s="141" t="s">
        <v>133</v>
      </c>
      <c r="G6" s="141" t="s">
        <v>134</v>
      </c>
    </row>
    <row r="7" spans="1:7" s="17" customFormat="1" ht="18" customHeight="1" x14ac:dyDescent="0.15">
      <c r="A7" s="140"/>
      <c r="B7" s="140"/>
      <c r="C7" s="141"/>
      <c r="D7" s="141"/>
      <c r="E7" s="141"/>
      <c r="F7" s="141"/>
      <c r="G7" s="141"/>
    </row>
    <row r="8" spans="1:7" s="17" customFormat="1" ht="18" customHeight="1" x14ac:dyDescent="0.15">
      <c r="A8" s="140"/>
      <c r="B8" s="140"/>
      <c r="C8" s="141"/>
      <c r="D8" s="141"/>
      <c r="E8" s="141"/>
      <c r="F8" s="141"/>
      <c r="G8" s="141"/>
    </row>
    <row r="9" spans="1:7" ht="11.25" customHeight="1" x14ac:dyDescent="0.15">
      <c r="A9" s="134" t="s">
        <v>0</v>
      </c>
      <c r="B9" s="134"/>
      <c r="C9" s="123">
        <v>78611.733864848866</v>
      </c>
      <c r="D9" s="123">
        <v>16772.037151745761</v>
      </c>
      <c r="E9" s="123">
        <v>18946.657013362939</v>
      </c>
      <c r="F9" s="123">
        <v>12215.387123304101</v>
      </c>
      <c r="G9" s="123">
        <v>30677.652576435641</v>
      </c>
    </row>
    <row r="10" spans="1:7" ht="11.25" customHeight="1" x14ac:dyDescent="0.15">
      <c r="A10" s="133" t="s">
        <v>425</v>
      </c>
      <c r="B10" s="133"/>
      <c r="C10" s="123">
        <v>78611.733864848866</v>
      </c>
      <c r="D10" s="122">
        <v>16772.037151745761</v>
      </c>
      <c r="E10" s="122">
        <v>18946.657013362939</v>
      </c>
      <c r="F10" s="122">
        <v>12215.387123304101</v>
      </c>
      <c r="G10" s="122">
        <v>30677.652576435641</v>
      </c>
    </row>
    <row r="11" spans="1:7" s="17" customFormat="1" ht="11.25" customHeight="1" x14ac:dyDescent="0.15">
      <c r="A11" s="133" t="s">
        <v>293</v>
      </c>
      <c r="B11" s="133"/>
      <c r="C11" s="35" t="s">
        <v>634</v>
      </c>
      <c r="D11" s="36" t="s">
        <v>634</v>
      </c>
      <c r="E11" s="36" t="s">
        <v>634</v>
      </c>
      <c r="F11" s="36" t="s">
        <v>634</v>
      </c>
      <c r="G11" s="36" t="s">
        <v>634</v>
      </c>
    </row>
    <row r="12" spans="1:7" s="17" customFormat="1" ht="11.25" customHeight="1" x14ac:dyDescent="0.15">
      <c r="A12" s="40" t="s">
        <v>618</v>
      </c>
    </row>
    <row r="13" spans="1:7" ht="11.25" customHeight="1" x14ac:dyDescent="0.15">
      <c r="A13" s="40" t="s">
        <v>426</v>
      </c>
    </row>
    <row r="14" spans="1:7" ht="11.25" customHeight="1" x14ac:dyDescent="0.15">
      <c r="A14" s="22" t="s">
        <v>430</v>
      </c>
      <c r="C14" s="106"/>
    </row>
    <row r="15" spans="1:7" ht="11.25" customHeight="1" x14ac:dyDescent="0.15">
      <c r="A15" s="107"/>
      <c r="B15" s="107"/>
      <c r="C15" s="107"/>
      <c r="D15" s="107"/>
      <c r="E15" s="107"/>
      <c r="F15" s="107"/>
      <c r="G15" s="107"/>
    </row>
    <row r="18" spans="1:3" ht="11.25" customHeight="1" x14ac:dyDescent="0.15">
      <c r="A18" s="114"/>
      <c r="C18" s="108" t="s">
        <v>353</v>
      </c>
    </row>
    <row r="22" spans="1:3" ht="11.25" customHeight="1" x14ac:dyDescent="0.15">
      <c r="A22" s="114"/>
    </row>
  </sheetData>
  <mergeCells count="9">
    <mergeCell ref="D6:D8"/>
    <mergeCell ref="E6:E8"/>
    <mergeCell ref="F6:F8"/>
    <mergeCell ref="G6:G8"/>
    <mergeCell ref="A11:B11"/>
    <mergeCell ref="A9:B9"/>
    <mergeCell ref="A10:B10"/>
    <mergeCell ref="A6:B8"/>
    <mergeCell ref="C6:C8"/>
  </mergeCells>
  <hyperlinks>
    <hyperlink ref="C18" location="Índice!A1" display="Índice!A1" xr:uid="{00000000-0004-0000-2900-000000000000}"/>
  </hyperlinks>
  <pageMargins left="0.59055118110236215" right="0.78740157480314965" top="0.59055118110236215" bottom="0.59055118110236215" header="0.31496062992125984" footer="0.31496062992125984"/>
  <pageSetup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Hoja38"/>
  <dimension ref="A1:H18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11.33203125" style="22" customWidth="1"/>
    <col min="3" max="8" width="12.33203125" style="22" customWidth="1"/>
    <col min="9" max="16384" width="14.6640625" style="22"/>
  </cols>
  <sheetData>
    <row r="1" spans="1:8" ht="25" customHeight="1" x14ac:dyDescent="0.15">
      <c r="A1" s="142" t="s">
        <v>424</v>
      </c>
      <c r="B1" s="142"/>
      <c r="C1" s="142"/>
      <c r="D1" s="142"/>
      <c r="E1" s="142"/>
      <c r="F1" s="142"/>
      <c r="G1" s="142"/>
      <c r="H1" s="142"/>
    </row>
    <row r="2" spans="1:8" ht="12.75" customHeight="1" x14ac:dyDescent="0.15"/>
    <row r="3" spans="1:8" ht="12.75" customHeight="1" x14ac:dyDescent="0.15">
      <c r="A3" s="12" t="s">
        <v>510</v>
      </c>
      <c r="F3" s="83"/>
      <c r="H3" s="84" t="s">
        <v>211</v>
      </c>
    </row>
    <row r="4" spans="1:8" ht="12.75" customHeight="1" x14ac:dyDescent="0.15">
      <c r="A4" s="12" t="s">
        <v>570</v>
      </c>
      <c r="F4" s="83"/>
      <c r="H4" s="83"/>
    </row>
    <row r="5" spans="1:8" s="17" customFormat="1" ht="12.75" customHeight="1" x14ac:dyDescent="0.15">
      <c r="A5" s="18" t="s">
        <v>1</v>
      </c>
    </row>
    <row r="6" spans="1:8" s="17" customFormat="1" ht="11.25" customHeight="1" x14ac:dyDescent="0.15">
      <c r="A6" s="140" t="s">
        <v>372</v>
      </c>
      <c r="B6" s="140"/>
      <c r="C6" s="141" t="s">
        <v>0</v>
      </c>
      <c r="D6" s="141" t="s">
        <v>135</v>
      </c>
      <c r="E6" s="145" t="s">
        <v>453</v>
      </c>
      <c r="F6" s="145"/>
      <c r="G6" s="145"/>
      <c r="H6" s="141" t="s">
        <v>136</v>
      </c>
    </row>
    <row r="7" spans="1:8" s="17" customFormat="1" ht="31.5" customHeight="1" x14ac:dyDescent="0.15">
      <c r="A7" s="140"/>
      <c r="B7" s="140"/>
      <c r="C7" s="141"/>
      <c r="D7" s="141"/>
      <c r="E7" s="151" t="s">
        <v>454</v>
      </c>
      <c r="F7" s="151" t="s">
        <v>455</v>
      </c>
      <c r="G7" s="151" t="s">
        <v>456</v>
      </c>
      <c r="H7" s="141"/>
    </row>
    <row r="8" spans="1:8" s="17" customFormat="1" ht="31.5" customHeight="1" x14ac:dyDescent="0.15">
      <c r="A8" s="140"/>
      <c r="B8" s="140"/>
      <c r="C8" s="141"/>
      <c r="D8" s="141"/>
      <c r="E8" s="151"/>
      <c r="F8" s="151"/>
      <c r="G8" s="151"/>
      <c r="H8" s="141"/>
    </row>
    <row r="9" spans="1:8" ht="11.25" customHeight="1" x14ac:dyDescent="0.15">
      <c r="A9" s="134" t="s">
        <v>0</v>
      </c>
      <c r="B9" s="134"/>
      <c r="C9" s="123">
        <v>78611.733864848866</v>
      </c>
      <c r="D9" s="123">
        <v>28242.4427861767</v>
      </c>
      <c r="E9" s="123">
        <v>14686.60940585042</v>
      </c>
      <c r="F9" s="123">
        <v>11198.49421384211</v>
      </c>
      <c r="G9" s="123">
        <v>14131.885341014869</v>
      </c>
      <c r="H9" s="123">
        <v>36578.661369193243</v>
      </c>
    </row>
    <row r="10" spans="1:8" ht="11.25" customHeight="1" x14ac:dyDescent="0.15">
      <c r="A10" s="133" t="s">
        <v>425</v>
      </c>
      <c r="B10" s="133"/>
      <c r="C10" s="123">
        <v>78611.733864848866</v>
      </c>
      <c r="D10" s="122">
        <v>28242.4427861767</v>
      </c>
      <c r="E10" s="122">
        <v>14686.60940585042</v>
      </c>
      <c r="F10" s="122">
        <v>11198.49421384211</v>
      </c>
      <c r="G10" s="122">
        <v>14131.885341014869</v>
      </c>
      <c r="H10" s="122">
        <v>36578.661369193243</v>
      </c>
    </row>
    <row r="11" spans="1:8" s="17" customFormat="1" ht="11.25" customHeight="1" x14ac:dyDescent="0.15">
      <c r="A11" s="133" t="s">
        <v>293</v>
      </c>
      <c r="B11" s="133"/>
      <c r="C11" s="35" t="s">
        <v>634</v>
      </c>
      <c r="D11" s="36" t="s">
        <v>634</v>
      </c>
      <c r="E11" s="36" t="s">
        <v>634</v>
      </c>
      <c r="F11" s="36" t="s">
        <v>634</v>
      </c>
      <c r="G11" s="36" t="s">
        <v>634</v>
      </c>
      <c r="H11" s="36" t="s">
        <v>634</v>
      </c>
    </row>
    <row r="12" spans="1:8" s="17" customFormat="1" ht="11.25" customHeight="1" x14ac:dyDescent="0.15">
      <c r="A12" s="40" t="s">
        <v>618</v>
      </c>
    </row>
    <row r="13" spans="1:8" ht="11.25" customHeight="1" x14ac:dyDescent="0.15">
      <c r="A13" s="40" t="s">
        <v>426</v>
      </c>
      <c r="D13" s="69"/>
    </row>
    <row r="14" spans="1:8" ht="11.25" customHeight="1" x14ac:dyDescent="0.15">
      <c r="A14" s="22" t="s">
        <v>430</v>
      </c>
      <c r="C14" s="106"/>
    </row>
    <row r="15" spans="1:8" ht="11.25" customHeight="1" x14ac:dyDescent="0.15">
      <c r="A15" s="107"/>
      <c r="B15" s="107"/>
      <c r="C15" s="107"/>
      <c r="D15" s="107"/>
      <c r="E15" s="107"/>
      <c r="F15" s="107"/>
      <c r="G15" s="107"/>
      <c r="H15" s="107"/>
    </row>
    <row r="18" spans="3:3" ht="11.25" customHeight="1" x14ac:dyDescent="0.15">
      <c r="C18" s="108" t="s">
        <v>353</v>
      </c>
    </row>
  </sheetData>
  <mergeCells count="12">
    <mergeCell ref="A1:H1"/>
    <mergeCell ref="A11:B11"/>
    <mergeCell ref="A9:B9"/>
    <mergeCell ref="A10:B10"/>
    <mergeCell ref="E6:G6"/>
    <mergeCell ref="A6:B8"/>
    <mergeCell ref="C6:C8"/>
    <mergeCell ref="H6:H8"/>
    <mergeCell ref="D6:D8"/>
    <mergeCell ref="E7:E8"/>
    <mergeCell ref="F7:F8"/>
    <mergeCell ref="G7:G8"/>
  </mergeCells>
  <hyperlinks>
    <hyperlink ref="C18" location="Índice!A1" display="Índice!A1" xr:uid="{00000000-0004-0000-2A00-000000000000}"/>
  </hyperlinks>
  <pageMargins left="0.59055118110236215" right="0.78740157480314965" top="0.59055118110236215" bottom="0.59055118110236215" header="0.31496062992125984" footer="0.31496062992125984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Hoja39"/>
  <dimension ref="A1:K18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51" customWidth="1"/>
    <col min="2" max="2" width="9.83203125" style="51" customWidth="1"/>
    <col min="3" max="3" width="10.6640625" style="22" customWidth="1"/>
    <col min="4" max="7" width="10.6640625" style="51" customWidth="1"/>
    <col min="8" max="9" width="10.6640625" style="96" customWidth="1"/>
    <col min="10" max="16384" width="14.6640625" style="51"/>
  </cols>
  <sheetData>
    <row r="1" spans="1:11" ht="25" customHeight="1" x14ac:dyDescent="0.15">
      <c r="A1" s="142" t="s">
        <v>424</v>
      </c>
      <c r="B1" s="142"/>
      <c r="C1" s="142"/>
      <c r="D1" s="142"/>
      <c r="E1" s="142"/>
      <c r="F1" s="142"/>
      <c r="G1" s="142"/>
      <c r="H1" s="142"/>
      <c r="I1" s="142"/>
    </row>
    <row r="2" spans="1:11" ht="12.75" customHeight="1" x14ac:dyDescent="0.15">
      <c r="A2" s="15" t="s">
        <v>509</v>
      </c>
      <c r="F2" s="85"/>
      <c r="H2" s="87"/>
      <c r="I2" s="86" t="s">
        <v>347</v>
      </c>
      <c r="K2" s="99"/>
    </row>
    <row r="3" spans="1:11" ht="12.75" customHeight="1" x14ac:dyDescent="0.15">
      <c r="A3" s="15" t="s">
        <v>597</v>
      </c>
      <c r="F3" s="85"/>
      <c r="I3" s="85"/>
      <c r="K3" s="99"/>
    </row>
    <row r="4" spans="1:11" ht="12.75" customHeight="1" x14ac:dyDescent="0.15">
      <c r="A4" s="15" t="s">
        <v>335</v>
      </c>
      <c r="K4" s="99"/>
    </row>
    <row r="5" spans="1:11" s="9" customFormat="1" ht="12.75" customHeight="1" x14ac:dyDescent="0.15">
      <c r="A5" s="49" t="s">
        <v>1</v>
      </c>
      <c r="C5" s="17"/>
      <c r="H5" s="61"/>
      <c r="I5" s="61"/>
      <c r="K5" s="70"/>
    </row>
    <row r="6" spans="1:11" s="9" customFormat="1" ht="21.75" customHeight="1" x14ac:dyDescent="0.15">
      <c r="A6" s="140" t="s">
        <v>372</v>
      </c>
      <c r="B6" s="140"/>
      <c r="C6" s="141" t="s">
        <v>0</v>
      </c>
      <c r="D6" s="152">
        <v>0</v>
      </c>
      <c r="E6" s="152" t="s">
        <v>137</v>
      </c>
      <c r="F6" s="152" t="s">
        <v>138</v>
      </c>
      <c r="G6" s="152" t="s">
        <v>139</v>
      </c>
      <c r="H6" s="152">
        <v>1</v>
      </c>
      <c r="I6" s="141" t="s">
        <v>140</v>
      </c>
    </row>
    <row r="7" spans="1:11" s="9" customFormat="1" ht="21.75" customHeight="1" x14ac:dyDescent="0.15">
      <c r="A7" s="140"/>
      <c r="B7" s="140"/>
      <c r="C7" s="141"/>
      <c r="D7" s="152"/>
      <c r="E7" s="152"/>
      <c r="F7" s="152"/>
      <c r="G7" s="152"/>
      <c r="H7" s="152"/>
      <c r="I7" s="141"/>
    </row>
    <row r="8" spans="1:11" s="9" customFormat="1" ht="21.75" customHeight="1" x14ac:dyDescent="0.15">
      <c r="A8" s="140"/>
      <c r="B8" s="140"/>
      <c r="C8" s="141"/>
      <c r="D8" s="152"/>
      <c r="E8" s="152"/>
      <c r="F8" s="152"/>
      <c r="G8" s="152"/>
      <c r="H8" s="152"/>
      <c r="I8" s="141"/>
    </row>
    <row r="9" spans="1:11" ht="11.25" customHeight="1" x14ac:dyDescent="0.15">
      <c r="A9" s="134" t="s">
        <v>0</v>
      </c>
      <c r="B9" s="134"/>
      <c r="C9" s="123">
        <v>42033.072495655419</v>
      </c>
      <c r="D9" s="123">
        <v>5128.0861966267721</v>
      </c>
      <c r="E9" s="123">
        <v>16039.12514748891</v>
      </c>
      <c r="F9" s="123">
        <v>6428.1287510032207</v>
      </c>
      <c r="G9" s="123">
        <v>6045.7082615723466</v>
      </c>
      <c r="H9" s="123">
        <v>6072.1159840088376</v>
      </c>
      <c r="I9" s="123">
        <v>2319.908154955333</v>
      </c>
    </row>
    <row r="10" spans="1:11" ht="11.25" customHeight="1" x14ac:dyDescent="0.15">
      <c r="A10" s="133" t="s">
        <v>425</v>
      </c>
      <c r="B10" s="133"/>
      <c r="C10" s="123">
        <v>42033.072495655419</v>
      </c>
      <c r="D10" s="122">
        <v>5128.0861966267721</v>
      </c>
      <c r="E10" s="122">
        <v>16039.12514748891</v>
      </c>
      <c r="F10" s="122">
        <v>6428.1287510032207</v>
      </c>
      <c r="G10" s="122">
        <v>6045.7082615723466</v>
      </c>
      <c r="H10" s="122">
        <v>6072.1159840088376</v>
      </c>
      <c r="I10" s="122">
        <v>2319.908154955333</v>
      </c>
    </row>
    <row r="11" spans="1:11" s="9" customFormat="1" ht="11.25" customHeight="1" x14ac:dyDescent="0.15">
      <c r="A11" s="133" t="s">
        <v>293</v>
      </c>
      <c r="B11" s="133"/>
      <c r="C11" s="35" t="s">
        <v>634</v>
      </c>
      <c r="D11" s="37" t="s">
        <v>634</v>
      </c>
      <c r="E11" s="37" t="s">
        <v>634</v>
      </c>
      <c r="F11" s="37" t="s">
        <v>634</v>
      </c>
      <c r="G11" s="37" t="s">
        <v>634</v>
      </c>
      <c r="H11" s="37" t="s">
        <v>634</v>
      </c>
      <c r="I11" s="36" t="s">
        <v>634</v>
      </c>
    </row>
    <row r="12" spans="1:11" s="9" customFormat="1" ht="11.25" customHeight="1" x14ac:dyDescent="0.15">
      <c r="A12" s="40" t="s">
        <v>618</v>
      </c>
      <c r="B12" s="17"/>
      <c r="C12" s="17"/>
      <c r="H12" s="61"/>
      <c r="I12" s="61"/>
    </row>
    <row r="13" spans="1:11" ht="11.25" customHeight="1" x14ac:dyDescent="0.15">
      <c r="A13" s="40" t="s">
        <v>426</v>
      </c>
      <c r="B13" s="22"/>
    </row>
    <row r="14" spans="1:11" ht="11.25" customHeight="1" x14ac:dyDescent="0.15">
      <c r="A14" s="22" t="s">
        <v>430</v>
      </c>
      <c r="B14" s="22"/>
      <c r="C14" s="106"/>
      <c r="D14" s="22"/>
      <c r="E14" s="22"/>
      <c r="F14" s="22"/>
      <c r="G14" s="22"/>
      <c r="H14" s="22"/>
      <c r="I14" s="22"/>
    </row>
    <row r="15" spans="1:11" ht="11.25" customHeight="1" x14ac:dyDescent="0.15">
      <c r="A15" s="107"/>
      <c r="B15" s="107"/>
      <c r="C15" s="107"/>
      <c r="D15" s="107"/>
      <c r="E15" s="107"/>
      <c r="F15" s="107"/>
      <c r="G15" s="107"/>
      <c r="H15" s="107"/>
      <c r="I15" s="107"/>
    </row>
    <row r="18" spans="3:3" ht="11.25" customHeight="1" x14ac:dyDescent="0.15">
      <c r="C18" s="108" t="s">
        <v>353</v>
      </c>
    </row>
  </sheetData>
  <mergeCells count="12">
    <mergeCell ref="A1:I1"/>
    <mergeCell ref="A11:B11"/>
    <mergeCell ref="A9:B9"/>
    <mergeCell ref="A10:B10"/>
    <mergeCell ref="A6:B8"/>
    <mergeCell ref="C6:C8"/>
    <mergeCell ref="D6:D8"/>
    <mergeCell ref="E6:E8"/>
    <mergeCell ref="F6:F8"/>
    <mergeCell ref="G6:G8"/>
    <mergeCell ref="H6:H8"/>
    <mergeCell ref="I6:I8"/>
  </mergeCells>
  <hyperlinks>
    <hyperlink ref="C18" location="Índice!A1" display="Índice!A1" xr:uid="{00000000-0004-0000-2B00-000000000000}"/>
  </hyperlinks>
  <pageMargins left="0.59055118110236215" right="0.78740157480314965" top="0.59055118110236215" bottom="0.59055118110236215" header="0.31496062992125984" footer="0.31496062992125984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Hoja40"/>
  <dimension ref="A1:H18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11.33203125" style="22" customWidth="1"/>
    <col min="3" max="8" width="12.33203125" style="22" customWidth="1"/>
    <col min="9" max="16384" width="14.6640625" style="22"/>
  </cols>
  <sheetData>
    <row r="1" spans="1:8" ht="25" customHeight="1" x14ac:dyDescent="0.15">
      <c r="A1" s="142" t="s">
        <v>424</v>
      </c>
      <c r="B1" s="142"/>
      <c r="C1" s="142"/>
      <c r="D1" s="142"/>
      <c r="E1" s="142"/>
      <c r="F1" s="142"/>
      <c r="G1" s="142"/>
      <c r="H1" s="142"/>
    </row>
    <row r="2" spans="1:8" ht="12.75" customHeight="1" x14ac:dyDescent="0.15"/>
    <row r="3" spans="1:8" ht="12.75" customHeight="1" x14ac:dyDescent="0.15">
      <c r="A3" s="12" t="s">
        <v>508</v>
      </c>
      <c r="F3" s="83"/>
      <c r="H3" s="74" t="s">
        <v>212</v>
      </c>
    </row>
    <row r="4" spans="1:8" ht="12.75" customHeight="1" x14ac:dyDescent="0.15">
      <c r="A4" s="12" t="s">
        <v>569</v>
      </c>
      <c r="F4" s="83"/>
      <c r="H4" s="83"/>
    </row>
    <row r="5" spans="1:8" s="17" customFormat="1" ht="12.75" customHeight="1" x14ac:dyDescent="0.15">
      <c r="A5" s="18" t="s">
        <v>1</v>
      </c>
    </row>
    <row r="6" spans="1:8" s="17" customFormat="1" ht="11.25" customHeight="1" x14ac:dyDescent="0.15">
      <c r="A6" s="140" t="s">
        <v>372</v>
      </c>
      <c r="B6" s="140"/>
      <c r="C6" s="141" t="s">
        <v>0</v>
      </c>
      <c r="D6" s="141" t="s">
        <v>135</v>
      </c>
      <c r="E6" s="145" t="s">
        <v>453</v>
      </c>
      <c r="F6" s="145"/>
      <c r="G6" s="145"/>
      <c r="H6" s="141" t="s">
        <v>136</v>
      </c>
    </row>
    <row r="7" spans="1:8" s="17" customFormat="1" ht="29.25" customHeight="1" x14ac:dyDescent="0.15">
      <c r="A7" s="140"/>
      <c r="B7" s="140"/>
      <c r="C7" s="141"/>
      <c r="D7" s="141"/>
      <c r="E7" s="151" t="s">
        <v>454</v>
      </c>
      <c r="F7" s="151" t="s">
        <v>455</v>
      </c>
      <c r="G7" s="151" t="s">
        <v>456</v>
      </c>
      <c r="H7" s="141"/>
    </row>
    <row r="8" spans="1:8" s="17" customFormat="1" ht="29.25" customHeight="1" x14ac:dyDescent="0.15">
      <c r="A8" s="140"/>
      <c r="B8" s="140"/>
      <c r="C8" s="141"/>
      <c r="D8" s="141"/>
      <c r="E8" s="151"/>
      <c r="F8" s="151"/>
      <c r="G8" s="151"/>
      <c r="H8" s="141"/>
    </row>
    <row r="9" spans="1:8" ht="11.25" customHeight="1" x14ac:dyDescent="0.15">
      <c r="A9" s="134" t="s">
        <v>0</v>
      </c>
      <c r="B9" s="134"/>
      <c r="C9" s="123">
        <v>78611.733864848866</v>
      </c>
      <c r="D9" s="123">
        <v>23333.508721712831</v>
      </c>
      <c r="E9" s="123">
        <v>15384.726563648899</v>
      </c>
      <c r="F9" s="123">
        <v>10295.204409167611</v>
      </c>
      <c r="G9" s="123">
        <v>13587.532074035989</v>
      </c>
      <c r="H9" s="123">
        <v>42433.538698245757</v>
      </c>
    </row>
    <row r="10" spans="1:8" ht="11.25" customHeight="1" x14ac:dyDescent="0.15">
      <c r="A10" s="133" t="s">
        <v>425</v>
      </c>
      <c r="B10" s="133"/>
      <c r="C10" s="123">
        <v>78611.733864848866</v>
      </c>
      <c r="D10" s="122">
        <v>23333.508721712831</v>
      </c>
      <c r="E10" s="122">
        <v>15384.726563648899</v>
      </c>
      <c r="F10" s="122">
        <v>10295.204409167611</v>
      </c>
      <c r="G10" s="122">
        <v>13587.532074035989</v>
      </c>
      <c r="H10" s="122">
        <v>42433.538698245757</v>
      </c>
    </row>
    <row r="11" spans="1:8" s="17" customFormat="1" ht="11.25" customHeight="1" x14ac:dyDescent="0.15">
      <c r="A11" s="133" t="s">
        <v>293</v>
      </c>
      <c r="B11" s="133"/>
      <c r="C11" s="35" t="s">
        <v>634</v>
      </c>
      <c r="D11" s="36" t="s">
        <v>634</v>
      </c>
      <c r="E11" s="36" t="s">
        <v>634</v>
      </c>
      <c r="F11" s="36" t="s">
        <v>634</v>
      </c>
      <c r="G11" s="36" t="s">
        <v>634</v>
      </c>
      <c r="H11" s="36" t="s">
        <v>634</v>
      </c>
    </row>
    <row r="12" spans="1:8" s="17" customFormat="1" ht="11.25" customHeight="1" x14ac:dyDescent="0.15">
      <c r="A12" s="40" t="s">
        <v>618</v>
      </c>
    </row>
    <row r="13" spans="1:8" ht="11.25" customHeight="1" x14ac:dyDescent="0.15">
      <c r="A13" s="40" t="s">
        <v>426</v>
      </c>
      <c r="D13" s="69"/>
    </row>
    <row r="14" spans="1:8" ht="11.25" customHeight="1" x14ac:dyDescent="0.15">
      <c r="A14" s="22" t="s">
        <v>430</v>
      </c>
      <c r="C14" s="106"/>
    </row>
    <row r="15" spans="1:8" ht="11.25" customHeight="1" x14ac:dyDescent="0.15">
      <c r="A15" s="107"/>
      <c r="B15" s="107"/>
      <c r="C15" s="107"/>
      <c r="D15" s="107"/>
      <c r="E15" s="107"/>
      <c r="F15" s="107"/>
      <c r="G15" s="107"/>
      <c r="H15" s="107"/>
    </row>
    <row r="18" spans="3:3" ht="11.25" customHeight="1" x14ac:dyDescent="0.15">
      <c r="C18" s="108" t="s">
        <v>353</v>
      </c>
    </row>
  </sheetData>
  <mergeCells count="12">
    <mergeCell ref="A1:H1"/>
    <mergeCell ref="A11:B11"/>
    <mergeCell ref="A9:B9"/>
    <mergeCell ref="A10:B10"/>
    <mergeCell ref="E6:G6"/>
    <mergeCell ref="E7:E8"/>
    <mergeCell ref="F7:F8"/>
    <mergeCell ref="G7:G8"/>
    <mergeCell ref="C6:C8"/>
    <mergeCell ref="D6:D8"/>
    <mergeCell ref="H6:H8"/>
    <mergeCell ref="A6:B8"/>
  </mergeCells>
  <hyperlinks>
    <hyperlink ref="C18" location="Índice!A1" display="Índice!A1" xr:uid="{00000000-0004-0000-2C00-000000000000}"/>
  </hyperlinks>
  <pageMargins left="0.59055118110236215" right="0.78740157480314965" top="0.59055118110236215" bottom="0.59055118110236215" header="0.31496062992125984" footer="0.31496062992125984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Hoja41"/>
  <dimension ref="A1:I18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51" customWidth="1"/>
    <col min="2" max="2" width="9.83203125" style="51" customWidth="1"/>
    <col min="3" max="3" width="10.6640625" style="22" customWidth="1"/>
    <col min="4" max="7" width="10.6640625" style="51" customWidth="1"/>
    <col min="8" max="9" width="10.6640625" style="96" customWidth="1"/>
    <col min="10" max="16384" width="14.6640625" style="51"/>
  </cols>
  <sheetData>
    <row r="1" spans="1:9" ht="25" customHeight="1" x14ac:dyDescent="0.15">
      <c r="A1" s="142" t="s">
        <v>424</v>
      </c>
      <c r="B1" s="142"/>
      <c r="C1" s="142"/>
      <c r="D1" s="142"/>
      <c r="E1" s="142"/>
      <c r="F1" s="142"/>
      <c r="G1" s="142"/>
      <c r="H1" s="142"/>
      <c r="I1" s="142"/>
    </row>
    <row r="2" spans="1:9" ht="12.75" customHeight="1" x14ac:dyDescent="0.15">
      <c r="A2" s="15" t="s">
        <v>507</v>
      </c>
      <c r="F2" s="85"/>
      <c r="H2" s="87"/>
      <c r="I2" s="87" t="s">
        <v>213</v>
      </c>
    </row>
    <row r="3" spans="1:9" ht="12.75" customHeight="1" x14ac:dyDescent="0.15">
      <c r="A3" s="15" t="s">
        <v>597</v>
      </c>
      <c r="F3" s="85"/>
      <c r="I3" s="85"/>
    </row>
    <row r="4" spans="1:9" ht="12.75" customHeight="1" x14ac:dyDescent="0.15">
      <c r="A4" s="15" t="s">
        <v>335</v>
      </c>
    </row>
    <row r="5" spans="1:9" s="9" customFormat="1" ht="12.75" customHeight="1" x14ac:dyDescent="0.15">
      <c r="A5" s="49" t="s">
        <v>1</v>
      </c>
      <c r="C5" s="17"/>
      <c r="H5" s="61"/>
      <c r="I5" s="61"/>
    </row>
    <row r="6" spans="1:9" s="9" customFormat="1" ht="22.5" customHeight="1" x14ac:dyDescent="0.15">
      <c r="A6" s="140" t="s">
        <v>372</v>
      </c>
      <c r="B6" s="140"/>
      <c r="C6" s="141" t="s">
        <v>0</v>
      </c>
      <c r="D6" s="152">
        <v>0</v>
      </c>
      <c r="E6" s="152" t="s">
        <v>137</v>
      </c>
      <c r="F6" s="152" t="s">
        <v>138</v>
      </c>
      <c r="G6" s="152" t="s">
        <v>139</v>
      </c>
      <c r="H6" s="152">
        <v>1</v>
      </c>
      <c r="I6" s="141" t="s">
        <v>140</v>
      </c>
    </row>
    <row r="7" spans="1:9" s="9" customFormat="1" ht="22.5" customHeight="1" x14ac:dyDescent="0.15">
      <c r="A7" s="140"/>
      <c r="B7" s="140"/>
      <c r="C7" s="141"/>
      <c r="D7" s="152"/>
      <c r="E7" s="152"/>
      <c r="F7" s="152"/>
      <c r="G7" s="152"/>
      <c r="H7" s="152"/>
      <c r="I7" s="141"/>
    </row>
    <row r="8" spans="1:9" s="9" customFormat="1" ht="22.5" customHeight="1" x14ac:dyDescent="0.15">
      <c r="A8" s="140"/>
      <c r="B8" s="140"/>
      <c r="C8" s="141"/>
      <c r="D8" s="152"/>
      <c r="E8" s="152"/>
      <c r="F8" s="152"/>
      <c r="G8" s="152"/>
      <c r="H8" s="152"/>
      <c r="I8" s="141"/>
    </row>
    <row r="9" spans="1:9" ht="11.25" customHeight="1" x14ac:dyDescent="0.15">
      <c r="A9" s="134" t="s">
        <v>0</v>
      </c>
      <c r="B9" s="134"/>
      <c r="C9" s="123">
        <v>36178.195166602993</v>
      </c>
      <c r="D9" s="123">
        <v>5060.3623211771146</v>
      </c>
      <c r="E9" s="123">
        <v>13603.565410458081</v>
      </c>
      <c r="F9" s="123">
        <v>4155.0262549938707</v>
      </c>
      <c r="G9" s="123">
        <v>4258.4682596293633</v>
      </c>
      <c r="H9" s="123">
        <v>7372.3630215094836</v>
      </c>
      <c r="I9" s="123">
        <v>1728.4098988351029</v>
      </c>
    </row>
    <row r="10" spans="1:9" ht="11.25" customHeight="1" x14ac:dyDescent="0.15">
      <c r="A10" s="133" t="s">
        <v>425</v>
      </c>
      <c r="B10" s="133"/>
      <c r="C10" s="123">
        <v>36178.195166602993</v>
      </c>
      <c r="D10" s="122">
        <v>5060.3623211771146</v>
      </c>
      <c r="E10" s="122">
        <v>13603.565410458081</v>
      </c>
      <c r="F10" s="122">
        <v>4155.0262549938707</v>
      </c>
      <c r="G10" s="122">
        <v>4258.4682596293633</v>
      </c>
      <c r="H10" s="122">
        <v>7372.3630215094836</v>
      </c>
      <c r="I10" s="122">
        <v>1728.4098988351029</v>
      </c>
    </row>
    <row r="11" spans="1:9" s="9" customFormat="1" ht="11.25" customHeight="1" x14ac:dyDescent="0.15">
      <c r="A11" s="133" t="s">
        <v>293</v>
      </c>
      <c r="B11" s="133"/>
      <c r="C11" s="35" t="s">
        <v>634</v>
      </c>
      <c r="D11" s="37" t="s">
        <v>634</v>
      </c>
      <c r="E11" s="37" t="s">
        <v>634</v>
      </c>
      <c r="F11" s="37" t="s">
        <v>634</v>
      </c>
      <c r="G11" s="37" t="s">
        <v>634</v>
      </c>
      <c r="H11" s="37" t="s">
        <v>634</v>
      </c>
      <c r="I11" s="36" t="s">
        <v>634</v>
      </c>
    </row>
    <row r="12" spans="1:9" s="9" customFormat="1" ht="11.25" customHeight="1" x14ac:dyDescent="0.15">
      <c r="A12" s="40" t="s">
        <v>618</v>
      </c>
      <c r="B12" s="17"/>
      <c r="C12" s="17"/>
      <c r="H12" s="61"/>
      <c r="I12" s="61"/>
    </row>
    <row r="13" spans="1:9" ht="11.25" customHeight="1" x14ac:dyDescent="0.15">
      <c r="A13" s="40" t="s">
        <v>426</v>
      </c>
      <c r="B13" s="22"/>
    </row>
    <row r="14" spans="1:9" ht="11.25" customHeight="1" x14ac:dyDescent="0.15">
      <c r="A14" s="22" t="s">
        <v>430</v>
      </c>
      <c r="B14" s="22"/>
      <c r="C14" s="106"/>
      <c r="D14" s="22"/>
      <c r="E14" s="22"/>
      <c r="F14" s="22"/>
      <c r="G14" s="22"/>
      <c r="H14" s="22"/>
      <c r="I14" s="22"/>
    </row>
    <row r="15" spans="1:9" ht="11.25" customHeight="1" x14ac:dyDescent="0.15">
      <c r="A15" s="107"/>
      <c r="B15" s="107"/>
      <c r="C15" s="107"/>
      <c r="D15" s="107"/>
      <c r="E15" s="107"/>
      <c r="F15" s="107"/>
      <c r="G15" s="107"/>
      <c r="H15" s="107"/>
      <c r="I15" s="107"/>
    </row>
    <row r="18" spans="3:3" ht="11.25" customHeight="1" x14ac:dyDescent="0.15">
      <c r="C18" s="108" t="s">
        <v>353</v>
      </c>
    </row>
  </sheetData>
  <mergeCells count="12">
    <mergeCell ref="A1:I1"/>
    <mergeCell ref="A11:B11"/>
    <mergeCell ref="A9:B9"/>
    <mergeCell ref="A10:B10"/>
    <mergeCell ref="A6:B8"/>
    <mergeCell ref="C6:C8"/>
    <mergeCell ref="D6:D8"/>
    <mergeCell ref="E6:E8"/>
    <mergeCell ref="F6:F8"/>
    <mergeCell ref="G6:G8"/>
    <mergeCell ref="H6:H8"/>
    <mergeCell ref="I6:I8"/>
  </mergeCells>
  <hyperlinks>
    <hyperlink ref="C18" location="Índice!A1" display="Índice!A1" xr:uid="{00000000-0004-0000-2D00-000000000000}"/>
  </hyperlinks>
  <pageMargins left="0.59055118110236215" right="0.78740157480314965" top="0.59055118110236215" bottom="0.59055118110236215" header="0.31496062992125984" footer="0.31496062992125984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Hoja42"/>
  <dimension ref="A1:G18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11.33203125" style="22" customWidth="1"/>
    <col min="3" max="6" width="14.6640625" style="22"/>
    <col min="7" max="7" width="14.6640625" style="95"/>
    <col min="8" max="16384" width="14.6640625" style="22"/>
  </cols>
  <sheetData>
    <row r="1" spans="1:7" ht="25" customHeight="1" x14ac:dyDescent="0.15">
      <c r="A1" s="142" t="s">
        <v>424</v>
      </c>
      <c r="B1" s="142"/>
      <c r="C1" s="142"/>
      <c r="D1" s="142"/>
      <c r="E1" s="142"/>
      <c r="F1" s="142"/>
      <c r="G1" s="142"/>
    </row>
    <row r="2" spans="1:7" ht="12.75" customHeight="1" x14ac:dyDescent="0.15"/>
    <row r="3" spans="1:7" ht="12.75" customHeight="1" x14ac:dyDescent="0.15">
      <c r="A3" s="12" t="s">
        <v>506</v>
      </c>
      <c r="E3" s="83"/>
      <c r="G3" s="84" t="s">
        <v>214</v>
      </c>
    </row>
    <row r="4" spans="1:7" ht="12.75" customHeight="1" x14ac:dyDescent="0.15">
      <c r="A4" s="12" t="s">
        <v>568</v>
      </c>
      <c r="E4" s="83"/>
      <c r="G4" s="83"/>
    </row>
    <row r="5" spans="1:7" s="17" customFormat="1" ht="12.75" customHeight="1" x14ac:dyDescent="0.15">
      <c r="A5" s="18" t="s">
        <v>1</v>
      </c>
      <c r="G5" s="27"/>
    </row>
    <row r="6" spans="1:7" s="17" customFormat="1" ht="11.25" customHeight="1" x14ac:dyDescent="0.15">
      <c r="A6" s="140" t="s">
        <v>372</v>
      </c>
      <c r="B6" s="140"/>
      <c r="C6" s="141" t="s">
        <v>0</v>
      </c>
      <c r="D6" s="145" t="s">
        <v>457</v>
      </c>
      <c r="E6" s="145"/>
      <c r="F6" s="145"/>
      <c r="G6" s="141" t="s">
        <v>141</v>
      </c>
    </row>
    <row r="7" spans="1:7" s="17" customFormat="1" ht="30" customHeight="1" x14ac:dyDescent="0.15">
      <c r="A7" s="140"/>
      <c r="B7" s="140"/>
      <c r="C7" s="141"/>
      <c r="D7" s="151" t="s">
        <v>626</v>
      </c>
      <c r="E7" s="151" t="s">
        <v>459</v>
      </c>
      <c r="F7" s="151" t="s">
        <v>460</v>
      </c>
      <c r="G7" s="141"/>
    </row>
    <row r="8" spans="1:7" s="17" customFormat="1" ht="30" customHeight="1" x14ac:dyDescent="0.15">
      <c r="A8" s="140"/>
      <c r="B8" s="140"/>
      <c r="C8" s="141"/>
      <c r="D8" s="151"/>
      <c r="E8" s="151"/>
      <c r="F8" s="151"/>
      <c r="G8" s="141"/>
    </row>
    <row r="9" spans="1:7" ht="11.25" customHeight="1" x14ac:dyDescent="0.15">
      <c r="A9" s="134" t="s">
        <v>0</v>
      </c>
      <c r="B9" s="134"/>
      <c r="C9" s="123">
        <v>111958.0000000006</v>
      </c>
      <c r="D9" s="123">
        <v>39016.228937548272</v>
      </c>
      <c r="E9" s="123">
        <v>9493.1133485287301</v>
      </c>
      <c r="F9" s="123">
        <v>2121.0236717768171</v>
      </c>
      <c r="G9" s="123">
        <v>61327.634042146521</v>
      </c>
    </row>
    <row r="10" spans="1:7" ht="11.25" customHeight="1" x14ac:dyDescent="0.15">
      <c r="A10" s="133" t="s">
        <v>425</v>
      </c>
      <c r="B10" s="133"/>
      <c r="C10" s="123">
        <v>111958.0000000006</v>
      </c>
      <c r="D10" s="122">
        <v>39016.228937548272</v>
      </c>
      <c r="E10" s="122">
        <v>9493.1133485287301</v>
      </c>
      <c r="F10" s="122">
        <v>2121.0236717768171</v>
      </c>
      <c r="G10" s="122">
        <v>61327.634042146521</v>
      </c>
    </row>
    <row r="11" spans="1:7" s="17" customFormat="1" ht="11.25" customHeight="1" x14ac:dyDescent="0.15">
      <c r="A11" s="133" t="s">
        <v>293</v>
      </c>
      <c r="B11" s="133"/>
      <c r="C11" s="35" t="s">
        <v>634</v>
      </c>
      <c r="D11" s="36" t="s">
        <v>634</v>
      </c>
      <c r="E11" s="36" t="s">
        <v>634</v>
      </c>
      <c r="F11" s="36" t="s">
        <v>634</v>
      </c>
      <c r="G11" s="36" t="s">
        <v>634</v>
      </c>
    </row>
    <row r="12" spans="1:7" s="17" customFormat="1" ht="11.25" customHeight="1" x14ac:dyDescent="0.15">
      <c r="A12" s="40" t="s">
        <v>618</v>
      </c>
      <c r="B12" s="8"/>
      <c r="C12" s="38"/>
      <c r="D12" s="39"/>
      <c r="E12" s="39"/>
      <c r="F12" s="39"/>
      <c r="G12" s="39"/>
    </row>
    <row r="13" spans="1:7" ht="11.25" customHeight="1" x14ac:dyDescent="0.15">
      <c r="A13" s="40" t="s">
        <v>426</v>
      </c>
      <c r="B13" s="8"/>
      <c r="C13" s="38"/>
      <c r="D13" s="39"/>
      <c r="E13" s="39"/>
      <c r="F13" s="39"/>
      <c r="G13" s="39"/>
    </row>
    <row r="14" spans="1:7" ht="11.25" customHeight="1" x14ac:dyDescent="0.15">
      <c r="A14" s="22" t="s">
        <v>382</v>
      </c>
    </row>
    <row r="15" spans="1:7" ht="11.25" customHeight="1" x14ac:dyDescent="0.15">
      <c r="A15" s="22" t="s">
        <v>430</v>
      </c>
      <c r="C15" s="107"/>
      <c r="D15" s="107"/>
      <c r="E15" s="107"/>
      <c r="F15" s="107"/>
      <c r="G15" s="107"/>
    </row>
    <row r="18" spans="3:3" ht="11.25" customHeight="1" x14ac:dyDescent="0.15">
      <c r="C18" s="108" t="s">
        <v>353</v>
      </c>
    </row>
  </sheetData>
  <mergeCells count="11">
    <mergeCell ref="D7:D8"/>
    <mergeCell ref="A11:B11"/>
    <mergeCell ref="A1:G1"/>
    <mergeCell ref="A9:B9"/>
    <mergeCell ref="A10:B10"/>
    <mergeCell ref="D6:F6"/>
    <mergeCell ref="A6:B8"/>
    <mergeCell ref="C6:C8"/>
    <mergeCell ref="E7:E8"/>
    <mergeCell ref="F7:F8"/>
    <mergeCell ref="G6:G8"/>
  </mergeCells>
  <hyperlinks>
    <hyperlink ref="C18" location="Índice!A1" display="Índice!A1" xr:uid="{00000000-0004-0000-2E00-000000000000}"/>
  </hyperlinks>
  <pageMargins left="0.59055118110236215" right="0.78740157480314965" top="0.59055118110236215" bottom="0.59055118110236215" header="0.31496062992125984" footer="0.31496062992125984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Hoja43"/>
  <dimension ref="A1:G19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11.33203125" style="22" customWidth="1"/>
    <col min="3" max="6" width="14.6640625" style="22"/>
    <col min="7" max="7" width="14.6640625" style="95"/>
    <col min="8" max="16384" width="14.6640625" style="22"/>
  </cols>
  <sheetData>
    <row r="1" spans="1:7" ht="25" customHeight="1" x14ac:dyDescent="0.15">
      <c r="A1" s="142" t="s">
        <v>424</v>
      </c>
      <c r="B1" s="142"/>
      <c r="C1" s="142"/>
      <c r="D1" s="142"/>
      <c r="E1" s="142"/>
      <c r="F1" s="142"/>
      <c r="G1" s="142"/>
    </row>
    <row r="2" spans="1:7" ht="12.75" customHeight="1" x14ac:dyDescent="0.15"/>
    <row r="3" spans="1:7" ht="12.75" customHeight="1" x14ac:dyDescent="0.15">
      <c r="A3" s="12" t="s">
        <v>506</v>
      </c>
      <c r="E3" s="83"/>
      <c r="G3" s="84" t="s">
        <v>215</v>
      </c>
    </row>
    <row r="4" spans="1:7" ht="12.75" customHeight="1" x14ac:dyDescent="0.15">
      <c r="A4" s="12" t="s">
        <v>567</v>
      </c>
      <c r="E4" s="83"/>
      <c r="G4" s="83"/>
    </row>
    <row r="5" spans="1:7" s="17" customFormat="1" ht="12.75" customHeight="1" x14ac:dyDescent="0.15">
      <c r="A5" s="18" t="s">
        <v>1</v>
      </c>
      <c r="G5" s="27"/>
    </row>
    <row r="6" spans="1:7" s="17" customFormat="1" ht="11.25" customHeight="1" x14ac:dyDescent="0.15">
      <c r="A6" s="140" t="s">
        <v>372</v>
      </c>
      <c r="B6" s="140"/>
      <c r="C6" s="141" t="s">
        <v>0</v>
      </c>
      <c r="D6" s="145" t="s">
        <v>457</v>
      </c>
      <c r="E6" s="145"/>
      <c r="F6" s="145"/>
      <c r="G6" s="141" t="s">
        <v>142</v>
      </c>
    </row>
    <row r="7" spans="1:7" s="17" customFormat="1" ht="30.75" customHeight="1" x14ac:dyDescent="0.15">
      <c r="A7" s="140"/>
      <c r="B7" s="140"/>
      <c r="C7" s="141"/>
      <c r="D7" s="151" t="s">
        <v>458</v>
      </c>
      <c r="E7" s="151" t="s">
        <v>459</v>
      </c>
      <c r="F7" s="151" t="s">
        <v>460</v>
      </c>
      <c r="G7" s="141"/>
    </row>
    <row r="8" spans="1:7" s="17" customFormat="1" ht="30.75" customHeight="1" x14ac:dyDescent="0.15">
      <c r="A8" s="140"/>
      <c r="B8" s="140"/>
      <c r="C8" s="141"/>
      <c r="D8" s="151"/>
      <c r="E8" s="151"/>
      <c r="F8" s="151"/>
      <c r="G8" s="141"/>
    </row>
    <row r="9" spans="1:7" ht="11.25" customHeight="1" x14ac:dyDescent="0.15">
      <c r="A9" s="134" t="s">
        <v>0</v>
      </c>
      <c r="B9" s="134"/>
      <c r="C9" s="123">
        <v>111958.0000000006</v>
      </c>
      <c r="D9" s="123">
        <v>28543.3767151336</v>
      </c>
      <c r="E9" s="123">
        <v>6872.1401236241827</v>
      </c>
      <c r="F9" s="123">
        <v>2106.7765740662639</v>
      </c>
      <c r="G9" s="123">
        <v>74435.70658717581</v>
      </c>
    </row>
    <row r="10" spans="1:7" ht="11.25" customHeight="1" x14ac:dyDescent="0.15">
      <c r="A10" s="133" t="s">
        <v>425</v>
      </c>
      <c r="B10" s="133"/>
      <c r="C10" s="123">
        <v>111958.0000000006</v>
      </c>
      <c r="D10" s="122">
        <v>28543.3767151336</v>
      </c>
      <c r="E10" s="122">
        <v>6872.1401236241827</v>
      </c>
      <c r="F10" s="122">
        <v>2106.7765740662639</v>
      </c>
      <c r="G10" s="122">
        <v>74435.70658717581</v>
      </c>
    </row>
    <row r="11" spans="1:7" s="17" customFormat="1" ht="11.25" customHeight="1" x14ac:dyDescent="0.15">
      <c r="A11" s="133" t="s">
        <v>293</v>
      </c>
      <c r="B11" s="133"/>
      <c r="C11" s="35" t="s">
        <v>634</v>
      </c>
      <c r="D11" s="36" t="s">
        <v>634</v>
      </c>
      <c r="E11" s="36" t="s">
        <v>634</v>
      </c>
      <c r="F11" s="36" t="s">
        <v>634</v>
      </c>
      <c r="G11" s="36" t="s">
        <v>634</v>
      </c>
    </row>
    <row r="12" spans="1:7" s="17" customFormat="1" ht="11.25" customHeight="1" x14ac:dyDescent="0.15">
      <c r="A12" s="40" t="s">
        <v>618</v>
      </c>
      <c r="B12" s="8"/>
      <c r="C12" s="38"/>
      <c r="D12" s="39"/>
      <c r="E12" s="39"/>
      <c r="F12" s="39"/>
      <c r="G12" s="39"/>
    </row>
    <row r="13" spans="1:7" ht="11.25" customHeight="1" x14ac:dyDescent="0.15">
      <c r="A13" s="40" t="s">
        <v>426</v>
      </c>
      <c r="B13" s="8"/>
      <c r="C13" s="38"/>
      <c r="D13" s="39"/>
      <c r="E13" s="39"/>
      <c r="F13" s="39"/>
      <c r="G13" s="39"/>
    </row>
    <row r="14" spans="1:7" ht="11.25" customHeight="1" x14ac:dyDescent="0.15">
      <c r="A14" s="22" t="s">
        <v>382</v>
      </c>
    </row>
    <row r="15" spans="1:7" ht="11.25" customHeight="1" x14ac:dyDescent="0.15">
      <c r="A15" s="22" t="s">
        <v>423</v>
      </c>
    </row>
    <row r="17" spans="3:7" ht="11.25" customHeight="1" x14ac:dyDescent="0.15">
      <c r="C17" s="106"/>
      <c r="G17" s="22"/>
    </row>
    <row r="19" spans="3:7" ht="11.25" customHeight="1" x14ac:dyDescent="0.15">
      <c r="C19" s="108" t="s">
        <v>353</v>
      </c>
    </row>
  </sheetData>
  <mergeCells count="11">
    <mergeCell ref="A1:G1"/>
    <mergeCell ref="D6:F6"/>
    <mergeCell ref="A11:B11"/>
    <mergeCell ref="A9:B9"/>
    <mergeCell ref="A10:B10"/>
    <mergeCell ref="A6:B8"/>
    <mergeCell ref="C6:C8"/>
    <mergeCell ref="G6:G8"/>
    <mergeCell ref="D7:D8"/>
    <mergeCell ref="E7:E8"/>
    <mergeCell ref="F7:F8"/>
  </mergeCells>
  <hyperlinks>
    <hyperlink ref="C19" location="Índice!A1" display="Índice!A1" xr:uid="{00000000-0004-0000-2F00-000000000000}"/>
  </hyperlinks>
  <pageMargins left="0.59055118110236215" right="0.78740157480314965" top="0.59055118110236215" bottom="0.59055118110236215" header="0.31496062992125984" footer="0.31496062992125984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Hoja44"/>
  <dimension ref="A1:F18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51" customWidth="1"/>
    <col min="2" max="2" width="11.83203125" style="51" customWidth="1"/>
    <col min="3" max="3" width="15.6640625" style="22" customWidth="1"/>
    <col min="4" max="4" width="22" style="51" customWidth="1"/>
    <col min="5" max="5" width="21.5" style="51" customWidth="1"/>
    <col min="6" max="6" width="13.6640625" style="51" customWidth="1"/>
    <col min="7" max="16384" width="14.6640625" style="51"/>
  </cols>
  <sheetData>
    <row r="1" spans="1:6" ht="25" customHeight="1" x14ac:dyDescent="0.15">
      <c r="A1" s="142" t="s">
        <v>424</v>
      </c>
      <c r="B1" s="142"/>
      <c r="C1" s="142"/>
      <c r="D1" s="142"/>
      <c r="E1" s="142"/>
      <c r="F1" s="142"/>
    </row>
    <row r="2" spans="1:6" ht="12.75" customHeight="1" x14ac:dyDescent="0.15"/>
    <row r="3" spans="1:6" ht="12.75" customHeight="1" x14ac:dyDescent="0.15">
      <c r="A3" s="15" t="s">
        <v>505</v>
      </c>
      <c r="E3" s="87"/>
      <c r="F3" s="87" t="s">
        <v>216</v>
      </c>
    </row>
    <row r="4" spans="1:6" ht="12.75" customHeight="1" x14ac:dyDescent="0.15">
      <c r="A4" s="15" t="s">
        <v>566</v>
      </c>
      <c r="E4" s="87"/>
      <c r="F4" s="96"/>
    </row>
    <row r="5" spans="1:6" s="9" customFormat="1" ht="12.75" customHeight="1" x14ac:dyDescent="0.15">
      <c r="A5" s="49" t="s">
        <v>1</v>
      </c>
      <c r="C5" s="17"/>
    </row>
    <row r="6" spans="1:6" s="9" customFormat="1" ht="11.25" customHeight="1" x14ac:dyDescent="0.15">
      <c r="A6" s="140" t="s">
        <v>372</v>
      </c>
      <c r="B6" s="140"/>
      <c r="C6" s="141" t="s">
        <v>0</v>
      </c>
      <c r="D6" s="141" t="s">
        <v>143</v>
      </c>
      <c r="E6" s="141" t="s">
        <v>144</v>
      </c>
      <c r="F6" s="141" t="s">
        <v>145</v>
      </c>
    </row>
    <row r="7" spans="1:6" s="9" customFormat="1" ht="11.25" customHeight="1" x14ac:dyDescent="0.15">
      <c r="A7" s="140"/>
      <c r="B7" s="140"/>
      <c r="C7" s="141"/>
      <c r="D7" s="141"/>
      <c r="E7" s="141"/>
      <c r="F7" s="141"/>
    </row>
    <row r="8" spans="1:6" s="9" customFormat="1" ht="11.25" customHeight="1" x14ac:dyDescent="0.15">
      <c r="A8" s="140"/>
      <c r="B8" s="140"/>
      <c r="C8" s="141"/>
      <c r="D8" s="141"/>
      <c r="E8" s="141"/>
      <c r="F8" s="141"/>
    </row>
    <row r="9" spans="1:6" ht="11.25" customHeight="1" x14ac:dyDescent="0.15">
      <c r="A9" s="134" t="s">
        <v>0</v>
      </c>
      <c r="B9" s="134"/>
      <c r="C9" s="123">
        <v>111958.0000000006</v>
      </c>
      <c r="D9" s="127">
        <v>21606.174767751771</v>
      </c>
      <c r="E9" s="127">
        <v>7477.7100072733201</v>
      </c>
      <c r="F9" s="127">
        <v>82874.115224975161</v>
      </c>
    </row>
    <row r="10" spans="1:6" ht="11.25" customHeight="1" x14ac:dyDescent="0.15">
      <c r="A10" s="133" t="s">
        <v>425</v>
      </c>
      <c r="B10" s="133"/>
      <c r="C10" s="123">
        <v>111958.0000000006</v>
      </c>
      <c r="D10" s="122">
        <v>21606.174767751771</v>
      </c>
      <c r="E10" s="122">
        <v>7477.7100072733201</v>
      </c>
      <c r="F10" s="122">
        <v>82874.115224975161</v>
      </c>
    </row>
    <row r="11" spans="1:6" s="9" customFormat="1" ht="11.25" customHeight="1" x14ac:dyDescent="0.15">
      <c r="A11" s="133" t="s">
        <v>293</v>
      </c>
      <c r="B11" s="133"/>
      <c r="C11" s="35" t="s">
        <v>634</v>
      </c>
      <c r="D11" s="36" t="s">
        <v>634</v>
      </c>
      <c r="E11" s="36" t="s">
        <v>634</v>
      </c>
      <c r="F11" s="36" t="s">
        <v>634</v>
      </c>
    </row>
    <row r="12" spans="1:6" s="9" customFormat="1" ht="11.25" customHeight="1" x14ac:dyDescent="0.15">
      <c r="A12" s="40" t="s">
        <v>618</v>
      </c>
      <c r="B12" s="17"/>
      <c r="C12" s="17"/>
    </row>
    <row r="13" spans="1:6" ht="11.25" customHeight="1" x14ac:dyDescent="0.15">
      <c r="A13" s="40" t="s">
        <v>426</v>
      </c>
      <c r="B13" s="22"/>
    </row>
    <row r="14" spans="1:6" ht="11.25" customHeight="1" x14ac:dyDescent="0.15">
      <c r="A14" s="22" t="s">
        <v>430</v>
      </c>
      <c r="B14" s="22"/>
      <c r="C14" s="106"/>
      <c r="D14" s="22"/>
      <c r="E14" s="22"/>
      <c r="F14" s="22"/>
    </row>
    <row r="15" spans="1:6" ht="11.25" customHeight="1" x14ac:dyDescent="0.15">
      <c r="C15" s="107"/>
      <c r="D15" s="107"/>
      <c r="E15" s="107"/>
      <c r="F15" s="107"/>
    </row>
    <row r="18" spans="3:3" ht="11.25" customHeight="1" x14ac:dyDescent="0.15">
      <c r="C18" s="108" t="s">
        <v>353</v>
      </c>
    </row>
  </sheetData>
  <mergeCells count="9">
    <mergeCell ref="A1:F1"/>
    <mergeCell ref="A11:B11"/>
    <mergeCell ref="A9:B9"/>
    <mergeCell ref="A10:B10"/>
    <mergeCell ref="A6:B8"/>
    <mergeCell ref="C6:C8"/>
    <mergeCell ref="D6:D8"/>
    <mergeCell ref="E6:E8"/>
    <mergeCell ref="F6:F8"/>
  </mergeCells>
  <hyperlinks>
    <hyperlink ref="C18" location="Índice!A1" display="Índice!A1" xr:uid="{00000000-0004-0000-3000-000000000000}"/>
  </hyperlinks>
  <pageMargins left="0.59055118110236215" right="0.78740157480314965" top="0.59055118110236215" bottom="0.59055118110236215" header="0.31496062992125984" footer="0.31496062992125984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:F18"/>
  <sheetViews>
    <sheetView zoomScaleNormal="100" workbookViewId="0">
      <selection sqref="A1:F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25.83203125" style="22" customWidth="1"/>
    <col min="3" max="16384" width="14.6640625" style="22"/>
  </cols>
  <sheetData>
    <row r="1" spans="1:6" ht="25" customHeight="1" x14ac:dyDescent="0.15">
      <c r="A1" s="142" t="s">
        <v>424</v>
      </c>
      <c r="B1" s="142"/>
      <c r="C1" s="142"/>
      <c r="D1" s="142"/>
      <c r="E1" s="142"/>
      <c r="F1" s="142"/>
    </row>
    <row r="2" spans="1:6" ht="12.75" customHeight="1" x14ac:dyDescent="0.15"/>
    <row r="3" spans="1:6" ht="12.75" customHeight="1" x14ac:dyDescent="0.15">
      <c r="A3" s="12" t="s">
        <v>519</v>
      </c>
      <c r="F3" s="74" t="s">
        <v>93</v>
      </c>
    </row>
    <row r="4" spans="1:6" ht="12.75" customHeight="1" x14ac:dyDescent="0.15">
      <c r="A4" s="12" t="s">
        <v>342</v>
      </c>
      <c r="F4" s="74"/>
    </row>
    <row r="5" spans="1:6" s="17" customFormat="1" ht="12.75" customHeight="1" x14ac:dyDescent="0.15">
      <c r="A5" s="12" t="s">
        <v>1</v>
      </c>
    </row>
    <row r="6" spans="1:6" s="17" customFormat="1" ht="11.25" customHeight="1" x14ac:dyDescent="0.15">
      <c r="A6" s="140" t="s">
        <v>372</v>
      </c>
      <c r="B6" s="140"/>
      <c r="C6" s="141" t="s">
        <v>0</v>
      </c>
      <c r="D6" s="141" t="s">
        <v>88</v>
      </c>
      <c r="E6" s="141" t="s">
        <v>181</v>
      </c>
      <c r="F6" s="141" t="s">
        <v>180</v>
      </c>
    </row>
    <row r="7" spans="1:6" s="17" customFormat="1" ht="11.25" customHeight="1" x14ac:dyDescent="0.15">
      <c r="A7" s="140"/>
      <c r="B7" s="140"/>
      <c r="C7" s="141"/>
      <c r="D7" s="141"/>
      <c r="E7" s="141"/>
      <c r="F7" s="141"/>
    </row>
    <row r="8" spans="1:6" s="17" customFormat="1" ht="11.25" customHeight="1" x14ac:dyDescent="0.15">
      <c r="A8" s="140"/>
      <c r="B8" s="140"/>
      <c r="C8" s="141"/>
      <c r="D8" s="141"/>
      <c r="E8" s="141"/>
      <c r="F8" s="141"/>
    </row>
    <row r="9" spans="1:6" ht="11.25" customHeight="1" x14ac:dyDescent="0.15">
      <c r="A9" s="134" t="s">
        <v>0</v>
      </c>
      <c r="B9" s="134"/>
      <c r="C9" s="123">
        <v>111958.0000000006</v>
      </c>
      <c r="D9" s="123">
        <v>51973.764276797359</v>
      </c>
      <c r="E9" s="123">
        <v>13671.24592976774</v>
      </c>
      <c r="F9" s="123">
        <v>46312.989793435117</v>
      </c>
    </row>
    <row r="10" spans="1:6" ht="11.25" customHeight="1" x14ac:dyDescent="0.15">
      <c r="A10" s="133" t="s">
        <v>425</v>
      </c>
      <c r="B10" s="133"/>
      <c r="C10" s="123">
        <v>111958.0000000006</v>
      </c>
      <c r="D10" s="122">
        <v>51973.764276797359</v>
      </c>
      <c r="E10" s="122">
        <v>13671.24592976774</v>
      </c>
      <c r="F10" s="122">
        <v>46312.989793435117</v>
      </c>
    </row>
    <row r="11" spans="1:6" s="17" customFormat="1" ht="11.25" customHeight="1" x14ac:dyDescent="0.15">
      <c r="A11" s="133" t="s">
        <v>293</v>
      </c>
      <c r="B11" s="133"/>
      <c r="C11" s="35" t="s">
        <v>634</v>
      </c>
      <c r="D11" s="36" t="s">
        <v>634</v>
      </c>
      <c r="E11" s="36" t="s">
        <v>634</v>
      </c>
      <c r="F11" s="36" t="s">
        <v>634</v>
      </c>
    </row>
    <row r="12" spans="1:6" s="17" customFormat="1" ht="11.25" customHeight="1" x14ac:dyDescent="0.15">
      <c r="A12" s="17" t="s">
        <v>618</v>
      </c>
      <c r="B12" s="8"/>
      <c r="C12" s="38"/>
      <c r="D12" s="39"/>
      <c r="E12" s="39"/>
      <c r="F12" s="39"/>
    </row>
    <row r="13" spans="1:6" ht="11.25" customHeight="1" x14ac:dyDescent="0.15">
      <c r="A13" s="40" t="s">
        <v>426</v>
      </c>
    </row>
    <row r="14" spans="1:6" ht="11.25" customHeight="1" x14ac:dyDescent="0.15">
      <c r="A14" s="41" t="s">
        <v>427</v>
      </c>
    </row>
    <row r="15" spans="1:6" ht="11.25" customHeight="1" x14ac:dyDescent="0.15">
      <c r="A15" s="107"/>
      <c r="B15" s="107"/>
      <c r="C15" s="107"/>
      <c r="D15" s="107"/>
      <c r="E15" s="107"/>
      <c r="F15" s="107"/>
    </row>
    <row r="18" spans="3:3" ht="11.25" customHeight="1" x14ac:dyDescent="0.15">
      <c r="C18" s="108" t="s">
        <v>353</v>
      </c>
    </row>
  </sheetData>
  <mergeCells count="9">
    <mergeCell ref="A1:F1"/>
    <mergeCell ref="A11:B11"/>
    <mergeCell ref="A9:B9"/>
    <mergeCell ref="A10:B10"/>
    <mergeCell ref="A6:B8"/>
    <mergeCell ref="C6:C8"/>
    <mergeCell ref="D6:D8"/>
    <mergeCell ref="E6:E8"/>
    <mergeCell ref="F6:F8"/>
  </mergeCells>
  <hyperlinks>
    <hyperlink ref="C18" location="Índice!A1" display="Índice!A1" xr:uid="{00000000-0004-0000-0400-000000000000}"/>
  </hyperlinks>
  <pageMargins left="0.59055118110236215" right="0.78740157480314965" top="0.59055118110236215" bottom="0.59055118110236215" header="0.31496062992125984" footer="0.31496062992125984"/>
  <pageSetup orientation="portrait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Hoja45"/>
  <dimension ref="A1:F18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51" customWidth="1"/>
    <col min="2" max="2" width="11.83203125" style="51" customWidth="1"/>
    <col min="3" max="3" width="15.6640625" style="22" customWidth="1"/>
    <col min="4" max="4" width="22" style="51" customWidth="1"/>
    <col min="5" max="5" width="21.5" style="51" customWidth="1"/>
    <col min="6" max="6" width="13.6640625" style="51" customWidth="1"/>
    <col min="7" max="16384" width="14.6640625" style="51"/>
  </cols>
  <sheetData>
    <row r="1" spans="1:6" ht="25" customHeight="1" x14ac:dyDescent="0.15">
      <c r="A1" s="142" t="s">
        <v>424</v>
      </c>
      <c r="B1" s="142"/>
      <c r="C1" s="142"/>
      <c r="D1" s="142"/>
      <c r="E1" s="142"/>
      <c r="F1" s="142"/>
    </row>
    <row r="2" spans="1:6" ht="12.75" customHeight="1" x14ac:dyDescent="0.15"/>
    <row r="3" spans="1:6" ht="12.75" customHeight="1" x14ac:dyDescent="0.15">
      <c r="A3" s="15" t="s">
        <v>504</v>
      </c>
      <c r="E3" s="87"/>
      <c r="F3" s="87" t="s">
        <v>146</v>
      </c>
    </row>
    <row r="4" spans="1:6" ht="12.75" customHeight="1" x14ac:dyDescent="0.15">
      <c r="A4" s="15" t="s">
        <v>566</v>
      </c>
      <c r="E4" s="87"/>
      <c r="F4" s="96"/>
    </row>
    <row r="5" spans="1:6" s="9" customFormat="1" ht="12.75" customHeight="1" x14ac:dyDescent="0.15">
      <c r="A5" s="49" t="s">
        <v>1</v>
      </c>
      <c r="C5" s="17"/>
    </row>
    <row r="6" spans="1:6" s="9" customFormat="1" ht="11.25" customHeight="1" x14ac:dyDescent="0.15">
      <c r="A6" s="140" t="s">
        <v>372</v>
      </c>
      <c r="B6" s="140"/>
      <c r="C6" s="141" t="s">
        <v>0</v>
      </c>
      <c r="D6" s="141" t="s">
        <v>143</v>
      </c>
      <c r="E6" s="141" t="s">
        <v>144</v>
      </c>
      <c r="F6" s="141" t="s">
        <v>145</v>
      </c>
    </row>
    <row r="7" spans="1:6" s="9" customFormat="1" ht="11.25" customHeight="1" x14ac:dyDescent="0.15">
      <c r="A7" s="140"/>
      <c r="B7" s="140"/>
      <c r="C7" s="141"/>
      <c r="D7" s="141"/>
      <c r="E7" s="141"/>
      <c r="F7" s="141"/>
    </row>
    <row r="8" spans="1:6" s="9" customFormat="1" ht="11.25" customHeight="1" x14ac:dyDescent="0.15">
      <c r="A8" s="140"/>
      <c r="B8" s="140"/>
      <c r="C8" s="141"/>
      <c r="D8" s="141"/>
      <c r="E8" s="141"/>
      <c r="F8" s="141"/>
    </row>
    <row r="9" spans="1:6" ht="11.25" customHeight="1" x14ac:dyDescent="0.15">
      <c r="A9" s="134" t="s">
        <v>0</v>
      </c>
      <c r="B9" s="134"/>
      <c r="C9" s="123">
        <v>111958.0000000006</v>
      </c>
      <c r="D9" s="123">
        <v>14660.728561022301</v>
      </c>
      <c r="E9" s="123">
        <v>6219.6435941008349</v>
      </c>
      <c r="F9" s="123">
        <v>91077.627844876915</v>
      </c>
    </row>
    <row r="10" spans="1:6" ht="11.25" customHeight="1" x14ac:dyDescent="0.15">
      <c r="A10" s="133" t="s">
        <v>425</v>
      </c>
      <c r="B10" s="133"/>
      <c r="C10" s="123">
        <v>111958.0000000006</v>
      </c>
      <c r="D10" s="122">
        <v>14660.728561022301</v>
      </c>
      <c r="E10" s="122">
        <v>6219.6435941008349</v>
      </c>
      <c r="F10" s="122">
        <v>91077.627844876915</v>
      </c>
    </row>
    <row r="11" spans="1:6" s="9" customFormat="1" ht="11.25" customHeight="1" x14ac:dyDescent="0.15">
      <c r="A11" s="133" t="s">
        <v>293</v>
      </c>
      <c r="B11" s="133"/>
      <c r="C11" s="35" t="s">
        <v>634</v>
      </c>
      <c r="D11" s="36" t="s">
        <v>634</v>
      </c>
      <c r="E11" s="36" t="s">
        <v>634</v>
      </c>
      <c r="F11" s="36" t="s">
        <v>634</v>
      </c>
    </row>
    <row r="12" spans="1:6" s="9" customFormat="1" ht="11.25" customHeight="1" x14ac:dyDescent="0.15">
      <c r="A12" s="40" t="s">
        <v>618</v>
      </c>
      <c r="B12" s="17"/>
      <c r="C12" s="17"/>
    </row>
    <row r="13" spans="1:6" ht="11.25" customHeight="1" x14ac:dyDescent="0.15">
      <c r="A13" s="40" t="s">
        <v>426</v>
      </c>
      <c r="B13" s="22"/>
    </row>
    <row r="14" spans="1:6" ht="11.25" customHeight="1" x14ac:dyDescent="0.15">
      <c r="A14" s="22" t="s">
        <v>430</v>
      </c>
      <c r="B14" s="22"/>
      <c r="C14" s="106"/>
      <c r="D14" s="22"/>
      <c r="E14" s="22"/>
      <c r="F14" s="22"/>
    </row>
    <row r="15" spans="1:6" ht="11.25" customHeight="1" x14ac:dyDescent="0.15">
      <c r="C15" s="107"/>
      <c r="D15" s="107"/>
      <c r="E15" s="107"/>
      <c r="F15" s="107"/>
    </row>
    <row r="18" spans="3:3" ht="11.25" customHeight="1" x14ac:dyDescent="0.15">
      <c r="C18" s="108" t="s">
        <v>353</v>
      </c>
    </row>
  </sheetData>
  <mergeCells count="9">
    <mergeCell ref="A1:F1"/>
    <mergeCell ref="A11:B11"/>
    <mergeCell ref="A9:B9"/>
    <mergeCell ref="A10:B10"/>
    <mergeCell ref="A6:B8"/>
    <mergeCell ref="C6:C8"/>
    <mergeCell ref="D6:D8"/>
    <mergeCell ref="E6:E8"/>
    <mergeCell ref="F6:F8"/>
  </mergeCells>
  <hyperlinks>
    <hyperlink ref="C18" location="Índice!A1" display="Índice!A1" xr:uid="{00000000-0004-0000-3100-000000000000}"/>
  </hyperlinks>
  <pageMargins left="0.59055118110236215" right="0.78740157480314965" top="0.59055118110236215" bottom="0.59055118110236215" header="0.31496062992125984" footer="0.31496062992125984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Hoja47"/>
  <dimension ref="A1:F18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11.83203125" style="22" customWidth="1"/>
    <col min="3" max="3" width="11.6640625" style="22" customWidth="1"/>
    <col min="4" max="4" width="22.6640625" style="22" customWidth="1"/>
    <col min="5" max="5" width="28" style="22" customWidth="1"/>
    <col min="6" max="6" width="10.6640625" style="22" customWidth="1"/>
    <col min="7" max="16384" width="14.6640625" style="22"/>
  </cols>
  <sheetData>
    <row r="1" spans="1:6" ht="25" customHeight="1" x14ac:dyDescent="0.15">
      <c r="A1" s="142" t="s">
        <v>424</v>
      </c>
      <c r="B1" s="142"/>
      <c r="C1" s="142"/>
      <c r="D1" s="142"/>
      <c r="E1" s="142"/>
      <c r="F1" s="142"/>
    </row>
    <row r="2" spans="1:6" ht="12.75" customHeight="1" x14ac:dyDescent="0.15"/>
    <row r="3" spans="1:6" ht="12.75" customHeight="1" x14ac:dyDescent="0.15">
      <c r="A3" s="12" t="s">
        <v>503</v>
      </c>
      <c r="E3" s="74"/>
      <c r="F3" s="84" t="s">
        <v>217</v>
      </c>
    </row>
    <row r="4" spans="1:6" ht="12.75" customHeight="1" x14ac:dyDescent="0.15">
      <c r="A4" s="12" t="s">
        <v>565</v>
      </c>
      <c r="E4" s="74"/>
      <c r="F4" s="95"/>
    </row>
    <row r="5" spans="1:6" s="17" customFormat="1" ht="12.75" customHeight="1" x14ac:dyDescent="0.15">
      <c r="A5" s="18" t="s">
        <v>1</v>
      </c>
    </row>
    <row r="6" spans="1:6" s="17" customFormat="1" ht="11.25" customHeight="1" x14ac:dyDescent="0.15">
      <c r="A6" s="140" t="s">
        <v>372</v>
      </c>
      <c r="B6" s="140"/>
      <c r="C6" s="141" t="s">
        <v>0</v>
      </c>
      <c r="D6" s="145" t="s">
        <v>461</v>
      </c>
      <c r="E6" s="145"/>
      <c r="F6" s="141" t="s">
        <v>13</v>
      </c>
    </row>
    <row r="7" spans="1:6" s="17" customFormat="1" ht="13.5" customHeight="1" x14ac:dyDescent="0.15">
      <c r="A7" s="140"/>
      <c r="B7" s="140"/>
      <c r="C7" s="141"/>
      <c r="D7" s="141" t="s">
        <v>147</v>
      </c>
      <c r="E7" s="141" t="s">
        <v>462</v>
      </c>
      <c r="F7" s="141"/>
    </row>
    <row r="8" spans="1:6" s="17" customFormat="1" ht="13.5" customHeight="1" x14ac:dyDescent="0.15">
      <c r="A8" s="140"/>
      <c r="B8" s="140"/>
      <c r="C8" s="141"/>
      <c r="D8" s="141"/>
      <c r="E8" s="141"/>
      <c r="F8" s="141"/>
    </row>
    <row r="9" spans="1:6" ht="11.25" customHeight="1" x14ac:dyDescent="0.15">
      <c r="A9" s="134" t="s">
        <v>0</v>
      </c>
      <c r="B9" s="134"/>
      <c r="C9" s="123">
        <v>617310.31328776723</v>
      </c>
      <c r="D9" s="123">
        <v>354297.71982573421</v>
      </c>
      <c r="E9" s="123">
        <v>299387.76083653013</v>
      </c>
      <c r="F9" s="123">
        <v>279988.07376576931</v>
      </c>
    </row>
    <row r="10" spans="1:6" ht="11.25" customHeight="1" x14ac:dyDescent="0.15">
      <c r="A10" s="133" t="s">
        <v>425</v>
      </c>
      <c r="B10" s="133"/>
      <c r="C10" s="123">
        <v>11309.14329909755</v>
      </c>
      <c r="D10" s="122">
        <v>4649.2771484401383</v>
      </c>
      <c r="E10" s="122">
        <v>7249.2784194936494</v>
      </c>
      <c r="F10" s="122">
        <v>3758.4481400262539</v>
      </c>
    </row>
    <row r="11" spans="1:6" s="17" customFormat="1" ht="11.25" customHeight="1" x14ac:dyDescent="0.15">
      <c r="A11" s="133" t="s">
        <v>293</v>
      </c>
      <c r="B11" s="133"/>
      <c r="C11" s="123">
        <v>606001.16998866841</v>
      </c>
      <c r="D11" s="122">
        <v>349648.44267729367</v>
      </c>
      <c r="E11" s="122">
        <v>292138.48241703591</v>
      </c>
      <c r="F11" s="122">
        <v>276229.62562574312</v>
      </c>
    </row>
    <row r="12" spans="1:6" s="17" customFormat="1" ht="11.25" customHeight="1" x14ac:dyDescent="0.15">
      <c r="A12" s="40" t="s">
        <v>426</v>
      </c>
    </row>
    <row r="13" spans="1:6" ht="11.25" customHeight="1" x14ac:dyDescent="0.15">
      <c r="A13" s="22" t="s">
        <v>427</v>
      </c>
      <c r="B13" s="51"/>
    </row>
    <row r="15" spans="1:6" ht="11.25" customHeight="1" x14ac:dyDescent="0.15">
      <c r="A15" s="107"/>
      <c r="B15" s="107"/>
      <c r="C15" s="107"/>
      <c r="D15" s="107"/>
      <c r="E15" s="107"/>
      <c r="F15" s="107"/>
    </row>
    <row r="18" spans="3:3" ht="11.25" customHeight="1" x14ac:dyDescent="0.15">
      <c r="C18" s="108" t="s">
        <v>353</v>
      </c>
    </row>
  </sheetData>
  <mergeCells count="10">
    <mergeCell ref="A1:F1"/>
    <mergeCell ref="A11:B11"/>
    <mergeCell ref="A9:B9"/>
    <mergeCell ref="A10:B10"/>
    <mergeCell ref="D6:E6"/>
    <mergeCell ref="A6:B8"/>
    <mergeCell ref="C6:C8"/>
    <mergeCell ref="F6:F8"/>
    <mergeCell ref="D7:D8"/>
    <mergeCell ref="E7:E8"/>
  </mergeCells>
  <hyperlinks>
    <hyperlink ref="C18" location="Índice!A1" display="Índice!A1" xr:uid="{00000000-0004-0000-3200-000000000000}"/>
  </hyperlinks>
  <pageMargins left="0.59055118110236215" right="0.78740157480314965" top="0.59055118110236215" bottom="0.59055118110236215" header="0.31496062992125984" footer="0.31496062992125984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Hoja49"/>
  <dimension ref="A1:H18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11.33203125" style="22" customWidth="1"/>
    <col min="3" max="8" width="12.33203125" style="22" customWidth="1"/>
    <col min="9" max="16384" width="14.6640625" style="22"/>
  </cols>
  <sheetData>
    <row r="1" spans="1:8" ht="25" customHeight="1" x14ac:dyDescent="0.15">
      <c r="A1" s="142" t="s">
        <v>424</v>
      </c>
      <c r="B1" s="142"/>
      <c r="C1" s="142"/>
      <c r="D1" s="142"/>
      <c r="E1" s="142"/>
      <c r="F1" s="142"/>
      <c r="G1" s="142"/>
      <c r="H1" s="142"/>
    </row>
    <row r="2" spans="1:8" ht="12.75" customHeight="1" x14ac:dyDescent="0.15">
      <c r="A2" s="15" t="s">
        <v>502</v>
      </c>
      <c r="B2" s="98"/>
      <c r="C2" s="98"/>
      <c r="E2" s="83"/>
      <c r="F2" s="98"/>
      <c r="H2" s="74" t="s">
        <v>218</v>
      </c>
    </row>
    <row r="3" spans="1:8" ht="12.75" customHeight="1" x14ac:dyDescent="0.15">
      <c r="A3" s="12" t="s">
        <v>598</v>
      </c>
      <c r="B3" s="98"/>
      <c r="C3" s="98"/>
      <c r="E3" s="83"/>
      <c r="F3" s="98"/>
      <c r="H3" s="83"/>
    </row>
    <row r="4" spans="1:8" ht="12.75" customHeight="1" x14ac:dyDescent="0.15">
      <c r="A4" s="12" t="s">
        <v>337</v>
      </c>
      <c r="B4" s="98"/>
      <c r="C4" s="98"/>
      <c r="F4" s="98"/>
    </row>
    <row r="5" spans="1:8" s="17" customFormat="1" ht="12.75" customHeight="1" x14ac:dyDescent="0.15">
      <c r="A5" s="18" t="s">
        <v>1</v>
      </c>
      <c r="B5" s="26"/>
      <c r="C5" s="26"/>
      <c r="F5" s="26"/>
    </row>
    <row r="6" spans="1:8" s="17" customFormat="1" ht="11.25" customHeight="1" x14ac:dyDescent="0.15">
      <c r="A6" s="140" t="s">
        <v>372</v>
      </c>
      <c r="B6" s="140"/>
      <c r="C6" s="143">
        <v>2016</v>
      </c>
      <c r="D6" s="143"/>
      <c r="E6" s="143"/>
      <c r="F6" s="143">
        <v>2017</v>
      </c>
      <c r="G6" s="143"/>
      <c r="H6" s="143"/>
    </row>
    <row r="7" spans="1:8" s="17" customFormat="1" ht="22.5" customHeight="1" x14ac:dyDescent="0.15">
      <c r="A7" s="140"/>
      <c r="B7" s="140"/>
      <c r="C7" s="141" t="s">
        <v>80</v>
      </c>
      <c r="D7" s="141" t="s">
        <v>348</v>
      </c>
      <c r="E7" s="141" t="s">
        <v>325</v>
      </c>
      <c r="F7" s="141" t="s">
        <v>80</v>
      </c>
      <c r="G7" s="141" t="s">
        <v>348</v>
      </c>
      <c r="H7" s="141" t="s">
        <v>325</v>
      </c>
    </row>
    <row r="8" spans="1:8" s="17" customFormat="1" ht="22.5" customHeight="1" x14ac:dyDescent="0.15">
      <c r="A8" s="140"/>
      <c r="B8" s="140"/>
      <c r="C8" s="141"/>
      <c r="D8" s="141"/>
      <c r="E8" s="141"/>
      <c r="F8" s="141"/>
      <c r="G8" s="141"/>
      <c r="H8" s="141"/>
    </row>
    <row r="9" spans="1:8" ht="11.25" customHeight="1" x14ac:dyDescent="0.15">
      <c r="A9" s="134" t="s">
        <v>0</v>
      </c>
      <c r="B9" s="134"/>
      <c r="C9" s="123">
        <v>39899.93153518156</v>
      </c>
      <c r="D9" s="123">
        <v>30963.553753214699</v>
      </c>
      <c r="E9" s="125">
        <v>4460.6399054319763</v>
      </c>
      <c r="F9" s="123">
        <v>36451.49857694668</v>
      </c>
      <c r="G9" s="123">
        <v>22541.685365473179</v>
      </c>
      <c r="H9" s="125">
        <v>3634.110592288815</v>
      </c>
    </row>
    <row r="10" spans="1:8" ht="11.25" customHeight="1" x14ac:dyDescent="0.15">
      <c r="A10" s="133" t="s">
        <v>425</v>
      </c>
      <c r="B10" s="133"/>
      <c r="C10" s="122">
        <v>1592.197080325556</v>
      </c>
      <c r="D10" s="122">
        <v>992.99941384027795</v>
      </c>
      <c r="E10" s="124">
        <v>1415.9288132313709</v>
      </c>
      <c r="F10" s="122">
        <v>1855.5132547207029</v>
      </c>
      <c r="G10" s="122">
        <v>1179.1306789221171</v>
      </c>
      <c r="H10" s="124">
        <v>1160.4475155024811</v>
      </c>
    </row>
    <row r="11" spans="1:8" s="68" customFormat="1" ht="11.25" customHeight="1" x14ac:dyDescent="0.15">
      <c r="A11" s="133" t="s">
        <v>293</v>
      </c>
      <c r="B11" s="133"/>
      <c r="C11" s="122">
        <v>38307.734454855978</v>
      </c>
      <c r="D11" s="122">
        <v>29970.554339374419</v>
      </c>
      <c r="E11" s="124">
        <v>3044.711092200605</v>
      </c>
      <c r="F11" s="122">
        <v>34595.985322225963</v>
      </c>
      <c r="G11" s="122">
        <v>21362.554686551051</v>
      </c>
      <c r="H11" s="124">
        <v>2473.6630767863321</v>
      </c>
    </row>
    <row r="12" spans="1:8" s="17" customFormat="1" ht="11.25" customHeight="1" x14ac:dyDescent="0.15">
      <c r="A12" s="40" t="s">
        <v>426</v>
      </c>
    </row>
    <row r="13" spans="1:8" ht="11.25" customHeight="1" x14ac:dyDescent="0.15">
      <c r="A13" s="22" t="s">
        <v>427</v>
      </c>
      <c r="B13" s="51"/>
      <c r="C13" s="106"/>
      <c r="D13" s="106"/>
      <c r="E13" s="106"/>
      <c r="F13" s="106"/>
      <c r="G13" s="106"/>
      <c r="H13" s="106"/>
    </row>
    <row r="14" spans="1:8" ht="11.25" customHeight="1" x14ac:dyDescent="0.15">
      <c r="C14" s="2"/>
      <c r="D14" s="2"/>
      <c r="E14" s="2"/>
      <c r="F14" s="2"/>
      <c r="G14" s="2"/>
      <c r="H14" s="2"/>
    </row>
    <row r="15" spans="1:8" ht="11.25" customHeight="1" x14ac:dyDescent="0.15">
      <c r="C15" s="113"/>
      <c r="D15" s="113"/>
      <c r="E15" s="113"/>
      <c r="F15" s="113"/>
      <c r="G15" s="113"/>
      <c r="H15" s="113"/>
    </row>
    <row r="18" spans="3:3" ht="11.25" customHeight="1" x14ac:dyDescent="0.15">
      <c r="C18" s="108" t="s">
        <v>353</v>
      </c>
    </row>
  </sheetData>
  <mergeCells count="13">
    <mergeCell ref="A1:H1"/>
    <mergeCell ref="A11:B11"/>
    <mergeCell ref="C6:E6"/>
    <mergeCell ref="F6:H6"/>
    <mergeCell ref="A9:B9"/>
    <mergeCell ref="A10:B10"/>
    <mergeCell ref="A6:B8"/>
    <mergeCell ref="C7:C8"/>
    <mergeCell ref="D7:D8"/>
    <mergeCell ref="E7:E8"/>
    <mergeCell ref="F7:F8"/>
    <mergeCell ref="G7:G8"/>
    <mergeCell ref="H7:H8"/>
  </mergeCells>
  <hyperlinks>
    <hyperlink ref="C18" location="Índice!A1" display="Índice!A1" xr:uid="{00000000-0004-0000-3300-000000000000}"/>
  </hyperlinks>
  <pageMargins left="0.59055118110236215" right="0.78740157480314965" top="0.59055118110236215" bottom="0.59055118110236215" header="0.31496062992125984" footer="0.31496062992125984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Hoja50"/>
  <dimension ref="A1:J18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7.1640625" style="22" customWidth="1"/>
    <col min="3" max="5" width="9.6640625" style="22" customWidth="1"/>
    <col min="6" max="6" width="10.1640625" style="22" customWidth="1"/>
    <col min="7" max="9" width="9.6640625" style="22" customWidth="1"/>
    <col min="10" max="10" width="9.33203125" style="95" customWidth="1"/>
    <col min="11" max="16384" width="14.6640625" style="22"/>
  </cols>
  <sheetData>
    <row r="1" spans="1:10" ht="25" customHeight="1" x14ac:dyDescent="0.15">
      <c r="A1" s="142" t="s">
        <v>424</v>
      </c>
      <c r="B1" s="142"/>
      <c r="C1" s="142"/>
      <c r="D1" s="142"/>
      <c r="E1" s="142"/>
      <c r="F1" s="142"/>
      <c r="G1" s="142"/>
      <c r="H1" s="142"/>
      <c r="I1" s="142"/>
      <c r="J1" s="142"/>
    </row>
    <row r="2" spans="1:10" ht="12.75" customHeight="1" x14ac:dyDescent="0.15"/>
    <row r="3" spans="1:10" ht="12.75" customHeight="1" x14ac:dyDescent="0.15">
      <c r="A3" s="12" t="s">
        <v>501</v>
      </c>
      <c r="F3" s="83"/>
      <c r="J3" s="74" t="s">
        <v>219</v>
      </c>
    </row>
    <row r="4" spans="1:10" ht="12.75" customHeight="1" x14ac:dyDescent="0.15">
      <c r="A4" s="12" t="s">
        <v>564</v>
      </c>
      <c r="F4" s="83"/>
      <c r="J4" s="83"/>
    </row>
    <row r="5" spans="1:10" s="17" customFormat="1" ht="12.75" customHeight="1" x14ac:dyDescent="0.15">
      <c r="A5" s="18" t="s">
        <v>1</v>
      </c>
      <c r="J5" s="27"/>
    </row>
    <row r="6" spans="1:10" s="17" customFormat="1" ht="21.75" customHeight="1" x14ac:dyDescent="0.15">
      <c r="A6" s="140" t="s">
        <v>372</v>
      </c>
      <c r="B6" s="140"/>
      <c r="C6" s="141" t="s">
        <v>0</v>
      </c>
      <c r="D6" s="141" t="s">
        <v>364</v>
      </c>
      <c r="E6" s="141" t="s">
        <v>35</v>
      </c>
      <c r="F6" s="141" t="s">
        <v>36</v>
      </c>
      <c r="G6" s="141" t="s">
        <v>37</v>
      </c>
      <c r="H6" s="141" t="s">
        <v>34</v>
      </c>
      <c r="I6" s="141" t="s">
        <v>220</v>
      </c>
      <c r="J6" s="141" t="s">
        <v>22</v>
      </c>
    </row>
    <row r="7" spans="1:10" s="17" customFormat="1" ht="21.75" customHeight="1" x14ac:dyDescent="0.15">
      <c r="A7" s="140"/>
      <c r="B7" s="140"/>
      <c r="C7" s="141"/>
      <c r="D7" s="141"/>
      <c r="E7" s="141"/>
      <c r="F7" s="141"/>
      <c r="G7" s="141"/>
      <c r="H7" s="141"/>
      <c r="I7" s="141"/>
      <c r="J7" s="141"/>
    </row>
    <row r="8" spans="1:10" s="17" customFormat="1" ht="21.75" customHeight="1" x14ac:dyDescent="0.15">
      <c r="A8" s="140"/>
      <c r="B8" s="140"/>
      <c r="C8" s="141"/>
      <c r="D8" s="141"/>
      <c r="E8" s="141"/>
      <c r="F8" s="141"/>
      <c r="G8" s="141"/>
      <c r="H8" s="141"/>
      <c r="I8" s="141"/>
      <c r="J8" s="141"/>
    </row>
    <row r="9" spans="1:10" ht="11.25" customHeight="1" x14ac:dyDescent="0.15">
      <c r="A9" s="134" t="s">
        <v>0</v>
      </c>
      <c r="B9" s="134"/>
      <c r="C9" s="123">
        <v>4101413.4757894808</v>
      </c>
      <c r="D9" s="123">
        <v>455250.0129859657</v>
      </c>
      <c r="E9" s="123">
        <v>655341.04688685015</v>
      </c>
      <c r="F9" s="123">
        <v>311285.99155914312</v>
      </c>
      <c r="G9" s="123">
        <v>2119749.2005550722</v>
      </c>
      <c r="H9" s="123">
        <v>357442.68471364991</v>
      </c>
      <c r="I9" s="123">
        <v>183375.9614539888</v>
      </c>
      <c r="J9" s="123">
        <v>18968.57763480573</v>
      </c>
    </row>
    <row r="10" spans="1:10" ht="11.25" customHeight="1" x14ac:dyDescent="0.15">
      <c r="A10" s="133" t="s">
        <v>425</v>
      </c>
      <c r="B10" s="133"/>
      <c r="C10" s="123">
        <v>109208.0401993789</v>
      </c>
      <c r="D10" s="122">
        <v>18310.515019919141</v>
      </c>
      <c r="E10" s="122">
        <v>10236.119135919431</v>
      </c>
      <c r="F10" s="122">
        <v>10679.364657928631</v>
      </c>
      <c r="G10" s="122">
        <v>47474.300450447321</v>
      </c>
      <c r="H10" s="122">
        <v>8132.3198702981172</v>
      </c>
      <c r="I10" s="122">
        <v>13189.31462291404</v>
      </c>
      <c r="J10" s="122">
        <v>1186.106441951787</v>
      </c>
    </row>
    <row r="11" spans="1:10" s="17" customFormat="1" ht="11.25" customHeight="1" x14ac:dyDescent="0.15">
      <c r="A11" s="133" t="s">
        <v>293</v>
      </c>
      <c r="B11" s="133"/>
      <c r="C11" s="123">
        <v>3992205.4355901401</v>
      </c>
      <c r="D11" s="122">
        <v>436939.49796604458</v>
      </c>
      <c r="E11" s="122">
        <v>645104.92775093182</v>
      </c>
      <c r="F11" s="122">
        <v>300606.62690121308</v>
      </c>
      <c r="G11" s="122">
        <v>2072274.9001046361</v>
      </c>
      <c r="H11" s="122">
        <v>349310.36484335148</v>
      </c>
      <c r="I11" s="122">
        <v>170186.64683107531</v>
      </c>
      <c r="J11" s="122">
        <v>17782.471192853951</v>
      </c>
    </row>
    <row r="12" spans="1:10" s="17" customFormat="1" ht="11.25" customHeight="1" x14ac:dyDescent="0.15">
      <c r="A12" s="40" t="s">
        <v>426</v>
      </c>
      <c r="D12" s="66"/>
      <c r="J12" s="27"/>
    </row>
    <row r="13" spans="1:10" ht="11.25" customHeight="1" x14ac:dyDescent="0.15">
      <c r="A13" s="22" t="s">
        <v>427</v>
      </c>
      <c r="B13" s="51"/>
    </row>
    <row r="14" spans="1:10" ht="11.25" customHeight="1" x14ac:dyDescent="0.15">
      <c r="B14" s="106"/>
      <c r="D14" s="106"/>
      <c r="E14" s="106"/>
      <c r="F14" s="106"/>
      <c r="G14" s="106"/>
      <c r="H14" s="106"/>
      <c r="I14" s="106"/>
      <c r="J14" s="106"/>
    </row>
    <row r="15" spans="1:10" ht="11.25" customHeight="1" x14ac:dyDescent="0.15">
      <c r="A15" s="107"/>
      <c r="B15" s="107"/>
      <c r="C15" s="107"/>
      <c r="D15" s="107"/>
      <c r="E15" s="107"/>
      <c r="F15" s="107"/>
      <c r="G15" s="107"/>
      <c r="H15" s="107"/>
      <c r="I15" s="107"/>
      <c r="J15" s="107"/>
    </row>
    <row r="18" spans="3:3" ht="11.25" customHeight="1" x14ac:dyDescent="0.15">
      <c r="C18" s="108" t="s">
        <v>353</v>
      </c>
    </row>
  </sheetData>
  <mergeCells count="13">
    <mergeCell ref="A1:J1"/>
    <mergeCell ref="A11:B11"/>
    <mergeCell ref="A9:B9"/>
    <mergeCell ref="A10:B10"/>
    <mergeCell ref="A6:B8"/>
    <mergeCell ref="C6:C8"/>
    <mergeCell ref="D6:D8"/>
    <mergeCell ref="E6:E8"/>
    <mergeCell ref="F6:F8"/>
    <mergeCell ref="G6:G8"/>
    <mergeCell ref="H6:H8"/>
    <mergeCell ref="I6:I8"/>
    <mergeCell ref="J6:J8"/>
  </mergeCells>
  <hyperlinks>
    <hyperlink ref="C18" location="Índice!A1" display="Índice!A1" xr:uid="{00000000-0004-0000-3400-000000000000}"/>
  </hyperlinks>
  <pageMargins left="0.59055118110236215" right="0.78740157480314965" top="0.59055118110236215" bottom="0.59055118110236215" header="0.31496062992125984" footer="0.31496062992125984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Hoja48"/>
  <dimension ref="A1:C18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69.6640625" style="22" customWidth="1"/>
    <col min="3" max="16384" width="14.6640625" style="22"/>
  </cols>
  <sheetData>
    <row r="1" spans="1:3" ht="25" customHeight="1" x14ac:dyDescent="0.15">
      <c r="A1" s="142" t="s">
        <v>424</v>
      </c>
      <c r="B1" s="142"/>
      <c r="C1" s="142"/>
    </row>
    <row r="2" spans="1:3" ht="12.75" customHeight="1" x14ac:dyDescent="0.15"/>
    <row r="3" spans="1:3" ht="12.75" customHeight="1" x14ac:dyDescent="0.15">
      <c r="A3" s="12" t="s">
        <v>563</v>
      </c>
      <c r="C3" s="74" t="s">
        <v>221</v>
      </c>
    </row>
    <row r="4" spans="1:3" ht="12.75" customHeight="1" x14ac:dyDescent="0.15">
      <c r="A4" s="12" t="s">
        <v>1</v>
      </c>
      <c r="C4" s="95"/>
    </row>
    <row r="5" spans="1:3" s="17" customFormat="1" ht="12.75" customHeight="1" x14ac:dyDescent="0.15">
      <c r="A5" s="18"/>
      <c r="C5" s="27"/>
    </row>
    <row r="6" spans="1:3" s="17" customFormat="1" ht="11.25" customHeight="1" x14ac:dyDescent="0.15">
      <c r="A6" s="140" t="s">
        <v>372</v>
      </c>
      <c r="B6" s="140"/>
      <c r="C6" s="141" t="s">
        <v>148</v>
      </c>
    </row>
    <row r="7" spans="1:3" s="17" customFormat="1" ht="11.25" customHeight="1" x14ac:dyDescent="0.15">
      <c r="A7" s="140"/>
      <c r="B7" s="140"/>
      <c r="C7" s="141"/>
    </row>
    <row r="8" spans="1:3" s="17" customFormat="1" ht="11.25" customHeight="1" x14ac:dyDescent="0.15">
      <c r="A8" s="140"/>
      <c r="B8" s="140"/>
      <c r="C8" s="141"/>
    </row>
    <row r="9" spans="1:3" ht="11.25" customHeight="1" x14ac:dyDescent="0.15">
      <c r="A9" s="134" t="s">
        <v>0</v>
      </c>
      <c r="B9" s="134"/>
      <c r="C9" s="123">
        <v>51473.040031612043</v>
      </c>
    </row>
    <row r="10" spans="1:3" ht="11.25" customHeight="1" x14ac:dyDescent="0.15">
      <c r="A10" s="133" t="s">
        <v>425</v>
      </c>
      <c r="B10" s="133"/>
      <c r="C10" s="122">
        <v>51473.040031612043</v>
      </c>
    </row>
    <row r="11" spans="1:3" s="17" customFormat="1" ht="11.25" customHeight="1" x14ac:dyDescent="0.15">
      <c r="A11" s="133" t="s">
        <v>293</v>
      </c>
      <c r="B11" s="133"/>
      <c r="C11" s="35" t="s">
        <v>634</v>
      </c>
    </row>
    <row r="12" spans="1:3" s="17" customFormat="1" ht="11.25" customHeight="1" x14ac:dyDescent="0.15">
      <c r="A12" s="40" t="s">
        <v>618</v>
      </c>
    </row>
    <row r="13" spans="1:3" ht="11.25" customHeight="1" x14ac:dyDescent="0.15">
      <c r="A13" s="40" t="s">
        <v>426</v>
      </c>
    </row>
    <row r="14" spans="1:3" ht="11.25" customHeight="1" x14ac:dyDescent="0.15">
      <c r="A14" s="22" t="s">
        <v>430</v>
      </c>
    </row>
    <row r="15" spans="1:3" ht="11.25" customHeight="1" x14ac:dyDescent="0.15">
      <c r="C15" s="107"/>
    </row>
    <row r="18" spans="3:3" ht="11.25" customHeight="1" x14ac:dyDescent="0.15">
      <c r="C18" s="108" t="s">
        <v>353</v>
      </c>
    </row>
  </sheetData>
  <mergeCells count="6">
    <mergeCell ref="A1:C1"/>
    <mergeCell ref="A11:B11"/>
    <mergeCell ref="A9:B9"/>
    <mergeCell ref="A10:B10"/>
    <mergeCell ref="A6:B8"/>
    <mergeCell ref="C6:C8"/>
  </mergeCells>
  <hyperlinks>
    <hyperlink ref="C18" location="Índice!A1" display="Índice!A1" xr:uid="{00000000-0004-0000-3500-000000000000}"/>
  </hyperlinks>
  <pageMargins left="0.59055118110236215" right="0.78740157480314965" top="0.59055118110236215" bottom="0.59055118110236215" header="0.31496062992125984" footer="0.31496062992125984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Hoja51"/>
  <dimension ref="A1:H18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51" customWidth="1"/>
    <col min="2" max="2" width="11.33203125" style="51" customWidth="1"/>
    <col min="3" max="7" width="12.33203125" style="51" customWidth="1"/>
    <col min="8" max="8" width="12.33203125" style="96" customWidth="1"/>
    <col min="9" max="16384" width="14.6640625" style="51"/>
  </cols>
  <sheetData>
    <row r="1" spans="1:8" ht="25" customHeight="1" x14ac:dyDescent="0.15">
      <c r="A1" s="142" t="s">
        <v>424</v>
      </c>
      <c r="B1" s="142"/>
      <c r="C1" s="142"/>
      <c r="D1" s="142"/>
      <c r="E1" s="142"/>
      <c r="F1" s="142"/>
      <c r="G1" s="142"/>
      <c r="H1" s="142"/>
    </row>
    <row r="2" spans="1:8" ht="12.75" customHeight="1" x14ac:dyDescent="0.15"/>
    <row r="3" spans="1:8" ht="12.75" customHeight="1" x14ac:dyDescent="0.15">
      <c r="A3" s="15" t="s">
        <v>599</v>
      </c>
      <c r="F3" s="85"/>
      <c r="H3" s="86" t="s">
        <v>223</v>
      </c>
    </row>
    <row r="4" spans="1:8" ht="12.75" customHeight="1" x14ac:dyDescent="0.15">
      <c r="A4" s="15" t="s">
        <v>1</v>
      </c>
      <c r="F4" s="85"/>
      <c r="H4" s="85"/>
    </row>
    <row r="5" spans="1:8" s="9" customFormat="1" ht="12.75" customHeight="1" x14ac:dyDescent="0.15">
      <c r="A5" s="65" t="s">
        <v>179</v>
      </c>
      <c r="H5" s="61"/>
    </row>
    <row r="6" spans="1:8" s="9" customFormat="1" ht="11.25" customHeight="1" x14ac:dyDescent="0.15">
      <c r="A6" s="140" t="s">
        <v>372</v>
      </c>
      <c r="B6" s="140"/>
      <c r="C6" s="141" t="s">
        <v>0</v>
      </c>
      <c r="D6" s="141" t="s">
        <v>149</v>
      </c>
      <c r="E6" s="141" t="s">
        <v>222</v>
      </c>
      <c r="F6" s="141" t="s">
        <v>150</v>
      </c>
      <c r="G6" s="141" t="s">
        <v>151</v>
      </c>
      <c r="H6" s="141" t="s">
        <v>4</v>
      </c>
    </row>
    <row r="7" spans="1:8" s="9" customFormat="1" ht="11.25" customHeight="1" x14ac:dyDescent="0.15">
      <c r="A7" s="140"/>
      <c r="B7" s="140"/>
      <c r="C7" s="141"/>
      <c r="D7" s="141"/>
      <c r="E7" s="141"/>
      <c r="F7" s="141"/>
      <c r="G7" s="141"/>
      <c r="H7" s="141"/>
    </row>
    <row r="8" spans="1:8" s="9" customFormat="1" ht="11.25" customHeight="1" x14ac:dyDescent="0.15">
      <c r="A8" s="140"/>
      <c r="B8" s="140"/>
      <c r="C8" s="141"/>
      <c r="D8" s="141"/>
      <c r="E8" s="141"/>
      <c r="F8" s="141"/>
      <c r="G8" s="141"/>
      <c r="H8" s="141"/>
    </row>
    <row r="9" spans="1:8" ht="11.25" customHeight="1" x14ac:dyDescent="0.15">
      <c r="A9" s="134" t="s">
        <v>0</v>
      </c>
      <c r="B9" s="134"/>
      <c r="C9" s="125">
        <v>449542.02037608088</v>
      </c>
      <c r="D9" s="125">
        <v>154716.80645059509</v>
      </c>
      <c r="E9" s="125">
        <v>36398.82755337956</v>
      </c>
      <c r="F9" s="125">
        <v>205358.90357488889</v>
      </c>
      <c r="G9" s="125">
        <v>9770.3761003488726</v>
      </c>
      <c r="H9" s="125">
        <v>43297.106696869538</v>
      </c>
    </row>
    <row r="10" spans="1:8" ht="11.25" customHeight="1" x14ac:dyDescent="0.15">
      <c r="A10" s="133" t="s">
        <v>425</v>
      </c>
      <c r="B10" s="133"/>
      <c r="C10" s="125">
        <v>449542.02037608088</v>
      </c>
      <c r="D10" s="124">
        <v>154716.80645059509</v>
      </c>
      <c r="E10" s="124">
        <v>36398.82755337956</v>
      </c>
      <c r="F10" s="124">
        <v>205358.90357488889</v>
      </c>
      <c r="G10" s="124">
        <v>9770.3761003488726</v>
      </c>
      <c r="H10" s="124">
        <v>43297.106696869538</v>
      </c>
    </row>
    <row r="11" spans="1:8" s="9" customFormat="1" ht="11.25" customHeight="1" x14ac:dyDescent="0.15">
      <c r="A11" s="133" t="s">
        <v>293</v>
      </c>
      <c r="B11" s="133"/>
      <c r="C11" s="35" t="s">
        <v>634</v>
      </c>
      <c r="D11" s="36" t="s">
        <v>634</v>
      </c>
      <c r="E11" s="36" t="s">
        <v>634</v>
      </c>
      <c r="F11" s="36" t="s">
        <v>634</v>
      </c>
      <c r="G11" s="36" t="s">
        <v>634</v>
      </c>
      <c r="H11" s="36" t="s">
        <v>634</v>
      </c>
    </row>
    <row r="12" spans="1:8" s="9" customFormat="1" ht="11.25" customHeight="1" x14ac:dyDescent="0.15">
      <c r="A12" s="40" t="s">
        <v>618</v>
      </c>
      <c r="B12" s="17"/>
      <c r="C12" s="66"/>
      <c r="H12" s="61"/>
    </row>
    <row r="13" spans="1:8" ht="11.25" customHeight="1" x14ac:dyDescent="0.15">
      <c r="A13" s="40" t="s">
        <v>426</v>
      </c>
      <c r="B13" s="22"/>
    </row>
    <row r="14" spans="1:8" ht="11.25" customHeight="1" x14ac:dyDescent="0.15">
      <c r="A14" s="22" t="s">
        <v>430</v>
      </c>
      <c r="B14" s="22"/>
      <c r="C14" s="22"/>
      <c r="D14" s="22"/>
      <c r="E14" s="22"/>
      <c r="F14" s="22"/>
      <c r="G14" s="22"/>
      <c r="H14" s="22"/>
    </row>
    <row r="15" spans="1:8" ht="11.25" customHeight="1" x14ac:dyDescent="0.15">
      <c r="A15" s="107"/>
      <c r="B15" s="107"/>
      <c r="C15" s="107"/>
      <c r="D15" s="107"/>
      <c r="E15" s="107"/>
      <c r="F15" s="107"/>
      <c r="G15" s="107"/>
      <c r="H15" s="107"/>
    </row>
    <row r="18" spans="3:3" ht="11.25" customHeight="1" x14ac:dyDescent="0.15">
      <c r="C18" s="108" t="s">
        <v>353</v>
      </c>
    </row>
  </sheetData>
  <mergeCells count="11">
    <mergeCell ref="A1:H1"/>
    <mergeCell ref="A11:B11"/>
    <mergeCell ref="A9:B9"/>
    <mergeCell ref="A10:B10"/>
    <mergeCell ref="A6:B8"/>
    <mergeCell ref="C6:C8"/>
    <mergeCell ref="D6:D8"/>
    <mergeCell ref="E6:E8"/>
    <mergeCell ref="F6:F8"/>
    <mergeCell ref="G6:G8"/>
    <mergeCell ref="H6:H8"/>
  </mergeCells>
  <hyperlinks>
    <hyperlink ref="C18" location="Índice!A1" display="Índice!A1" xr:uid="{00000000-0004-0000-3600-000000000000}"/>
  </hyperlinks>
  <pageMargins left="0.59055118110236215" right="0.78740157480314965" top="0.59055118110236215" bottom="0.59055118110236215" header="0.31496062992125984" footer="0.31496062992125984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Hoja53"/>
  <dimension ref="A1:AB23"/>
  <sheetViews>
    <sheetView zoomScaleNormal="100"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3.33203125" style="22" customWidth="1"/>
    <col min="3" max="3" width="7.6640625" style="22" customWidth="1"/>
    <col min="4" max="4" width="9" style="22" customWidth="1"/>
    <col min="5" max="5" width="9.6640625" style="22" customWidth="1"/>
    <col min="6" max="7" width="7.6640625" style="22" customWidth="1"/>
    <col min="8" max="8" width="12" style="22" customWidth="1"/>
    <col min="9" max="9" width="7.6640625" style="22" customWidth="1"/>
    <col min="10" max="10" width="10.1640625" style="22" customWidth="1"/>
    <col min="11" max="11" width="9.1640625" style="22" customWidth="1"/>
    <col min="12" max="12" width="9.6640625" style="22" customWidth="1"/>
    <col min="13" max="13" width="10.33203125" style="22" customWidth="1"/>
    <col min="14" max="14" width="7.6640625" style="95" customWidth="1"/>
    <col min="15" max="15" width="7.6640625" style="22" customWidth="1"/>
    <col min="16" max="16" width="9" style="22" customWidth="1"/>
    <col min="17" max="17" width="9.6640625" style="22" customWidth="1"/>
    <col min="18" max="19" width="7.6640625" style="22" customWidth="1"/>
    <col min="20" max="20" width="12" style="22" customWidth="1"/>
    <col min="21" max="21" width="7.6640625" style="22" customWidth="1"/>
    <col min="22" max="22" width="10.1640625" style="22" customWidth="1"/>
    <col min="23" max="23" width="9.1640625" style="22" customWidth="1"/>
    <col min="24" max="24" width="9.6640625" style="22" customWidth="1"/>
    <col min="25" max="25" width="10.33203125" style="22" customWidth="1"/>
    <col min="26" max="26" width="7.6640625" style="22" customWidth="1"/>
    <col min="27" max="27" width="10.33203125" style="22" customWidth="1"/>
    <col min="28" max="28" width="7.6640625" style="22" customWidth="1"/>
    <col min="29" max="16384" width="14.6640625" style="22"/>
  </cols>
  <sheetData>
    <row r="1" spans="1:28" ht="12.75" customHeight="1" x14ac:dyDescent="0.15">
      <c r="A1" s="42" t="s">
        <v>424</v>
      </c>
      <c r="O1" s="82"/>
    </row>
    <row r="2" spans="1:28" ht="12.75" customHeight="1" x14ac:dyDescent="0.15">
      <c r="A2" s="12" t="s">
        <v>562</v>
      </c>
      <c r="K2" s="83"/>
      <c r="N2" s="22"/>
      <c r="Z2" s="84" t="s">
        <v>40</v>
      </c>
    </row>
    <row r="3" spans="1:28" ht="12.75" customHeight="1" x14ac:dyDescent="0.15">
      <c r="A3" s="12" t="s">
        <v>398</v>
      </c>
      <c r="K3" s="83"/>
      <c r="N3" s="84"/>
    </row>
    <row r="4" spans="1:28" ht="12.75" customHeight="1" x14ac:dyDescent="0.15">
      <c r="A4" s="12" t="s">
        <v>1</v>
      </c>
      <c r="K4" s="83"/>
      <c r="N4" s="22"/>
    </row>
    <row r="5" spans="1:28" s="17" customFormat="1" ht="12.75" customHeight="1" x14ac:dyDescent="0.15">
      <c r="A5" s="48" t="s">
        <v>179</v>
      </c>
      <c r="M5" s="62"/>
      <c r="N5" s="63"/>
    </row>
    <row r="6" spans="1:28" s="17" customFormat="1" ht="11.25" customHeight="1" x14ac:dyDescent="0.15">
      <c r="A6" s="140" t="s">
        <v>372</v>
      </c>
      <c r="B6" s="140"/>
      <c r="C6" s="155">
        <v>2016</v>
      </c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5">
        <v>2017</v>
      </c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</row>
    <row r="7" spans="1:28" s="17" customFormat="1" ht="11.25" customHeight="1" x14ac:dyDescent="0.15">
      <c r="A7" s="140"/>
      <c r="B7" s="140"/>
      <c r="C7" s="153" t="s">
        <v>434</v>
      </c>
      <c r="D7" s="153" t="s">
        <v>412</v>
      </c>
      <c r="E7" s="153" t="s">
        <v>224</v>
      </c>
      <c r="F7" s="154" t="s">
        <v>225</v>
      </c>
      <c r="G7" s="154"/>
      <c r="H7" s="154"/>
      <c r="I7" s="154"/>
      <c r="J7" s="154"/>
      <c r="K7" s="141" t="s">
        <v>38</v>
      </c>
      <c r="L7" s="156" t="s">
        <v>226</v>
      </c>
      <c r="M7" s="141" t="s">
        <v>39</v>
      </c>
      <c r="N7" s="141" t="s">
        <v>227</v>
      </c>
      <c r="O7" s="153" t="s">
        <v>434</v>
      </c>
      <c r="P7" s="153" t="s">
        <v>412</v>
      </c>
      <c r="Q7" s="153" t="s">
        <v>224</v>
      </c>
      <c r="R7" s="154" t="s">
        <v>225</v>
      </c>
      <c r="S7" s="154"/>
      <c r="T7" s="154"/>
      <c r="U7" s="154"/>
      <c r="V7" s="154"/>
      <c r="W7" s="141" t="s">
        <v>38</v>
      </c>
      <c r="X7" s="156" t="s">
        <v>226</v>
      </c>
      <c r="Y7" s="141" t="s">
        <v>39</v>
      </c>
      <c r="Z7" s="141" t="s">
        <v>227</v>
      </c>
    </row>
    <row r="8" spans="1:28" s="17" customFormat="1" ht="72" customHeight="1" x14ac:dyDescent="0.15">
      <c r="A8" s="140"/>
      <c r="B8" s="140"/>
      <c r="C8" s="153"/>
      <c r="D8" s="153"/>
      <c r="E8" s="153"/>
      <c r="F8" s="121" t="s">
        <v>0</v>
      </c>
      <c r="G8" s="121" t="s">
        <v>413</v>
      </c>
      <c r="H8" s="121" t="s">
        <v>371</v>
      </c>
      <c r="I8" s="121" t="s">
        <v>414</v>
      </c>
      <c r="J8" s="121" t="s">
        <v>415</v>
      </c>
      <c r="K8" s="141"/>
      <c r="L8" s="156"/>
      <c r="M8" s="141"/>
      <c r="N8" s="141"/>
      <c r="O8" s="153"/>
      <c r="P8" s="153"/>
      <c r="Q8" s="153"/>
      <c r="R8" s="121" t="s">
        <v>0</v>
      </c>
      <c r="S8" s="121" t="s">
        <v>413</v>
      </c>
      <c r="T8" s="121" t="s">
        <v>371</v>
      </c>
      <c r="U8" s="121" t="s">
        <v>414</v>
      </c>
      <c r="V8" s="121" t="s">
        <v>415</v>
      </c>
      <c r="W8" s="141"/>
      <c r="X8" s="156"/>
      <c r="Y8" s="141"/>
      <c r="Z8" s="141"/>
    </row>
    <row r="9" spans="1:28" ht="11.25" customHeight="1" x14ac:dyDescent="0.15">
      <c r="A9" s="134" t="s">
        <v>0</v>
      </c>
      <c r="B9" s="134"/>
      <c r="C9" s="123">
        <v>241714.5433052569</v>
      </c>
      <c r="D9" s="125">
        <v>27360.08233680897</v>
      </c>
      <c r="E9" s="125">
        <v>4316.0504778619279</v>
      </c>
      <c r="F9" s="125">
        <v>136892.86790430051</v>
      </c>
      <c r="G9" s="125">
        <v>120768.56219858371</v>
      </c>
      <c r="H9" s="125">
        <v>7252.2801282925884</v>
      </c>
      <c r="I9" s="125">
        <v>1624.0199516956779</v>
      </c>
      <c r="J9" s="125">
        <v>14500.28575402111</v>
      </c>
      <c r="K9" s="125">
        <v>6602.2509327720954</v>
      </c>
      <c r="L9" s="125">
        <v>81804.857123988346</v>
      </c>
      <c r="M9" s="125">
        <v>5207.6081932639363</v>
      </c>
      <c r="N9" s="125">
        <v>3571.7576378632721</v>
      </c>
      <c r="O9" s="123">
        <v>334978.04356480407</v>
      </c>
      <c r="P9" s="125">
        <v>28272.9311276357</v>
      </c>
      <c r="Q9" s="125">
        <v>4905.9794618722217</v>
      </c>
      <c r="R9" s="125">
        <v>155699.85826889231</v>
      </c>
      <c r="S9" s="125">
        <v>132504.95904256971</v>
      </c>
      <c r="T9" s="125">
        <v>8075.1716627095184</v>
      </c>
      <c r="U9" s="125">
        <v>3710.317313902533</v>
      </c>
      <c r="V9" s="125">
        <v>19484.581912420021</v>
      </c>
      <c r="W9" s="125">
        <v>4793.04905573209</v>
      </c>
      <c r="X9" s="125">
        <v>87488.392010366937</v>
      </c>
      <c r="Y9" s="125">
        <v>6058.5603068659348</v>
      </c>
      <c r="Z9" s="125">
        <v>3613.7907402895889</v>
      </c>
    </row>
    <row r="10" spans="1:28" ht="11.25" customHeight="1" x14ac:dyDescent="0.15">
      <c r="A10" s="133" t="s">
        <v>425</v>
      </c>
      <c r="B10" s="133"/>
      <c r="C10" s="123">
        <v>23378.136852114629</v>
      </c>
      <c r="D10" s="124">
        <v>22471.442027318219</v>
      </c>
      <c r="E10" s="124">
        <v>1912.3003954402229</v>
      </c>
      <c r="F10" s="124">
        <v>104619.3142592481</v>
      </c>
      <c r="G10" s="124">
        <v>91976.130399220565</v>
      </c>
      <c r="H10" s="124">
        <v>4768.9148860543173</v>
      </c>
      <c r="I10" s="124">
        <v>802.39467231975186</v>
      </c>
      <c r="J10" s="124">
        <v>11840.78918770788</v>
      </c>
      <c r="K10" s="124">
        <v>1985.8617183849231</v>
      </c>
      <c r="L10" s="124">
        <v>70618.738733857375</v>
      </c>
      <c r="M10" s="124">
        <v>5061.2989104699527</v>
      </c>
      <c r="N10" s="124">
        <v>3539.3503540999941</v>
      </c>
      <c r="O10" s="123">
        <v>25970.519513277839</v>
      </c>
      <c r="P10" s="124">
        <v>22015.862447562158</v>
      </c>
      <c r="Q10" s="124">
        <v>2681.852773050754</v>
      </c>
      <c r="R10" s="124">
        <v>119514.015024822</v>
      </c>
      <c r="S10" s="124">
        <v>103610.82790051871</v>
      </c>
      <c r="T10" s="124">
        <v>5127.165074771171</v>
      </c>
      <c r="U10" s="124">
        <v>2361.2271573016219</v>
      </c>
      <c r="V10" s="124">
        <v>13541.95996700184</v>
      </c>
      <c r="W10" s="124">
        <v>2448.567659488026</v>
      </c>
      <c r="X10" s="124">
        <v>75751.472024337912</v>
      </c>
      <c r="Y10" s="124">
        <v>5979.3531167685787</v>
      </c>
      <c r="Z10" s="124">
        <v>3559.778600684127</v>
      </c>
    </row>
    <row r="11" spans="1:28" s="17" customFormat="1" ht="11.25" customHeight="1" x14ac:dyDescent="0.15">
      <c r="A11" s="133" t="s">
        <v>293</v>
      </c>
      <c r="B11" s="133"/>
      <c r="C11" s="123">
        <v>218336.4064531418</v>
      </c>
      <c r="D11" s="124">
        <v>4888.6403094907346</v>
      </c>
      <c r="E11" s="124">
        <v>2403.750082421705</v>
      </c>
      <c r="F11" s="124">
        <v>32273.553645052449</v>
      </c>
      <c r="G11" s="124">
        <v>28792.431799363301</v>
      </c>
      <c r="H11" s="124">
        <v>2483.365242238267</v>
      </c>
      <c r="I11" s="124">
        <v>821.62527937592586</v>
      </c>
      <c r="J11" s="124">
        <v>2659.496566313233</v>
      </c>
      <c r="K11" s="124">
        <v>4616.3892143871744</v>
      </c>
      <c r="L11" s="124">
        <v>11186.11839013089</v>
      </c>
      <c r="M11" s="124">
        <v>146.30928279398441</v>
      </c>
      <c r="N11" s="124">
        <v>32.407283763277682</v>
      </c>
      <c r="O11" s="123">
        <v>309007.52405152458</v>
      </c>
      <c r="P11" s="124">
        <v>6257.0686800735384</v>
      </c>
      <c r="Q11" s="124">
        <v>2224.1266888214659</v>
      </c>
      <c r="R11" s="124">
        <v>36185.843244070093</v>
      </c>
      <c r="S11" s="124">
        <v>28894.131142050999</v>
      </c>
      <c r="T11" s="124">
        <v>2948.0065879383419</v>
      </c>
      <c r="U11" s="124">
        <v>1349.0901566009099</v>
      </c>
      <c r="V11" s="124">
        <v>5942.6219454181864</v>
      </c>
      <c r="W11" s="124">
        <v>2344.481396244063</v>
      </c>
      <c r="X11" s="124">
        <v>11736.919986029039</v>
      </c>
      <c r="Y11" s="124">
        <v>79.207190097355394</v>
      </c>
      <c r="Z11" s="124">
        <v>54.012139605462806</v>
      </c>
    </row>
    <row r="12" spans="1:28" s="17" customFormat="1" ht="11.25" customHeight="1" x14ac:dyDescent="0.15">
      <c r="A12" s="40" t="s">
        <v>426</v>
      </c>
      <c r="B12" s="8"/>
      <c r="C12" s="38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AB12" s="27"/>
    </row>
    <row r="13" spans="1:28" ht="11.25" customHeight="1" x14ac:dyDescent="0.15">
      <c r="A13" s="64" t="s">
        <v>397</v>
      </c>
      <c r="O13" s="64"/>
    </row>
    <row r="14" spans="1:28" ht="11.25" customHeight="1" x14ac:dyDescent="0.15">
      <c r="A14" s="64" t="s">
        <v>396</v>
      </c>
      <c r="O14" s="64"/>
    </row>
    <row r="15" spans="1:28" ht="11.25" customHeight="1" x14ac:dyDescent="0.15">
      <c r="A15" s="22" t="s">
        <v>395</v>
      </c>
    </row>
    <row r="16" spans="1:28" ht="11.25" customHeight="1" x14ac:dyDescent="0.15">
      <c r="A16" s="22" t="s">
        <v>394</v>
      </c>
      <c r="AB16" s="95"/>
    </row>
    <row r="17" spans="1:28" ht="11.25" customHeight="1" x14ac:dyDescent="0.15">
      <c r="A17" s="22" t="s">
        <v>427</v>
      </c>
      <c r="C17" s="110"/>
      <c r="Q17" s="110"/>
      <c r="AB17" s="95"/>
    </row>
    <row r="18" spans="1:28" ht="11.25" customHeight="1" x14ac:dyDescent="0.15">
      <c r="A18" s="106"/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</row>
    <row r="19" spans="1:28" ht="11.25" customHeight="1" x14ac:dyDescent="0.15">
      <c r="A19" s="107"/>
      <c r="B19" s="107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</row>
    <row r="20" spans="1:28" ht="11.25" customHeight="1" x14ac:dyDescent="0.15">
      <c r="AB20" s="95"/>
    </row>
    <row r="21" spans="1:28" ht="11.25" customHeight="1" x14ac:dyDescent="0.15">
      <c r="C21" s="108" t="s">
        <v>353</v>
      </c>
      <c r="AB21" s="95"/>
    </row>
    <row r="22" spans="1:28" ht="11.25" customHeight="1" x14ac:dyDescent="0.15">
      <c r="AB22" s="95"/>
    </row>
    <row r="23" spans="1:28" ht="11.25" customHeight="1" x14ac:dyDescent="0.15">
      <c r="AB23" s="95"/>
    </row>
  </sheetData>
  <mergeCells count="22">
    <mergeCell ref="A10:B10"/>
    <mergeCell ref="A11:B11"/>
    <mergeCell ref="O6:Z6"/>
    <mergeCell ref="D7:D8"/>
    <mergeCell ref="K7:K8"/>
    <mergeCell ref="L7:L8"/>
    <mergeCell ref="M7:M8"/>
    <mergeCell ref="N7:N8"/>
    <mergeCell ref="C6:N6"/>
    <mergeCell ref="A6:B8"/>
    <mergeCell ref="Q7:Q8"/>
    <mergeCell ref="X7:X8"/>
    <mergeCell ref="E7:E8"/>
    <mergeCell ref="A9:B9"/>
    <mergeCell ref="P7:P8"/>
    <mergeCell ref="Z7:Z8"/>
    <mergeCell ref="W7:W8"/>
    <mergeCell ref="C7:C8"/>
    <mergeCell ref="R7:V7"/>
    <mergeCell ref="Y7:Y8"/>
    <mergeCell ref="F7:J7"/>
    <mergeCell ref="O7:O8"/>
  </mergeCells>
  <hyperlinks>
    <hyperlink ref="C21" location="Índice!A1" display="Índice!A1" xr:uid="{00000000-0004-0000-3700-000000000000}"/>
  </hyperlinks>
  <pageMargins left="0.59055118110236215" right="0.78740157480314965" top="0.59055118110236215" bottom="0.59055118110236215" header="0.31496062992125984" footer="0.31496062992125984"/>
  <pageSetup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Hoja54"/>
  <dimension ref="A1:Z18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43.5" style="22" customWidth="1"/>
    <col min="3" max="3" width="25.5" style="22" customWidth="1"/>
    <col min="4" max="4" width="15.6640625" style="22" customWidth="1"/>
    <col min="5" max="16384" width="14.6640625" style="22"/>
  </cols>
  <sheetData>
    <row r="1" spans="1:26" ht="25" customHeight="1" x14ac:dyDescent="0.15">
      <c r="A1" s="142" t="s">
        <v>424</v>
      </c>
      <c r="B1" s="142"/>
      <c r="C1" s="142"/>
      <c r="D1" s="142"/>
    </row>
    <row r="2" spans="1:26" ht="12.75" customHeight="1" x14ac:dyDescent="0.15"/>
    <row r="3" spans="1:26" ht="12.75" customHeight="1" x14ac:dyDescent="0.15">
      <c r="A3" s="12" t="s">
        <v>600</v>
      </c>
      <c r="D3" s="74" t="s">
        <v>230</v>
      </c>
    </row>
    <row r="4" spans="1:26" ht="12.75" customHeight="1" x14ac:dyDescent="0.15">
      <c r="A4" s="12" t="s">
        <v>561</v>
      </c>
    </row>
    <row r="5" spans="1:26" s="17" customFormat="1" ht="12.75" customHeight="1" x14ac:dyDescent="0.15">
      <c r="A5" s="18" t="s">
        <v>1</v>
      </c>
    </row>
    <row r="6" spans="1:26" s="17" customFormat="1" ht="11.25" customHeight="1" x14ac:dyDescent="0.15">
      <c r="A6" s="140" t="s">
        <v>372</v>
      </c>
      <c r="B6" s="140"/>
      <c r="C6" s="141" t="s">
        <v>3</v>
      </c>
      <c r="D6" s="141" t="s">
        <v>81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s="17" customFormat="1" ht="11.25" customHeight="1" x14ac:dyDescent="0.15">
      <c r="A7" s="140"/>
      <c r="B7" s="140"/>
      <c r="C7" s="141"/>
      <c r="D7" s="141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s="17" customFormat="1" ht="11.25" customHeight="1" x14ac:dyDescent="0.15">
      <c r="A8" s="140"/>
      <c r="B8" s="140"/>
      <c r="C8" s="141"/>
      <c r="D8" s="141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1.25" customHeight="1" x14ac:dyDescent="0.15">
      <c r="A9" s="134" t="s">
        <v>0</v>
      </c>
      <c r="B9" s="134"/>
      <c r="C9" s="123">
        <v>312377.85650485422</v>
      </c>
      <c r="D9" s="123">
        <v>22.453559044558521</v>
      </c>
    </row>
    <row r="10" spans="1:26" ht="11.25" customHeight="1" x14ac:dyDescent="0.15">
      <c r="A10" s="133" t="s">
        <v>425</v>
      </c>
      <c r="B10" s="133"/>
      <c r="C10" s="122">
        <v>24595.63199393278</v>
      </c>
      <c r="D10" s="122">
        <v>30.302088299734091</v>
      </c>
    </row>
    <row r="11" spans="1:26" s="17" customFormat="1" ht="11.25" customHeight="1" x14ac:dyDescent="0.15">
      <c r="A11" s="133" t="s">
        <v>293</v>
      </c>
      <c r="B11" s="133"/>
      <c r="C11" s="122">
        <v>287782.22451091948</v>
      </c>
      <c r="D11" s="122">
        <v>21.782775650685139</v>
      </c>
    </row>
    <row r="12" spans="1:26" s="17" customFormat="1" ht="11.25" customHeight="1" x14ac:dyDescent="0.15">
      <c r="A12" s="40" t="s">
        <v>426</v>
      </c>
    </row>
    <row r="13" spans="1:26" ht="11.25" customHeight="1" x14ac:dyDescent="0.15">
      <c r="A13" s="22" t="s">
        <v>427</v>
      </c>
      <c r="B13" s="51"/>
    </row>
    <row r="14" spans="1:26" ht="11.25" customHeight="1" x14ac:dyDescent="0.15">
      <c r="A14" s="110"/>
      <c r="B14" s="110"/>
      <c r="C14" s="106"/>
      <c r="D14" s="110"/>
    </row>
    <row r="15" spans="1:26" ht="11.25" customHeight="1" x14ac:dyDescent="0.15">
      <c r="A15" s="112"/>
      <c r="B15" s="112"/>
      <c r="C15" s="107"/>
      <c r="D15" s="107"/>
    </row>
    <row r="18" spans="3:3" ht="11.25" customHeight="1" x14ac:dyDescent="0.15">
      <c r="C18" s="108" t="s">
        <v>353</v>
      </c>
    </row>
  </sheetData>
  <mergeCells count="7">
    <mergeCell ref="A11:B11"/>
    <mergeCell ref="A1:D1"/>
    <mergeCell ref="A9:B9"/>
    <mergeCell ref="A10:B10"/>
    <mergeCell ref="A6:B8"/>
    <mergeCell ref="C6:C8"/>
    <mergeCell ref="D6:D8"/>
  </mergeCells>
  <hyperlinks>
    <hyperlink ref="C18" location="Índice!A1" display="Índice!A1" xr:uid="{00000000-0004-0000-3800-000000000000}"/>
  </hyperlinks>
  <pageMargins left="0.59055118110236215" right="0.78740157480314965" top="0.59055118110236215" bottom="0.59055118110236215" header="0.31496062992125984" footer="0.31496062992125984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Hoja86"/>
  <dimension ref="A1:Z18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43.5" style="22" customWidth="1"/>
    <col min="3" max="3" width="25.5" style="22" customWidth="1"/>
    <col min="4" max="4" width="15.6640625" style="22" customWidth="1"/>
    <col min="5" max="16384" width="14.6640625" style="22"/>
  </cols>
  <sheetData>
    <row r="1" spans="1:26" ht="25" customHeight="1" x14ac:dyDescent="0.15">
      <c r="A1" s="142" t="s">
        <v>424</v>
      </c>
      <c r="B1" s="142"/>
      <c r="C1" s="142"/>
      <c r="D1" s="142"/>
    </row>
    <row r="2" spans="1:26" ht="12.75" customHeight="1" x14ac:dyDescent="0.15"/>
    <row r="3" spans="1:26" ht="12.75" customHeight="1" x14ac:dyDescent="0.15">
      <c r="A3" s="12" t="s">
        <v>600</v>
      </c>
      <c r="D3" s="74" t="s">
        <v>231</v>
      </c>
    </row>
    <row r="4" spans="1:26" ht="12.75" customHeight="1" x14ac:dyDescent="0.15">
      <c r="A4" s="12" t="s">
        <v>560</v>
      </c>
    </row>
    <row r="5" spans="1:26" s="17" customFormat="1" ht="12.75" customHeight="1" x14ac:dyDescent="0.15">
      <c r="A5" s="18" t="s">
        <v>1</v>
      </c>
    </row>
    <row r="6" spans="1:26" s="17" customFormat="1" ht="11.25" customHeight="1" x14ac:dyDescent="0.15">
      <c r="A6" s="140" t="s">
        <v>372</v>
      </c>
      <c r="B6" s="140"/>
      <c r="C6" s="141" t="s">
        <v>3</v>
      </c>
      <c r="D6" s="141" t="s">
        <v>84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s="17" customFormat="1" ht="11.25" customHeight="1" x14ac:dyDescent="0.15">
      <c r="A7" s="140"/>
      <c r="B7" s="140"/>
      <c r="C7" s="141"/>
      <c r="D7" s="141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s="17" customFormat="1" ht="11.25" customHeight="1" x14ac:dyDescent="0.15">
      <c r="A8" s="140"/>
      <c r="B8" s="140"/>
      <c r="C8" s="141"/>
      <c r="D8" s="141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1.25" customHeight="1" x14ac:dyDescent="0.15">
      <c r="A9" s="134" t="s">
        <v>0</v>
      </c>
      <c r="B9" s="134"/>
      <c r="C9" s="123">
        <v>312377.85650485422</v>
      </c>
      <c r="D9" s="125">
        <v>11.86260878517713</v>
      </c>
    </row>
    <row r="10" spans="1:26" ht="11.25" customHeight="1" x14ac:dyDescent="0.15">
      <c r="A10" s="133" t="s">
        <v>425</v>
      </c>
      <c r="B10" s="133"/>
      <c r="C10" s="122">
        <v>24595.63199393278</v>
      </c>
      <c r="D10" s="124">
        <v>13.6869221687178</v>
      </c>
    </row>
    <row r="11" spans="1:26" s="17" customFormat="1" ht="11.25" customHeight="1" x14ac:dyDescent="0.15">
      <c r="A11" s="133" t="s">
        <v>293</v>
      </c>
      <c r="B11" s="133"/>
      <c r="C11" s="122">
        <v>287782.22451091948</v>
      </c>
      <c r="D11" s="124">
        <v>11.706691786830881</v>
      </c>
    </row>
    <row r="12" spans="1:26" s="17" customFormat="1" ht="11.25" customHeight="1" x14ac:dyDescent="0.15">
      <c r="A12" s="40" t="s">
        <v>426</v>
      </c>
    </row>
    <row r="13" spans="1:26" ht="11.25" customHeight="1" x14ac:dyDescent="0.15">
      <c r="A13" s="22" t="s">
        <v>427</v>
      </c>
      <c r="B13" s="51"/>
    </row>
    <row r="14" spans="1:26" ht="11.25" customHeight="1" x14ac:dyDescent="0.15">
      <c r="A14" s="110"/>
      <c r="B14" s="110"/>
      <c r="C14" s="106"/>
      <c r="D14" s="110"/>
    </row>
    <row r="15" spans="1:26" ht="11.25" customHeight="1" x14ac:dyDescent="0.15">
      <c r="A15" s="112"/>
      <c r="B15" s="112"/>
      <c r="C15" s="107"/>
      <c r="D15" s="107"/>
    </row>
    <row r="18" spans="3:3" ht="11.25" customHeight="1" x14ac:dyDescent="0.15">
      <c r="C18" s="108" t="s">
        <v>353</v>
      </c>
    </row>
  </sheetData>
  <mergeCells count="7">
    <mergeCell ref="A11:B11"/>
    <mergeCell ref="A1:D1"/>
    <mergeCell ref="A9:B9"/>
    <mergeCell ref="A10:B10"/>
    <mergeCell ref="A6:B8"/>
    <mergeCell ref="C6:C8"/>
    <mergeCell ref="D6:D8"/>
  </mergeCells>
  <hyperlinks>
    <hyperlink ref="C18" location="Índice!A1" display="Índice!A1" xr:uid="{00000000-0004-0000-3900-000000000000}"/>
  </hyperlinks>
  <pageMargins left="0.59055118110236215" right="0.78740157480314965" top="0.59055118110236215" bottom="0.59055118110236215" header="0.31496062992125984" footer="0.31496062992125984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Hoja87"/>
  <dimension ref="A1:Z18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5.1640625" style="22" customWidth="1"/>
    <col min="3" max="3" width="8.33203125" style="22" customWidth="1"/>
    <col min="4" max="4" width="8.5" style="22" customWidth="1"/>
    <col min="5" max="7" width="8.33203125" style="22" customWidth="1"/>
    <col min="8" max="8" width="10.1640625" style="22" customWidth="1"/>
    <col min="9" max="9" width="8.5" style="22" customWidth="1"/>
    <col min="10" max="11" width="8.33203125" style="22" customWidth="1"/>
    <col min="12" max="12" width="9.5" style="22" customWidth="1"/>
    <col min="13" max="13" width="9" style="22" customWidth="1"/>
    <col min="14" max="15" width="8.33203125" style="22" customWidth="1"/>
    <col min="16" max="16384" width="14.6640625" style="22"/>
  </cols>
  <sheetData>
    <row r="1" spans="1:26" ht="12.75" customHeight="1" x14ac:dyDescent="0.15">
      <c r="A1" s="42" t="s">
        <v>424</v>
      </c>
    </row>
    <row r="2" spans="1:26" ht="12.75" customHeight="1" x14ac:dyDescent="0.15"/>
    <row r="3" spans="1:26" ht="12.75" customHeight="1" x14ac:dyDescent="0.15">
      <c r="A3" s="12" t="s">
        <v>601</v>
      </c>
      <c r="O3" s="84" t="s">
        <v>234</v>
      </c>
    </row>
    <row r="4" spans="1:26" ht="12.75" customHeight="1" x14ac:dyDescent="0.15">
      <c r="A4" s="12" t="s">
        <v>336</v>
      </c>
    </row>
    <row r="5" spans="1:26" s="17" customFormat="1" ht="12.75" customHeight="1" x14ac:dyDescent="0.15">
      <c r="A5" s="18" t="s">
        <v>1</v>
      </c>
    </row>
    <row r="6" spans="1:26" s="17" customFormat="1" ht="24" customHeight="1" x14ac:dyDescent="0.15">
      <c r="A6" s="140" t="s">
        <v>372</v>
      </c>
      <c r="B6" s="140"/>
      <c r="C6" s="141" t="s">
        <v>0</v>
      </c>
      <c r="D6" s="141" t="s">
        <v>235</v>
      </c>
      <c r="E6" s="141" t="s">
        <v>236</v>
      </c>
      <c r="F6" s="141" t="s">
        <v>237</v>
      </c>
      <c r="G6" s="141" t="s">
        <v>238</v>
      </c>
      <c r="H6" s="141" t="s">
        <v>239</v>
      </c>
      <c r="I6" s="141" t="s">
        <v>240</v>
      </c>
      <c r="J6" s="141" t="s">
        <v>241</v>
      </c>
      <c r="K6" s="141" t="s">
        <v>242</v>
      </c>
      <c r="L6" s="141" t="s">
        <v>243</v>
      </c>
      <c r="M6" s="141" t="s">
        <v>244</v>
      </c>
      <c r="N6" s="141" t="s">
        <v>245</v>
      </c>
      <c r="O6" s="141" t="s">
        <v>13</v>
      </c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s="17" customFormat="1" ht="24" customHeight="1" x14ac:dyDescent="0.15">
      <c r="A7" s="140"/>
      <c r="B7" s="140"/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s="17" customFormat="1" ht="24" customHeight="1" x14ac:dyDescent="0.15">
      <c r="A8" s="140"/>
      <c r="B8" s="140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1.25" customHeight="1" x14ac:dyDescent="0.15">
      <c r="A9" s="134" t="s">
        <v>0</v>
      </c>
      <c r="B9" s="134"/>
      <c r="C9" s="123">
        <v>312349.84201210062</v>
      </c>
      <c r="D9" s="123">
        <v>85786.027958670587</v>
      </c>
      <c r="E9" s="123">
        <v>79868.018936321532</v>
      </c>
      <c r="F9" s="123">
        <v>254066.15430403789</v>
      </c>
      <c r="G9" s="123">
        <v>31821.58769230757</v>
      </c>
      <c r="H9" s="123">
        <v>5754.6495543465589</v>
      </c>
      <c r="I9" s="123">
        <v>12969.237324737091</v>
      </c>
      <c r="J9" s="123">
        <v>11692.957302655421</v>
      </c>
      <c r="K9" s="123">
        <v>23269.934848884379</v>
      </c>
      <c r="L9" s="123">
        <v>6513.7803801631799</v>
      </c>
      <c r="M9" s="123">
        <v>34448.668940391821</v>
      </c>
      <c r="N9" s="123">
        <v>11451.945641429151</v>
      </c>
      <c r="O9" s="123">
        <v>17245.434258189929</v>
      </c>
    </row>
    <row r="10" spans="1:26" ht="11.25" customHeight="1" x14ac:dyDescent="0.15">
      <c r="A10" s="133" t="s">
        <v>425</v>
      </c>
      <c r="B10" s="133"/>
      <c r="C10" s="123">
        <v>24567.61750117916</v>
      </c>
      <c r="D10" s="122">
        <v>5651.4814815957516</v>
      </c>
      <c r="E10" s="122">
        <v>7989.0308684095471</v>
      </c>
      <c r="F10" s="122">
        <v>16017.386693273451</v>
      </c>
      <c r="G10" s="122">
        <v>5993.6177381600301</v>
      </c>
      <c r="H10" s="122">
        <v>1320.8385930298821</v>
      </c>
      <c r="I10" s="122">
        <v>1939.600606818422</v>
      </c>
      <c r="J10" s="122">
        <v>1993.1457308228771</v>
      </c>
      <c r="K10" s="122">
        <v>1971.2321230061591</v>
      </c>
      <c r="L10" s="122">
        <v>1604.9694713030581</v>
      </c>
      <c r="M10" s="122">
        <v>3661.0759394982588</v>
      </c>
      <c r="N10" s="122">
        <v>1812.294265750352</v>
      </c>
      <c r="O10" s="122">
        <v>1481.2207419407359</v>
      </c>
    </row>
    <row r="11" spans="1:26" s="17" customFormat="1" ht="11.25" customHeight="1" x14ac:dyDescent="0.15">
      <c r="A11" s="133" t="s">
        <v>293</v>
      </c>
      <c r="B11" s="133"/>
      <c r="C11" s="123">
        <v>287782.22451091948</v>
      </c>
      <c r="D11" s="122">
        <v>80134.546477074706</v>
      </c>
      <c r="E11" s="122">
        <v>71878.988067911865</v>
      </c>
      <c r="F11" s="122">
        <v>238048.7676107646</v>
      </c>
      <c r="G11" s="122">
        <v>25827.96995414756</v>
      </c>
      <c r="H11" s="122">
        <v>4433.8109613166753</v>
      </c>
      <c r="I11" s="122">
        <v>11029.63671791868</v>
      </c>
      <c r="J11" s="122">
        <v>9699.8115718325553</v>
      </c>
      <c r="K11" s="122">
        <v>21298.70272587824</v>
      </c>
      <c r="L11" s="122">
        <v>4908.8109088601186</v>
      </c>
      <c r="M11" s="122">
        <v>30787.593000893521</v>
      </c>
      <c r="N11" s="122">
        <v>9639.6513756788008</v>
      </c>
      <c r="O11" s="122">
        <v>15764.2135162492</v>
      </c>
    </row>
    <row r="12" spans="1:26" s="17" customFormat="1" ht="11.25" customHeight="1" x14ac:dyDescent="0.15">
      <c r="A12" s="40" t="s">
        <v>426</v>
      </c>
    </row>
    <row r="13" spans="1:26" ht="11.25" customHeight="1" x14ac:dyDescent="0.15">
      <c r="A13" s="22" t="s">
        <v>427</v>
      </c>
      <c r="B13" s="51"/>
    </row>
    <row r="14" spans="1:26" ht="11.25" customHeight="1" x14ac:dyDescent="0.15">
      <c r="A14" s="111"/>
      <c r="B14" s="111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</row>
    <row r="15" spans="1:26" ht="11.25" customHeight="1" x14ac:dyDescent="0.15">
      <c r="A15" s="111"/>
      <c r="B15" s="111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</row>
    <row r="18" spans="3:3" ht="11.25" customHeight="1" x14ac:dyDescent="0.15">
      <c r="C18" s="108" t="s">
        <v>353</v>
      </c>
    </row>
  </sheetData>
  <mergeCells count="17">
    <mergeCell ref="A11:B11"/>
    <mergeCell ref="A9:B9"/>
    <mergeCell ref="A10:B10"/>
    <mergeCell ref="A6:B8"/>
    <mergeCell ref="C6:C8"/>
    <mergeCell ref="D6:D8"/>
    <mergeCell ref="E6:E8"/>
    <mergeCell ref="F6:F8"/>
    <mergeCell ref="G6:G8"/>
    <mergeCell ref="M6:M8"/>
    <mergeCell ref="N6:N8"/>
    <mergeCell ref="O6:O8"/>
    <mergeCell ref="H6:H8"/>
    <mergeCell ref="I6:I8"/>
    <mergeCell ref="J6:J8"/>
    <mergeCell ref="K6:K8"/>
    <mergeCell ref="L6:L8"/>
  </mergeCells>
  <hyperlinks>
    <hyperlink ref="C18" location="Índice!A1" display="Índice!A1" xr:uid="{00000000-0004-0000-3A00-000000000000}"/>
  </hyperlinks>
  <pageMargins left="0.59055118110236227" right="0.78740157480314965" top="0.59055118110236227" bottom="0.59055118110236227" header="0.31496062992125984" footer="0.31496062992125984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46"/>
  <dimension ref="A1:F18"/>
  <sheetViews>
    <sheetView workbookViewId="0">
      <selection sqref="A1:E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40.5" style="22" customWidth="1"/>
    <col min="3" max="16384" width="14.6640625" style="22"/>
  </cols>
  <sheetData>
    <row r="1" spans="1:6" ht="25" customHeight="1" x14ac:dyDescent="0.15">
      <c r="A1" s="142" t="s">
        <v>424</v>
      </c>
      <c r="B1" s="142"/>
      <c r="C1" s="142"/>
      <c r="D1" s="142"/>
      <c r="E1" s="142"/>
      <c r="F1" s="104"/>
    </row>
    <row r="2" spans="1:6" ht="12.75" customHeight="1" x14ac:dyDescent="0.15"/>
    <row r="3" spans="1:6" ht="12.75" customHeight="1" x14ac:dyDescent="0.15">
      <c r="A3" s="12" t="s">
        <v>520</v>
      </c>
      <c r="E3" s="84" t="s">
        <v>182</v>
      </c>
    </row>
    <row r="4" spans="1:6" ht="12.75" customHeight="1" x14ac:dyDescent="0.15">
      <c r="A4" s="12" t="s">
        <v>342</v>
      </c>
      <c r="E4" s="74"/>
    </row>
    <row r="5" spans="1:6" s="17" customFormat="1" ht="12.75" customHeight="1" x14ac:dyDescent="0.15">
      <c r="A5" s="12" t="s">
        <v>1</v>
      </c>
    </row>
    <row r="6" spans="1:6" s="17" customFormat="1" ht="11.25" customHeight="1" x14ac:dyDescent="0.15">
      <c r="A6" s="140" t="s">
        <v>372</v>
      </c>
      <c r="B6" s="140"/>
      <c r="C6" s="141" t="s">
        <v>0</v>
      </c>
      <c r="D6" s="141" t="s">
        <v>183</v>
      </c>
      <c r="E6" s="141" t="s">
        <v>184</v>
      </c>
    </row>
    <row r="7" spans="1:6" s="17" customFormat="1" ht="11.25" customHeight="1" x14ac:dyDescent="0.15">
      <c r="A7" s="140"/>
      <c r="B7" s="140"/>
      <c r="C7" s="141"/>
      <c r="D7" s="141"/>
      <c r="E7" s="141"/>
    </row>
    <row r="8" spans="1:6" s="17" customFormat="1" ht="11.25" customHeight="1" x14ac:dyDescent="0.15">
      <c r="A8" s="140"/>
      <c r="B8" s="140"/>
      <c r="C8" s="141"/>
      <c r="D8" s="141"/>
      <c r="E8" s="141"/>
    </row>
    <row r="9" spans="1:6" ht="11.25" customHeight="1" x14ac:dyDescent="0.15">
      <c r="A9" s="134" t="s">
        <v>0</v>
      </c>
      <c r="B9" s="134"/>
      <c r="C9" s="123">
        <v>111958.0000000006</v>
      </c>
      <c r="D9" s="123">
        <v>94335.742242026245</v>
      </c>
      <c r="E9" s="123">
        <v>17622.257757973952</v>
      </c>
    </row>
    <row r="10" spans="1:6" ht="11.25" customHeight="1" x14ac:dyDescent="0.15">
      <c r="A10" s="133" t="s">
        <v>425</v>
      </c>
      <c r="B10" s="133"/>
      <c r="C10" s="123">
        <v>111958.0000000006</v>
      </c>
      <c r="D10" s="122">
        <v>94335.742242026245</v>
      </c>
      <c r="E10" s="122">
        <v>17622.257757973952</v>
      </c>
    </row>
    <row r="11" spans="1:6" s="17" customFormat="1" ht="11.25" customHeight="1" x14ac:dyDescent="0.15">
      <c r="A11" s="133" t="s">
        <v>293</v>
      </c>
      <c r="B11" s="133"/>
      <c r="C11" s="35" t="s">
        <v>634</v>
      </c>
      <c r="D11" s="36" t="s">
        <v>634</v>
      </c>
      <c r="E11" s="36" t="s">
        <v>634</v>
      </c>
    </row>
    <row r="12" spans="1:6" s="17" customFormat="1" ht="11.25" customHeight="1" x14ac:dyDescent="0.15">
      <c r="A12" s="17" t="s">
        <v>618</v>
      </c>
    </row>
    <row r="13" spans="1:6" ht="11.25" customHeight="1" x14ac:dyDescent="0.15">
      <c r="A13" s="40" t="s">
        <v>426</v>
      </c>
    </row>
    <row r="14" spans="1:6" ht="11.25" customHeight="1" x14ac:dyDescent="0.15">
      <c r="A14" s="41" t="s">
        <v>427</v>
      </c>
      <c r="B14" s="107"/>
      <c r="C14" s="107"/>
      <c r="D14" s="107"/>
      <c r="E14" s="107"/>
    </row>
    <row r="17" spans="3:3" ht="11.25" customHeight="1" x14ac:dyDescent="0.15">
      <c r="C17" s="108"/>
    </row>
    <row r="18" spans="3:3" ht="11.25" customHeight="1" x14ac:dyDescent="0.15">
      <c r="C18" s="108" t="s">
        <v>353</v>
      </c>
    </row>
  </sheetData>
  <mergeCells count="8">
    <mergeCell ref="A11:B11"/>
    <mergeCell ref="A1:E1"/>
    <mergeCell ref="A9:B9"/>
    <mergeCell ref="A10:B10"/>
    <mergeCell ref="A6:B8"/>
    <mergeCell ref="C6:C8"/>
    <mergeCell ref="D6:D8"/>
    <mergeCell ref="E6:E8"/>
  </mergeCells>
  <hyperlinks>
    <hyperlink ref="C18" location="Índice!A1" display="Índice!A1" xr:uid="{00000000-0004-0000-0500-000000000000}"/>
  </hyperlinks>
  <pageMargins left="0.59055118110236215" right="0.78740157480314965" top="0.59055118110236215" bottom="0.59055118110236215" header="0.31496062992125984" footer="0.31496062992125984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Hoja88"/>
  <dimension ref="A1:U18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8" style="22" customWidth="1"/>
    <col min="3" max="7" width="9.5" style="22" customWidth="1"/>
    <col min="8" max="8" width="10.6640625" style="22" customWidth="1"/>
    <col min="9" max="10" width="9.5" style="22" customWidth="1"/>
    <col min="11" max="16384" width="14.6640625" style="22"/>
  </cols>
  <sheetData>
    <row r="1" spans="1:21" ht="25" customHeight="1" x14ac:dyDescent="0.15">
      <c r="A1" s="142" t="s">
        <v>424</v>
      </c>
      <c r="B1" s="142"/>
      <c r="C1" s="142"/>
      <c r="D1" s="142"/>
      <c r="E1" s="142"/>
      <c r="F1" s="142"/>
      <c r="G1" s="142"/>
      <c r="H1" s="142"/>
      <c r="I1" s="142"/>
      <c r="J1" s="142"/>
    </row>
    <row r="2" spans="1:21" ht="12.75" customHeight="1" x14ac:dyDescent="0.15"/>
    <row r="3" spans="1:21" ht="12.75" customHeight="1" x14ac:dyDescent="0.15">
      <c r="A3" s="12" t="s">
        <v>600</v>
      </c>
      <c r="J3" s="74" t="s">
        <v>233</v>
      </c>
    </row>
    <row r="4" spans="1:21" ht="12.75" customHeight="1" x14ac:dyDescent="0.15">
      <c r="A4" s="12" t="s">
        <v>559</v>
      </c>
    </row>
    <row r="5" spans="1:21" s="17" customFormat="1" ht="12.75" customHeight="1" x14ac:dyDescent="0.15">
      <c r="A5" s="18" t="s">
        <v>1</v>
      </c>
    </row>
    <row r="6" spans="1:21" s="17" customFormat="1" ht="11.25" customHeight="1" x14ac:dyDescent="0.15">
      <c r="A6" s="140" t="s">
        <v>372</v>
      </c>
      <c r="B6" s="140"/>
      <c r="C6" s="141" t="s">
        <v>0</v>
      </c>
      <c r="D6" s="141" t="s">
        <v>246</v>
      </c>
      <c r="E6" s="141" t="s">
        <v>247</v>
      </c>
      <c r="F6" s="141" t="s">
        <v>248</v>
      </c>
      <c r="G6" s="141" t="s">
        <v>249</v>
      </c>
      <c r="H6" s="141" t="s">
        <v>250</v>
      </c>
      <c r="I6" s="141" t="s">
        <v>251</v>
      </c>
      <c r="J6" s="141" t="s">
        <v>22</v>
      </c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</row>
    <row r="7" spans="1:21" s="17" customFormat="1" ht="11.25" customHeight="1" x14ac:dyDescent="0.15">
      <c r="A7" s="140"/>
      <c r="B7" s="140"/>
      <c r="C7" s="141"/>
      <c r="D7" s="141"/>
      <c r="E7" s="141"/>
      <c r="F7" s="141"/>
      <c r="G7" s="141"/>
      <c r="H7" s="141"/>
      <c r="I7" s="141"/>
      <c r="J7" s="141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</row>
    <row r="8" spans="1:21" s="17" customFormat="1" ht="11.25" customHeight="1" x14ac:dyDescent="0.15">
      <c r="A8" s="140"/>
      <c r="B8" s="140"/>
      <c r="C8" s="141"/>
      <c r="D8" s="141"/>
      <c r="E8" s="141"/>
      <c r="F8" s="141"/>
      <c r="G8" s="141"/>
      <c r="H8" s="141"/>
      <c r="I8" s="141"/>
      <c r="J8" s="141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</row>
    <row r="9" spans="1:21" ht="11.25" customHeight="1" x14ac:dyDescent="0.15">
      <c r="A9" s="134" t="s">
        <v>0</v>
      </c>
      <c r="B9" s="134"/>
      <c r="C9" s="123">
        <v>312377.85650485422</v>
      </c>
      <c r="D9" s="123">
        <v>19321.00143396754</v>
      </c>
      <c r="E9" s="123">
        <v>8454.0832315395655</v>
      </c>
      <c r="F9" s="123">
        <v>60939.4253714687</v>
      </c>
      <c r="G9" s="123">
        <v>65570.955913252532</v>
      </c>
      <c r="H9" s="123">
        <v>10660.17593975608</v>
      </c>
      <c r="I9" s="123">
        <v>147216.8727062383</v>
      </c>
      <c r="J9" s="123">
        <v>215.3419086291635</v>
      </c>
    </row>
    <row r="10" spans="1:21" ht="11.25" customHeight="1" x14ac:dyDescent="0.15">
      <c r="A10" s="133" t="s">
        <v>425</v>
      </c>
      <c r="B10" s="133"/>
      <c r="C10" s="123">
        <v>24595.63199393278</v>
      </c>
      <c r="D10" s="122">
        <v>4962.390521003359</v>
      </c>
      <c r="E10" s="122">
        <v>889.28484390353299</v>
      </c>
      <c r="F10" s="122">
        <v>5752.0109100543159</v>
      </c>
      <c r="G10" s="122">
        <v>3887.8570657107371</v>
      </c>
      <c r="H10" s="122">
        <v>738.17700964827134</v>
      </c>
      <c r="I10" s="122">
        <v>8150.5697349834518</v>
      </c>
      <c r="J10" s="122">
        <v>215.3419086291635</v>
      </c>
    </row>
    <row r="11" spans="1:21" s="17" customFormat="1" ht="11.25" customHeight="1" x14ac:dyDescent="0.15">
      <c r="A11" s="133" t="s">
        <v>293</v>
      </c>
      <c r="B11" s="133"/>
      <c r="C11" s="123">
        <v>287782.22451091948</v>
      </c>
      <c r="D11" s="122">
        <v>14358.61091296417</v>
      </c>
      <c r="E11" s="122">
        <v>7564.7983876360313</v>
      </c>
      <c r="F11" s="122">
        <v>55187.414461414373</v>
      </c>
      <c r="G11" s="122">
        <v>61683.098847541791</v>
      </c>
      <c r="H11" s="122">
        <v>9921.9989301078167</v>
      </c>
      <c r="I11" s="122">
        <v>139066.30297125489</v>
      </c>
      <c r="J11" s="122">
        <v>0</v>
      </c>
    </row>
    <row r="12" spans="1:21" s="17" customFormat="1" ht="11.25" customHeight="1" x14ac:dyDescent="0.15">
      <c r="A12" s="40" t="s">
        <v>426</v>
      </c>
    </row>
    <row r="13" spans="1:21" ht="11.25" customHeight="1" x14ac:dyDescent="0.15">
      <c r="A13" s="22" t="s">
        <v>427</v>
      </c>
      <c r="B13" s="51"/>
    </row>
    <row r="14" spans="1:21" ht="11.25" customHeight="1" x14ac:dyDescent="0.15">
      <c r="C14" s="106"/>
      <c r="D14" s="106"/>
      <c r="E14" s="106"/>
      <c r="F14" s="106"/>
      <c r="G14" s="106"/>
      <c r="H14" s="106"/>
      <c r="I14" s="106"/>
      <c r="J14" s="106"/>
    </row>
    <row r="15" spans="1:21" ht="11.25" customHeight="1" x14ac:dyDescent="0.15">
      <c r="C15" s="107"/>
      <c r="D15" s="107"/>
      <c r="E15" s="107"/>
      <c r="F15" s="107"/>
      <c r="G15" s="107"/>
      <c r="H15" s="107"/>
      <c r="I15" s="107"/>
      <c r="J15" s="107"/>
    </row>
    <row r="18" spans="3:3" ht="11.25" customHeight="1" x14ac:dyDescent="0.15">
      <c r="C18" s="108" t="s">
        <v>353</v>
      </c>
    </row>
  </sheetData>
  <mergeCells count="13">
    <mergeCell ref="A1:J1"/>
    <mergeCell ref="A11:B11"/>
    <mergeCell ref="A9:B9"/>
    <mergeCell ref="A10:B10"/>
    <mergeCell ref="A6:B8"/>
    <mergeCell ref="C6:C8"/>
    <mergeCell ref="D6:D8"/>
    <mergeCell ref="E6:E8"/>
    <mergeCell ref="F6:F8"/>
    <mergeCell ref="G6:G8"/>
    <mergeCell ref="H6:H8"/>
    <mergeCell ref="I6:I8"/>
    <mergeCell ref="J6:J8"/>
  </mergeCells>
  <hyperlinks>
    <hyperlink ref="C18" location="Índice!A1" display="Índice!A1" xr:uid="{00000000-0004-0000-3B00-000000000000}"/>
  </hyperlinks>
  <pageMargins left="0.59055118110236215" right="0.78740157480314965" top="0.59055118110236215" bottom="0.59055118110236215" header="0.31496062992125984" footer="0.31496062992125984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Hoja89"/>
  <dimension ref="A1:X18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11.1640625" style="22" customWidth="1"/>
    <col min="3" max="8" width="12.33203125" style="22" customWidth="1"/>
    <col min="9" max="16384" width="14.6640625" style="22"/>
  </cols>
  <sheetData>
    <row r="1" spans="1:24" ht="25" customHeight="1" x14ac:dyDescent="0.15">
      <c r="A1" s="142" t="s">
        <v>424</v>
      </c>
      <c r="B1" s="142"/>
      <c r="C1" s="142"/>
      <c r="D1" s="142"/>
      <c r="E1" s="142"/>
      <c r="F1" s="142"/>
      <c r="G1" s="142"/>
      <c r="H1" s="142"/>
    </row>
    <row r="2" spans="1:24" ht="12.75" customHeight="1" x14ac:dyDescent="0.15"/>
    <row r="3" spans="1:24" ht="12.75" customHeight="1" x14ac:dyDescent="0.15">
      <c r="A3" s="12" t="s">
        <v>600</v>
      </c>
      <c r="H3" s="74" t="s">
        <v>232</v>
      </c>
      <c r="I3" s="97"/>
      <c r="J3" s="97"/>
      <c r="K3" s="97"/>
    </row>
    <row r="4" spans="1:24" ht="12.75" customHeight="1" x14ac:dyDescent="0.15">
      <c r="A4" s="12" t="s">
        <v>558</v>
      </c>
      <c r="I4" s="97"/>
      <c r="J4" s="97"/>
      <c r="K4" s="97"/>
    </row>
    <row r="5" spans="1:24" s="17" customFormat="1" ht="12.75" customHeight="1" x14ac:dyDescent="0.15">
      <c r="A5" s="18" t="s">
        <v>1</v>
      </c>
      <c r="I5" s="19"/>
      <c r="J5" s="19"/>
      <c r="K5" s="19"/>
    </row>
    <row r="6" spans="1:24" s="17" customFormat="1" ht="11.25" customHeight="1" x14ac:dyDescent="0.15">
      <c r="A6" s="140" t="s">
        <v>372</v>
      </c>
      <c r="B6" s="140"/>
      <c r="C6" s="141" t="s">
        <v>3</v>
      </c>
      <c r="D6" s="141" t="s">
        <v>252</v>
      </c>
      <c r="E6" s="141" t="s">
        <v>253</v>
      </c>
      <c r="F6" s="141" t="s">
        <v>254</v>
      </c>
      <c r="G6" s="141" t="s">
        <v>255</v>
      </c>
      <c r="H6" s="141" t="s">
        <v>22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4" s="17" customFormat="1" ht="11.25" customHeight="1" x14ac:dyDescent="0.15">
      <c r="A7" s="140"/>
      <c r="B7" s="140"/>
      <c r="C7" s="141"/>
      <c r="D7" s="141"/>
      <c r="E7" s="141"/>
      <c r="F7" s="141"/>
      <c r="G7" s="141"/>
      <c r="H7" s="141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</row>
    <row r="8" spans="1:24" s="17" customFormat="1" ht="11.25" customHeight="1" x14ac:dyDescent="0.15">
      <c r="A8" s="140"/>
      <c r="B8" s="140"/>
      <c r="C8" s="141"/>
      <c r="D8" s="141"/>
      <c r="E8" s="141"/>
      <c r="F8" s="141"/>
      <c r="G8" s="141"/>
      <c r="H8" s="141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</row>
    <row r="9" spans="1:24" ht="11.25" customHeight="1" x14ac:dyDescent="0.15">
      <c r="A9" s="134" t="s">
        <v>0</v>
      </c>
      <c r="B9" s="134"/>
      <c r="C9" s="123">
        <v>24595.63199393278</v>
      </c>
      <c r="D9" s="123">
        <v>24288.19783223818</v>
      </c>
      <c r="E9" s="123">
        <v>1098.596353374611</v>
      </c>
      <c r="F9" s="123">
        <v>144.0805410584102</v>
      </c>
      <c r="G9" s="123">
        <v>22.480753480753481</v>
      </c>
      <c r="H9" s="123">
        <v>25.049331244875749</v>
      </c>
      <c r="I9" s="19"/>
      <c r="J9" s="19"/>
      <c r="K9" s="19"/>
    </row>
    <row r="10" spans="1:24" ht="11.25" customHeight="1" x14ac:dyDescent="0.15">
      <c r="A10" s="133" t="s">
        <v>425</v>
      </c>
      <c r="B10" s="133"/>
      <c r="C10" s="123">
        <v>24595.63199393278</v>
      </c>
      <c r="D10" s="122">
        <v>24288.19783223818</v>
      </c>
      <c r="E10" s="122">
        <v>1098.596353374611</v>
      </c>
      <c r="F10" s="122">
        <v>144.0805410584102</v>
      </c>
      <c r="G10" s="122">
        <v>22.480753480753481</v>
      </c>
      <c r="H10" s="122">
        <v>25.049331244875749</v>
      </c>
      <c r="I10" s="19"/>
      <c r="J10" s="19"/>
      <c r="K10" s="19"/>
    </row>
    <row r="11" spans="1:24" s="17" customFormat="1" ht="11.25" customHeight="1" x14ac:dyDescent="0.15">
      <c r="A11" s="133" t="s">
        <v>293</v>
      </c>
      <c r="B11" s="133"/>
      <c r="C11" s="35" t="s">
        <v>634</v>
      </c>
      <c r="D11" s="36" t="s">
        <v>634</v>
      </c>
      <c r="E11" s="36" t="s">
        <v>634</v>
      </c>
      <c r="F11" s="36" t="s">
        <v>634</v>
      </c>
      <c r="G11" s="36" t="s">
        <v>634</v>
      </c>
      <c r="H11" s="36" t="s">
        <v>634</v>
      </c>
      <c r="I11" s="19"/>
      <c r="J11" s="19"/>
      <c r="K11" s="19"/>
    </row>
    <row r="12" spans="1:24" s="17" customFormat="1" ht="11.25" customHeight="1" x14ac:dyDescent="0.15">
      <c r="A12" s="40" t="s">
        <v>618</v>
      </c>
      <c r="I12" s="19"/>
      <c r="J12" s="19"/>
      <c r="K12" s="19"/>
    </row>
    <row r="13" spans="1:24" ht="11.25" customHeight="1" x14ac:dyDescent="0.15">
      <c r="A13" s="40" t="s">
        <v>426</v>
      </c>
      <c r="I13" s="97"/>
      <c r="J13" s="97"/>
      <c r="K13" s="97"/>
    </row>
    <row r="14" spans="1:24" ht="11.25" customHeight="1" x14ac:dyDescent="0.15">
      <c r="A14" s="22" t="s">
        <v>430</v>
      </c>
      <c r="C14" s="106"/>
      <c r="D14" s="106"/>
      <c r="E14" s="106"/>
      <c r="F14" s="106"/>
      <c r="G14" s="106"/>
      <c r="H14" s="106"/>
      <c r="I14" s="97"/>
      <c r="J14" s="97"/>
      <c r="K14" s="97"/>
    </row>
    <row r="15" spans="1:24" ht="11.25" customHeight="1" x14ac:dyDescent="0.15">
      <c r="A15" s="111"/>
      <c r="B15" s="111"/>
      <c r="C15" s="107"/>
      <c r="D15" s="107"/>
      <c r="E15" s="107"/>
      <c r="F15" s="107"/>
      <c r="G15" s="107"/>
      <c r="H15" s="107"/>
    </row>
    <row r="18" spans="3:3" ht="11.25" customHeight="1" x14ac:dyDescent="0.15">
      <c r="C18" s="108" t="s">
        <v>353</v>
      </c>
    </row>
  </sheetData>
  <mergeCells count="11">
    <mergeCell ref="A1:H1"/>
    <mergeCell ref="A11:B11"/>
    <mergeCell ref="A10:B10"/>
    <mergeCell ref="A9:B9"/>
    <mergeCell ref="A6:B8"/>
    <mergeCell ref="C6:C8"/>
    <mergeCell ref="D6:D8"/>
    <mergeCell ref="E6:E8"/>
    <mergeCell ref="F6:F8"/>
    <mergeCell ref="G6:G8"/>
    <mergeCell ref="H6:H8"/>
  </mergeCells>
  <hyperlinks>
    <hyperlink ref="C18" location="Índice!A1" display="Índice!A1" xr:uid="{00000000-0004-0000-3C00-000000000000}"/>
  </hyperlinks>
  <pageMargins left="0.59055118110236215" right="0.78740157480314965" top="0.59055118110236215" bottom="0.59055118110236215" header="0.31496062992125984" footer="0.31496062992125984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Hoja90"/>
  <dimension ref="A1:Z18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51" customWidth="1"/>
    <col min="2" max="2" width="11.83203125" style="51" customWidth="1"/>
    <col min="3" max="5" width="18.33203125" style="51" customWidth="1"/>
    <col min="6" max="6" width="18.33203125" style="96" customWidth="1"/>
    <col min="7" max="16384" width="14.6640625" style="51"/>
  </cols>
  <sheetData>
    <row r="1" spans="1:26" ht="25" customHeight="1" x14ac:dyDescent="0.15">
      <c r="A1" s="142" t="s">
        <v>424</v>
      </c>
      <c r="B1" s="142"/>
      <c r="C1" s="142"/>
      <c r="D1" s="142"/>
      <c r="E1" s="142"/>
      <c r="F1" s="142"/>
    </row>
    <row r="2" spans="1:26" ht="12.75" customHeight="1" x14ac:dyDescent="0.15"/>
    <row r="3" spans="1:26" ht="12.75" customHeight="1" x14ac:dyDescent="0.15">
      <c r="A3" s="12" t="s">
        <v>500</v>
      </c>
      <c r="E3" s="85"/>
      <c r="F3" s="86" t="s">
        <v>85</v>
      </c>
    </row>
    <row r="4" spans="1:26" ht="12.75" customHeight="1" x14ac:dyDescent="0.15">
      <c r="A4" s="12" t="s">
        <v>557</v>
      </c>
      <c r="E4" s="85"/>
      <c r="F4" s="85"/>
    </row>
    <row r="5" spans="1:26" s="9" customFormat="1" ht="12.75" customHeight="1" x14ac:dyDescent="0.15">
      <c r="A5" s="49" t="s">
        <v>1</v>
      </c>
      <c r="F5" s="61"/>
    </row>
    <row r="6" spans="1:26" s="9" customFormat="1" ht="11.25" customHeight="1" x14ac:dyDescent="0.15">
      <c r="A6" s="140" t="s">
        <v>372</v>
      </c>
      <c r="B6" s="140"/>
      <c r="C6" s="157">
        <v>2016</v>
      </c>
      <c r="D6" s="157"/>
      <c r="E6" s="149">
        <v>2017</v>
      </c>
      <c r="F6" s="149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1:26" s="9" customFormat="1" ht="11.25" customHeight="1" x14ac:dyDescent="0.15">
      <c r="A7" s="140"/>
      <c r="B7" s="140"/>
      <c r="C7" s="152" t="s">
        <v>3</v>
      </c>
      <c r="D7" s="152" t="s">
        <v>326</v>
      </c>
      <c r="E7" s="152" t="s">
        <v>3</v>
      </c>
      <c r="F7" s="152" t="s">
        <v>326</v>
      </c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 s="9" customFormat="1" ht="11.25" customHeight="1" x14ac:dyDescent="0.15">
      <c r="A8" s="140"/>
      <c r="B8" s="140"/>
      <c r="C8" s="152"/>
      <c r="D8" s="152"/>
      <c r="E8" s="152"/>
      <c r="F8" s="152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1:26" ht="11.25" customHeight="1" x14ac:dyDescent="0.15">
      <c r="A9" s="134" t="s">
        <v>0</v>
      </c>
      <c r="B9" s="134"/>
      <c r="C9" s="123">
        <v>5871.5911941679151</v>
      </c>
      <c r="D9" s="125">
        <v>17289.60815442388</v>
      </c>
      <c r="E9" s="123">
        <v>6248.13170763584</v>
      </c>
      <c r="F9" s="125">
        <v>21743.888321098399</v>
      </c>
    </row>
    <row r="10" spans="1:26" ht="11.25" customHeight="1" x14ac:dyDescent="0.15">
      <c r="A10" s="133" t="s">
        <v>425</v>
      </c>
      <c r="B10" s="133"/>
      <c r="C10" s="122">
        <v>1678.1728940012599</v>
      </c>
      <c r="D10" s="124">
        <v>16409.102825069149</v>
      </c>
      <c r="E10" s="122">
        <v>1783.6527094418691</v>
      </c>
      <c r="F10" s="124">
        <v>20682.189554478249</v>
      </c>
    </row>
    <row r="11" spans="1:26" s="9" customFormat="1" ht="11.25" customHeight="1" x14ac:dyDescent="0.15">
      <c r="A11" s="133" t="s">
        <v>293</v>
      </c>
      <c r="B11" s="133"/>
      <c r="C11" s="122">
        <v>4193.4183001666661</v>
      </c>
      <c r="D11" s="124">
        <v>880.50532935473052</v>
      </c>
      <c r="E11" s="122">
        <v>4464.4789981939812</v>
      </c>
      <c r="F11" s="124">
        <v>1061.698766620148</v>
      </c>
    </row>
    <row r="12" spans="1:26" s="9" customFormat="1" ht="11.25" customHeight="1" x14ac:dyDescent="0.15">
      <c r="A12" s="40" t="s">
        <v>426</v>
      </c>
      <c r="B12" s="17"/>
      <c r="F12" s="61"/>
    </row>
    <row r="13" spans="1:26" ht="11.25" customHeight="1" x14ac:dyDescent="0.15">
      <c r="A13" s="22" t="s">
        <v>427</v>
      </c>
    </row>
    <row r="14" spans="1:26" ht="11.25" customHeight="1" x14ac:dyDescent="0.15">
      <c r="A14" s="22"/>
      <c r="B14" s="22"/>
      <c r="C14" s="22"/>
      <c r="D14" s="22"/>
      <c r="E14" s="22"/>
      <c r="F14" s="22"/>
    </row>
    <row r="15" spans="1:26" ht="11.25" customHeight="1" x14ac:dyDescent="0.15">
      <c r="A15" s="107"/>
      <c r="B15" s="107"/>
      <c r="C15" s="107"/>
      <c r="D15" s="107"/>
      <c r="E15" s="107"/>
      <c r="F15" s="107"/>
    </row>
    <row r="18" spans="3:3" ht="11.25" customHeight="1" x14ac:dyDescent="0.15">
      <c r="C18" s="108" t="s">
        <v>353</v>
      </c>
    </row>
  </sheetData>
  <mergeCells count="11">
    <mergeCell ref="A1:F1"/>
    <mergeCell ref="A11:B11"/>
    <mergeCell ref="C6:D6"/>
    <mergeCell ref="E6:F6"/>
    <mergeCell ref="A9:B9"/>
    <mergeCell ref="A10:B10"/>
    <mergeCell ref="A6:B8"/>
    <mergeCell ref="C7:C8"/>
    <mergeCell ref="D7:D8"/>
    <mergeCell ref="E7:E8"/>
    <mergeCell ref="F7:F8"/>
  </mergeCells>
  <hyperlinks>
    <hyperlink ref="C18" location="Índice!A1" display="Índice!A1" xr:uid="{00000000-0004-0000-3D00-000000000000}"/>
  </hyperlinks>
  <pageMargins left="0.59055118110236215" right="0.78740157480314965" top="0.59055118110236215" bottom="0.59055118110236215" header="0.31496062992125984" footer="0.31496062992125984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Hoja52"/>
  <dimension ref="A1:Z18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51" customWidth="1"/>
    <col min="2" max="2" width="69.1640625" style="51" customWidth="1"/>
    <col min="3" max="3" width="15.6640625" style="51" customWidth="1"/>
    <col min="4" max="16384" width="14.6640625" style="51"/>
  </cols>
  <sheetData>
    <row r="1" spans="1:26" ht="25" customHeight="1" x14ac:dyDescent="0.15">
      <c r="A1" s="142" t="s">
        <v>424</v>
      </c>
      <c r="B1" s="142"/>
      <c r="C1" s="142"/>
    </row>
    <row r="2" spans="1:26" ht="12.75" customHeight="1" x14ac:dyDescent="0.15">
      <c r="A2" s="15" t="s">
        <v>532</v>
      </c>
      <c r="C2" s="86" t="s">
        <v>41</v>
      </c>
    </row>
    <row r="3" spans="1:26" ht="12.75" customHeight="1" x14ac:dyDescent="0.15">
      <c r="A3" s="15" t="s">
        <v>602</v>
      </c>
    </row>
    <row r="4" spans="1:26" ht="12.75" customHeight="1" x14ac:dyDescent="0.15">
      <c r="A4" s="15" t="s">
        <v>335</v>
      </c>
    </row>
    <row r="5" spans="1:26" s="9" customFormat="1" ht="12.75" customHeight="1" x14ac:dyDescent="0.15">
      <c r="A5" s="49" t="s">
        <v>1</v>
      </c>
    </row>
    <row r="6" spans="1:26" s="9" customFormat="1" ht="11.25" customHeight="1" x14ac:dyDescent="0.15">
      <c r="A6" s="140" t="s">
        <v>372</v>
      </c>
      <c r="B6" s="140"/>
      <c r="C6" s="141" t="s">
        <v>3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1:26" s="9" customFormat="1" ht="11.25" customHeight="1" x14ac:dyDescent="0.15">
      <c r="A7" s="140"/>
      <c r="B7" s="140"/>
      <c r="C7" s="141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 s="9" customFormat="1" ht="11.25" customHeight="1" x14ac:dyDescent="0.15">
      <c r="A8" s="140"/>
      <c r="B8" s="140"/>
      <c r="C8" s="141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1:26" ht="11.25" customHeight="1" x14ac:dyDescent="0.15">
      <c r="A9" s="134" t="s">
        <v>0</v>
      </c>
      <c r="B9" s="134"/>
      <c r="C9" s="123">
        <v>29352.8534403103</v>
      </c>
    </row>
    <row r="10" spans="1:26" ht="11.25" customHeight="1" x14ac:dyDescent="0.15">
      <c r="A10" s="133" t="s">
        <v>425</v>
      </c>
      <c r="B10" s="133"/>
      <c r="C10" s="122">
        <v>29352.8534403103</v>
      </c>
    </row>
    <row r="11" spans="1:26" s="9" customFormat="1" ht="11.25" customHeight="1" x14ac:dyDescent="0.15">
      <c r="A11" s="133" t="s">
        <v>293</v>
      </c>
      <c r="B11" s="133"/>
      <c r="C11" s="35" t="s">
        <v>634</v>
      </c>
    </row>
    <row r="12" spans="1:26" s="9" customFormat="1" ht="11.25" customHeight="1" x14ac:dyDescent="0.15">
      <c r="A12" s="40" t="s">
        <v>618</v>
      </c>
      <c r="B12" s="17"/>
    </row>
    <row r="13" spans="1:26" ht="11.25" customHeight="1" x14ac:dyDescent="0.15">
      <c r="A13" s="40" t="s">
        <v>426</v>
      </c>
      <c r="B13" s="22"/>
    </row>
    <row r="14" spans="1:26" ht="11.25" customHeight="1" x14ac:dyDescent="0.15">
      <c r="A14" s="22" t="s">
        <v>430</v>
      </c>
      <c r="B14" s="22"/>
      <c r="C14" s="22"/>
    </row>
    <row r="15" spans="1:26" ht="11.25" customHeight="1" x14ac:dyDescent="0.15">
      <c r="C15" s="107"/>
    </row>
    <row r="18" spans="3:3" ht="11.25" customHeight="1" x14ac:dyDescent="0.15">
      <c r="C18" s="108" t="s">
        <v>353</v>
      </c>
    </row>
  </sheetData>
  <mergeCells count="6">
    <mergeCell ref="A1:C1"/>
    <mergeCell ref="A11:B11"/>
    <mergeCell ref="A9:B9"/>
    <mergeCell ref="A10:B10"/>
    <mergeCell ref="A6:B8"/>
    <mergeCell ref="C6:C8"/>
  </mergeCells>
  <hyperlinks>
    <hyperlink ref="C18" location="Índice!A1" display="Índice!A1" xr:uid="{00000000-0004-0000-3E00-000000000000}"/>
  </hyperlinks>
  <pageMargins left="0.59055118110236215" right="0.78740157480314965" top="0.59055118110236215" bottom="0.59055118110236215" header="0.31496062992125984" footer="0.31496062992125984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Hoja56"/>
  <dimension ref="A1:Z18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69.1640625" style="22" customWidth="1"/>
    <col min="3" max="3" width="15.6640625" style="22" customWidth="1"/>
    <col min="4" max="16384" width="14.6640625" style="22"/>
  </cols>
  <sheetData>
    <row r="1" spans="1:26" ht="25" customHeight="1" x14ac:dyDescent="0.15">
      <c r="A1" s="142" t="s">
        <v>424</v>
      </c>
      <c r="B1" s="142"/>
      <c r="C1" s="142"/>
    </row>
    <row r="2" spans="1:26" ht="12.75" customHeight="1" x14ac:dyDescent="0.15"/>
    <row r="3" spans="1:26" ht="12.75" customHeight="1" x14ac:dyDescent="0.15">
      <c r="A3" s="13" t="s">
        <v>623</v>
      </c>
      <c r="B3" s="5"/>
      <c r="C3" s="84" t="s">
        <v>256</v>
      </c>
    </row>
    <row r="4" spans="1:26" ht="12.75" customHeight="1" x14ac:dyDescent="0.15">
      <c r="A4" s="13" t="s">
        <v>624</v>
      </c>
      <c r="B4" s="5"/>
    </row>
    <row r="5" spans="1:26" s="17" customFormat="1" ht="12.75" customHeight="1" x14ac:dyDescent="0.15">
      <c r="A5" s="13" t="s">
        <v>1</v>
      </c>
      <c r="B5" s="6"/>
    </row>
    <row r="6" spans="1:26" s="17" customFormat="1" ht="11.25" customHeight="1" x14ac:dyDescent="0.15">
      <c r="A6" s="140" t="s">
        <v>372</v>
      </c>
      <c r="B6" s="140"/>
      <c r="C6" s="141" t="s">
        <v>369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s="17" customFormat="1" ht="11.25" customHeight="1" x14ac:dyDescent="0.15">
      <c r="A7" s="140"/>
      <c r="B7" s="140"/>
      <c r="C7" s="141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s="17" customFormat="1" ht="11.25" customHeight="1" x14ac:dyDescent="0.15">
      <c r="A8" s="140"/>
      <c r="B8" s="140"/>
      <c r="C8" s="141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1.25" customHeight="1" x14ac:dyDescent="0.15">
      <c r="A9" s="134" t="s">
        <v>0</v>
      </c>
      <c r="B9" s="134"/>
      <c r="C9" s="125">
        <v>13.198356355362399</v>
      </c>
    </row>
    <row r="10" spans="1:26" ht="11.25" customHeight="1" x14ac:dyDescent="0.15">
      <c r="A10" s="133" t="s">
        <v>425</v>
      </c>
      <c r="B10" s="133"/>
      <c r="C10" s="124">
        <v>14.275338323351381</v>
      </c>
    </row>
    <row r="11" spans="1:26" s="17" customFormat="1" ht="11.25" customHeight="1" x14ac:dyDescent="0.15">
      <c r="A11" s="133" t="s">
        <v>293</v>
      </c>
      <c r="B11" s="133"/>
      <c r="C11" s="124">
        <v>13.16864095437664</v>
      </c>
    </row>
    <row r="12" spans="1:26" s="17" customFormat="1" ht="11.25" customHeight="1" x14ac:dyDescent="0.15">
      <c r="A12" s="40" t="s">
        <v>426</v>
      </c>
    </row>
    <row r="13" spans="1:26" ht="11.25" customHeight="1" x14ac:dyDescent="0.15">
      <c r="A13" s="22" t="s">
        <v>427</v>
      </c>
      <c r="B13" s="51"/>
    </row>
    <row r="14" spans="1:26" ht="11.25" customHeight="1" x14ac:dyDescent="0.15">
      <c r="C14" s="110"/>
    </row>
    <row r="15" spans="1:26" ht="11.25" customHeight="1" x14ac:dyDescent="0.15">
      <c r="C15" s="107"/>
    </row>
    <row r="18" spans="3:3" ht="11.25" customHeight="1" x14ac:dyDescent="0.15">
      <c r="C18" s="108" t="s">
        <v>353</v>
      </c>
    </row>
  </sheetData>
  <mergeCells count="6">
    <mergeCell ref="A11:B11"/>
    <mergeCell ref="A1:C1"/>
    <mergeCell ref="A9:B9"/>
    <mergeCell ref="A10:B10"/>
    <mergeCell ref="A6:B8"/>
    <mergeCell ref="C6:C8"/>
  </mergeCells>
  <hyperlinks>
    <hyperlink ref="C18" location="Índice!A1" display="Índice!A1" xr:uid="{00000000-0004-0000-3F00-000000000000}"/>
  </hyperlinks>
  <pageMargins left="0.59055118110236215" right="0.78740157480314965" top="0.59055118110236215" bottom="0.59055118110236215" header="0.31496062992125984" footer="0.31496062992125984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Hoja57"/>
  <dimension ref="A1:Z18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69.1640625" style="22" customWidth="1"/>
    <col min="3" max="3" width="15.6640625" style="22" customWidth="1"/>
    <col min="4" max="16384" width="14.6640625" style="22"/>
  </cols>
  <sheetData>
    <row r="1" spans="1:26" ht="25" customHeight="1" x14ac:dyDescent="0.15">
      <c r="A1" s="142" t="s">
        <v>424</v>
      </c>
      <c r="B1" s="142"/>
      <c r="C1" s="142"/>
    </row>
    <row r="2" spans="1:26" ht="12.75" customHeight="1" x14ac:dyDescent="0.15">
      <c r="A2" s="12" t="s">
        <v>526</v>
      </c>
      <c r="C2" s="84" t="s">
        <v>47</v>
      </c>
    </row>
    <row r="3" spans="1:26" ht="12.75" customHeight="1" x14ac:dyDescent="0.15">
      <c r="A3" s="12" t="s">
        <v>603</v>
      </c>
    </row>
    <row r="4" spans="1:26" ht="12.75" customHeight="1" x14ac:dyDescent="0.15">
      <c r="A4" s="12" t="s">
        <v>342</v>
      </c>
    </row>
    <row r="5" spans="1:26" s="17" customFormat="1" ht="12.75" customHeight="1" x14ac:dyDescent="0.15">
      <c r="A5" s="18" t="s">
        <v>1</v>
      </c>
    </row>
    <row r="6" spans="1:26" s="17" customFormat="1" ht="11.25" customHeight="1" x14ac:dyDescent="0.15">
      <c r="A6" s="140" t="s">
        <v>372</v>
      </c>
      <c r="B6" s="140"/>
      <c r="C6" s="141" t="s">
        <v>3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s="17" customFormat="1" ht="11.25" customHeight="1" x14ac:dyDescent="0.15">
      <c r="A7" s="140"/>
      <c r="B7" s="140"/>
      <c r="C7" s="141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s="17" customFormat="1" ht="11.25" customHeight="1" x14ac:dyDescent="0.15">
      <c r="A8" s="140"/>
      <c r="B8" s="140"/>
      <c r="C8" s="141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1.25" customHeight="1" x14ac:dyDescent="0.15">
      <c r="A9" s="134" t="s">
        <v>0</v>
      </c>
      <c r="B9" s="134"/>
      <c r="C9" s="123">
        <v>1099243.6339932941</v>
      </c>
    </row>
    <row r="10" spans="1:26" ht="11.25" customHeight="1" x14ac:dyDescent="0.15">
      <c r="A10" s="133" t="s">
        <v>425</v>
      </c>
      <c r="B10" s="133"/>
      <c r="C10" s="122">
        <v>44601.133452466267</v>
      </c>
    </row>
    <row r="11" spans="1:26" s="17" customFormat="1" ht="11.25" customHeight="1" x14ac:dyDescent="0.15">
      <c r="A11" s="133" t="s">
        <v>293</v>
      </c>
      <c r="B11" s="133"/>
      <c r="C11" s="122">
        <v>1054642.5005408269</v>
      </c>
    </row>
    <row r="12" spans="1:26" s="17" customFormat="1" ht="11.25" customHeight="1" x14ac:dyDescent="0.15">
      <c r="A12" s="40" t="s">
        <v>426</v>
      </c>
    </row>
    <row r="13" spans="1:26" ht="11.25" customHeight="1" x14ac:dyDescent="0.15">
      <c r="A13" s="22" t="s">
        <v>427</v>
      </c>
      <c r="B13" s="51"/>
    </row>
    <row r="14" spans="1:26" ht="11.25" customHeight="1" x14ac:dyDescent="0.15">
      <c r="C14" s="106"/>
    </row>
    <row r="15" spans="1:26" ht="11.25" customHeight="1" x14ac:dyDescent="0.15">
      <c r="C15" s="107"/>
    </row>
    <row r="18" spans="3:3" ht="11.25" customHeight="1" x14ac:dyDescent="0.15">
      <c r="C18" s="108" t="s">
        <v>353</v>
      </c>
    </row>
  </sheetData>
  <mergeCells count="6">
    <mergeCell ref="A1:C1"/>
    <mergeCell ref="A11:B11"/>
    <mergeCell ref="A9:B9"/>
    <mergeCell ref="A10:B10"/>
    <mergeCell ref="A6:B8"/>
    <mergeCell ref="C6:C8"/>
  </mergeCells>
  <hyperlinks>
    <hyperlink ref="C18" location="Índice!A1" display="Índice!A1" xr:uid="{00000000-0004-0000-4000-000000000000}"/>
  </hyperlinks>
  <pageMargins left="0.59055118110236215" right="0.78740157480314965" top="0.59055118110236215" bottom="0.59055118110236215" header="0.31496062992125984" footer="0.31496062992125984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Hoja58"/>
  <dimension ref="A1:Z18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8.5" style="22" customWidth="1"/>
    <col min="3" max="3" width="9.1640625" style="22" customWidth="1"/>
    <col min="4" max="9" width="9.6640625" style="22" customWidth="1"/>
    <col min="10" max="10" width="9" style="22" customWidth="1"/>
    <col min="11" max="16384" width="14.6640625" style="22"/>
  </cols>
  <sheetData>
    <row r="1" spans="1:26" ht="25" customHeight="1" x14ac:dyDescent="0.15">
      <c r="A1" s="142" t="s">
        <v>424</v>
      </c>
      <c r="B1" s="142"/>
      <c r="C1" s="142"/>
      <c r="D1" s="142"/>
      <c r="E1" s="142"/>
      <c r="F1" s="142"/>
      <c r="G1" s="142"/>
      <c r="H1" s="142"/>
      <c r="I1" s="142"/>
      <c r="J1" s="142"/>
    </row>
    <row r="2" spans="1:26" ht="12.75" customHeight="1" x14ac:dyDescent="0.15"/>
    <row r="3" spans="1:26" ht="12.75" customHeight="1" x14ac:dyDescent="0.15">
      <c r="A3" s="12" t="s">
        <v>499</v>
      </c>
      <c r="F3" s="83"/>
      <c r="J3" s="74" t="s">
        <v>48</v>
      </c>
    </row>
    <row r="4" spans="1:26" ht="12.75" customHeight="1" x14ac:dyDescent="0.15">
      <c r="A4" s="12" t="s">
        <v>556</v>
      </c>
      <c r="F4" s="83"/>
      <c r="I4" s="83"/>
    </row>
    <row r="5" spans="1:26" s="17" customFormat="1" ht="12.75" customHeight="1" x14ac:dyDescent="0.15">
      <c r="A5" s="18" t="s">
        <v>1</v>
      </c>
    </row>
    <row r="6" spans="1:26" s="17" customFormat="1" ht="25" customHeight="1" x14ac:dyDescent="0.15">
      <c r="A6" s="140" t="s">
        <v>372</v>
      </c>
      <c r="B6" s="140"/>
      <c r="C6" s="141" t="s">
        <v>0</v>
      </c>
      <c r="D6" s="141" t="s">
        <v>42</v>
      </c>
      <c r="E6" s="141" t="s">
        <v>43</v>
      </c>
      <c r="F6" s="141" t="s">
        <v>44</v>
      </c>
      <c r="G6" s="141" t="s">
        <v>257</v>
      </c>
      <c r="H6" s="141" t="s">
        <v>45</v>
      </c>
      <c r="I6" s="141" t="s">
        <v>46</v>
      </c>
      <c r="J6" s="141" t="s">
        <v>22</v>
      </c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s="17" customFormat="1" ht="25" customHeight="1" x14ac:dyDescent="0.15">
      <c r="A7" s="140"/>
      <c r="B7" s="140"/>
      <c r="C7" s="141"/>
      <c r="D7" s="141"/>
      <c r="E7" s="141"/>
      <c r="F7" s="141"/>
      <c r="G7" s="141"/>
      <c r="H7" s="141"/>
      <c r="I7" s="141"/>
      <c r="J7" s="141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s="17" customFormat="1" ht="25" customHeight="1" x14ac:dyDescent="0.15">
      <c r="A8" s="140"/>
      <c r="B8" s="140"/>
      <c r="C8" s="141"/>
      <c r="D8" s="141"/>
      <c r="E8" s="141"/>
      <c r="F8" s="141"/>
      <c r="G8" s="141"/>
      <c r="H8" s="141"/>
      <c r="I8" s="141"/>
      <c r="J8" s="141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1.25" customHeight="1" x14ac:dyDescent="0.15">
      <c r="A9" s="134" t="s">
        <v>0</v>
      </c>
      <c r="B9" s="134"/>
      <c r="C9" s="123">
        <v>3070433.3660066691</v>
      </c>
      <c r="D9" s="123">
        <v>456383.57238436822</v>
      </c>
      <c r="E9" s="123">
        <v>1778608.8264061969</v>
      </c>
      <c r="F9" s="123">
        <v>626013.23111855285</v>
      </c>
      <c r="G9" s="123">
        <v>110063.7093051168</v>
      </c>
      <c r="H9" s="123">
        <v>49407.107393889797</v>
      </c>
      <c r="I9" s="123">
        <v>46481.251567082552</v>
      </c>
      <c r="J9" s="123">
        <v>3475.667831463355</v>
      </c>
    </row>
    <row r="10" spans="1:26" ht="11.25" customHeight="1" x14ac:dyDescent="0.15">
      <c r="A10" s="133" t="s">
        <v>425</v>
      </c>
      <c r="B10" s="133"/>
      <c r="C10" s="123">
        <v>67356.866547533995</v>
      </c>
      <c r="D10" s="122">
        <v>4012.1168616136042</v>
      </c>
      <c r="E10" s="122">
        <v>34058.061679448903</v>
      </c>
      <c r="F10" s="122">
        <v>23230.656486687341</v>
      </c>
      <c r="G10" s="122">
        <v>1402.8868185226941</v>
      </c>
      <c r="H10" s="122">
        <v>895.30675193502202</v>
      </c>
      <c r="I10" s="122">
        <v>1486.698638599458</v>
      </c>
      <c r="J10" s="122">
        <v>2271.1393107267991</v>
      </c>
    </row>
    <row r="11" spans="1:26" s="17" customFormat="1" ht="11.25" customHeight="1" x14ac:dyDescent="0.15">
      <c r="A11" s="133" t="s">
        <v>293</v>
      </c>
      <c r="B11" s="133"/>
      <c r="C11" s="123">
        <v>3003076.4994591572</v>
      </c>
      <c r="D11" s="122">
        <v>452371.45552275388</v>
      </c>
      <c r="E11" s="122">
        <v>1744550.764726762</v>
      </c>
      <c r="F11" s="122">
        <v>602782.57463186246</v>
      </c>
      <c r="G11" s="122">
        <v>108660.8224865941</v>
      </c>
      <c r="H11" s="122">
        <v>48511.80064195476</v>
      </c>
      <c r="I11" s="122">
        <v>44994.552928483121</v>
      </c>
      <c r="J11" s="122">
        <v>1204.52852073656</v>
      </c>
    </row>
    <row r="12" spans="1:26" s="17" customFormat="1" ht="11.25" customHeight="1" x14ac:dyDescent="0.15">
      <c r="A12" s="40" t="s">
        <v>426</v>
      </c>
    </row>
    <row r="13" spans="1:26" ht="11.25" customHeight="1" x14ac:dyDescent="0.15">
      <c r="A13" s="22" t="s">
        <v>427</v>
      </c>
      <c r="B13" s="51"/>
    </row>
    <row r="14" spans="1:26" ht="11.25" customHeight="1" x14ac:dyDescent="0.15">
      <c r="A14" s="106"/>
      <c r="B14" s="106"/>
      <c r="C14" s="106"/>
      <c r="D14" s="106"/>
      <c r="E14" s="106"/>
      <c r="F14" s="106"/>
      <c r="G14" s="106"/>
      <c r="H14" s="106"/>
      <c r="I14" s="106"/>
      <c r="J14" s="106"/>
    </row>
    <row r="15" spans="1:26" ht="11.25" customHeight="1" x14ac:dyDescent="0.15">
      <c r="A15" s="107"/>
      <c r="B15" s="107"/>
      <c r="C15" s="107"/>
      <c r="D15" s="107"/>
      <c r="E15" s="107"/>
      <c r="F15" s="107"/>
      <c r="G15" s="107"/>
      <c r="H15" s="107"/>
      <c r="I15" s="107"/>
      <c r="J15" s="107"/>
    </row>
    <row r="18" spans="3:3" ht="11.25" customHeight="1" x14ac:dyDescent="0.15">
      <c r="C18" s="108" t="s">
        <v>353</v>
      </c>
    </row>
  </sheetData>
  <mergeCells count="13">
    <mergeCell ref="A1:J1"/>
    <mergeCell ref="A11:B11"/>
    <mergeCell ref="A9:B9"/>
    <mergeCell ref="A10:B10"/>
    <mergeCell ref="A6:B8"/>
    <mergeCell ref="C6:C8"/>
    <mergeCell ref="D6:D8"/>
    <mergeCell ref="E6:E8"/>
    <mergeCell ref="F6:F8"/>
    <mergeCell ref="G6:G8"/>
    <mergeCell ref="H6:H8"/>
    <mergeCell ref="I6:I8"/>
    <mergeCell ref="J6:J8"/>
  </mergeCells>
  <hyperlinks>
    <hyperlink ref="C18" location="Índice!A1" display="Índice!A1" xr:uid="{00000000-0004-0000-4100-000000000000}"/>
  </hyperlinks>
  <pageMargins left="0.59055118110236215" right="0.78740157480314965" top="0.59055118110236215" bottom="0.59055118110236215" header="0.31496062992125984" footer="0.31496062992125984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Hoja59"/>
  <dimension ref="A1:Z18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43.5" style="22" customWidth="1"/>
    <col min="3" max="3" width="23.5" style="22" customWidth="1"/>
    <col min="4" max="4" width="17.83203125" style="22" customWidth="1"/>
    <col min="5" max="16384" width="14.6640625" style="22"/>
  </cols>
  <sheetData>
    <row r="1" spans="1:26" ht="25" customHeight="1" x14ac:dyDescent="0.15">
      <c r="A1" s="142" t="s">
        <v>424</v>
      </c>
      <c r="B1" s="142"/>
      <c r="C1" s="142"/>
      <c r="D1" s="142"/>
    </row>
    <row r="2" spans="1:26" ht="12.75" customHeight="1" x14ac:dyDescent="0.15"/>
    <row r="3" spans="1:26" ht="12.75" customHeight="1" x14ac:dyDescent="0.15">
      <c r="A3" s="12" t="s">
        <v>531</v>
      </c>
      <c r="D3" s="74" t="s">
        <v>258</v>
      </c>
    </row>
    <row r="4" spans="1:26" ht="12.75" customHeight="1" x14ac:dyDescent="0.15">
      <c r="A4" s="12" t="s">
        <v>555</v>
      </c>
      <c r="D4" s="83"/>
    </row>
    <row r="5" spans="1:26" s="17" customFormat="1" ht="12.75" customHeight="1" x14ac:dyDescent="0.15">
      <c r="A5" s="18" t="s">
        <v>1</v>
      </c>
    </row>
    <row r="6" spans="1:26" s="17" customFormat="1" ht="11.25" customHeight="1" x14ac:dyDescent="0.15">
      <c r="A6" s="140" t="s">
        <v>372</v>
      </c>
      <c r="B6" s="140"/>
      <c r="C6" s="141" t="s">
        <v>259</v>
      </c>
      <c r="D6" s="141" t="s">
        <v>260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s="17" customFormat="1" ht="11.25" customHeight="1" x14ac:dyDescent="0.15">
      <c r="A7" s="140"/>
      <c r="B7" s="140"/>
      <c r="C7" s="141"/>
      <c r="D7" s="141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s="17" customFormat="1" ht="11.25" customHeight="1" x14ac:dyDescent="0.15">
      <c r="A8" s="140"/>
      <c r="B8" s="140"/>
      <c r="C8" s="141"/>
      <c r="D8" s="141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1.25" customHeight="1" x14ac:dyDescent="0.15">
      <c r="A9" s="134" t="s">
        <v>0</v>
      </c>
      <c r="B9" s="134"/>
      <c r="C9" s="123">
        <v>855549.71807353932</v>
      </c>
      <c r="D9" s="123">
        <v>119128.4831188906</v>
      </c>
    </row>
    <row r="10" spans="1:26" ht="11.25" customHeight="1" x14ac:dyDescent="0.15">
      <c r="A10" s="133" t="s">
        <v>425</v>
      </c>
      <c r="B10" s="133"/>
      <c r="C10" s="122">
        <v>47357.477896593962</v>
      </c>
      <c r="D10" s="122">
        <v>4527.0580312500242</v>
      </c>
    </row>
    <row r="11" spans="1:26" s="17" customFormat="1" ht="11.25" customHeight="1" x14ac:dyDescent="0.15">
      <c r="A11" s="133" t="s">
        <v>293</v>
      </c>
      <c r="B11" s="133"/>
      <c r="C11" s="122">
        <v>808192.24017694313</v>
      </c>
      <c r="D11" s="122">
        <v>114601.4250876405</v>
      </c>
    </row>
    <row r="12" spans="1:26" s="17" customFormat="1" ht="11.25" customHeight="1" x14ac:dyDescent="0.15">
      <c r="A12" s="40" t="s">
        <v>426</v>
      </c>
    </row>
    <row r="13" spans="1:26" ht="11.25" customHeight="1" x14ac:dyDescent="0.15">
      <c r="A13" s="22" t="s">
        <v>427</v>
      </c>
      <c r="B13" s="51"/>
    </row>
    <row r="14" spans="1:26" ht="11.25" customHeight="1" x14ac:dyDescent="0.15">
      <c r="A14" s="106"/>
      <c r="C14" s="106"/>
      <c r="D14" s="106"/>
    </row>
    <row r="15" spans="1:26" ht="11.25" customHeight="1" x14ac:dyDescent="0.15">
      <c r="C15" s="107"/>
      <c r="D15" s="107"/>
    </row>
    <row r="18" spans="3:3" ht="11.25" customHeight="1" x14ac:dyDescent="0.15">
      <c r="C18" s="108" t="s">
        <v>353</v>
      </c>
    </row>
  </sheetData>
  <mergeCells count="7">
    <mergeCell ref="A11:B11"/>
    <mergeCell ref="A1:D1"/>
    <mergeCell ref="A9:B9"/>
    <mergeCell ref="A10:B10"/>
    <mergeCell ref="A6:B8"/>
    <mergeCell ref="C6:C8"/>
    <mergeCell ref="D6:D8"/>
  </mergeCells>
  <hyperlinks>
    <hyperlink ref="C18" location="Índice!A1" display="Índice!A1" xr:uid="{00000000-0004-0000-4200-000000000000}"/>
  </hyperlinks>
  <pageMargins left="0.59055118110236215" right="0.78740157480314965" top="0.59055118110236215" bottom="0.59055118110236215" header="0.31496062992125984" footer="0.31496062992125984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Hoja60"/>
  <dimension ref="A1:Z18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69.1640625" style="22" customWidth="1"/>
    <col min="3" max="3" width="15.6640625" style="22" customWidth="1"/>
    <col min="4" max="16384" width="14.6640625" style="22"/>
  </cols>
  <sheetData>
    <row r="1" spans="1:26" ht="25" customHeight="1" x14ac:dyDescent="0.15">
      <c r="A1" s="142" t="s">
        <v>424</v>
      </c>
      <c r="B1" s="142"/>
      <c r="C1" s="142"/>
    </row>
    <row r="2" spans="1:26" ht="12.75" customHeight="1" x14ac:dyDescent="0.15"/>
    <row r="3" spans="1:26" ht="12.75" customHeight="1" x14ac:dyDescent="0.15">
      <c r="A3" s="12" t="s">
        <v>530</v>
      </c>
      <c r="C3" s="74" t="s">
        <v>152</v>
      </c>
    </row>
    <row r="4" spans="1:26" ht="12.75" customHeight="1" x14ac:dyDescent="0.15">
      <c r="A4" s="12" t="s">
        <v>554</v>
      </c>
      <c r="C4" s="83"/>
    </row>
    <row r="5" spans="1:26" s="17" customFormat="1" ht="12.75" customHeight="1" x14ac:dyDescent="0.15">
      <c r="A5" s="18" t="s">
        <v>1</v>
      </c>
    </row>
    <row r="6" spans="1:26" s="17" customFormat="1" ht="11.25" customHeight="1" x14ac:dyDescent="0.15">
      <c r="A6" s="140" t="s">
        <v>372</v>
      </c>
      <c r="B6" s="140"/>
      <c r="C6" s="141" t="s">
        <v>3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s="17" customFormat="1" ht="11.25" customHeight="1" x14ac:dyDescent="0.15">
      <c r="A7" s="140"/>
      <c r="B7" s="140"/>
      <c r="C7" s="141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s="17" customFormat="1" ht="11.25" customHeight="1" x14ac:dyDescent="0.15">
      <c r="A8" s="140"/>
      <c r="B8" s="140"/>
      <c r="C8" s="141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1.25" customHeight="1" x14ac:dyDescent="0.15">
      <c r="A9" s="134" t="s">
        <v>0</v>
      </c>
      <c r="B9" s="134"/>
      <c r="C9" s="123">
        <v>287779.52480531199</v>
      </c>
    </row>
    <row r="10" spans="1:26" ht="11.25" customHeight="1" x14ac:dyDescent="0.15">
      <c r="A10" s="133" t="s">
        <v>425</v>
      </c>
      <c r="B10" s="133"/>
      <c r="C10" s="122">
        <v>10195.59966862783</v>
      </c>
    </row>
    <row r="11" spans="1:26" s="17" customFormat="1" ht="11.25" customHeight="1" x14ac:dyDescent="0.15">
      <c r="A11" s="133" t="s">
        <v>293</v>
      </c>
      <c r="B11" s="133"/>
      <c r="C11" s="122">
        <v>277583.92513668281</v>
      </c>
    </row>
    <row r="12" spans="1:26" s="17" customFormat="1" ht="11.25" customHeight="1" x14ac:dyDescent="0.15">
      <c r="A12" s="40" t="s">
        <v>426</v>
      </c>
    </row>
    <row r="13" spans="1:26" ht="11.25" customHeight="1" x14ac:dyDescent="0.15">
      <c r="A13" s="22" t="s">
        <v>427</v>
      </c>
      <c r="B13" s="51"/>
    </row>
    <row r="14" spans="1:26" ht="11.25" customHeight="1" x14ac:dyDescent="0.15">
      <c r="C14" s="106"/>
    </row>
    <row r="15" spans="1:26" ht="11.25" customHeight="1" x14ac:dyDescent="0.15">
      <c r="C15" s="107"/>
    </row>
    <row r="18" spans="3:3" ht="11.25" customHeight="1" x14ac:dyDescent="0.15">
      <c r="C18" s="108" t="s">
        <v>353</v>
      </c>
    </row>
  </sheetData>
  <mergeCells count="6">
    <mergeCell ref="A11:B11"/>
    <mergeCell ref="A1:C1"/>
    <mergeCell ref="A9:B9"/>
    <mergeCell ref="A10:B10"/>
    <mergeCell ref="A6:B8"/>
    <mergeCell ref="C6:C8"/>
  </mergeCells>
  <hyperlinks>
    <hyperlink ref="C18" location="Índice!A1" display="Índice!A1" xr:uid="{00000000-0004-0000-4300-000000000000}"/>
  </hyperlinks>
  <pageMargins left="0.59055118110236215" right="0.78740157480314965" top="0.59055118110236215" bottom="0.59055118110236215" header="0.31496062992125984" footer="0.31496062992125984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Hoja61"/>
  <dimension ref="A1:Z18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9.5" style="22" customWidth="1"/>
    <col min="3" max="4" width="8.6640625" style="22" customWidth="1"/>
    <col min="5" max="5" width="8.33203125" style="22" customWidth="1"/>
    <col min="6" max="11" width="8.6640625" style="22" customWidth="1"/>
    <col min="12" max="12" width="11.6640625" style="22" customWidth="1"/>
    <col min="13" max="14" width="8.6640625" style="22" customWidth="1"/>
    <col min="15" max="16384" width="14.6640625" style="22"/>
  </cols>
  <sheetData>
    <row r="1" spans="1:26" ht="12.75" customHeight="1" x14ac:dyDescent="0.15">
      <c r="A1" s="42" t="s">
        <v>424</v>
      </c>
    </row>
    <row r="2" spans="1:26" ht="12.75" customHeight="1" x14ac:dyDescent="0.15"/>
    <row r="3" spans="1:26" ht="12.75" customHeight="1" x14ac:dyDescent="0.15">
      <c r="A3" s="12" t="s">
        <v>604</v>
      </c>
      <c r="G3" s="83"/>
      <c r="J3" s="83"/>
      <c r="N3" s="74" t="s">
        <v>154</v>
      </c>
    </row>
    <row r="4" spans="1:26" ht="12.75" customHeight="1" x14ac:dyDescent="0.15">
      <c r="A4" s="12" t="s">
        <v>342</v>
      </c>
      <c r="G4" s="83"/>
      <c r="J4" s="83"/>
      <c r="M4" s="83"/>
    </row>
    <row r="5" spans="1:26" s="17" customFormat="1" ht="12.75" customHeight="1" x14ac:dyDescent="0.15">
      <c r="A5" s="18" t="s">
        <v>1</v>
      </c>
    </row>
    <row r="6" spans="1:26" s="17" customFormat="1" ht="24.75" customHeight="1" x14ac:dyDescent="0.15">
      <c r="A6" s="140" t="s">
        <v>372</v>
      </c>
      <c r="B6" s="140"/>
      <c r="C6" s="141" t="s">
        <v>0</v>
      </c>
      <c r="D6" s="141" t="s">
        <v>261</v>
      </c>
      <c r="E6" s="141" t="s">
        <v>49</v>
      </c>
      <c r="F6" s="141" t="s">
        <v>262</v>
      </c>
      <c r="G6" s="141" t="s">
        <v>50</v>
      </c>
      <c r="H6" s="141" t="s">
        <v>263</v>
      </c>
      <c r="I6" s="141" t="s">
        <v>264</v>
      </c>
      <c r="J6" s="141" t="s">
        <v>265</v>
      </c>
      <c r="K6" s="141" t="s">
        <v>51</v>
      </c>
      <c r="L6" s="141" t="s">
        <v>52</v>
      </c>
      <c r="M6" s="141" t="s">
        <v>266</v>
      </c>
      <c r="N6" s="141" t="s">
        <v>22</v>
      </c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s="17" customFormat="1" ht="24.75" customHeight="1" x14ac:dyDescent="0.15">
      <c r="A7" s="140"/>
      <c r="B7" s="140"/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s="17" customFormat="1" ht="24.75" customHeight="1" x14ac:dyDescent="0.15">
      <c r="A8" s="140"/>
      <c r="B8" s="140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1.25" customHeight="1" x14ac:dyDescent="0.15">
      <c r="A9" s="134" t="s">
        <v>0</v>
      </c>
      <c r="B9" s="134"/>
      <c r="C9" s="123">
        <v>287779.52480531199</v>
      </c>
      <c r="D9" s="123">
        <v>53271.257820972343</v>
      </c>
      <c r="E9" s="123">
        <v>27082.02769058257</v>
      </c>
      <c r="F9" s="123">
        <v>34668.559817466346</v>
      </c>
      <c r="G9" s="123">
        <v>7818.7829996542496</v>
      </c>
      <c r="H9" s="123">
        <v>39180.196548339263</v>
      </c>
      <c r="I9" s="123">
        <v>15829.490426069769</v>
      </c>
      <c r="J9" s="123">
        <v>49589.387883713389</v>
      </c>
      <c r="K9" s="123">
        <v>5339.6572208161178</v>
      </c>
      <c r="L9" s="123">
        <v>12058.72968669592</v>
      </c>
      <c r="M9" s="123">
        <v>30249.989568657831</v>
      </c>
      <c r="N9" s="123">
        <v>12691.445142342271</v>
      </c>
    </row>
    <row r="10" spans="1:26" ht="11.25" customHeight="1" x14ac:dyDescent="0.15">
      <c r="A10" s="133" t="s">
        <v>425</v>
      </c>
      <c r="B10" s="133"/>
      <c r="C10" s="123">
        <v>10195.59966862783</v>
      </c>
      <c r="D10" s="122">
        <v>815.66357334332542</v>
      </c>
      <c r="E10" s="122">
        <v>1004.471868587956</v>
      </c>
      <c r="F10" s="122">
        <v>1138.3141323812761</v>
      </c>
      <c r="G10" s="122">
        <v>518.92837620155603</v>
      </c>
      <c r="H10" s="122">
        <v>428.48491828454991</v>
      </c>
      <c r="I10" s="122">
        <v>1776.117174741898</v>
      </c>
      <c r="J10" s="122">
        <v>1636.016977214626</v>
      </c>
      <c r="K10" s="122">
        <v>166.60281286452559</v>
      </c>
      <c r="L10" s="122">
        <v>713.74419857073929</v>
      </c>
      <c r="M10" s="122">
        <v>1483.022070174176</v>
      </c>
      <c r="N10" s="122">
        <v>514.23356626321117</v>
      </c>
    </row>
    <row r="11" spans="1:26" s="17" customFormat="1" ht="11.25" customHeight="1" x14ac:dyDescent="0.15">
      <c r="A11" s="133" t="s">
        <v>293</v>
      </c>
      <c r="B11" s="133"/>
      <c r="C11" s="123">
        <v>277583.92513668281</v>
      </c>
      <c r="D11" s="122">
        <v>52455.594247629007</v>
      </c>
      <c r="E11" s="122">
        <v>26077.555821994611</v>
      </c>
      <c r="F11" s="122">
        <v>33530.245685085087</v>
      </c>
      <c r="G11" s="122">
        <v>7299.8546234526939</v>
      </c>
      <c r="H11" s="122">
        <v>38751.711630054699</v>
      </c>
      <c r="I11" s="122">
        <v>14053.373251327879</v>
      </c>
      <c r="J11" s="122">
        <v>47953.370906498807</v>
      </c>
      <c r="K11" s="122">
        <v>5173.0544079515903</v>
      </c>
      <c r="L11" s="122">
        <v>11344.985488125179</v>
      </c>
      <c r="M11" s="122">
        <v>28766.96749848366</v>
      </c>
      <c r="N11" s="122">
        <v>12177.21157607906</v>
      </c>
    </row>
    <row r="12" spans="1:26" s="17" customFormat="1" ht="11.25" customHeight="1" x14ac:dyDescent="0.15">
      <c r="A12" s="40" t="s">
        <v>426</v>
      </c>
    </row>
    <row r="13" spans="1:26" ht="11.25" customHeight="1" x14ac:dyDescent="0.15">
      <c r="A13" s="22" t="s">
        <v>427</v>
      </c>
      <c r="B13" s="51"/>
    </row>
    <row r="14" spans="1:26" ht="11.25" customHeight="1" x14ac:dyDescent="0.15">
      <c r="A14" s="106"/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</row>
    <row r="15" spans="1:26" ht="11.25" customHeight="1" x14ac:dyDescent="0.15">
      <c r="A15" s="107"/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</row>
    <row r="18" spans="3:3" ht="11.25" customHeight="1" x14ac:dyDescent="0.15">
      <c r="C18" s="108" t="s">
        <v>353</v>
      </c>
    </row>
  </sheetData>
  <mergeCells count="16">
    <mergeCell ref="A11:B11"/>
    <mergeCell ref="A9:B9"/>
    <mergeCell ref="A10:B10"/>
    <mergeCell ref="A6:B8"/>
    <mergeCell ref="C6:C8"/>
    <mergeCell ref="D6:D8"/>
    <mergeCell ref="E6:E8"/>
    <mergeCell ref="F6:F8"/>
    <mergeCell ref="G6:G8"/>
    <mergeCell ref="M6:M8"/>
    <mergeCell ref="N6:N8"/>
    <mergeCell ref="H6:H8"/>
    <mergeCell ref="I6:I8"/>
    <mergeCell ref="J6:J8"/>
    <mergeCell ref="K6:K8"/>
    <mergeCell ref="L6:L8"/>
  </mergeCells>
  <hyperlinks>
    <hyperlink ref="C18" location="Índice!A1" display="Índice!A1" xr:uid="{00000000-0004-0000-4400-000000000000}"/>
  </hyperlinks>
  <pageMargins left="0.59055118110236215" right="0.78740157480314965" top="0.59055118110236215" bottom="0.59055118110236215" header="0.31496062992125984" footer="0.31496062992125984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9"/>
  <dimension ref="A1:I18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11.33203125" style="22" customWidth="1"/>
    <col min="3" max="16384" width="14.6640625" style="22"/>
  </cols>
  <sheetData>
    <row r="1" spans="1:9" ht="25" customHeight="1" x14ac:dyDescent="0.15">
      <c r="A1" s="142" t="s">
        <v>424</v>
      </c>
      <c r="B1" s="142"/>
      <c r="C1" s="142"/>
      <c r="D1" s="142"/>
      <c r="E1" s="142"/>
      <c r="F1" s="142"/>
      <c r="G1" s="142"/>
    </row>
    <row r="2" spans="1:9" ht="12.75" customHeight="1" x14ac:dyDescent="0.15"/>
    <row r="3" spans="1:9" ht="12.75" customHeight="1" x14ac:dyDescent="0.15">
      <c r="A3" s="12" t="s">
        <v>521</v>
      </c>
      <c r="B3" s="103"/>
      <c r="C3" s="103"/>
      <c r="G3" s="84" t="s">
        <v>316</v>
      </c>
      <c r="I3" s="4"/>
    </row>
    <row r="4" spans="1:9" ht="12.75" customHeight="1" x14ac:dyDescent="0.15">
      <c r="A4" s="12" t="s">
        <v>342</v>
      </c>
      <c r="B4" s="103"/>
      <c r="C4" s="103"/>
    </row>
    <row r="5" spans="1:9" s="17" customFormat="1" ht="12.75" customHeight="1" x14ac:dyDescent="0.15">
      <c r="A5" s="12" t="s">
        <v>1</v>
      </c>
      <c r="B5" s="80"/>
      <c r="C5" s="80"/>
    </row>
    <row r="6" spans="1:9" s="17" customFormat="1" ht="11.25" customHeight="1" x14ac:dyDescent="0.15">
      <c r="A6" s="140" t="s">
        <v>372</v>
      </c>
      <c r="B6" s="140"/>
      <c r="C6" s="141" t="s">
        <v>0</v>
      </c>
      <c r="D6" s="141" t="s">
        <v>1</v>
      </c>
      <c r="E6" s="141" t="s">
        <v>354</v>
      </c>
      <c r="F6" s="141" t="s">
        <v>291</v>
      </c>
      <c r="G6" s="141" t="s">
        <v>4</v>
      </c>
    </row>
    <row r="7" spans="1:9" s="17" customFormat="1" ht="11.25" customHeight="1" x14ac:dyDescent="0.15">
      <c r="A7" s="140"/>
      <c r="B7" s="140"/>
      <c r="C7" s="141"/>
      <c r="D7" s="141"/>
      <c r="E7" s="141"/>
      <c r="F7" s="141"/>
      <c r="G7" s="141"/>
    </row>
    <row r="8" spans="1:9" s="17" customFormat="1" ht="11.25" customHeight="1" x14ac:dyDescent="0.15">
      <c r="A8" s="140"/>
      <c r="B8" s="140"/>
      <c r="C8" s="141"/>
      <c r="D8" s="141"/>
      <c r="E8" s="141"/>
      <c r="F8" s="141"/>
      <c r="G8" s="141"/>
    </row>
    <row r="9" spans="1:9" ht="11.25" customHeight="1" x14ac:dyDescent="0.15">
      <c r="A9" s="134" t="s">
        <v>0</v>
      </c>
      <c r="B9" s="134"/>
      <c r="C9" s="123">
        <v>111958.0000000006</v>
      </c>
      <c r="D9" s="123">
        <v>107541.2896644904</v>
      </c>
      <c r="E9" s="123">
        <v>1115.8432378485261</v>
      </c>
      <c r="F9" s="123">
        <v>811.15507174990512</v>
      </c>
      <c r="G9" s="123">
        <v>2489.7120259116218</v>
      </c>
    </row>
    <row r="10" spans="1:9" ht="11.25" customHeight="1" x14ac:dyDescent="0.15">
      <c r="A10" s="133" t="s">
        <v>425</v>
      </c>
      <c r="B10" s="133"/>
      <c r="C10" s="123">
        <v>111958.0000000006</v>
      </c>
      <c r="D10" s="122">
        <v>107541.2896644904</v>
      </c>
      <c r="E10" s="122">
        <v>1115.8432378485261</v>
      </c>
      <c r="F10" s="122">
        <v>811.15507174990512</v>
      </c>
      <c r="G10" s="122">
        <v>2489.7120259116218</v>
      </c>
    </row>
    <row r="11" spans="1:9" s="17" customFormat="1" ht="11.25" customHeight="1" x14ac:dyDescent="0.15">
      <c r="A11" s="133" t="s">
        <v>293</v>
      </c>
      <c r="B11" s="133"/>
      <c r="C11" s="35" t="s">
        <v>634</v>
      </c>
      <c r="D11" s="36" t="s">
        <v>634</v>
      </c>
      <c r="E11" s="36" t="s">
        <v>634</v>
      </c>
      <c r="F11" s="36" t="s">
        <v>634</v>
      </c>
      <c r="G11" s="36" t="s">
        <v>634</v>
      </c>
    </row>
    <row r="12" spans="1:9" s="17" customFormat="1" ht="11.25" customHeight="1" x14ac:dyDescent="0.15">
      <c r="A12" s="17" t="s">
        <v>618</v>
      </c>
    </row>
    <row r="13" spans="1:9" ht="11.25" customHeight="1" x14ac:dyDescent="0.15">
      <c r="A13" s="40" t="s">
        <v>426</v>
      </c>
    </row>
    <row r="14" spans="1:9" ht="11.25" customHeight="1" x14ac:dyDescent="0.15">
      <c r="A14" s="41" t="s">
        <v>427</v>
      </c>
    </row>
    <row r="15" spans="1:9" ht="11.25" customHeight="1" x14ac:dyDescent="0.15">
      <c r="G15" s="95"/>
    </row>
    <row r="16" spans="1:9" ht="11.25" customHeight="1" x14ac:dyDescent="0.15">
      <c r="C16" s="107"/>
      <c r="D16" s="107"/>
      <c r="E16" s="107"/>
      <c r="F16" s="107"/>
      <c r="G16" s="107"/>
    </row>
    <row r="18" spans="3:3" ht="11.25" customHeight="1" x14ac:dyDescent="0.15">
      <c r="C18" s="108" t="s">
        <v>353</v>
      </c>
    </row>
  </sheetData>
  <mergeCells count="10">
    <mergeCell ref="A11:B11"/>
    <mergeCell ref="A1:G1"/>
    <mergeCell ref="A9:B9"/>
    <mergeCell ref="A10:B10"/>
    <mergeCell ref="A6:B8"/>
    <mergeCell ref="C6:C8"/>
    <mergeCell ref="D6:D8"/>
    <mergeCell ref="E6:E8"/>
    <mergeCell ref="F6:F8"/>
    <mergeCell ref="G6:G8"/>
  </mergeCells>
  <hyperlinks>
    <hyperlink ref="C18" location="Índice!A1" display="Índice!A1" xr:uid="{00000000-0004-0000-0600-000000000000}"/>
  </hyperlinks>
  <pageMargins left="0.59055118110236215" right="0.78740157480314965" top="0.59055118110236215" bottom="0.59055118110236215" header="0.31496062992125984" footer="0.31496062992125984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Hoja55"/>
  <dimension ref="A1:Y19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69.1640625" style="22" customWidth="1"/>
    <col min="3" max="3" width="15.6640625" style="22" customWidth="1"/>
    <col min="4" max="16384" width="14.6640625" style="22"/>
  </cols>
  <sheetData>
    <row r="1" spans="1:25" ht="25" customHeight="1" x14ac:dyDescent="0.15">
      <c r="A1" s="142" t="s">
        <v>424</v>
      </c>
      <c r="B1" s="142"/>
      <c r="C1" s="142"/>
    </row>
    <row r="2" spans="1:25" ht="12.75" customHeight="1" x14ac:dyDescent="0.15"/>
    <row r="3" spans="1:25" ht="12.75" customHeight="1" x14ac:dyDescent="0.15">
      <c r="A3" s="12" t="s">
        <v>435</v>
      </c>
      <c r="B3" s="5"/>
      <c r="C3" s="84" t="s">
        <v>156</v>
      </c>
    </row>
    <row r="4" spans="1:25" ht="12.75" customHeight="1" x14ac:dyDescent="0.15">
      <c r="A4" s="12" t="s">
        <v>553</v>
      </c>
      <c r="B4" s="5"/>
    </row>
    <row r="5" spans="1:25" s="17" customFormat="1" ht="12.75" customHeight="1" x14ac:dyDescent="0.15">
      <c r="A5" s="12" t="s">
        <v>1</v>
      </c>
      <c r="B5" s="6"/>
    </row>
    <row r="6" spans="1:25" s="17" customFormat="1" ht="11.25" customHeight="1" x14ac:dyDescent="0.15">
      <c r="A6" s="140" t="s">
        <v>372</v>
      </c>
      <c r="B6" s="140"/>
      <c r="C6" s="141" t="s">
        <v>153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1:25" s="17" customFormat="1" ht="11.25" customHeight="1" x14ac:dyDescent="0.15">
      <c r="A7" s="140"/>
      <c r="B7" s="140"/>
      <c r="C7" s="141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1:25" s="17" customFormat="1" ht="11.25" customHeight="1" x14ac:dyDescent="0.15">
      <c r="A8" s="140"/>
      <c r="B8" s="140"/>
      <c r="C8" s="141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spans="1:25" ht="11.25" customHeight="1" x14ac:dyDescent="0.15">
      <c r="A9" s="134" t="s">
        <v>0</v>
      </c>
      <c r="B9" s="134"/>
      <c r="C9" s="125">
        <v>77.692088422141609</v>
      </c>
    </row>
    <row r="10" spans="1:25" ht="11.25" customHeight="1" x14ac:dyDescent="0.15">
      <c r="A10" s="133" t="s">
        <v>425</v>
      </c>
      <c r="B10" s="133"/>
      <c r="C10" s="124">
        <v>77.692088422141609</v>
      </c>
    </row>
    <row r="11" spans="1:25" s="17" customFormat="1" ht="11.25" customHeight="1" x14ac:dyDescent="0.15">
      <c r="A11" s="133" t="s">
        <v>293</v>
      </c>
      <c r="B11" s="133"/>
      <c r="C11" s="35" t="s">
        <v>634</v>
      </c>
    </row>
    <row r="12" spans="1:25" s="17" customFormat="1" ht="11.25" customHeight="1" x14ac:dyDescent="0.15">
      <c r="A12" s="40" t="s">
        <v>618</v>
      </c>
    </row>
    <row r="13" spans="1:25" ht="11.25" customHeight="1" x14ac:dyDescent="0.15">
      <c r="A13" s="40" t="s">
        <v>439</v>
      </c>
    </row>
    <row r="14" spans="1:25" ht="11.25" customHeight="1" x14ac:dyDescent="0.15">
      <c r="A14" s="40" t="s">
        <v>426</v>
      </c>
    </row>
    <row r="15" spans="1:25" ht="11.25" customHeight="1" x14ac:dyDescent="0.15">
      <c r="A15" s="22" t="s">
        <v>430</v>
      </c>
      <c r="C15" s="95"/>
    </row>
    <row r="16" spans="1:25" ht="11.25" customHeight="1" x14ac:dyDescent="0.15">
      <c r="A16" s="97"/>
      <c r="C16" s="107"/>
    </row>
    <row r="19" spans="3:3" ht="11.25" customHeight="1" x14ac:dyDescent="0.15">
      <c r="C19" s="108" t="s">
        <v>353</v>
      </c>
    </row>
  </sheetData>
  <mergeCells count="6">
    <mergeCell ref="A11:B11"/>
    <mergeCell ref="A1:C1"/>
    <mergeCell ref="A9:B9"/>
    <mergeCell ref="A10:B10"/>
    <mergeCell ref="A6:B8"/>
    <mergeCell ref="C6:C8"/>
  </mergeCells>
  <hyperlinks>
    <hyperlink ref="C19" location="Índice!A1" display="Índice!A1" xr:uid="{00000000-0004-0000-4500-000000000000}"/>
  </hyperlinks>
  <pageMargins left="0.59055118110236215" right="0.78740157480314965" top="0.59055118110236215" bottom="0.59055118110236215" header="0.31496062992125984" footer="0.31496062992125984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Hoja62"/>
  <dimension ref="A1:Z18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69.1640625" style="22" customWidth="1"/>
    <col min="3" max="3" width="15.6640625" style="22" customWidth="1"/>
    <col min="4" max="16384" width="14.6640625" style="22"/>
  </cols>
  <sheetData>
    <row r="1" spans="1:26" ht="25" customHeight="1" x14ac:dyDescent="0.15">
      <c r="A1" s="142" t="s">
        <v>424</v>
      </c>
      <c r="B1" s="142"/>
      <c r="C1" s="142"/>
    </row>
    <row r="2" spans="1:26" ht="12.75" customHeight="1" x14ac:dyDescent="0.15"/>
    <row r="3" spans="1:26" ht="12.75" customHeight="1" x14ac:dyDescent="0.15">
      <c r="A3" s="13" t="s">
        <v>605</v>
      </c>
      <c r="B3" s="5"/>
      <c r="C3" s="74" t="s">
        <v>267</v>
      </c>
    </row>
    <row r="4" spans="1:26" ht="12.75" customHeight="1" x14ac:dyDescent="0.15">
      <c r="A4" s="13" t="s">
        <v>552</v>
      </c>
      <c r="B4" s="5"/>
    </row>
    <row r="5" spans="1:26" s="17" customFormat="1" ht="12.75" customHeight="1" x14ac:dyDescent="0.15">
      <c r="A5" s="13" t="s">
        <v>1</v>
      </c>
      <c r="B5" s="6"/>
    </row>
    <row r="6" spans="1:26" s="17" customFormat="1" ht="11.25" customHeight="1" x14ac:dyDescent="0.15">
      <c r="A6" s="140" t="s">
        <v>372</v>
      </c>
      <c r="B6" s="140"/>
      <c r="C6" s="141" t="s">
        <v>155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s="17" customFormat="1" ht="11.25" customHeight="1" x14ac:dyDescent="0.15">
      <c r="A7" s="140"/>
      <c r="B7" s="140"/>
      <c r="C7" s="141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s="17" customFormat="1" ht="11.25" customHeight="1" x14ac:dyDescent="0.15">
      <c r="A8" s="140"/>
      <c r="B8" s="140"/>
      <c r="C8" s="141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1.25" customHeight="1" x14ac:dyDescent="0.15">
      <c r="A9" s="134" t="s">
        <v>0</v>
      </c>
      <c r="B9" s="134"/>
      <c r="C9" s="125">
        <v>11.94591443031829</v>
      </c>
      <c r="E9" s="60"/>
    </row>
    <row r="10" spans="1:26" ht="11.25" customHeight="1" x14ac:dyDescent="0.15">
      <c r="A10" s="133" t="s">
        <v>425</v>
      </c>
      <c r="B10" s="133"/>
      <c r="C10" s="124">
        <v>11.94591443031829</v>
      </c>
      <c r="E10" s="60"/>
    </row>
    <row r="11" spans="1:26" s="17" customFormat="1" ht="11.25" customHeight="1" x14ac:dyDescent="0.15">
      <c r="A11" s="133" t="s">
        <v>293</v>
      </c>
      <c r="B11" s="133"/>
      <c r="C11" s="35" t="s">
        <v>634</v>
      </c>
    </row>
    <row r="12" spans="1:26" s="17" customFormat="1" ht="11.25" customHeight="1" x14ac:dyDescent="0.15">
      <c r="A12" s="40" t="s">
        <v>618</v>
      </c>
    </row>
    <row r="13" spans="1:26" ht="11.25" customHeight="1" x14ac:dyDescent="0.15">
      <c r="A13" s="40" t="s">
        <v>426</v>
      </c>
    </row>
    <row r="14" spans="1:26" ht="11.25" customHeight="1" x14ac:dyDescent="0.15">
      <c r="A14" s="22" t="s">
        <v>430</v>
      </c>
      <c r="C14" s="95"/>
    </row>
    <row r="15" spans="1:26" ht="11.25" customHeight="1" x14ac:dyDescent="0.15">
      <c r="C15" s="107"/>
    </row>
    <row r="18" spans="3:3" ht="11.25" customHeight="1" x14ac:dyDescent="0.15">
      <c r="C18" s="108" t="s">
        <v>353</v>
      </c>
    </row>
  </sheetData>
  <mergeCells count="6">
    <mergeCell ref="A11:B11"/>
    <mergeCell ref="A1:C1"/>
    <mergeCell ref="A9:B9"/>
    <mergeCell ref="A10:B10"/>
    <mergeCell ref="A6:B8"/>
    <mergeCell ref="C6:C8"/>
  </mergeCells>
  <hyperlinks>
    <hyperlink ref="C18" location="Índice!A1" display="Índice!A1" xr:uid="{00000000-0004-0000-4600-000000000000}"/>
  </hyperlinks>
  <pageMargins left="0.59055118110236215" right="0.78740157480314965" top="0.59055118110236215" bottom="0.59055118110236215" header="0.31496062992125984" footer="0.31496062992125984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Hoja63"/>
  <dimension ref="A1:Z18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74.5" style="22" customWidth="1"/>
    <col min="3" max="3" width="10.33203125" style="22" customWidth="1"/>
    <col min="4" max="16384" width="14.6640625" style="22"/>
  </cols>
  <sheetData>
    <row r="1" spans="1:26" ht="25" customHeight="1" x14ac:dyDescent="0.15">
      <c r="A1" s="142" t="s">
        <v>424</v>
      </c>
      <c r="B1" s="142"/>
      <c r="C1" s="142"/>
    </row>
    <row r="2" spans="1:26" ht="12.75" customHeight="1" x14ac:dyDescent="0.15"/>
    <row r="3" spans="1:26" ht="12.75" customHeight="1" x14ac:dyDescent="0.15">
      <c r="A3" s="12" t="s">
        <v>529</v>
      </c>
      <c r="C3" s="84" t="s">
        <v>268</v>
      </c>
    </row>
    <row r="4" spans="1:26" ht="12.75" customHeight="1" x14ac:dyDescent="0.15">
      <c r="A4" s="12" t="s">
        <v>551</v>
      </c>
      <c r="C4" s="83"/>
    </row>
    <row r="5" spans="1:26" s="17" customFormat="1" ht="12.75" customHeight="1" x14ac:dyDescent="0.15">
      <c r="A5" s="18" t="s">
        <v>1</v>
      </c>
    </row>
    <row r="6" spans="1:26" s="17" customFormat="1" ht="11.25" customHeight="1" x14ac:dyDescent="0.15">
      <c r="A6" s="140" t="s">
        <v>372</v>
      </c>
      <c r="B6" s="140"/>
      <c r="C6" s="141" t="s">
        <v>3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s="17" customFormat="1" ht="11.25" customHeight="1" x14ac:dyDescent="0.15">
      <c r="A7" s="140"/>
      <c r="B7" s="140"/>
      <c r="C7" s="141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s="17" customFormat="1" ht="11.25" customHeight="1" x14ac:dyDescent="0.15">
      <c r="A8" s="140"/>
      <c r="B8" s="140"/>
      <c r="C8" s="141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1.25" customHeight="1" x14ac:dyDescent="0.15">
      <c r="A9" s="134" t="s">
        <v>0</v>
      </c>
      <c r="B9" s="134"/>
      <c r="C9" s="123">
        <v>5142.5938377765706</v>
      </c>
    </row>
    <row r="10" spans="1:26" ht="11.25" customHeight="1" x14ac:dyDescent="0.15">
      <c r="A10" s="133" t="s">
        <v>425</v>
      </c>
      <c r="B10" s="133"/>
      <c r="C10" s="122">
        <v>5142.5938377765706</v>
      </c>
    </row>
    <row r="11" spans="1:26" s="17" customFormat="1" ht="11.25" customHeight="1" x14ac:dyDescent="0.15">
      <c r="A11" s="133" t="s">
        <v>293</v>
      </c>
      <c r="B11" s="133"/>
      <c r="C11" s="35" t="s">
        <v>634</v>
      </c>
    </row>
    <row r="12" spans="1:26" s="17" customFormat="1" ht="11.25" customHeight="1" x14ac:dyDescent="0.15">
      <c r="A12" s="40" t="s">
        <v>618</v>
      </c>
    </row>
    <row r="13" spans="1:26" ht="11.25" customHeight="1" x14ac:dyDescent="0.15">
      <c r="A13" s="40" t="s">
        <v>426</v>
      </c>
    </row>
    <row r="14" spans="1:26" ht="11.25" customHeight="1" x14ac:dyDescent="0.15">
      <c r="A14" s="22" t="s">
        <v>430</v>
      </c>
    </row>
    <row r="15" spans="1:26" ht="11.25" customHeight="1" x14ac:dyDescent="0.15">
      <c r="C15" s="107"/>
    </row>
    <row r="18" spans="3:3" ht="11.25" customHeight="1" x14ac:dyDescent="0.15">
      <c r="C18" s="108" t="s">
        <v>353</v>
      </c>
    </row>
  </sheetData>
  <mergeCells count="6">
    <mergeCell ref="A11:B11"/>
    <mergeCell ref="A1:C1"/>
    <mergeCell ref="A9:B9"/>
    <mergeCell ref="A10:B10"/>
    <mergeCell ref="A6:B8"/>
    <mergeCell ref="C6:C8"/>
  </mergeCells>
  <hyperlinks>
    <hyperlink ref="C18" location="Índice!A1" display="Índice!A1" xr:uid="{00000000-0004-0000-4700-000000000000}"/>
  </hyperlinks>
  <pageMargins left="0.59055118110236215" right="0.78740157480314965" top="0.59055118110236215" bottom="0.59055118110236215" header="0.31496062992125984" footer="0.31496062992125984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Hoja64"/>
  <dimension ref="A1:AB18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9.5" style="22" customWidth="1"/>
    <col min="3" max="6" width="10.6640625" style="22" customWidth="1"/>
    <col min="7" max="7" width="10.6640625" style="95" customWidth="1"/>
    <col min="8" max="16" width="10.6640625" style="22" customWidth="1"/>
    <col min="17" max="17" width="13.5" style="22" customWidth="1"/>
    <col min="18" max="20" width="10.6640625" style="22" customWidth="1"/>
    <col min="21" max="23" width="11.6640625" style="22" customWidth="1"/>
    <col min="24" max="16384" width="14.6640625" style="22"/>
  </cols>
  <sheetData>
    <row r="1" spans="1:28" ht="12.75" customHeight="1" x14ac:dyDescent="0.15">
      <c r="A1" s="42" t="s">
        <v>424</v>
      </c>
      <c r="M1" s="82"/>
    </row>
    <row r="2" spans="1:28" ht="12.75" customHeight="1" x14ac:dyDescent="0.15"/>
    <row r="3" spans="1:28" ht="12.75" customHeight="1" x14ac:dyDescent="0.15">
      <c r="A3" s="12" t="s">
        <v>606</v>
      </c>
      <c r="F3" s="83"/>
      <c r="G3" s="22"/>
      <c r="U3" s="84" t="s">
        <v>157</v>
      </c>
    </row>
    <row r="4" spans="1:28" ht="12.75" customHeight="1" x14ac:dyDescent="0.15">
      <c r="A4" s="12" t="s">
        <v>334</v>
      </c>
      <c r="F4" s="83"/>
      <c r="G4" s="22"/>
      <c r="L4" s="84"/>
    </row>
    <row r="5" spans="1:28" s="17" customFormat="1" ht="12.75" customHeight="1" x14ac:dyDescent="0.15">
      <c r="A5" s="18" t="s">
        <v>1</v>
      </c>
      <c r="F5" s="21"/>
    </row>
    <row r="6" spans="1:28" s="17" customFormat="1" ht="11.25" customHeight="1" x14ac:dyDescent="0.15">
      <c r="A6" s="140" t="s">
        <v>372</v>
      </c>
      <c r="B6" s="140"/>
      <c r="C6" s="141" t="s">
        <v>0</v>
      </c>
      <c r="D6" s="158">
        <v>2016</v>
      </c>
      <c r="E6" s="158"/>
      <c r="F6" s="158"/>
      <c r="G6" s="158"/>
      <c r="H6" s="158"/>
      <c r="I6" s="158"/>
      <c r="J6" s="158"/>
      <c r="K6" s="158"/>
      <c r="L6" s="158"/>
      <c r="M6" s="158">
        <v>2017</v>
      </c>
      <c r="N6" s="158"/>
      <c r="O6" s="158"/>
      <c r="P6" s="158"/>
      <c r="Q6" s="158"/>
      <c r="R6" s="158"/>
      <c r="S6" s="158"/>
      <c r="T6" s="158"/>
      <c r="U6" s="158"/>
      <c r="X6" s="19"/>
      <c r="Y6" s="19"/>
      <c r="Z6" s="19"/>
      <c r="AA6" s="19"/>
      <c r="AB6" s="19"/>
    </row>
    <row r="7" spans="1:28" s="17" customFormat="1" ht="24" customHeight="1" x14ac:dyDescent="0.15">
      <c r="A7" s="140"/>
      <c r="B7" s="140"/>
      <c r="C7" s="141"/>
      <c r="D7" s="156" t="s">
        <v>327</v>
      </c>
      <c r="E7" s="156" t="s">
        <v>328</v>
      </c>
      <c r="F7" s="156" t="s">
        <v>329</v>
      </c>
      <c r="G7" s="156" t="s">
        <v>416</v>
      </c>
      <c r="H7" s="156" t="s">
        <v>330</v>
      </c>
      <c r="I7" s="156" t="s">
        <v>34</v>
      </c>
      <c r="J7" s="156" t="s">
        <v>269</v>
      </c>
      <c r="K7" s="156" t="s">
        <v>270</v>
      </c>
      <c r="L7" s="156" t="s">
        <v>22</v>
      </c>
      <c r="M7" s="156" t="s">
        <v>327</v>
      </c>
      <c r="N7" s="156" t="s">
        <v>328</v>
      </c>
      <c r="O7" s="156" t="s">
        <v>329</v>
      </c>
      <c r="P7" s="156" t="s">
        <v>416</v>
      </c>
      <c r="Q7" s="156" t="s">
        <v>330</v>
      </c>
      <c r="R7" s="156" t="s">
        <v>34</v>
      </c>
      <c r="S7" s="156" t="s">
        <v>269</v>
      </c>
      <c r="T7" s="156" t="s">
        <v>270</v>
      </c>
      <c r="U7" s="156" t="s">
        <v>22</v>
      </c>
      <c r="X7" s="19"/>
      <c r="Y7" s="19"/>
      <c r="Z7" s="19"/>
      <c r="AA7" s="19"/>
      <c r="AB7" s="19"/>
    </row>
    <row r="8" spans="1:28" s="17" customFormat="1" ht="24" customHeight="1" x14ac:dyDescent="0.15">
      <c r="A8" s="140"/>
      <c r="B8" s="140"/>
      <c r="C8" s="141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X8" s="19"/>
      <c r="Y8" s="19"/>
      <c r="Z8" s="19"/>
      <c r="AA8" s="19"/>
      <c r="AB8" s="19"/>
    </row>
    <row r="9" spans="1:28" ht="11.25" customHeight="1" x14ac:dyDescent="0.15">
      <c r="A9" s="134" t="s">
        <v>0</v>
      </c>
      <c r="B9" s="134"/>
      <c r="C9" s="123">
        <v>106815.40616222379</v>
      </c>
      <c r="D9" s="123">
        <v>37665.416504064779</v>
      </c>
      <c r="E9" s="123">
        <v>2138.0093027863259</v>
      </c>
      <c r="F9" s="123">
        <v>309.29840010467308</v>
      </c>
      <c r="G9" s="123">
        <v>833.89771268244851</v>
      </c>
      <c r="H9" s="123">
        <v>1636.0971721332519</v>
      </c>
      <c r="I9" s="123">
        <v>16577.647966935609</v>
      </c>
      <c r="J9" s="123">
        <v>27174.730832882979</v>
      </c>
      <c r="K9" s="123">
        <v>20053.310829672759</v>
      </c>
      <c r="L9" s="123">
        <v>426.99744096060232</v>
      </c>
      <c r="M9" s="123">
        <v>37145.73111383069</v>
      </c>
      <c r="N9" s="123">
        <v>2033.636395418612</v>
      </c>
      <c r="O9" s="123">
        <v>364.27831131664948</v>
      </c>
      <c r="P9" s="123">
        <v>889.22404091886449</v>
      </c>
      <c r="Q9" s="123">
        <v>1721.879655480491</v>
      </c>
      <c r="R9" s="123">
        <v>16570.716993146551</v>
      </c>
      <c r="S9" s="123">
        <v>27251.072099544948</v>
      </c>
      <c r="T9" s="123">
        <v>20421.292622428569</v>
      </c>
      <c r="U9" s="123">
        <v>417.57493013809147</v>
      </c>
    </row>
    <row r="10" spans="1:28" ht="11.25" customHeight="1" x14ac:dyDescent="0.15">
      <c r="A10" s="133" t="s">
        <v>425</v>
      </c>
      <c r="B10" s="133"/>
      <c r="C10" s="123">
        <v>106815.40616222379</v>
      </c>
      <c r="D10" s="122">
        <v>37665.416504064779</v>
      </c>
      <c r="E10" s="122">
        <v>2138.0093027863259</v>
      </c>
      <c r="F10" s="122">
        <v>309.29840010467308</v>
      </c>
      <c r="G10" s="122">
        <v>833.89771268244851</v>
      </c>
      <c r="H10" s="122">
        <v>1636.0971721332519</v>
      </c>
      <c r="I10" s="122">
        <v>16577.647966935609</v>
      </c>
      <c r="J10" s="122">
        <v>27174.730832882979</v>
      </c>
      <c r="K10" s="122">
        <v>20053.310829672759</v>
      </c>
      <c r="L10" s="122">
        <v>426.99744096060232</v>
      </c>
      <c r="M10" s="122">
        <v>37145.73111383069</v>
      </c>
      <c r="N10" s="122">
        <v>2033.636395418612</v>
      </c>
      <c r="O10" s="122">
        <v>364.27831131664948</v>
      </c>
      <c r="P10" s="122">
        <v>889.22404091886449</v>
      </c>
      <c r="Q10" s="122">
        <v>1721.879655480491</v>
      </c>
      <c r="R10" s="122">
        <v>16570.716993146551</v>
      </c>
      <c r="S10" s="122">
        <v>27251.072099544948</v>
      </c>
      <c r="T10" s="122">
        <v>20421.292622428569</v>
      </c>
      <c r="U10" s="122">
        <v>417.57493013809147</v>
      </c>
    </row>
    <row r="11" spans="1:28" s="17" customFormat="1" ht="11.25" customHeight="1" x14ac:dyDescent="0.15">
      <c r="A11" s="133" t="s">
        <v>293</v>
      </c>
      <c r="B11" s="133"/>
      <c r="C11" s="35" t="s">
        <v>634</v>
      </c>
      <c r="D11" s="36" t="s">
        <v>634</v>
      </c>
      <c r="E11" s="36" t="s">
        <v>634</v>
      </c>
      <c r="F11" s="36" t="s">
        <v>634</v>
      </c>
      <c r="G11" s="36" t="s">
        <v>634</v>
      </c>
      <c r="H11" s="36" t="s">
        <v>634</v>
      </c>
      <c r="I11" s="36" t="s">
        <v>634</v>
      </c>
      <c r="J11" s="36" t="s">
        <v>634</v>
      </c>
      <c r="K11" s="36" t="s">
        <v>634</v>
      </c>
      <c r="L11" s="36" t="s">
        <v>634</v>
      </c>
      <c r="M11" s="36" t="s">
        <v>634</v>
      </c>
      <c r="N11" s="36" t="s">
        <v>634</v>
      </c>
      <c r="O11" s="36" t="s">
        <v>634</v>
      </c>
      <c r="P11" s="36" t="s">
        <v>634</v>
      </c>
      <c r="Q11" s="36" t="s">
        <v>634</v>
      </c>
      <c r="R11" s="36" t="s">
        <v>634</v>
      </c>
      <c r="S11" s="36" t="s">
        <v>634</v>
      </c>
      <c r="T11" s="36" t="s">
        <v>634</v>
      </c>
      <c r="U11" s="36" t="s">
        <v>634</v>
      </c>
    </row>
    <row r="12" spans="1:28" s="17" customFormat="1" ht="11.25" customHeight="1" x14ac:dyDescent="0.15">
      <c r="A12" s="40" t="s">
        <v>618</v>
      </c>
      <c r="B12" s="8"/>
      <c r="C12" s="39"/>
      <c r="D12" s="39"/>
      <c r="E12" s="39"/>
      <c r="F12" s="39"/>
      <c r="G12" s="38"/>
      <c r="H12" s="38"/>
      <c r="I12" s="39"/>
      <c r="J12" s="39"/>
      <c r="K12" s="39"/>
      <c r="L12" s="39"/>
    </row>
    <row r="13" spans="1:28" ht="11.25" customHeight="1" x14ac:dyDescent="0.15">
      <c r="A13" s="40" t="s">
        <v>426</v>
      </c>
      <c r="B13" s="8"/>
      <c r="C13" s="39"/>
      <c r="D13" s="39"/>
      <c r="E13" s="39"/>
      <c r="F13" s="39"/>
      <c r="G13" s="38"/>
      <c r="H13" s="38"/>
      <c r="I13" s="39"/>
      <c r="J13" s="39"/>
      <c r="K13" s="39"/>
      <c r="L13" s="39"/>
    </row>
    <row r="14" spans="1:28" ht="11.25" customHeight="1" x14ac:dyDescent="0.15">
      <c r="A14" s="22" t="s">
        <v>384</v>
      </c>
    </row>
    <row r="15" spans="1:28" ht="11.25" customHeight="1" x14ac:dyDescent="0.15">
      <c r="A15" s="22" t="s">
        <v>423</v>
      </c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</row>
    <row r="18" spans="3:3" ht="11.25" customHeight="1" x14ac:dyDescent="0.15">
      <c r="C18" s="108" t="s">
        <v>353</v>
      </c>
    </row>
  </sheetData>
  <mergeCells count="25">
    <mergeCell ref="A11:B11"/>
    <mergeCell ref="A10:B10"/>
    <mergeCell ref="A9:B9"/>
    <mergeCell ref="M6:U6"/>
    <mergeCell ref="A6:B8"/>
    <mergeCell ref="C6:C8"/>
    <mergeCell ref="D7:D8"/>
    <mergeCell ref="E7:E8"/>
    <mergeCell ref="F7:F8"/>
    <mergeCell ref="G7:G8"/>
    <mergeCell ref="D6:L6"/>
    <mergeCell ref="H7:H8"/>
    <mergeCell ref="I7:I8"/>
    <mergeCell ref="J7:J8"/>
    <mergeCell ref="K7:K8"/>
    <mergeCell ref="L7:L8"/>
    <mergeCell ref="R7:R8"/>
    <mergeCell ref="S7:S8"/>
    <mergeCell ref="T7:T8"/>
    <mergeCell ref="U7:U8"/>
    <mergeCell ref="M7:M8"/>
    <mergeCell ref="N7:N8"/>
    <mergeCell ref="O7:O8"/>
    <mergeCell ref="P7:P8"/>
    <mergeCell ref="Q7:Q8"/>
  </mergeCells>
  <hyperlinks>
    <hyperlink ref="C18" location="Índice!A1" display="Índice!A1" xr:uid="{00000000-0004-0000-4800-000000000000}"/>
  </hyperlinks>
  <pageMargins left="0.59055118110236227" right="0.78740157480314965" top="0.59055118110236227" bottom="0.59055118110236227" header="0.31496062992125984" footer="0.31496062992125984"/>
  <pageSetup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Hoja97"/>
  <dimension ref="A1:C17"/>
  <sheetViews>
    <sheetView workbookViewId="0">
      <selection sqref="A1:C1"/>
    </sheetView>
  </sheetViews>
  <sheetFormatPr baseColWidth="10" defaultColWidth="11.5" defaultRowHeight="11.25" customHeight="1" x14ac:dyDescent="0.2"/>
  <cols>
    <col min="1" max="1" width="5.6640625" style="22" customWidth="1"/>
    <col min="2" max="2" width="69.6640625" style="22" customWidth="1"/>
    <col min="3" max="3" width="14.6640625" style="22"/>
    <col min="4" max="16384" width="11.5" style="94"/>
  </cols>
  <sheetData>
    <row r="1" spans="1:3" ht="25" customHeight="1" x14ac:dyDescent="0.2">
      <c r="A1" s="142" t="s">
        <v>424</v>
      </c>
      <c r="B1" s="142"/>
      <c r="C1" s="142"/>
    </row>
    <row r="2" spans="1:3" ht="12.75" customHeight="1" x14ac:dyDescent="0.2"/>
    <row r="3" spans="1:3" ht="12.75" customHeight="1" x14ac:dyDescent="0.2">
      <c r="A3" s="12" t="s">
        <v>627</v>
      </c>
      <c r="C3" s="84" t="s">
        <v>428</v>
      </c>
    </row>
    <row r="4" spans="1:3" ht="12.75" customHeight="1" x14ac:dyDescent="0.2">
      <c r="A4" s="12" t="s">
        <v>621</v>
      </c>
    </row>
    <row r="5" spans="1:3" s="59" customFormat="1" ht="12.75" customHeight="1" x14ac:dyDescent="0.2">
      <c r="A5" s="18" t="s">
        <v>1</v>
      </c>
      <c r="B5" s="17"/>
      <c r="C5" s="17"/>
    </row>
    <row r="6" spans="1:3" s="59" customFormat="1" ht="11.25" customHeight="1" x14ac:dyDescent="0.2">
      <c r="A6" s="140" t="s">
        <v>372</v>
      </c>
      <c r="B6" s="140"/>
      <c r="C6" s="141" t="s">
        <v>429</v>
      </c>
    </row>
    <row r="7" spans="1:3" s="59" customFormat="1" ht="11.25" customHeight="1" x14ac:dyDescent="0.2">
      <c r="A7" s="140"/>
      <c r="B7" s="140"/>
      <c r="C7" s="141"/>
    </row>
    <row r="8" spans="1:3" s="59" customFormat="1" ht="11.25" customHeight="1" x14ac:dyDescent="0.2">
      <c r="A8" s="140"/>
      <c r="B8" s="140"/>
      <c r="C8" s="141"/>
    </row>
    <row r="9" spans="1:3" s="59" customFormat="1" ht="11.25" customHeight="1" x14ac:dyDescent="0.2">
      <c r="A9" s="134" t="s">
        <v>0</v>
      </c>
      <c r="B9" s="134"/>
      <c r="C9" s="123">
        <v>9.8902568801716964</v>
      </c>
    </row>
    <row r="10" spans="1:3" s="59" customFormat="1" ht="11.25" customHeight="1" x14ac:dyDescent="0.2">
      <c r="A10" s="133" t="s">
        <v>425</v>
      </c>
      <c r="B10" s="133"/>
      <c r="C10" s="122">
        <v>9.8902568801716964</v>
      </c>
    </row>
    <row r="11" spans="1:3" s="59" customFormat="1" ht="11.25" customHeight="1" x14ac:dyDescent="0.2">
      <c r="A11" s="133" t="s">
        <v>293</v>
      </c>
      <c r="B11" s="133"/>
      <c r="C11" s="36" t="s">
        <v>634</v>
      </c>
    </row>
    <row r="12" spans="1:3" s="59" customFormat="1" ht="11.25" customHeight="1" x14ac:dyDescent="0.2">
      <c r="A12" s="40" t="s">
        <v>618</v>
      </c>
      <c r="B12" s="17"/>
      <c r="C12" s="39"/>
    </row>
    <row r="13" spans="1:3" ht="11.25" customHeight="1" x14ac:dyDescent="0.2">
      <c r="A13" s="40" t="s">
        <v>426</v>
      </c>
      <c r="C13" s="39"/>
    </row>
    <row r="14" spans="1:3" ht="11.25" customHeight="1" x14ac:dyDescent="0.2">
      <c r="A14" s="22" t="s">
        <v>430</v>
      </c>
      <c r="C14" s="107"/>
    </row>
    <row r="17" spans="3:3" ht="11.25" customHeight="1" x14ac:dyDescent="0.2">
      <c r="C17" s="108" t="s">
        <v>353</v>
      </c>
    </row>
  </sheetData>
  <mergeCells count="6">
    <mergeCell ref="A1:C1"/>
    <mergeCell ref="A11:B11"/>
    <mergeCell ref="A9:B9"/>
    <mergeCell ref="A10:B10"/>
    <mergeCell ref="A6:B8"/>
    <mergeCell ref="C6:C8"/>
  </mergeCells>
  <hyperlinks>
    <hyperlink ref="C17" location="Índice!A1" display="Índice!A1" xr:uid="{00000000-0004-0000-4900-000000000000}"/>
  </hyperlinks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Hoja65"/>
  <dimension ref="A1:Z20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51" customWidth="1"/>
    <col min="2" max="2" width="13.6640625" style="51" customWidth="1"/>
    <col min="3" max="3" width="12.6640625" style="22" customWidth="1"/>
    <col min="4" max="4" width="22.6640625" style="51" customWidth="1"/>
    <col min="5" max="5" width="23" style="51" customWidth="1"/>
    <col min="6" max="6" width="12.6640625" style="51" customWidth="1"/>
    <col min="7" max="16384" width="14.6640625" style="51"/>
  </cols>
  <sheetData>
    <row r="1" spans="1:26" ht="25" customHeight="1" x14ac:dyDescent="0.15">
      <c r="A1" s="142" t="s">
        <v>424</v>
      </c>
      <c r="B1" s="142"/>
      <c r="C1" s="142"/>
      <c r="D1" s="142"/>
      <c r="E1" s="142"/>
      <c r="F1" s="142"/>
    </row>
    <row r="2" spans="1:26" ht="12.75" customHeight="1" x14ac:dyDescent="0.15"/>
    <row r="3" spans="1:26" ht="12.75" customHeight="1" x14ac:dyDescent="0.15">
      <c r="A3" s="15" t="s">
        <v>498</v>
      </c>
      <c r="F3" s="87" t="s">
        <v>53</v>
      </c>
    </row>
    <row r="4" spans="1:26" ht="12.75" customHeight="1" x14ac:dyDescent="0.15">
      <c r="A4" s="15" t="s">
        <v>550</v>
      </c>
      <c r="F4" s="85"/>
    </row>
    <row r="5" spans="1:26" s="9" customFormat="1" ht="12.75" customHeight="1" x14ac:dyDescent="0.15">
      <c r="A5" s="49" t="s">
        <v>1</v>
      </c>
      <c r="C5" s="17"/>
    </row>
    <row r="6" spans="1:26" s="9" customFormat="1" ht="11.25" customHeight="1" x14ac:dyDescent="0.15">
      <c r="A6" s="140" t="s">
        <v>372</v>
      </c>
      <c r="B6" s="140"/>
      <c r="C6" s="141" t="s">
        <v>0</v>
      </c>
      <c r="D6" s="158" t="s">
        <v>463</v>
      </c>
      <c r="E6" s="158"/>
      <c r="F6" s="141" t="s">
        <v>158</v>
      </c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1:26" s="9" customFormat="1" ht="11.25" customHeight="1" x14ac:dyDescent="0.15">
      <c r="A7" s="140"/>
      <c r="B7" s="140"/>
      <c r="C7" s="141"/>
      <c r="D7" s="156" t="s">
        <v>464</v>
      </c>
      <c r="E7" s="156" t="s">
        <v>465</v>
      </c>
      <c r="F7" s="141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 s="9" customFormat="1" ht="11.25" customHeight="1" x14ac:dyDescent="0.15">
      <c r="A8" s="140"/>
      <c r="B8" s="140"/>
      <c r="C8" s="141"/>
      <c r="D8" s="156"/>
      <c r="E8" s="156"/>
      <c r="F8" s="141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1:26" ht="11.25" customHeight="1" x14ac:dyDescent="0.15">
      <c r="A9" s="134" t="s">
        <v>0</v>
      </c>
      <c r="B9" s="134"/>
      <c r="C9" s="123">
        <v>5142.5938377765706</v>
      </c>
      <c r="D9" s="123">
        <v>2050.044219117744</v>
      </c>
      <c r="E9" s="123">
        <v>1848.3415945639849</v>
      </c>
      <c r="F9" s="123">
        <v>2658.879512685749</v>
      </c>
    </row>
    <row r="10" spans="1:26" ht="11.25" customHeight="1" x14ac:dyDescent="0.15">
      <c r="A10" s="133" t="s">
        <v>425</v>
      </c>
      <c r="B10" s="133"/>
      <c r="C10" s="123">
        <v>5142.5938377765706</v>
      </c>
      <c r="D10" s="122">
        <v>2050.044219117744</v>
      </c>
      <c r="E10" s="122">
        <v>1848.3415945639849</v>
      </c>
      <c r="F10" s="122">
        <v>2658.879512685749</v>
      </c>
    </row>
    <row r="11" spans="1:26" s="9" customFormat="1" ht="11.25" customHeight="1" x14ac:dyDescent="0.15">
      <c r="A11" s="133" t="s">
        <v>293</v>
      </c>
      <c r="B11" s="133"/>
      <c r="C11" s="35" t="s">
        <v>634</v>
      </c>
      <c r="D11" s="36" t="s">
        <v>634</v>
      </c>
      <c r="E11" s="36" t="s">
        <v>634</v>
      </c>
      <c r="F11" s="36" t="s">
        <v>634</v>
      </c>
      <c r="G11" s="58"/>
      <c r="H11" s="58"/>
      <c r="I11" s="58"/>
      <c r="J11" s="58"/>
    </row>
    <row r="12" spans="1:26" s="9" customFormat="1" ht="11.25" customHeight="1" x14ac:dyDescent="0.15">
      <c r="A12" s="40" t="s">
        <v>618</v>
      </c>
      <c r="B12" s="17"/>
      <c r="C12" s="38"/>
      <c r="D12" s="39"/>
      <c r="E12" s="39"/>
      <c r="F12" s="39"/>
      <c r="G12" s="58"/>
      <c r="H12" s="58"/>
      <c r="I12" s="58"/>
      <c r="J12" s="58"/>
    </row>
    <row r="13" spans="1:26" ht="11.25" customHeight="1" x14ac:dyDescent="0.15">
      <c r="A13" s="40" t="s">
        <v>426</v>
      </c>
      <c r="B13" s="8"/>
      <c r="C13" s="38"/>
      <c r="D13" s="39"/>
      <c r="E13" s="39"/>
      <c r="F13" s="39"/>
      <c r="G13" s="109"/>
      <c r="H13" s="109"/>
      <c r="I13" s="109"/>
      <c r="J13" s="109"/>
    </row>
    <row r="14" spans="1:26" ht="11.25" customHeight="1" x14ac:dyDescent="0.15">
      <c r="A14" s="22" t="s">
        <v>385</v>
      </c>
    </row>
    <row r="15" spans="1:26" ht="11.25" customHeight="1" x14ac:dyDescent="0.15">
      <c r="A15" s="22" t="s">
        <v>386</v>
      </c>
    </row>
    <row r="16" spans="1:26" ht="11.25" customHeight="1" x14ac:dyDescent="0.15">
      <c r="A16" s="22" t="s">
        <v>430</v>
      </c>
    </row>
    <row r="18" spans="1:6" ht="11.25" customHeight="1" x14ac:dyDescent="0.15">
      <c r="B18" s="22"/>
      <c r="D18" s="22"/>
      <c r="E18" s="22"/>
      <c r="F18" s="22"/>
    </row>
    <row r="19" spans="1:6" ht="11.25" customHeight="1" x14ac:dyDescent="0.15">
      <c r="B19" s="107"/>
      <c r="C19" s="107"/>
      <c r="D19" s="107"/>
      <c r="E19" s="107"/>
      <c r="F19" s="107"/>
    </row>
    <row r="20" spans="1:6" ht="11.25" customHeight="1" x14ac:dyDescent="0.15">
      <c r="A20" s="22"/>
      <c r="C20" s="108" t="s">
        <v>353</v>
      </c>
    </row>
  </sheetData>
  <mergeCells count="10">
    <mergeCell ref="A1:F1"/>
    <mergeCell ref="A11:B11"/>
    <mergeCell ref="A9:B9"/>
    <mergeCell ref="A10:B10"/>
    <mergeCell ref="D6:E6"/>
    <mergeCell ref="A6:B8"/>
    <mergeCell ref="C6:C8"/>
    <mergeCell ref="D7:D8"/>
    <mergeCell ref="E7:E8"/>
    <mergeCell ref="F6:F8"/>
  </mergeCells>
  <hyperlinks>
    <hyperlink ref="C20" location="Índice!A1" display="Índice!A1" xr:uid="{00000000-0004-0000-4A00-000000000000}"/>
  </hyperlinks>
  <pageMargins left="0.59055118110236215" right="0.78740157480314965" top="0.59055118110236215" bottom="0.59055118110236215" header="0.31496062992125984" footer="0.31496062992125984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Hoja66"/>
  <dimension ref="A1:Z18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9.5" style="22" customWidth="1"/>
    <col min="3" max="10" width="13.5" style="22" customWidth="1"/>
    <col min="11" max="16384" width="14.6640625" style="22"/>
  </cols>
  <sheetData>
    <row r="1" spans="1:26" ht="12.75" customHeight="1" x14ac:dyDescent="0.15">
      <c r="A1" s="42" t="s">
        <v>424</v>
      </c>
    </row>
    <row r="2" spans="1:26" ht="12.75" customHeight="1" x14ac:dyDescent="0.15"/>
    <row r="3" spans="1:26" ht="12.75" customHeight="1" x14ac:dyDescent="0.15">
      <c r="A3" s="12" t="s">
        <v>607</v>
      </c>
      <c r="G3" s="83"/>
      <c r="J3" s="74" t="s">
        <v>271</v>
      </c>
    </row>
    <row r="4" spans="1:26" ht="12.75" customHeight="1" x14ac:dyDescent="0.15">
      <c r="A4" s="12" t="s">
        <v>335</v>
      </c>
      <c r="G4" s="83"/>
      <c r="J4" s="83"/>
    </row>
    <row r="5" spans="1:26" s="17" customFormat="1" ht="12.75" customHeight="1" x14ac:dyDescent="0.15">
      <c r="A5" s="18" t="s">
        <v>1</v>
      </c>
    </row>
    <row r="6" spans="1:26" s="17" customFormat="1" ht="27.75" customHeight="1" x14ac:dyDescent="0.15">
      <c r="A6" s="140" t="s">
        <v>372</v>
      </c>
      <c r="B6" s="140"/>
      <c r="C6" s="141" t="s">
        <v>0</v>
      </c>
      <c r="D6" s="141" t="s">
        <v>159</v>
      </c>
      <c r="E6" s="141" t="s">
        <v>349</v>
      </c>
      <c r="F6" s="141" t="s">
        <v>160</v>
      </c>
      <c r="G6" s="141" t="s">
        <v>350</v>
      </c>
      <c r="H6" s="141" t="s">
        <v>161</v>
      </c>
      <c r="I6" s="141" t="s">
        <v>351</v>
      </c>
      <c r="J6" s="141" t="s">
        <v>13</v>
      </c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s="17" customFormat="1" ht="27.75" customHeight="1" x14ac:dyDescent="0.15">
      <c r="A7" s="140"/>
      <c r="B7" s="140"/>
      <c r="C7" s="141"/>
      <c r="D7" s="141"/>
      <c r="E7" s="141"/>
      <c r="F7" s="141"/>
      <c r="G7" s="141"/>
      <c r="H7" s="141"/>
      <c r="I7" s="141"/>
      <c r="J7" s="141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s="17" customFormat="1" ht="27.75" customHeight="1" x14ac:dyDescent="0.15">
      <c r="A8" s="140"/>
      <c r="B8" s="140"/>
      <c r="C8" s="141"/>
      <c r="D8" s="141"/>
      <c r="E8" s="141"/>
      <c r="F8" s="141"/>
      <c r="G8" s="141"/>
      <c r="H8" s="141"/>
      <c r="I8" s="141"/>
      <c r="J8" s="141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1.25" customHeight="1" x14ac:dyDescent="0.15">
      <c r="A9" s="134" t="s">
        <v>0</v>
      </c>
      <c r="B9" s="134"/>
      <c r="C9" s="123">
        <v>5142.5938377765706</v>
      </c>
      <c r="D9" s="123">
        <v>592.99194101149533</v>
      </c>
      <c r="E9" s="123">
        <v>754.85788893522567</v>
      </c>
      <c r="F9" s="123">
        <v>304.78729251983572</v>
      </c>
      <c r="G9" s="123">
        <v>1458.0691210918681</v>
      </c>
      <c r="H9" s="123">
        <v>949.89505949411159</v>
      </c>
      <c r="I9" s="123">
        <v>978.34720826650562</v>
      </c>
      <c r="J9" s="123">
        <v>103.6453264575308</v>
      </c>
    </row>
    <row r="10" spans="1:26" ht="11.25" customHeight="1" x14ac:dyDescent="0.15">
      <c r="A10" s="133" t="s">
        <v>425</v>
      </c>
      <c r="B10" s="133"/>
      <c r="C10" s="123">
        <v>5142.5938377765706</v>
      </c>
      <c r="D10" s="122">
        <v>592.99194101149533</v>
      </c>
      <c r="E10" s="122">
        <v>754.85788893522567</v>
      </c>
      <c r="F10" s="122">
        <v>304.78729251983572</v>
      </c>
      <c r="G10" s="122">
        <v>1458.0691210918681</v>
      </c>
      <c r="H10" s="122">
        <v>949.89505949411159</v>
      </c>
      <c r="I10" s="122">
        <v>978.34720826650562</v>
      </c>
      <c r="J10" s="122">
        <v>103.6453264575308</v>
      </c>
    </row>
    <row r="11" spans="1:26" s="17" customFormat="1" ht="11.25" customHeight="1" x14ac:dyDescent="0.15">
      <c r="A11" s="133" t="s">
        <v>293</v>
      </c>
      <c r="B11" s="133"/>
      <c r="C11" s="35" t="s">
        <v>634</v>
      </c>
      <c r="D11" s="36" t="s">
        <v>634</v>
      </c>
      <c r="E11" s="36" t="s">
        <v>634</v>
      </c>
      <c r="F11" s="36" t="s">
        <v>634</v>
      </c>
      <c r="G11" s="36" t="s">
        <v>634</v>
      </c>
      <c r="H11" s="36" t="s">
        <v>634</v>
      </c>
      <c r="I11" s="36" t="s">
        <v>634</v>
      </c>
      <c r="J11" s="36" t="s">
        <v>634</v>
      </c>
    </row>
    <row r="12" spans="1:26" s="17" customFormat="1" ht="11.25" customHeight="1" x14ac:dyDescent="0.15">
      <c r="A12" s="40" t="s">
        <v>618</v>
      </c>
    </row>
    <row r="13" spans="1:26" ht="11.25" customHeight="1" x14ac:dyDescent="0.15">
      <c r="A13" s="40" t="s">
        <v>426</v>
      </c>
    </row>
    <row r="14" spans="1:26" ht="11.25" customHeight="1" x14ac:dyDescent="0.15">
      <c r="A14" s="22" t="s">
        <v>430</v>
      </c>
    </row>
    <row r="15" spans="1:26" ht="11.25" customHeight="1" x14ac:dyDescent="0.15">
      <c r="A15" s="107"/>
      <c r="B15" s="107"/>
      <c r="C15" s="107"/>
      <c r="D15" s="107"/>
      <c r="E15" s="107"/>
      <c r="F15" s="107"/>
      <c r="G15" s="107"/>
      <c r="H15" s="107"/>
      <c r="I15" s="107"/>
      <c r="J15" s="107"/>
    </row>
    <row r="18" spans="3:3" ht="11.25" customHeight="1" x14ac:dyDescent="0.15">
      <c r="C18" s="108" t="s">
        <v>353</v>
      </c>
    </row>
  </sheetData>
  <mergeCells count="12">
    <mergeCell ref="A11:B11"/>
    <mergeCell ref="A9:B9"/>
    <mergeCell ref="A10:B10"/>
    <mergeCell ref="A6:B8"/>
    <mergeCell ref="H6:H8"/>
    <mergeCell ref="I6:I8"/>
    <mergeCell ref="J6:J8"/>
    <mergeCell ref="C6:C8"/>
    <mergeCell ref="D6:D8"/>
    <mergeCell ref="E6:E8"/>
    <mergeCell ref="F6:F8"/>
    <mergeCell ref="G6:G8"/>
  </mergeCells>
  <hyperlinks>
    <hyperlink ref="C18" location="Índice!A1" display="Índice!A1" xr:uid="{00000000-0004-0000-4B00-000000000000}"/>
  </hyperlinks>
  <pageMargins left="0.59055118110236215" right="0.78740157480314965" top="0.59055118110236215" bottom="0.59055118110236215" header="0.31496062992125984" footer="0.31496062992125984"/>
  <pageSetup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codeName="Hoja68"/>
  <dimension ref="A1:Z18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69.1640625" style="22" customWidth="1"/>
    <col min="3" max="3" width="15.6640625" style="22" customWidth="1"/>
    <col min="4" max="16384" width="14.6640625" style="22"/>
  </cols>
  <sheetData>
    <row r="1" spans="1:26" ht="25" customHeight="1" x14ac:dyDescent="0.15">
      <c r="A1" s="142" t="s">
        <v>424</v>
      </c>
      <c r="B1" s="142"/>
      <c r="C1" s="142"/>
    </row>
    <row r="2" spans="1:26" ht="12.75" customHeight="1" x14ac:dyDescent="0.15">
      <c r="A2" s="12" t="s">
        <v>528</v>
      </c>
      <c r="C2" s="74" t="s">
        <v>60</v>
      </c>
    </row>
    <row r="3" spans="1:26" ht="12.75" customHeight="1" x14ac:dyDescent="0.15">
      <c r="A3" s="12" t="s">
        <v>352</v>
      </c>
    </row>
    <row r="4" spans="1:26" ht="12.75" customHeight="1" x14ac:dyDescent="0.15">
      <c r="A4" s="12" t="s">
        <v>549</v>
      </c>
    </row>
    <row r="5" spans="1:26" s="17" customFormat="1" ht="12.75" customHeight="1" x14ac:dyDescent="0.15">
      <c r="A5" s="18" t="s">
        <v>1</v>
      </c>
    </row>
    <row r="6" spans="1:26" s="17" customFormat="1" ht="11.25" customHeight="1" x14ac:dyDescent="0.15">
      <c r="A6" s="140" t="s">
        <v>372</v>
      </c>
      <c r="B6" s="140"/>
      <c r="C6" s="141" t="s">
        <v>3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s="17" customFormat="1" ht="11.25" customHeight="1" x14ac:dyDescent="0.15">
      <c r="A7" s="140"/>
      <c r="B7" s="140"/>
      <c r="C7" s="141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s="17" customFormat="1" ht="11.25" customHeight="1" x14ac:dyDescent="0.15">
      <c r="A8" s="140"/>
      <c r="B8" s="140"/>
      <c r="C8" s="141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1.25" customHeight="1" x14ac:dyDescent="0.15">
      <c r="A9" s="134" t="s">
        <v>0</v>
      </c>
      <c r="B9" s="134"/>
      <c r="C9" s="123">
        <v>1625606.1870855719</v>
      </c>
    </row>
    <row r="10" spans="1:26" ht="11.25" customHeight="1" x14ac:dyDescent="0.15">
      <c r="A10" s="133" t="s">
        <v>425</v>
      </c>
      <c r="B10" s="133"/>
      <c r="C10" s="122">
        <v>106060.0105025949</v>
      </c>
    </row>
    <row r="11" spans="1:26" s="17" customFormat="1" ht="11.25" customHeight="1" x14ac:dyDescent="0.15">
      <c r="A11" s="133" t="s">
        <v>293</v>
      </c>
      <c r="B11" s="133"/>
      <c r="C11" s="122">
        <v>1519546.1765829979</v>
      </c>
    </row>
    <row r="12" spans="1:26" s="17" customFormat="1" ht="11.25" customHeight="1" x14ac:dyDescent="0.15">
      <c r="A12" s="40" t="s">
        <v>426</v>
      </c>
    </row>
    <row r="13" spans="1:26" ht="11.25" customHeight="1" x14ac:dyDescent="0.15">
      <c r="A13" s="22" t="s">
        <v>427</v>
      </c>
      <c r="B13" s="51"/>
    </row>
    <row r="14" spans="1:26" ht="11.25" customHeight="1" x14ac:dyDescent="0.15">
      <c r="C14" s="106"/>
    </row>
    <row r="15" spans="1:26" ht="11.25" customHeight="1" x14ac:dyDescent="0.15">
      <c r="C15" s="107"/>
    </row>
    <row r="18" spans="3:3" ht="11.25" customHeight="1" x14ac:dyDescent="0.15">
      <c r="C18" s="108" t="s">
        <v>353</v>
      </c>
    </row>
  </sheetData>
  <mergeCells count="6">
    <mergeCell ref="A1:C1"/>
    <mergeCell ref="A11:B11"/>
    <mergeCell ref="A9:B9"/>
    <mergeCell ref="A10:B10"/>
    <mergeCell ref="A6:B8"/>
    <mergeCell ref="C6:C8"/>
  </mergeCells>
  <hyperlinks>
    <hyperlink ref="C18" location="Índice!A1" display="Índice!A1" xr:uid="{00000000-0004-0000-4C00-000000000000}"/>
  </hyperlinks>
  <pageMargins left="0.59055118110236215" right="0.78740157480314965" top="0.59055118110236215" bottom="0.59055118110236215" header="0.31496062992125984" footer="0.31496062992125984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codeName="Hoja69"/>
  <dimension ref="A1:Z18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11.33203125" style="22" customWidth="1"/>
    <col min="3" max="11" width="11.6640625" style="22" customWidth="1"/>
    <col min="12" max="16384" width="14.6640625" style="22"/>
  </cols>
  <sheetData>
    <row r="1" spans="1:26" ht="12.75" customHeight="1" x14ac:dyDescent="0.15">
      <c r="A1" s="42" t="s">
        <v>424</v>
      </c>
    </row>
    <row r="2" spans="1:26" ht="12.75" customHeight="1" x14ac:dyDescent="0.15"/>
    <row r="3" spans="1:26" ht="12.75" customHeight="1" x14ac:dyDescent="0.15">
      <c r="A3" s="12" t="s">
        <v>497</v>
      </c>
      <c r="D3" s="92"/>
      <c r="G3" s="83"/>
      <c r="K3" s="74" t="s">
        <v>62</v>
      </c>
    </row>
    <row r="4" spans="1:26" ht="12.75" customHeight="1" x14ac:dyDescent="0.15">
      <c r="A4" s="12" t="s">
        <v>549</v>
      </c>
      <c r="G4" s="83"/>
      <c r="K4" s="83"/>
    </row>
    <row r="5" spans="1:26" s="17" customFormat="1" ht="12.75" customHeight="1" x14ac:dyDescent="0.15">
      <c r="A5" s="18" t="s">
        <v>1</v>
      </c>
    </row>
    <row r="6" spans="1:26" s="17" customFormat="1" ht="14.25" customHeight="1" x14ac:dyDescent="0.15">
      <c r="A6" s="140" t="s">
        <v>372</v>
      </c>
      <c r="B6" s="140"/>
      <c r="C6" s="141" t="s">
        <v>0</v>
      </c>
      <c r="D6" s="141" t="s">
        <v>54</v>
      </c>
      <c r="E6" s="141" t="s">
        <v>55</v>
      </c>
      <c r="F6" s="141" t="s">
        <v>56</v>
      </c>
      <c r="G6" s="141" t="s">
        <v>57</v>
      </c>
      <c r="H6" s="141" t="s">
        <v>58</v>
      </c>
      <c r="I6" s="141" t="s">
        <v>417</v>
      </c>
      <c r="J6" s="141" t="s">
        <v>59</v>
      </c>
      <c r="K6" s="141" t="s">
        <v>22</v>
      </c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s="17" customFormat="1" ht="14.25" customHeight="1" x14ac:dyDescent="0.15">
      <c r="A7" s="140"/>
      <c r="B7" s="140"/>
      <c r="C7" s="141"/>
      <c r="D7" s="141"/>
      <c r="E7" s="141"/>
      <c r="F7" s="141"/>
      <c r="G7" s="141"/>
      <c r="H7" s="141"/>
      <c r="I7" s="141"/>
      <c r="J7" s="141"/>
      <c r="K7" s="141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s="17" customFormat="1" ht="14.25" customHeight="1" x14ac:dyDescent="0.15">
      <c r="A8" s="140"/>
      <c r="B8" s="140"/>
      <c r="C8" s="141"/>
      <c r="D8" s="141"/>
      <c r="E8" s="141"/>
      <c r="F8" s="141"/>
      <c r="G8" s="141"/>
      <c r="H8" s="141"/>
      <c r="I8" s="141"/>
      <c r="J8" s="141"/>
      <c r="K8" s="141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1.25" customHeight="1" x14ac:dyDescent="0.15">
      <c r="A9" s="134" t="s">
        <v>0</v>
      </c>
      <c r="B9" s="134"/>
      <c r="C9" s="123">
        <v>2544070.8129143822</v>
      </c>
      <c r="D9" s="123">
        <v>311394.71971233998</v>
      </c>
      <c r="E9" s="123">
        <v>418714.0678635579</v>
      </c>
      <c r="F9" s="123">
        <v>1285010.667374243</v>
      </c>
      <c r="G9" s="123">
        <v>136579.62420030631</v>
      </c>
      <c r="H9" s="123">
        <v>123685.4411920698</v>
      </c>
      <c r="I9" s="123">
        <v>8293.3557068232312</v>
      </c>
      <c r="J9" s="123">
        <v>256112.3325920607</v>
      </c>
      <c r="K9" s="123">
        <v>4280.6042729828887</v>
      </c>
    </row>
    <row r="10" spans="1:26" ht="11.25" customHeight="1" x14ac:dyDescent="0.15">
      <c r="A10" s="133" t="s">
        <v>425</v>
      </c>
      <c r="B10" s="133"/>
      <c r="C10" s="123">
        <v>5897.9894974055942</v>
      </c>
      <c r="D10" s="122">
        <v>766.18380257408239</v>
      </c>
      <c r="E10" s="122">
        <v>495.49261503152928</v>
      </c>
      <c r="F10" s="122">
        <v>2871.3541444030661</v>
      </c>
      <c r="G10" s="122">
        <v>109.05078212413549</v>
      </c>
      <c r="H10" s="122">
        <v>239.43225165289749</v>
      </c>
      <c r="I10" s="122">
        <v>119.43293524400509</v>
      </c>
      <c r="J10" s="122">
        <v>1279.0137266097961</v>
      </c>
      <c r="K10" s="122">
        <v>18.029239766081911</v>
      </c>
    </row>
    <row r="11" spans="1:26" s="17" customFormat="1" ht="11.25" customHeight="1" x14ac:dyDescent="0.15">
      <c r="A11" s="133" t="s">
        <v>293</v>
      </c>
      <c r="B11" s="133"/>
      <c r="C11" s="123">
        <v>2538172.8234169721</v>
      </c>
      <c r="D11" s="122">
        <v>310628.53590976557</v>
      </c>
      <c r="E11" s="122">
        <v>418218.57524852653</v>
      </c>
      <c r="F11" s="122">
        <v>1282139.3132298391</v>
      </c>
      <c r="G11" s="122">
        <v>136470.5734181822</v>
      </c>
      <c r="H11" s="122">
        <v>123446.008940417</v>
      </c>
      <c r="I11" s="122">
        <v>8173.9227715792294</v>
      </c>
      <c r="J11" s="122">
        <v>254833.318865451</v>
      </c>
      <c r="K11" s="122">
        <v>4262.5750332168072</v>
      </c>
    </row>
    <row r="12" spans="1:26" s="17" customFormat="1" ht="11.25" customHeight="1" x14ac:dyDescent="0.15">
      <c r="A12" s="40" t="s">
        <v>426</v>
      </c>
      <c r="B12" s="8"/>
      <c r="C12" s="38"/>
      <c r="D12" s="39"/>
      <c r="E12" s="39"/>
      <c r="F12" s="39"/>
      <c r="G12" s="39"/>
      <c r="H12" s="39"/>
      <c r="I12" s="39"/>
      <c r="J12" s="39"/>
      <c r="K12" s="39"/>
    </row>
    <row r="13" spans="1:26" ht="11.25" customHeight="1" x14ac:dyDescent="0.15">
      <c r="A13" s="22" t="s">
        <v>387</v>
      </c>
    </row>
    <row r="14" spans="1:26" ht="11.25" customHeight="1" x14ac:dyDescent="0.15">
      <c r="A14" s="22" t="s">
        <v>427</v>
      </c>
      <c r="B14" s="106"/>
      <c r="D14" s="106"/>
      <c r="E14" s="106"/>
      <c r="F14" s="106"/>
      <c r="G14" s="106"/>
      <c r="H14" s="106"/>
      <c r="I14" s="106"/>
      <c r="J14" s="106"/>
      <c r="K14" s="106"/>
    </row>
    <row r="15" spans="1:26" ht="11.25" customHeight="1" x14ac:dyDescent="0.15">
      <c r="A15" s="107"/>
      <c r="B15" s="107"/>
      <c r="C15" s="107"/>
      <c r="D15" s="107"/>
      <c r="E15" s="107"/>
      <c r="F15" s="107"/>
      <c r="G15" s="107"/>
      <c r="H15" s="107"/>
      <c r="I15" s="107"/>
      <c r="J15" s="107"/>
      <c r="K15" s="107"/>
    </row>
    <row r="18" spans="3:3" ht="11.25" customHeight="1" x14ac:dyDescent="0.15">
      <c r="C18" s="108" t="s">
        <v>353</v>
      </c>
    </row>
  </sheetData>
  <mergeCells count="13">
    <mergeCell ref="A11:B11"/>
    <mergeCell ref="A9:B9"/>
    <mergeCell ref="A10:B10"/>
    <mergeCell ref="A6:B8"/>
    <mergeCell ref="H6:H8"/>
    <mergeCell ref="I6:I8"/>
    <mergeCell ref="J6:J8"/>
    <mergeCell ref="K6:K8"/>
    <mergeCell ref="C6:C8"/>
    <mergeCell ref="D6:D8"/>
    <mergeCell ref="E6:E8"/>
    <mergeCell ref="F6:F8"/>
    <mergeCell ref="G6:G8"/>
  </mergeCells>
  <hyperlinks>
    <hyperlink ref="C18" location="Índice!A1" display="Índice!A1" xr:uid="{00000000-0004-0000-4D00-000000000000}"/>
  </hyperlinks>
  <pageMargins left="0.59055118110236215" right="0.78740157480314965" top="0.59055118110236215" bottom="0.59055118110236215" header="0.31496062992125984" footer="0.31496062992125984"/>
  <pageSetup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codeName="Hoja70"/>
  <dimension ref="A1:Z18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69.1640625" style="22" customWidth="1"/>
    <col min="3" max="3" width="15.6640625" style="22" customWidth="1"/>
    <col min="4" max="16384" width="14.6640625" style="22"/>
  </cols>
  <sheetData>
    <row r="1" spans="1:26" ht="25" customHeight="1" x14ac:dyDescent="0.15">
      <c r="A1" s="159" t="s">
        <v>424</v>
      </c>
      <c r="B1" s="159"/>
      <c r="C1" s="159"/>
    </row>
    <row r="2" spans="1:26" ht="12.75" customHeight="1" x14ac:dyDescent="0.15"/>
    <row r="3" spans="1:26" ht="12.75" customHeight="1" x14ac:dyDescent="0.15">
      <c r="A3" s="12" t="s">
        <v>608</v>
      </c>
      <c r="C3" s="84" t="s">
        <v>272</v>
      </c>
    </row>
    <row r="4" spans="1:26" ht="12.75" customHeight="1" x14ac:dyDescent="0.15">
      <c r="A4" s="12" t="s">
        <v>335</v>
      </c>
      <c r="C4" s="74"/>
    </row>
    <row r="5" spans="1:26" s="17" customFormat="1" ht="12.75" customHeight="1" x14ac:dyDescent="0.15">
      <c r="A5" s="18" t="s">
        <v>1</v>
      </c>
    </row>
    <row r="6" spans="1:26" s="17" customFormat="1" ht="11.25" customHeight="1" x14ac:dyDescent="0.15">
      <c r="A6" s="140" t="s">
        <v>372</v>
      </c>
      <c r="B6" s="140"/>
      <c r="C6" s="141" t="s">
        <v>61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s="17" customFormat="1" ht="11.25" customHeight="1" x14ac:dyDescent="0.15">
      <c r="A7" s="140"/>
      <c r="B7" s="140"/>
      <c r="C7" s="141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s="17" customFormat="1" ht="11.25" customHeight="1" x14ac:dyDescent="0.15">
      <c r="A8" s="140"/>
      <c r="B8" s="140"/>
      <c r="C8" s="141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1.25" customHeight="1" x14ac:dyDescent="0.15">
      <c r="A9" s="134" t="s">
        <v>0</v>
      </c>
      <c r="B9" s="134"/>
      <c r="C9" s="123">
        <v>3987475.424734659</v>
      </c>
    </row>
    <row r="10" spans="1:26" ht="11.25" customHeight="1" x14ac:dyDescent="0.15">
      <c r="A10" s="133" t="s">
        <v>425</v>
      </c>
      <c r="B10" s="133"/>
      <c r="C10" s="122">
        <v>1076267.3629035531</v>
      </c>
    </row>
    <row r="11" spans="1:26" s="17" customFormat="1" ht="11.25" customHeight="1" x14ac:dyDescent="0.15">
      <c r="A11" s="133" t="s">
        <v>293</v>
      </c>
      <c r="B11" s="133"/>
      <c r="C11" s="122">
        <v>2911208.0618311181</v>
      </c>
    </row>
    <row r="12" spans="1:26" s="17" customFormat="1" ht="11.25" customHeight="1" x14ac:dyDescent="0.15">
      <c r="A12" s="40" t="s">
        <v>426</v>
      </c>
    </row>
    <row r="13" spans="1:26" ht="11.25" customHeight="1" x14ac:dyDescent="0.15">
      <c r="A13" s="22" t="s">
        <v>427</v>
      </c>
      <c r="B13" s="51"/>
    </row>
    <row r="14" spans="1:26" ht="11.25" customHeight="1" x14ac:dyDescent="0.15">
      <c r="A14" s="106"/>
      <c r="B14" s="106"/>
      <c r="C14" s="106"/>
    </row>
    <row r="15" spans="1:26" ht="11.25" customHeight="1" x14ac:dyDescent="0.15">
      <c r="A15" s="107"/>
      <c r="B15" s="107"/>
      <c r="C15" s="107"/>
    </row>
    <row r="18" spans="3:3" ht="11.25" customHeight="1" x14ac:dyDescent="0.15">
      <c r="C18" s="108" t="s">
        <v>353</v>
      </c>
    </row>
  </sheetData>
  <mergeCells count="6">
    <mergeCell ref="A11:B11"/>
    <mergeCell ref="A1:C1"/>
    <mergeCell ref="A9:B9"/>
    <mergeCell ref="A10:B10"/>
    <mergeCell ref="A6:B8"/>
    <mergeCell ref="C6:C8"/>
  </mergeCells>
  <hyperlinks>
    <hyperlink ref="C18" location="Índice!A1" display="Índice!A1" xr:uid="{00000000-0004-0000-4E00-000000000000}"/>
  </hyperlinks>
  <pageMargins left="0.59055118110236215" right="0.78740157480314965" top="0.59055118110236215" bottom="0.59055118110236215" header="0.31496062992125984" footer="0.31496062992125984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4"/>
  <dimension ref="A1:G18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11.33203125" style="22" customWidth="1"/>
    <col min="3" max="5" width="14.6640625" style="22"/>
    <col min="6" max="6" width="15.33203125" style="22" customWidth="1"/>
    <col min="7" max="7" width="14.1640625" style="22" customWidth="1"/>
    <col min="8" max="16384" width="14.6640625" style="22"/>
  </cols>
  <sheetData>
    <row r="1" spans="1:7" ht="25" customHeight="1" x14ac:dyDescent="0.15">
      <c r="A1" s="142" t="s">
        <v>424</v>
      </c>
      <c r="B1" s="142"/>
      <c r="C1" s="142"/>
      <c r="D1" s="142"/>
      <c r="E1" s="142"/>
      <c r="F1" s="142"/>
      <c r="G1" s="142"/>
    </row>
    <row r="2" spans="1:7" ht="12.75" customHeight="1" x14ac:dyDescent="0.15"/>
    <row r="3" spans="1:7" ht="12.75" customHeight="1" x14ac:dyDescent="0.15">
      <c r="A3" s="12" t="s">
        <v>522</v>
      </c>
      <c r="F3" s="4"/>
      <c r="G3" s="84" t="s">
        <v>317</v>
      </c>
    </row>
    <row r="4" spans="1:7" ht="12.75" customHeight="1" x14ac:dyDescent="0.15">
      <c r="A4" s="12" t="s">
        <v>523</v>
      </c>
      <c r="E4" s="74"/>
      <c r="F4" s="4"/>
    </row>
    <row r="5" spans="1:7" s="17" customFormat="1" ht="12.75" customHeight="1" x14ac:dyDescent="0.15">
      <c r="A5" s="12" t="s">
        <v>1</v>
      </c>
      <c r="F5" s="26"/>
    </row>
    <row r="6" spans="1:7" s="17" customFormat="1" ht="20" customHeight="1" x14ac:dyDescent="0.15">
      <c r="A6" s="140" t="s">
        <v>372</v>
      </c>
      <c r="B6" s="140"/>
      <c r="C6" s="141" t="s">
        <v>0</v>
      </c>
      <c r="D6" s="141" t="s">
        <v>185</v>
      </c>
      <c r="E6" s="141" t="s">
        <v>355</v>
      </c>
      <c r="F6" s="141" t="s">
        <v>186</v>
      </c>
      <c r="G6" s="141" t="s">
        <v>356</v>
      </c>
    </row>
    <row r="7" spans="1:7" s="17" customFormat="1" ht="20" customHeight="1" x14ac:dyDescent="0.15">
      <c r="A7" s="140"/>
      <c r="B7" s="140"/>
      <c r="C7" s="141"/>
      <c r="D7" s="141"/>
      <c r="E7" s="141"/>
      <c r="F7" s="141"/>
      <c r="G7" s="141"/>
    </row>
    <row r="8" spans="1:7" s="17" customFormat="1" ht="20" customHeight="1" x14ac:dyDescent="0.15">
      <c r="A8" s="140"/>
      <c r="B8" s="140"/>
      <c r="C8" s="141"/>
      <c r="D8" s="141"/>
      <c r="E8" s="141"/>
      <c r="F8" s="141"/>
      <c r="G8" s="141"/>
    </row>
    <row r="9" spans="1:7" ht="11.25" customHeight="1" x14ac:dyDescent="0.15">
      <c r="A9" s="134" t="s">
        <v>0</v>
      </c>
      <c r="B9" s="134"/>
      <c r="C9" s="123">
        <v>111958.0000000006</v>
      </c>
      <c r="D9" s="123">
        <v>21475.40449188148</v>
      </c>
      <c r="E9" s="123">
        <v>10854.216500811141</v>
      </c>
      <c r="F9" s="123">
        <v>39812.405079486787</v>
      </c>
      <c r="G9" s="123">
        <v>39815.973927820647</v>
      </c>
    </row>
    <row r="10" spans="1:7" ht="11.25" customHeight="1" x14ac:dyDescent="0.15">
      <c r="A10" s="133" t="s">
        <v>425</v>
      </c>
      <c r="B10" s="133"/>
      <c r="C10" s="123">
        <v>111958.0000000006</v>
      </c>
      <c r="D10" s="122">
        <v>21475.40449188148</v>
      </c>
      <c r="E10" s="122">
        <v>10854.216500811141</v>
      </c>
      <c r="F10" s="122">
        <v>39812.405079486787</v>
      </c>
      <c r="G10" s="122">
        <v>39815.973927820647</v>
      </c>
    </row>
    <row r="11" spans="1:7" s="17" customFormat="1" ht="11.25" customHeight="1" x14ac:dyDescent="0.15">
      <c r="A11" s="133" t="s">
        <v>293</v>
      </c>
      <c r="B11" s="133"/>
      <c r="C11" s="35" t="s">
        <v>634</v>
      </c>
      <c r="D11" s="36" t="s">
        <v>634</v>
      </c>
      <c r="E11" s="36" t="s">
        <v>634</v>
      </c>
      <c r="F11" s="36" t="s">
        <v>634</v>
      </c>
      <c r="G11" s="36" t="s">
        <v>634</v>
      </c>
    </row>
    <row r="12" spans="1:7" s="17" customFormat="1" ht="11.25" customHeight="1" x14ac:dyDescent="0.15">
      <c r="A12" s="17" t="s">
        <v>618</v>
      </c>
    </row>
    <row r="13" spans="1:7" ht="11.25" customHeight="1" x14ac:dyDescent="0.15">
      <c r="A13" s="40" t="s">
        <v>426</v>
      </c>
    </row>
    <row r="14" spans="1:7" ht="11.25" customHeight="1" x14ac:dyDescent="0.15">
      <c r="A14" s="41" t="s">
        <v>427</v>
      </c>
    </row>
    <row r="15" spans="1:7" ht="11.25" customHeight="1" x14ac:dyDescent="0.15">
      <c r="A15" s="107"/>
      <c r="B15" s="107"/>
      <c r="C15" s="107"/>
      <c r="D15" s="107"/>
      <c r="E15" s="107"/>
      <c r="F15" s="107"/>
      <c r="G15" s="107"/>
    </row>
    <row r="18" spans="3:3" ht="11.25" customHeight="1" x14ac:dyDescent="0.15">
      <c r="C18" s="108" t="s">
        <v>353</v>
      </c>
    </row>
  </sheetData>
  <mergeCells count="10">
    <mergeCell ref="A1:G1"/>
    <mergeCell ref="A11:B11"/>
    <mergeCell ref="A9:B9"/>
    <mergeCell ref="A10:B10"/>
    <mergeCell ref="A6:B8"/>
    <mergeCell ref="C6:C8"/>
    <mergeCell ref="D6:D8"/>
    <mergeCell ref="E6:E8"/>
    <mergeCell ref="F6:F8"/>
    <mergeCell ref="G6:G8"/>
  </mergeCells>
  <hyperlinks>
    <hyperlink ref="C18" location="Índice!A1" display="Índice!A1" xr:uid="{00000000-0004-0000-0700-000000000000}"/>
  </hyperlinks>
  <pageMargins left="0.59055118110236215" right="0.78740157480314965" top="0.59055118110236215" bottom="0.59055118110236215" header="0.31496062992125984" footer="0.31496062992125984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codeName="Hoja71"/>
  <dimension ref="A1:Z18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69.1640625" style="22" customWidth="1"/>
    <col min="3" max="3" width="15.6640625" style="22" customWidth="1"/>
    <col min="4" max="16384" width="14.6640625" style="22"/>
  </cols>
  <sheetData>
    <row r="1" spans="1:26" ht="25" customHeight="1" x14ac:dyDescent="0.15">
      <c r="A1" s="142" t="s">
        <v>424</v>
      </c>
      <c r="B1" s="142"/>
      <c r="C1" s="142"/>
    </row>
    <row r="2" spans="1:26" ht="12.75" customHeight="1" x14ac:dyDescent="0.15"/>
    <row r="3" spans="1:26" ht="12.75" customHeight="1" x14ac:dyDescent="0.15">
      <c r="A3" s="12" t="s">
        <v>609</v>
      </c>
      <c r="C3" s="84" t="s">
        <v>273</v>
      </c>
      <c r="E3" s="4"/>
    </row>
    <row r="4" spans="1:26" ht="12.75" customHeight="1" x14ac:dyDescent="0.15">
      <c r="A4" s="12" t="s">
        <v>335</v>
      </c>
      <c r="C4" s="74"/>
      <c r="E4" s="4"/>
    </row>
    <row r="5" spans="1:26" s="17" customFormat="1" ht="12.75" customHeight="1" x14ac:dyDescent="0.15">
      <c r="A5" s="18" t="s">
        <v>1</v>
      </c>
      <c r="E5" s="26"/>
    </row>
    <row r="6" spans="1:26" s="17" customFormat="1" ht="11.25" customHeight="1" x14ac:dyDescent="0.15">
      <c r="A6" s="140" t="s">
        <v>372</v>
      </c>
      <c r="B6" s="140"/>
      <c r="C6" s="141" t="s">
        <v>3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s="17" customFormat="1" ht="11.25" customHeight="1" x14ac:dyDescent="0.15">
      <c r="A7" s="140"/>
      <c r="B7" s="140"/>
      <c r="C7" s="141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s="17" customFormat="1" ht="11.25" customHeight="1" x14ac:dyDescent="0.15">
      <c r="A8" s="140"/>
      <c r="B8" s="140"/>
      <c r="C8" s="141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1.25" customHeight="1" x14ac:dyDescent="0.15">
      <c r="A9" s="134" t="s">
        <v>0</v>
      </c>
      <c r="B9" s="134"/>
      <c r="C9" s="123">
        <v>1717957.9348158659</v>
      </c>
    </row>
    <row r="10" spans="1:26" ht="11.25" customHeight="1" x14ac:dyDescent="0.15">
      <c r="A10" s="133" t="s">
        <v>425</v>
      </c>
      <c r="B10" s="133"/>
      <c r="C10" s="122">
        <v>107067.46324025679</v>
      </c>
    </row>
    <row r="11" spans="1:26" s="17" customFormat="1" ht="11.25" customHeight="1" x14ac:dyDescent="0.15">
      <c r="A11" s="133" t="s">
        <v>293</v>
      </c>
      <c r="B11" s="133"/>
      <c r="C11" s="122">
        <v>1610890.4715756299</v>
      </c>
    </row>
    <row r="12" spans="1:26" s="17" customFormat="1" ht="11.25" customHeight="1" x14ac:dyDescent="0.15">
      <c r="A12" s="40" t="s">
        <v>426</v>
      </c>
    </row>
    <row r="13" spans="1:26" ht="11.25" customHeight="1" x14ac:dyDescent="0.15">
      <c r="A13" s="22" t="s">
        <v>427</v>
      </c>
      <c r="B13" s="51"/>
    </row>
    <row r="14" spans="1:26" ht="11.25" customHeight="1" x14ac:dyDescent="0.15">
      <c r="C14" s="106"/>
    </row>
    <row r="15" spans="1:26" ht="11.25" customHeight="1" x14ac:dyDescent="0.15">
      <c r="C15" s="107"/>
    </row>
    <row r="18" spans="3:3" ht="11.25" customHeight="1" x14ac:dyDescent="0.15">
      <c r="C18" s="108" t="s">
        <v>353</v>
      </c>
    </row>
  </sheetData>
  <mergeCells count="6">
    <mergeCell ref="A11:B11"/>
    <mergeCell ref="A1:C1"/>
    <mergeCell ref="A9:B9"/>
    <mergeCell ref="A10:B10"/>
    <mergeCell ref="A6:B8"/>
    <mergeCell ref="C6:C8"/>
  </mergeCells>
  <hyperlinks>
    <hyperlink ref="C18" location="Índice!A1" display="Índice!A1" xr:uid="{00000000-0004-0000-4F00-000000000000}"/>
  </hyperlinks>
  <pageMargins left="0.59055118110236215" right="0.78740157480314965" top="0.59055118110236215" bottom="0.59055118110236215" header="0.31496062992125984" footer="0.31496062992125984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codeName="Hoja72"/>
  <dimension ref="A1:Z19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5.5" style="22" customWidth="1"/>
    <col min="3" max="3" width="11.5" style="22" customWidth="1"/>
    <col min="4" max="4" width="12.5" style="22" customWidth="1"/>
    <col min="5" max="5" width="14.33203125" style="22" customWidth="1"/>
    <col min="6" max="10" width="12.5" style="22" customWidth="1"/>
    <col min="11" max="11" width="11.33203125" style="22" customWidth="1"/>
    <col min="12" max="16384" width="14.6640625" style="22"/>
  </cols>
  <sheetData>
    <row r="1" spans="1:26" ht="12.75" customHeight="1" x14ac:dyDescent="0.15">
      <c r="A1" s="42" t="s">
        <v>424</v>
      </c>
    </row>
    <row r="2" spans="1:26" ht="12.75" customHeight="1" x14ac:dyDescent="0.15"/>
    <row r="3" spans="1:26" ht="12.75" customHeight="1" x14ac:dyDescent="0.15">
      <c r="A3" s="12" t="s">
        <v>610</v>
      </c>
      <c r="D3" s="92"/>
      <c r="G3" s="83"/>
      <c r="K3" s="74" t="s">
        <v>274</v>
      </c>
    </row>
    <row r="4" spans="1:26" ht="12.75" customHeight="1" x14ac:dyDescent="0.15">
      <c r="A4" s="12" t="s">
        <v>335</v>
      </c>
      <c r="G4" s="83"/>
      <c r="K4" s="83"/>
    </row>
    <row r="5" spans="1:26" s="17" customFormat="1" ht="12.75" customHeight="1" x14ac:dyDescent="0.15">
      <c r="A5" s="18" t="s">
        <v>1</v>
      </c>
    </row>
    <row r="6" spans="1:26" s="17" customFormat="1" ht="11.25" customHeight="1" x14ac:dyDescent="0.15">
      <c r="A6" s="140" t="s">
        <v>372</v>
      </c>
      <c r="B6" s="140"/>
      <c r="C6" s="141" t="s">
        <v>0</v>
      </c>
      <c r="D6" s="141" t="s">
        <v>54</v>
      </c>
      <c r="E6" s="141" t="s">
        <v>418</v>
      </c>
      <c r="F6" s="141" t="s">
        <v>63</v>
      </c>
      <c r="G6" s="141" t="s">
        <v>56</v>
      </c>
      <c r="H6" s="141" t="s">
        <v>57</v>
      </c>
      <c r="I6" s="141" t="s">
        <v>58</v>
      </c>
      <c r="J6" s="141" t="s">
        <v>64</v>
      </c>
      <c r="K6" s="141" t="s">
        <v>22</v>
      </c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s="17" customFormat="1" ht="11.25" customHeight="1" x14ac:dyDescent="0.15">
      <c r="A7" s="140"/>
      <c r="B7" s="140"/>
      <c r="C7" s="141"/>
      <c r="D7" s="141"/>
      <c r="E7" s="141"/>
      <c r="F7" s="141"/>
      <c r="G7" s="141"/>
      <c r="H7" s="141"/>
      <c r="I7" s="141"/>
      <c r="J7" s="141"/>
      <c r="K7" s="141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s="17" customFormat="1" ht="11.25" customHeight="1" x14ac:dyDescent="0.15">
      <c r="A8" s="140"/>
      <c r="B8" s="140"/>
      <c r="C8" s="141"/>
      <c r="D8" s="141"/>
      <c r="E8" s="141"/>
      <c r="F8" s="141"/>
      <c r="G8" s="141"/>
      <c r="H8" s="141"/>
      <c r="I8" s="141"/>
      <c r="J8" s="141"/>
      <c r="K8" s="141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1.25" customHeight="1" x14ac:dyDescent="0.15">
      <c r="A9" s="134" t="s">
        <v>0</v>
      </c>
      <c r="B9" s="134"/>
      <c r="C9" s="123">
        <v>2451719.0651840898</v>
      </c>
      <c r="D9" s="123">
        <v>292602.69349416642</v>
      </c>
      <c r="E9" s="123">
        <v>69459.8219766494</v>
      </c>
      <c r="F9" s="123">
        <v>327034.35157909151</v>
      </c>
      <c r="G9" s="123">
        <v>1361997.8695911421</v>
      </c>
      <c r="H9" s="123">
        <v>77872.135590596255</v>
      </c>
      <c r="I9" s="123">
        <v>69538.03797001997</v>
      </c>
      <c r="J9" s="123">
        <v>251848.62440668719</v>
      </c>
      <c r="K9" s="123">
        <v>1365.530575737092</v>
      </c>
    </row>
    <row r="10" spans="1:26" ht="11.25" customHeight="1" x14ac:dyDescent="0.15">
      <c r="A10" s="133" t="s">
        <v>425</v>
      </c>
      <c r="B10" s="133"/>
      <c r="C10" s="123">
        <v>4890.5367597438253</v>
      </c>
      <c r="D10" s="122">
        <v>353.7483753861884</v>
      </c>
      <c r="E10" s="122">
        <v>170.25641447851939</v>
      </c>
      <c r="F10" s="122">
        <v>316.09122935446328</v>
      </c>
      <c r="G10" s="122">
        <v>2594.9139903544901</v>
      </c>
      <c r="H10" s="122">
        <v>199.14244269481759</v>
      </c>
      <c r="I10" s="122" t="s">
        <v>303</v>
      </c>
      <c r="J10" s="122">
        <v>968.38053348217261</v>
      </c>
      <c r="K10" s="122" t="s">
        <v>303</v>
      </c>
    </row>
    <row r="11" spans="1:26" s="17" customFormat="1" ht="11.25" customHeight="1" x14ac:dyDescent="0.15">
      <c r="A11" s="133" t="s">
        <v>293</v>
      </c>
      <c r="B11" s="133"/>
      <c r="C11" s="123">
        <v>2446828.5284243422</v>
      </c>
      <c r="D11" s="122">
        <v>292248.94511878002</v>
      </c>
      <c r="E11" s="122">
        <v>69289.565562170857</v>
      </c>
      <c r="F11" s="122">
        <v>326718.26034973701</v>
      </c>
      <c r="G11" s="122">
        <v>1359402.955600787</v>
      </c>
      <c r="H11" s="122">
        <v>77672.993147901434</v>
      </c>
      <c r="I11" s="122" t="s">
        <v>303</v>
      </c>
      <c r="J11" s="122">
        <v>250880.24387320501</v>
      </c>
      <c r="K11" s="122" t="s">
        <v>303</v>
      </c>
    </row>
    <row r="12" spans="1:26" s="17" customFormat="1" ht="11.25" customHeight="1" x14ac:dyDescent="0.15">
      <c r="A12" s="40" t="s">
        <v>635</v>
      </c>
      <c r="B12" s="8"/>
      <c r="C12" s="128"/>
      <c r="D12" s="129"/>
      <c r="E12" s="129"/>
      <c r="F12" s="129"/>
      <c r="G12" s="129"/>
      <c r="H12" s="129"/>
      <c r="I12" s="129"/>
      <c r="J12" s="129"/>
      <c r="K12" s="129"/>
    </row>
    <row r="13" spans="1:26" s="17" customFormat="1" ht="11.25" customHeight="1" x14ac:dyDescent="0.15">
      <c r="A13" s="40" t="s">
        <v>426</v>
      </c>
      <c r="C13" s="38"/>
      <c r="D13" s="39"/>
      <c r="E13" s="39"/>
      <c r="F13" s="39"/>
      <c r="G13" s="39"/>
      <c r="H13" s="39"/>
      <c r="I13" s="39"/>
      <c r="J13" s="39"/>
      <c r="K13" s="39"/>
    </row>
    <row r="14" spans="1:26" ht="11.25" customHeight="1" x14ac:dyDescent="0.15">
      <c r="A14" s="22" t="s">
        <v>388</v>
      </c>
    </row>
    <row r="15" spans="1:26" ht="11.25" customHeight="1" x14ac:dyDescent="0.15">
      <c r="A15" s="22" t="s">
        <v>427</v>
      </c>
    </row>
    <row r="16" spans="1:26" ht="11.25" customHeight="1" x14ac:dyDescent="0.15">
      <c r="B16" s="106"/>
      <c r="D16" s="106"/>
      <c r="E16" s="106"/>
      <c r="F16" s="106"/>
      <c r="G16" s="106"/>
      <c r="H16" s="106"/>
      <c r="I16" s="106"/>
      <c r="J16" s="106"/>
      <c r="K16" s="106"/>
    </row>
    <row r="19" spans="3:3" ht="11.25" customHeight="1" x14ac:dyDescent="0.15">
      <c r="C19" s="108" t="s">
        <v>353</v>
      </c>
    </row>
  </sheetData>
  <mergeCells count="13">
    <mergeCell ref="A11:B11"/>
    <mergeCell ref="A9:B9"/>
    <mergeCell ref="A10:B10"/>
    <mergeCell ref="A6:B8"/>
    <mergeCell ref="H6:H8"/>
    <mergeCell ref="I6:I8"/>
    <mergeCell ref="J6:J8"/>
    <mergeCell ref="K6:K8"/>
    <mergeCell ref="C6:C8"/>
    <mergeCell ref="D6:D8"/>
    <mergeCell ref="E6:E8"/>
    <mergeCell ref="F6:F8"/>
    <mergeCell ref="G6:G8"/>
  </mergeCells>
  <hyperlinks>
    <hyperlink ref="C19" location="Índice!A1" display="Índice!A1" xr:uid="{00000000-0004-0000-5000-000000000000}"/>
  </hyperlinks>
  <pageMargins left="0.59055118110236215" right="0.78740157480314965" top="0.59055118110236215" bottom="0.59055118110236215" header="0.31496062992125984" footer="0.31496062992125984"/>
  <pageSetup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 codeName="Hoja67"/>
  <dimension ref="A1:Z18"/>
  <sheetViews>
    <sheetView zoomScaleNormal="100"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6.83203125" style="22" customWidth="1"/>
    <col min="3" max="6" width="10.6640625" style="22" customWidth="1"/>
    <col min="7" max="7" width="11.33203125" style="22" customWidth="1"/>
    <col min="8" max="8" width="13.33203125" style="22" customWidth="1"/>
    <col min="9" max="9" width="10.6640625" style="22" customWidth="1"/>
    <col min="10" max="10" width="11" style="22" customWidth="1"/>
    <col min="11" max="11" width="10.5" style="22" customWidth="1"/>
    <col min="12" max="12" width="10.33203125" style="22" customWidth="1"/>
    <col min="13" max="13" width="8.6640625" style="22" customWidth="1"/>
    <col min="14" max="14" width="8.33203125" style="22" customWidth="1"/>
    <col min="15" max="16384" width="14.6640625" style="22"/>
  </cols>
  <sheetData>
    <row r="1" spans="1:26" ht="12.75" customHeight="1" x14ac:dyDescent="0.15">
      <c r="A1" s="42" t="s">
        <v>424</v>
      </c>
    </row>
    <row r="2" spans="1:26" ht="12.75" customHeight="1" x14ac:dyDescent="0.15"/>
    <row r="3" spans="1:26" ht="12.75" customHeight="1" x14ac:dyDescent="0.15">
      <c r="A3" s="12" t="s">
        <v>611</v>
      </c>
      <c r="D3" s="92"/>
      <c r="G3" s="83"/>
      <c r="J3" s="83"/>
      <c r="L3" s="84" t="s">
        <v>169</v>
      </c>
    </row>
    <row r="4" spans="1:26" ht="12.75" customHeight="1" x14ac:dyDescent="0.15">
      <c r="A4" s="12" t="s">
        <v>335</v>
      </c>
      <c r="G4" s="83"/>
      <c r="J4" s="83"/>
    </row>
    <row r="5" spans="1:26" s="17" customFormat="1" ht="12.75" customHeight="1" x14ac:dyDescent="0.15">
      <c r="A5" s="18" t="s">
        <v>1</v>
      </c>
    </row>
    <row r="6" spans="1:26" s="17" customFormat="1" ht="24.75" customHeight="1" x14ac:dyDescent="0.15">
      <c r="A6" s="140" t="s">
        <v>372</v>
      </c>
      <c r="B6" s="140"/>
      <c r="C6" s="141" t="s">
        <v>0</v>
      </c>
      <c r="D6" s="141" t="s">
        <v>294</v>
      </c>
      <c r="E6" s="141" t="s">
        <v>162</v>
      </c>
      <c r="F6" s="141" t="s">
        <v>295</v>
      </c>
      <c r="G6" s="141" t="s">
        <v>296</v>
      </c>
      <c r="H6" s="141" t="s">
        <v>419</v>
      </c>
      <c r="I6" s="141" t="s">
        <v>297</v>
      </c>
      <c r="J6" s="141" t="s">
        <v>163</v>
      </c>
      <c r="K6" s="141" t="s">
        <v>164</v>
      </c>
      <c r="L6" s="141" t="s">
        <v>22</v>
      </c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s="17" customFormat="1" ht="24.75" customHeight="1" x14ac:dyDescent="0.15">
      <c r="A7" s="140"/>
      <c r="B7" s="140"/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s="17" customFormat="1" ht="24.75" customHeight="1" x14ac:dyDescent="0.15">
      <c r="A8" s="140"/>
      <c r="B8" s="140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1.25" customHeight="1" x14ac:dyDescent="0.15">
      <c r="A9" s="134" t="s">
        <v>0</v>
      </c>
      <c r="B9" s="134"/>
      <c r="C9" s="123">
        <v>1717957.9348158659</v>
      </c>
      <c r="D9" s="123">
        <v>508173.65978564159</v>
      </c>
      <c r="E9" s="123">
        <v>221084.47906471009</v>
      </c>
      <c r="F9" s="123">
        <v>245010.6354885881</v>
      </c>
      <c r="G9" s="123">
        <v>81134.076252722371</v>
      </c>
      <c r="H9" s="123">
        <v>53271.577460410088</v>
      </c>
      <c r="I9" s="123">
        <v>101318.6741851746</v>
      </c>
      <c r="J9" s="123">
        <v>7701.6973646163669</v>
      </c>
      <c r="K9" s="123">
        <v>488120.42885543068</v>
      </c>
      <c r="L9" s="123">
        <v>12142.7063586124</v>
      </c>
    </row>
    <row r="10" spans="1:26" ht="11.25" customHeight="1" x14ac:dyDescent="0.15">
      <c r="A10" s="133" t="s">
        <v>425</v>
      </c>
      <c r="B10" s="133"/>
      <c r="C10" s="123">
        <v>107067.46324025679</v>
      </c>
      <c r="D10" s="122">
        <v>10651.38805484061</v>
      </c>
      <c r="E10" s="122">
        <v>11025.883115962</v>
      </c>
      <c r="F10" s="122">
        <v>23402.217353499589</v>
      </c>
      <c r="G10" s="122">
        <v>12750.821245677491</v>
      </c>
      <c r="H10" s="122">
        <v>2169.0818171110918</v>
      </c>
      <c r="I10" s="122">
        <v>2533.8366697406482</v>
      </c>
      <c r="J10" s="122">
        <v>598.55527200258609</v>
      </c>
      <c r="K10" s="122">
        <v>39148.738909213163</v>
      </c>
      <c r="L10" s="122">
        <v>4786.9408022090438</v>
      </c>
    </row>
    <row r="11" spans="1:26" s="17" customFormat="1" ht="11.25" customHeight="1" x14ac:dyDescent="0.15">
      <c r="A11" s="133" t="s">
        <v>293</v>
      </c>
      <c r="B11" s="133"/>
      <c r="C11" s="123">
        <v>1610890.4715756299</v>
      </c>
      <c r="D11" s="122">
        <v>497522.27173080051</v>
      </c>
      <c r="E11" s="122">
        <v>210058.59594874809</v>
      </c>
      <c r="F11" s="122">
        <v>221608.41813508779</v>
      </c>
      <c r="G11" s="122">
        <v>68383.255007044922</v>
      </c>
      <c r="H11" s="122">
        <v>51102.495643298978</v>
      </c>
      <c r="I11" s="122">
        <v>98784.837515433916</v>
      </c>
      <c r="J11" s="122">
        <v>7103.1420926137816</v>
      </c>
      <c r="K11" s="122">
        <v>448971.68994621298</v>
      </c>
      <c r="L11" s="122">
        <v>7355.7655564033694</v>
      </c>
    </row>
    <row r="12" spans="1:26" s="17" customFormat="1" ht="11.25" customHeight="1" x14ac:dyDescent="0.15">
      <c r="A12" s="40" t="s">
        <v>426</v>
      </c>
      <c r="C12" s="38"/>
      <c r="D12" s="39"/>
      <c r="E12" s="39"/>
      <c r="F12" s="39"/>
      <c r="G12" s="39"/>
      <c r="H12" s="39"/>
      <c r="I12" s="39"/>
      <c r="J12" s="39"/>
      <c r="K12" s="39"/>
      <c r="L12" s="39"/>
    </row>
    <row r="13" spans="1:26" ht="11.25" customHeight="1" x14ac:dyDescent="0.15">
      <c r="A13" s="22" t="s">
        <v>389</v>
      </c>
    </row>
    <row r="14" spans="1:26" ht="11.25" customHeight="1" x14ac:dyDescent="0.15">
      <c r="A14" s="22" t="s">
        <v>427</v>
      </c>
    </row>
    <row r="18" spans="3:3" ht="11.25" customHeight="1" x14ac:dyDescent="0.15">
      <c r="C18" s="108" t="s">
        <v>353</v>
      </c>
    </row>
  </sheetData>
  <mergeCells count="14">
    <mergeCell ref="A11:B11"/>
    <mergeCell ref="A9:B9"/>
    <mergeCell ref="A10:B10"/>
    <mergeCell ref="A6:B8"/>
    <mergeCell ref="C6:C8"/>
    <mergeCell ref="I6:I8"/>
    <mergeCell ref="J6:J8"/>
    <mergeCell ref="K6:K8"/>
    <mergeCell ref="L6:L8"/>
    <mergeCell ref="D6:D8"/>
    <mergeCell ref="E6:E8"/>
    <mergeCell ref="F6:F8"/>
    <mergeCell ref="G6:G8"/>
    <mergeCell ref="H6:H8"/>
  </mergeCells>
  <hyperlinks>
    <hyperlink ref="C18" location="Índice!A1" display="Índice!A1" xr:uid="{00000000-0004-0000-5100-000000000000}"/>
  </hyperlinks>
  <pageMargins left="0.59055118110236215" right="0.78740157480314965" top="0.59055118110236215" bottom="0.59055118110236215" header="0.31496062992125984" footer="0.31496062992125984"/>
  <pageSetup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 codeName="Hoja73"/>
  <dimension ref="A1:X26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8.6640625" style="22" customWidth="1"/>
    <col min="3" max="9" width="15.5" style="22" customWidth="1"/>
    <col min="10" max="10" width="11.6640625" style="22" customWidth="1"/>
    <col min="11" max="11" width="10.6640625" style="22" customWidth="1"/>
    <col min="12" max="16384" width="14.6640625" style="22"/>
  </cols>
  <sheetData>
    <row r="1" spans="1:24" ht="12.75" customHeight="1" x14ac:dyDescent="0.15">
      <c r="A1" s="42" t="s">
        <v>424</v>
      </c>
    </row>
    <row r="2" spans="1:24" ht="12.75" customHeight="1" x14ac:dyDescent="0.15"/>
    <row r="3" spans="1:24" ht="12.75" customHeight="1" x14ac:dyDescent="0.15">
      <c r="A3" s="13" t="s">
        <v>612</v>
      </c>
      <c r="B3" s="93"/>
      <c r="C3" s="93"/>
      <c r="D3" s="93"/>
      <c r="E3" s="93"/>
      <c r="F3" s="93"/>
      <c r="G3" s="93"/>
      <c r="H3" s="93"/>
      <c r="I3" s="74" t="s">
        <v>275</v>
      </c>
    </row>
    <row r="4" spans="1:24" ht="12.75" customHeight="1" x14ac:dyDescent="0.15">
      <c r="A4" s="13" t="s">
        <v>548</v>
      </c>
      <c r="F4" s="83"/>
      <c r="G4" s="83"/>
      <c r="H4" s="83"/>
      <c r="I4" s="83"/>
    </row>
    <row r="5" spans="1:24" s="17" customFormat="1" ht="12.75" customHeight="1" x14ac:dyDescent="0.15">
      <c r="A5" s="18" t="s">
        <v>1</v>
      </c>
    </row>
    <row r="6" spans="1:24" s="17" customFormat="1" ht="33" customHeight="1" x14ac:dyDescent="0.15">
      <c r="A6" s="140" t="s">
        <v>372</v>
      </c>
      <c r="B6" s="140"/>
      <c r="C6" s="141" t="s">
        <v>0</v>
      </c>
      <c r="D6" s="154" t="s">
        <v>438</v>
      </c>
      <c r="E6" s="154"/>
      <c r="F6" s="141" t="s">
        <v>165</v>
      </c>
      <c r="G6" s="141" t="s">
        <v>166</v>
      </c>
      <c r="H6" s="141" t="s">
        <v>167</v>
      </c>
      <c r="I6" s="141" t="s">
        <v>168</v>
      </c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4" s="17" customFormat="1" ht="40.5" customHeight="1" x14ac:dyDescent="0.15">
      <c r="A7" s="140"/>
      <c r="B7" s="140"/>
      <c r="C7" s="141"/>
      <c r="D7" s="153" t="s">
        <v>437</v>
      </c>
      <c r="E7" s="153" t="s">
        <v>436</v>
      </c>
      <c r="F7" s="141"/>
      <c r="G7" s="141"/>
      <c r="H7" s="141"/>
      <c r="I7" s="141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</row>
    <row r="8" spans="1:24" s="17" customFormat="1" ht="40.5" customHeight="1" x14ac:dyDescent="0.15">
      <c r="A8" s="140"/>
      <c r="B8" s="140"/>
      <c r="C8" s="141"/>
      <c r="D8" s="153"/>
      <c r="E8" s="153"/>
      <c r="F8" s="141"/>
      <c r="G8" s="141"/>
      <c r="H8" s="141"/>
      <c r="I8" s="141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</row>
    <row r="9" spans="1:24" ht="11.25" customHeight="1" x14ac:dyDescent="0.15">
      <c r="A9" s="134" t="s">
        <v>0</v>
      </c>
      <c r="B9" s="134"/>
      <c r="C9" s="123">
        <v>8810.3543583970495</v>
      </c>
      <c r="D9" s="123">
        <v>3142.6397444807972</v>
      </c>
      <c r="E9" s="123">
        <v>2023.3145229817389</v>
      </c>
      <c r="F9" s="123">
        <v>4477.0361881651816</v>
      </c>
      <c r="G9" s="123">
        <v>3476.0879848466002</v>
      </c>
      <c r="H9" s="123">
        <v>200.9121215597404</v>
      </c>
      <c r="I9" s="123">
        <v>1715.5480888444999</v>
      </c>
    </row>
    <row r="10" spans="1:24" ht="11.25" customHeight="1" x14ac:dyDescent="0.15">
      <c r="A10" s="133" t="s">
        <v>425</v>
      </c>
      <c r="B10" s="133"/>
      <c r="C10" s="123">
        <v>8810.3543583970495</v>
      </c>
      <c r="D10" s="122">
        <v>3142.6397444807972</v>
      </c>
      <c r="E10" s="122">
        <v>2023.3145229817389</v>
      </c>
      <c r="F10" s="122">
        <v>4477.0361881651816</v>
      </c>
      <c r="G10" s="122">
        <v>3476.0879848466002</v>
      </c>
      <c r="H10" s="122">
        <v>200.9121215597404</v>
      </c>
      <c r="I10" s="122">
        <v>1715.5480888444999</v>
      </c>
    </row>
    <row r="11" spans="1:24" s="17" customFormat="1" ht="11.25" customHeight="1" x14ac:dyDescent="0.15">
      <c r="A11" s="133" t="s">
        <v>293</v>
      </c>
      <c r="B11" s="133"/>
      <c r="C11" s="35" t="s">
        <v>634</v>
      </c>
      <c r="D11" s="36" t="s">
        <v>634</v>
      </c>
      <c r="E11" s="36" t="s">
        <v>634</v>
      </c>
      <c r="F11" s="36" t="s">
        <v>634</v>
      </c>
      <c r="G11" s="36" t="s">
        <v>634</v>
      </c>
      <c r="H11" s="36" t="s">
        <v>634</v>
      </c>
      <c r="I11" s="36" t="s">
        <v>634</v>
      </c>
    </row>
    <row r="12" spans="1:24" s="17" customFormat="1" ht="11.25" customHeight="1" x14ac:dyDescent="0.15">
      <c r="A12" s="40" t="s">
        <v>618</v>
      </c>
    </row>
    <row r="13" spans="1:24" ht="11.25" customHeight="1" x14ac:dyDescent="0.15">
      <c r="A13" s="40" t="s">
        <v>426</v>
      </c>
    </row>
    <row r="14" spans="1:24" ht="11.25" customHeight="1" x14ac:dyDescent="0.15">
      <c r="A14" s="22" t="s">
        <v>430</v>
      </c>
    </row>
    <row r="15" spans="1:24" ht="11.25" customHeight="1" x14ac:dyDescent="0.15">
      <c r="C15" s="107"/>
      <c r="D15" s="107"/>
      <c r="E15" s="107"/>
      <c r="F15" s="107"/>
      <c r="G15" s="107"/>
      <c r="H15" s="107"/>
      <c r="I15" s="107"/>
    </row>
    <row r="16" spans="1:24" ht="11.25" customHeight="1" x14ac:dyDescent="0.15">
      <c r="A16" s="4"/>
    </row>
    <row r="17" spans="1:9" ht="11.25" customHeight="1" x14ac:dyDescent="0.15">
      <c r="A17" s="4"/>
    </row>
    <row r="18" spans="1:9" ht="11.25" customHeight="1" x14ac:dyDescent="0.15">
      <c r="A18" s="93"/>
      <c r="B18" s="93"/>
      <c r="C18" s="108" t="s">
        <v>353</v>
      </c>
      <c r="D18" s="93"/>
      <c r="E18" s="93"/>
      <c r="F18" s="93"/>
      <c r="G18" s="93"/>
      <c r="H18" s="93"/>
      <c r="I18" s="74"/>
    </row>
    <row r="19" spans="1:9" ht="11.25" customHeight="1" x14ac:dyDescent="0.15">
      <c r="A19" s="76"/>
      <c r="B19" s="76"/>
      <c r="C19" s="76"/>
      <c r="D19" s="76"/>
      <c r="E19" s="76"/>
      <c r="F19" s="76"/>
      <c r="G19" s="76"/>
      <c r="H19" s="76"/>
    </row>
    <row r="24" spans="1:9" ht="11.25" customHeight="1" x14ac:dyDescent="0.15">
      <c r="B24" s="100"/>
    </row>
    <row r="25" spans="1:9" ht="11.25" customHeight="1" x14ac:dyDescent="0.15">
      <c r="B25" s="100"/>
    </row>
    <row r="26" spans="1:9" ht="11.25" customHeight="1" x14ac:dyDescent="0.15">
      <c r="B26" s="100"/>
    </row>
  </sheetData>
  <mergeCells count="12">
    <mergeCell ref="A11:B11"/>
    <mergeCell ref="A9:B9"/>
    <mergeCell ref="A10:B10"/>
    <mergeCell ref="H6:H8"/>
    <mergeCell ref="I6:I8"/>
    <mergeCell ref="D6:E6"/>
    <mergeCell ref="A6:B8"/>
    <mergeCell ref="C6:C8"/>
    <mergeCell ref="F6:F8"/>
    <mergeCell ref="G6:G8"/>
    <mergeCell ref="D7:D8"/>
    <mergeCell ref="E7:E8"/>
  </mergeCells>
  <hyperlinks>
    <hyperlink ref="C18" location="Índice!A1" display="Índice!A1" xr:uid="{00000000-0004-0000-5200-000000000000}"/>
  </hyperlinks>
  <pageMargins left="0.59055118110236215" right="0.78740157480314965" top="0.59055118110236215" bottom="0.59055118110236215" header="0.31496062992125984" footer="0.31496062992125984"/>
  <pageSetup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 codeName="Hoja91"/>
  <dimension ref="A1:X29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8.6640625" style="22" customWidth="1"/>
    <col min="3" max="9" width="15.5" style="22" customWidth="1"/>
    <col min="10" max="11" width="11.6640625" style="22" customWidth="1"/>
    <col min="12" max="16384" width="14.6640625" style="22"/>
  </cols>
  <sheetData>
    <row r="1" spans="1:24" ht="12.75" customHeight="1" x14ac:dyDescent="0.15">
      <c r="A1" s="42" t="s">
        <v>424</v>
      </c>
    </row>
    <row r="2" spans="1:24" ht="12.75" customHeight="1" x14ac:dyDescent="0.15"/>
    <row r="3" spans="1:24" ht="12.75" customHeight="1" x14ac:dyDescent="0.15">
      <c r="A3" s="13" t="s">
        <v>612</v>
      </c>
      <c r="D3" s="92"/>
      <c r="F3" s="83"/>
      <c r="G3" s="83"/>
      <c r="H3" s="83"/>
      <c r="I3" s="74" t="s">
        <v>276</v>
      </c>
    </row>
    <row r="4" spans="1:24" ht="12.75" customHeight="1" x14ac:dyDescent="0.15">
      <c r="A4" s="13" t="s">
        <v>547</v>
      </c>
      <c r="F4" s="83"/>
      <c r="G4" s="83"/>
      <c r="H4" s="83"/>
      <c r="I4" s="83"/>
    </row>
    <row r="5" spans="1:24" s="17" customFormat="1" ht="12.75" customHeight="1" x14ac:dyDescent="0.15">
      <c r="A5" s="18" t="s">
        <v>1</v>
      </c>
    </row>
    <row r="6" spans="1:24" s="17" customFormat="1" ht="33" customHeight="1" x14ac:dyDescent="0.15">
      <c r="A6" s="140" t="s">
        <v>372</v>
      </c>
      <c r="B6" s="140"/>
      <c r="C6" s="141" t="s">
        <v>0</v>
      </c>
      <c r="D6" s="154" t="s">
        <v>438</v>
      </c>
      <c r="E6" s="154"/>
      <c r="F6" s="141" t="s">
        <v>165</v>
      </c>
      <c r="G6" s="141" t="s">
        <v>166</v>
      </c>
      <c r="H6" s="141" t="s">
        <v>167</v>
      </c>
      <c r="I6" s="141" t="s">
        <v>168</v>
      </c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4" s="17" customFormat="1" ht="40.5" customHeight="1" x14ac:dyDescent="0.15">
      <c r="A7" s="140"/>
      <c r="B7" s="140"/>
      <c r="C7" s="141"/>
      <c r="D7" s="153" t="s">
        <v>437</v>
      </c>
      <c r="E7" s="153" t="s">
        <v>436</v>
      </c>
      <c r="F7" s="141"/>
      <c r="G7" s="141"/>
      <c r="H7" s="141"/>
      <c r="I7" s="141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</row>
    <row r="8" spans="1:24" s="17" customFormat="1" ht="40.5" customHeight="1" x14ac:dyDescent="0.15">
      <c r="A8" s="140"/>
      <c r="B8" s="140"/>
      <c r="C8" s="141"/>
      <c r="D8" s="153"/>
      <c r="E8" s="153"/>
      <c r="F8" s="141"/>
      <c r="G8" s="141"/>
      <c r="H8" s="141"/>
      <c r="I8" s="141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</row>
    <row r="9" spans="1:24" ht="11.25" customHeight="1" x14ac:dyDescent="0.15">
      <c r="A9" s="134" t="s">
        <v>0</v>
      </c>
      <c r="B9" s="134"/>
      <c r="C9" s="123">
        <v>20841.90650316851</v>
      </c>
      <c r="D9" s="123">
        <v>9126.4755313914284</v>
      </c>
      <c r="E9" s="123">
        <v>7072.3859725687507</v>
      </c>
      <c r="F9" s="123">
        <v>11231.91427972661</v>
      </c>
      <c r="G9" s="123">
        <v>5531.2388883271924</v>
      </c>
      <c r="H9" s="123">
        <v>277.86309457388882</v>
      </c>
      <c r="I9" s="123">
        <v>979.94979744028797</v>
      </c>
    </row>
    <row r="10" spans="1:24" ht="11.25" customHeight="1" x14ac:dyDescent="0.15">
      <c r="A10" s="133" t="s">
        <v>425</v>
      </c>
      <c r="B10" s="133"/>
      <c r="C10" s="123">
        <v>20841.90650316851</v>
      </c>
      <c r="D10" s="122">
        <v>9126.4755313914284</v>
      </c>
      <c r="E10" s="122">
        <v>7072.3859725687507</v>
      </c>
      <c r="F10" s="122">
        <v>11231.91427972661</v>
      </c>
      <c r="G10" s="122">
        <v>5531.2388883271924</v>
      </c>
      <c r="H10" s="122">
        <v>277.86309457388882</v>
      </c>
      <c r="I10" s="122">
        <v>979.94979744028797</v>
      </c>
    </row>
    <row r="11" spans="1:24" s="17" customFormat="1" ht="11.25" customHeight="1" x14ac:dyDescent="0.15">
      <c r="A11" s="133" t="s">
        <v>293</v>
      </c>
      <c r="B11" s="133"/>
      <c r="C11" s="35" t="s">
        <v>634</v>
      </c>
      <c r="D11" s="36" t="s">
        <v>634</v>
      </c>
      <c r="E11" s="36" t="s">
        <v>634</v>
      </c>
      <c r="F11" s="36" t="s">
        <v>634</v>
      </c>
      <c r="G11" s="36" t="s">
        <v>634</v>
      </c>
      <c r="H11" s="36" t="s">
        <v>634</v>
      </c>
      <c r="I11" s="36" t="s">
        <v>634</v>
      </c>
    </row>
    <row r="12" spans="1:24" s="17" customFormat="1" ht="11.25" customHeight="1" x14ac:dyDescent="0.15">
      <c r="A12" s="40" t="s">
        <v>618</v>
      </c>
    </row>
    <row r="13" spans="1:24" ht="11.25" customHeight="1" x14ac:dyDescent="0.15">
      <c r="A13" s="40" t="s">
        <v>426</v>
      </c>
    </row>
    <row r="14" spans="1:24" ht="11.25" customHeight="1" x14ac:dyDescent="0.15">
      <c r="A14" s="22" t="s">
        <v>430</v>
      </c>
    </row>
    <row r="15" spans="1:24" ht="11.25" customHeight="1" x14ac:dyDescent="0.15">
      <c r="C15" s="107"/>
      <c r="D15" s="107"/>
      <c r="E15" s="107"/>
      <c r="F15" s="107"/>
      <c r="G15" s="107"/>
      <c r="H15" s="107"/>
      <c r="I15" s="107"/>
    </row>
    <row r="18" spans="1:9" ht="11.25" customHeight="1" x14ac:dyDescent="0.15">
      <c r="C18" s="108" t="s">
        <v>353</v>
      </c>
    </row>
    <row r="20" spans="1:9" ht="11.25" customHeight="1" x14ac:dyDescent="0.15">
      <c r="A20" s="93"/>
      <c r="B20" s="93"/>
      <c r="C20" s="93"/>
      <c r="D20" s="93"/>
      <c r="E20" s="93"/>
      <c r="F20" s="93"/>
      <c r="G20" s="93"/>
      <c r="H20" s="93"/>
      <c r="I20" s="74"/>
    </row>
    <row r="21" spans="1:9" ht="11.25" customHeight="1" x14ac:dyDescent="0.15">
      <c r="A21" s="76"/>
      <c r="B21" s="76"/>
      <c r="C21" s="76"/>
      <c r="D21" s="76"/>
      <c r="E21" s="76"/>
      <c r="F21" s="76"/>
      <c r="G21" s="76"/>
      <c r="H21" s="76"/>
    </row>
    <row r="27" spans="1:9" ht="11.25" customHeight="1" x14ac:dyDescent="0.15">
      <c r="B27" s="100"/>
    </row>
    <row r="28" spans="1:9" ht="11.25" customHeight="1" x14ac:dyDescent="0.15">
      <c r="B28" s="100"/>
    </row>
    <row r="29" spans="1:9" ht="11.25" customHeight="1" x14ac:dyDescent="0.15">
      <c r="B29" s="100"/>
    </row>
  </sheetData>
  <mergeCells count="12">
    <mergeCell ref="A11:B11"/>
    <mergeCell ref="A9:B9"/>
    <mergeCell ref="A10:B10"/>
    <mergeCell ref="H6:H8"/>
    <mergeCell ref="I6:I8"/>
    <mergeCell ref="D6:E6"/>
    <mergeCell ref="A6:B8"/>
    <mergeCell ref="C6:C8"/>
    <mergeCell ref="F6:F8"/>
    <mergeCell ref="G6:G8"/>
    <mergeCell ref="D7:D8"/>
    <mergeCell ref="E7:E8"/>
  </mergeCells>
  <hyperlinks>
    <hyperlink ref="C18" location="Índice!A1" display="Índice!A1" xr:uid="{00000000-0004-0000-5300-000000000000}"/>
  </hyperlinks>
  <pageMargins left="0.59055118110236215" right="0.78740157480314965" top="0.59055118110236215" bottom="0.59055118110236215" header="0.31496062992125984" footer="0.31496062992125984"/>
  <pageSetup orientation="landscape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 codeName="Hoja92"/>
  <dimension ref="A1:X29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8.6640625" style="22" customWidth="1"/>
    <col min="3" max="9" width="15.5" style="22" customWidth="1"/>
    <col min="10" max="11" width="11.6640625" style="22" customWidth="1"/>
    <col min="12" max="16384" width="14.6640625" style="22"/>
  </cols>
  <sheetData>
    <row r="1" spans="1:24" ht="12.75" customHeight="1" x14ac:dyDescent="0.15">
      <c r="A1" s="42" t="s">
        <v>424</v>
      </c>
    </row>
    <row r="2" spans="1:24" ht="12.75" customHeight="1" x14ac:dyDescent="0.15"/>
    <row r="3" spans="1:24" ht="12.75" customHeight="1" x14ac:dyDescent="0.15">
      <c r="A3" s="13" t="s">
        <v>612</v>
      </c>
      <c r="D3" s="92"/>
      <c r="F3" s="83"/>
      <c r="G3" s="83"/>
      <c r="H3" s="83"/>
      <c r="I3" s="74" t="s">
        <v>279</v>
      </c>
    </row>
    <row r="4" spans="1:24" ht="12.75" customHeight="1" x14ac:dyDescent="0.15">
      <c r="A4" s="13" t="s">
        <v>546</v>
      </c>
      <c r="F4" s="83"/>
      <c r="G4" s="83"/>
      <c r="H4" s="83"/>
      <c r="I4" s="83"/>
    </row>
    <row r="5" spans="1:24" s="17" customFormat="1" ht="12.75" customHeight="1" x14ac:dyDescent="0.15">
      <c r="A5" s="18" t="s">
        <v>1</v>
      </c>
    </row>
    <row r="6" spans="1:24" s="17" customFormat="1" ht="33" customHeight="1" x14ac:dyDescent="0.15">
      <c r="A6" s="140" t="s">
        <v>372</v>
      </c>
      <c r="B6" s="140"/>
      <c r="C6" s="141" t="s">
        <v>0</v>
      </c>
      <c r="D6" s="154" t="s">
        <v>438</v>
      </c>
      <c r="E6" s="154"/>
      <c r="F6" s="141" t="s">
        <v>165</v>
      </c>
      <c r="G6" s="141" t="s">
        <v>166</v>
      </c>
      <c r="H6" s="141" t="s">
        <v>167</v>
      </c>
      <c r="I6" s="141" t="s">
        <v>168</v>
      </c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4" s="17" customFormat="1" ht="40.5" customHeight="1" x14ac:dyDescent="0.15">
      <c r="A7" s="140"/>
      <c r="B7" s="140"/>
      <c r="C7" s="141"/>
      <c r="D7" s="153" t="s">
        <v>437</v>
      </c>
      <c r="E7" s="153" t="s">
        <v>436</v>
      </c>
      <c r="F7" s="141"/>
      <c r="G7" s="141"/>
      <c r="H7" s="141"/>
      <c r="I7" s="141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</row>
    <row r="8" spans="1:24" s="17" customFormat="1" ht="40.5" customHeight="1" x14ac:dyDescent="0.15">
      <c r="A8" s="140"/>
      <c r="B8" s="140"/>
      <c r="C8" s="141"/>
      <c r="D8" s="153"/>
      <c r="E8" s="153"/>
      <c r="F8" s="141"/>
      <c r="G8" s="141"/>
      <c r="H8" s="141"/>
      <c r="I8" s="141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</row>
    <row r="9" spans="1:24" ht="11.25" customHeight="1" x14ac:dyDescent="0.15">
      <c r="A9" s="134" t="s">
        <v>0</v>
      </c>
      <c r="B9" s="134"/>
      <c r="C9" s="123">
        <v>34347.131938254599</v>
      </c>
      <c r="D9" s="123">
        <v>19879.66418545548</v>
      </c>
      <c r="E9" s="123">
        <v>14478.52214585531</v>
      </c>
      <c r="F9" s="123">
        <v>15049.00706207091</v>
      </c>
      <c r="G9" s="123">
        <v>7274.0962053867743</v>
      </c>
      <c r="H9" s="123">
        <v>1794.132611099431</v>
      </c>
      <c r="I9" s="123">
        <v>1082.4327007461061</v>
      </c>
    </row>
    <row r="10" spans="1:24" ht="11.25" customHeight="1" x14ac:dyDescent="0.15">
      <c r="A10" s="133" t="s">
        <v>425</v>
      </c>
      <c r="B10" s="133"/>
      <c r="C10" s="123">
        <v>34347.131938254599</v>
      </c>
      <c r="D10" s="122">
        <v>19879.66418545548</v>
      </c>
      <c r="E10" s="122">
        <v>14478.52214585531</v>
      </c>
      <c r="F10" s="122">
        <v>15049.00706207091</v>
      </c>
      <c r="G10" s="122">
        <v>7274.0962053867743</v>
      </c>
      <c r="H10" s="122">
        <v>1794.132611099431</v>
      </c>
      <c r="I10" s="122">
        <v>1082.4327007461061</v>
      </c>
    </row>
    <row r="11" spans="1:24" s="17" customFormat="1" ht="11.25" customHeight="1" x14ac:dyDescent="0.15">
      <c r="A11" s="133" t="s">
        <v>293</v>
      </c>
      <c r="B11" s="133"/>
      <c r="C11" s="35" t="s">
        <v>634</v>
      </c>
      <c r="D11" s="36" t="s">
        <v>634</v>
      </c>
      <c r="E11" s="36" t="s">
        <v>634</v>
      </c>
      <c r="F11" s="36" t="s">
        <v>634</v>
      </c>
      <c r="G11" s="36" t="s">
        <v>634</v>
      </c>
      <c r="H11" s="36" t="s">
        <v>634</v>
      </c>
      <c r="I11" s="36" t="s">
        <v>634</v>
      </c>
    </row>
    <row r="12" spans="1:24" s="17" customFormat="1" ht="11.25" customHeight="1" x14ac:dyDescent="0.15">
      <c r="A12" s="40" t="s">
        <v>618</v>
      </c>
    </row>
    <row r="13" spans="1:24" ht="11.25" customHeight="1" x14ac:dyDescent="0.15">
      <c r="A13" s="40" t="s">
        <v>426</v>
      </c>
    </row>
    <row r="14" spans="1:24" ht="11.25" customHeight="1" x14ac:dyDescent="0.15">
      <c r="A14" s="22" t="s">
        <v>430</v>
      </c>
    </row>
    <row r="15" spans="1:24" ht="11.25" customHeight="1" x14ac:dyDescent="0.15">
      <c r="C15" s="107"/>
      <c r="D15" s="107"/>
      <c r="E15" s="107"/>
      <c r="F15" s="107"/>
      <c r="G15" s="107"/>
      <c r="H15" s="107"/>
      <c r="I15" s="107"/>
    </row>
    <row r="18" spans="1:9" ht="11.25" customHeight="1" x14ac:dyDescent="0.15">
      <c r="C18" s="108" t="s">
        <v>353</v>
      </c>
    </row>
    <row r="20" spans="1:9" ht="11.25" customHeight="1" x14ac:dyDescent="0.15">
      <c r="A20" s="93"/>
      <c r="B20" s="93"/>
      <c r="C20" s="93"/>
      <c r="D20" s="93"/>
      <c r="E20" s="93"/>
      <c r="F20" s="93"/>
      <c r="G20" s="93"/>
      <c r="H20" s="93"/>
      <c r="I20" s="74"/>
    </row>
    <row r="21" spans="1:9" ht="11.25" customHeight="1" x14ac:dyDescent="0.15">
      <c r="A21" s="76"/>
      <c r="B21" s="76"/>
      <c r="C21" s="76"/>
      <c r="D21" s="76"/>
      <c r="E21" s="76"/>
      <c r="F21" s="76"/>
      <c r="G21" s="76"/>
      <c r="H21" s="76"/>
      <c r="I21" s="83"/>
    </row>
    <row r="22" spans="1:9" ht="11.25" customHeight="1" x14ac:dyDescent="0.15">
      <c r="A22" s="93"/>
      <c r="B22" s="93"/>
      <c r="C22" s="93"/>
      <c r="D22" s="93"/>
      <c r="E22" s="93"/>
      <c r="F22" s="93"/>
      <c r="G22" s="93"/>
      <c r="H22" s="93"/>
      <c r="I22" s="74"/>
    </row>
    <row r="23" spans="1:9" ht="11.25" customHeight="1" x14ac:dyDescent="0.15">
      <c r="A23" s="76"/>
      <c r="B23" s="100"/>
      <c r="C23" s="76"/>
      <c r="D23" s="76"/>
      <c r="E23" s="76"/>
      <c r="F23" s="76"/>
      <c r="G23" s="76"/>
      <c r="H23" s="76"/>
    </row>
    <row r="24" spans="1:9" ht="11.25" customHeight="1" x14ac:dyDescent="0.15">
      <c r="A24" s="93"/>
      <c r="B24" s="93"/>
      <c r="C24" s="93"/>
      <c r="D24" s="93"/>
      <c r="E24" s="93"/>
      <c r="F24" s="93"/>
      <c r="G24" s="93"/>
      <c r="H24" s="93"/>
      <c r="I24" s="74"/>
    </row>
    <row r="27" spans="1:9" ht="11.25" customHeight="1" x14ac:dyDescent="0.15">
      <c r="B27" s="100"/>
    </row>
    <row r="28" spans="1:9" ht="11.25" customHeight="1" x14ac:dyDescent="0.15">
      <c r="B28" s="100"/>
    </row>
    <row r="29" spans="1:9" ht="11.25" customHeight="1" x14ac:dyDescent="0.15">
      <c r="B29" s="100"/>
    </row>
  </sheetData>
  <mergeCells count="12">
    <mergeCell ref="A11:B11"/>
    <mergeCell ref="A9:B9"/>
    <mergeCell ref="A10:B10"/>
    <mergeCell ref="H6:H8"/>
    <mergeCell ref="I6:I8"/>
    <mergeCell ref="D6:E6"/>
    <mergeCell ref="A6:B8"/>
    <mergeCell ref="C6:C8"/>
    <mergeCell ref="F6:F8"/>
    <mergeCell ref="G6:G8"/>
    <mergeCell ref="D7:D8"/>
    <mergeCell ref="E7:E8"/>
  </mergeCells>
  <hyperlinks>
    <hyperlink ref="C18" location="Índice!A1" display="Índice!A1" xr:uid="{00000000-0004-0000-5400-000000000000}"/>
  </hyperlinks>
  <pageMargins left="0.59055118110236215" right="0.78740157480314965" top="0.59055118110236215" bottom="0.59055118110236215" header="0.31496062992125984" footer="0.31496062992125984"/>
  <pageSetup orientation="landscape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 codeName="Hoja93"/>
  <dimension ref="A1:X23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8.6640625" style="22" customWidth="1"/>
    <col min="3" max="9" width="15.5" style="22" customWidth="1"/>
    <col min="10" max="11" width="11.6640625" style="22" customWidth="1"/>
    <col min="12" max="16384" width="14.6640625" style="22"/>
  </cols>
  <sheetData>
    <row r="1" spans="1:24" ht="12.75" customHeight="1" x14ac:dyDescent="0.15">
      <c r="A1" s="42" t="s">
        <v>424</v>
      </c>
    </row>
    <row r="2" spans="1:24" ht="12.75" customHeight="1" x14ac:dyDescent="0.15"/>
    <row r="3" spans="1:24" ht="12.75" customHeight="1" x14ac:dyDescent="0.15">
      <c r="A3" s="13" t="s">
        <v>612</v>
      </c>
      <c r="D3" s="92"/>
      <c r="F3" s="83"/>
      <c r="G3" s="83"/>
      <c r="H3" s="83"/>
      <c r="I3" s="74" t="s">
        <v>278</v>
      </c>
    </row>
    <row r="4" spans="1:24" ht="12.75" customHeight="1" x14ac:dyDescent="0.15">
      <c r="A4" s="13" t="s">
        <v>545</v>
      </c>
      <c r="F4" s="83"/>
      <c r="G4" s="83"/>
      <c r="H4" s="83"/>
      <c r="I4" s="83"/>
    </row>
    <row r="5" spans="1:24" s="17" customFormat="1" ht="12.75" customHeight="1" x14ac:dyDescent="0.15">
      <c r="A5" s="18" t="s">
        <v>1</v>
      </c>
    </row>
    <row r="6" spans="1:24" s="17" customFormat="1" ht="33" customHeight="1" x14ac:dyDescent="0.15">
      <c r="A6" s="140" t="s">
        <v>372</v>
      </c>
      <c r="B6" s="140"/>
      <c r="C6" s="141" t="s">
        <v>0</v>
      </c>
      <c r="D6" s="154" t="s">
        <v>438</v>
      </c>
      <c r="E6" s="154"/>
      <c r="F6" s="141" t="s">
        <v>165</v>
      </c>
      <c r="G6" s="141" t="s">
        <v>166</v>
      </c>
      <c r="H6" s="141" t="s">
        <v>167</v>
      </c>
      <c r="I6" s="141" t="s">
        <v>168</v>
      </c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4" s="17" customFormat="1" ht="40.5" customHeight="1" x14ac:dyDescent="0.15">
      <c r="A7" s="140"/>
      <c r="B7" s="140"/>
      <c r="C7" s="141"/>
      <c r="D7" s="153" t="s">
        <v>437</v>
      </c>
      <c r="E7" s="153" t="s">
        <v>436</v>
      </c>
      <c r="F7" s="141"/>
      <c r="G7" s="141"/>
      <c r="H7" s="141"/>
      <c r="I7" s="141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</row>
    <row r="8" spans="1:24" s="17" customFormat="1" ht="40.5" customHeight="1" x14ac:dyDescent="0.15">
      <c r="A8" s="140"/>
      <c r="B8" s="140"/>
      <c r="C8" s="141"/>
      <c r="D8" s="153"/>
      <c r="E8" s="153"/>
      <c r="F8" s="141"/>
      <c r="G8" s="141"/>
      <c r="H8" s="141"/>
      <c r="I8" s="141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</row>
    <row r="9" spans="1:24" ht="11.25" customHeight="1" x14ac:dyDescent="0.15">
      <c r="A9" s="134" t="s">
        <v>0</v>
      </c>
      <c r="B9" s="134"/>
      <c r="C9" s="123">
        <v>35041.732991461256</v>
      </c>
      <c r="D9" s="123">
        <v>17458.48673481954</v>
      </c>
      <c r="E9" s="123">
        <v>15156.73544543718</v>
      </c>
      <c r="F9" s="123">
        <v>14233.95473479212</v>
      </c>
      <c r="G9" s="123">
        <v>9368.4504104647713</v>
      </c>
      <c r="H9" s="123">
        <v>7070.144988572365</v>
      </c>
      <c r="I9" s="123">
        <v>2342.2280990066752</v>
      </c>
    </row>
    <row r="10" spans="1:24" ht="11.25" customHeight="1" x14ac:dyDescent="0.15">
      <c r="A10" s="133" t="s">
        <v>425</v>
      </c>
      <c r="B10" s="133"/>
      <c r="C10" s="123">
        <v>35041.732991461256</v>
      </c>
      <c r="D10" s="122">
        <v>17458.48673481954</v>
      </c>
      <c r="E10" s="122">
        <v>15156.73544543718</v>
      </c>
      <c r="F10" s="122">
        <v>14233.95473479212</v>
      </c>
      <c r="G10" s="122">
        <v>9368.4504104647713</v>
      </c>
      <c r="H10" s="122">
        <v>7070.144988572365</v>
      </c>
      <c r="I10" s="122">
        <v>2342.2280990066752</v>
      </c>
    </row>
    <row r="11" spans="1:24" s="17" customFormat="1" ht="11.25" customHeight="1" x14ac:dyDescent="0.15">
      <c r="A11" s="133" t="s">
        <v>293</v>
      </c>
      <c r="B11" s="133"/>
      <c r="C11" s="35" t="s">
        <v>634</v>
      </c>
      <c r="D11" s="36" t="s">
        <v>634</v>
      </c>
      <c r="E11" s="36" t="s">
        <v>634</v>
      </c>
      <c r="F11" s="36" t="s">
        <v>634</v>
      </c>
      <c r="G11" s="36" t="s">
        <v>634</v>
      </c>
      <c r="H11" s="36" t="s">
        <v>634</v>
      </c>
      <c r="I11" s="36" t="s">
        <v>634</v>
      </c>
    </row>
    <row r="12" spans="1:24" s="17" customFormat="1" ht="11.25" customHeight="1" x14ac:dyDescent="0.15">
      <c r="A12" s="40" t="s">
        <v>618</v>
      </c>
    </row>
    <row r="13" spans="1:24" ht="11.25" customHeight="1" x14ac:dyDescent="0.15">
      <c r="A13" s="40" t="s">
        <v>426</v>
      </c>
    </row>
    <row r="14" spans="1:24" ht="11.25" customHeight="1" x14ac:dyDescent="0.15">
      <c r="A14" s="22" t="s">
        <v>430</v>
      </c>
    </row>
    <row r="15" spans="1:24" ht="11.25" customHeight="1" x14ac:dyDescent="0.15">
      <c r="C15" s="107"/>
      <c r="D15" s="107"/>
      <c r="E15" s="107"/>
      <c r="F15" s="107"/>
      <c r="G15" s="107"/>
      <c r="H15" s="107"/>
      <c r="I15" s="107"/>
    </row>
    <row r="18" spans="1:9" ht="11.25" customHeight="1" x14ac:dyDescent="0.15">
      <c r="A18" s="93"/>
      <c r="B18" s="93"/>
      <c r="C18" s="108" t="s">
        <v>353</v>
      </c>
      <c r="D18" s="93"/>
      <c r="E18" s="93"/>
      <c r="F18" s="93"/>
      <c r="G18" s="93"/>
      <c r="H18" s="93"/>
      <c r="I18" s="74"/>
    </row>
    <row r="19" spans="1:9" ht="11.25" customHeight="1" x14ac:dyDescent="0.15">
      <c r="A19" s="76"/>
      <c r="B19" s="100"/>
      <c r="C19" s="76"/>
      <c r="D19" s="76"/>
      <c r="E19" s="76"/>
      <c r="F19" s="76"/>
      <c r="G19" s="76"/>
      <c r="H19" s="76"/>
    </row>
    <row r="23" spans="1:9" ht="11.25" customHeight="1" x14ac:dyDescent="0.15">
      <c r="B23" s="100"/>
    </row>
  </sheetData>
  <mergeCells count="12">
    <mergeCell ref="A11:B11"/>
    <mergeCell ref="A9:B9"/>
    <mergeCell ref="A10:B10"/>
    <mergeCell ref="H6:H8"/>
    <mergeCell ref="I6:I8"/>
    <mergeCell ref="D6:E6"/>
    <mergeCell ref="A6:B8"/>
    <mergeCell ref="C6:C8"/>
    <mergeCell ref="F6:F8"/>
    <mergeCell ref="G6:G8"/>
    <mergeCell ref="D7:D8"/>
    <mergeCell ref="E7:E8"/>
  </mergeCells>
  <hyperlinks>
    <hyperlink ref="C18" location="Índice!A1" display="Índice!A1" xr:uid="{00000000-0004-0000-5500-000000000000}"/>
  </hyperlinks>
  <pageMargins left="0.59055118110236215" right="0.78740157480314965" top="0.59055118110236215" bottom="0.59055118110236215" header="0.31496062992125984" footer="0.31496062992125984"/>
  <pageSetup orientation="landscape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 codeName="Hoja94"/>
  <dimension ref="A1:X21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8.6640625" style="22" customWidth="1"/>
    <col min="3" max="9" width="15.5" style="22" customWidth="1"/>
    <col min="10" max="11" width="11.6640625" style="22" customWidth="1"/>
    <col min="12" max="16384" width="14.6640625" style="22"/>
  </cols>
  <sheetData>
    <row r="1" spans="1:24" ht="12.75" customHeight="1" x14ac:dyDescent="0.15">
      <c r="A1" s="42" t="s">
        <v>424</v>
      </c>
    </row>
    <row r="2" spans="1:24" ht="12.75" customHeight="1" x14ac:dyDescent="0.15"/>
    <row r="3" spans="1:24" ht="12.75" customHeight="1" x14ac:dyDescent="0.15">
      <c r="A3" s="13" t="s">
        <v>613</v>
      </c>
      <c r="D3" s="92"/>
      <c r="F3" s="83"/>
      <c r="G3" s="83"/>
      <c r="H3" s="83"/>
      <c r="I3" s="74" t="s">
        <v>277</v>
      </c>
    </row>
    <row r="4" spans="1:24" ht="12.75" customHeight="1" x14ac:dyDescent="0.15">
      <c r="A4" s="13" t="s">
        <v>342</v>
      </c>
      <c r="F4" s="83"/>
      <c r="G4" s="83"/>
      <c r="H4" s="83"/>
      <c r="I4" s="83"/>
    </row>
    <row r="5" spans="1:24" s="17" customFormat="1" ht="12.75" customHeight="1" x14ac:dyDescent="0.15">
      <c r="A5" s="18" t="s">
        <v>1</v>
      </c>
    </row>
    <row r="6" spans="1:24" s="17" customFormat="1" ht="33" customHeight="1" x14ac:dyDescent="0.15">
      <c r="A6" s="140" t="s">
        <v>372</v>
      </c>
      <c r="B6" s="140"/>
      <c r="C6" s="141" t="s">
        <v>0</v>
      </c>
      <c r="D6" s="154" t="s">
        <v>438</v>
      </c>
      <c r="E6" s="154"/>
      <c r="F6" s="141" t="s">
        <v>165</v>
      </c>
      <c r="G6" s="141" t="s">
        <v>166</v>
      </c>
      <c r="H6" s="141" t="s">
        <v>167</v>
      </c>
      <c r="I6" s="141" t="s">
        <v>168</v>
      </c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4" s="17" customFormat="1" ht="40.5" customHeight="1" x14ac:dyDescent="0.15">
      <c r="A7" s="140"/>
      <c r="B7" s="140"/>
      <c r="C7" s="141"/>
      <c r="D7" s="153" t="s">
        <v>437</v>
      </c>
      <c r="E7" s="153" t="s">
        <v>436</v>
      </c>
      <c r="F7" s="141"/>
      <c r="G7" s="141"/>
      <c r="H7" s="141"/>
      <c r="I7" s="141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</row>
    <row r="8" spans="1:24" s="17" customFormat="1" ht="40.5" customHeight="1" x14ac:dyDescent="0.15">
      <c r="A8" s="140"/>
      <c r="B8" s="140"/>
      <c r="C8" s="141"/>
      <c r="D8" s="153"/>
      <c r="E8" s="153"/>
      <c r="F8" s="141"/>
      <c r="G8" s="141"/>
      <c r="H8" s="141"/>
      <c r="I8" s="141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</row>
    <row r="9" spans="1:24" ht="11.25" customHeight="1" x14ac:dyDescent="0.15">
      <c r="A9" s="134" t="s">
        <v>0</v>
      </c>
      <c r="B9" s="134"/>
      <c r="C9" s="123">
        <v>108958.97160483729</v>
      </c>
      <c r="D9" s="123">
        <v>62350.733803852847</v>
      </c>
      <c r="E9" s="123">
        <v>73227.041913157096</v>
      </c>
      <c r="F9" s="123">
        <v>66966.087735245485</v>
      </c>
      <c r="G9" s="123">
        <v>86308.12651097466</v>
      </c>
      <c r="H9" s="123">
        <v>102614.9471841949</v>
      </c>
      <c r="I9" s="123">
        <v>105837.8413139628</v>
      </c>
    </row>
    <row r="10" spans="1:24" ht="11.25" customHeight="1" x14ac:dyDescent="0.15">
      <c r="A10" s="133" t="s">
        <v>425</v>
      </c>
      <c r="B10" s="133"/>
      <c r="C10" s="123">
        <v>108958.97160483729</v>
      </c>
      <c r="D10" s="122">
        <v>62350.733803852847</v>
      </c>
      <c r="E10" s="122">
        <v>73227.041913157096</v>
      </c>
      <c r="F10" s="122">
        <v>66966.087735245485</v>
      </c>
      <c r="G10" s="122">
        <v>86308.12651097466</v>
      </c>
      <c r="H10" s="122">
        <v>102614.9471841949</v>
      </c>
      <c r="I10" s="122">
        <v>105837.8413139628</v>
      </c>
    </row>
    <row r="11" spans="1:24" s="17" customFormat="1" ht="11.25" customHeight="1" x14ac:dyDescent="0.15">
      <c r="A11" s="133" t="s">
        <v>293</v>
      </c>
      <c r="B11" s="133"/>
      <c r="C11" s="35" t="s">
        <v>634</v>
      </c>
      <c r="D11" s="36" t="s">
        <v>634</v>
      </c>
      <c r="E11" s="36" t="s">
        <v>634</v>
      </c>
      <c r="F11" s="36" t="s">
        <v>634</v>
      </c>
      <c r="G11" s="36" t="s">
        <v>634</v>
      </c>
      <c r="H11" s="36" t="s">
        <v>634</v>
      </c>
      <c r="I11" s="36" t="s">
        <v>634</v>
      </c>
    </row>
    <row r="12" spans="1:24" s="17" customFormat="1" ht="11.25" customHeight="1" x14ac:dyDescent="0.15">
      <c r="A12" s="40" t="s">
        <v>618</v>
      </c>
    </row>
    <row r="13" spans="1:24" ht="11.25" customHeight="1" x14ac:dyDescent="0.15">
      <c r="A13" s="40" t="s">
        <v>426</v>
      </c>
    </row>
    <row r="14" spans="1:24" ht="11.25" customHeight="1" x14ac:dyDescent="0.15">
      <c r="A14" s="22" t="s">
        <v>430</v>
      </c>
    </row>
    <row r="15" spans="1:24" ht="11.25" customHeight="1" x14ac:dyDescent="0.15">
      <c r="C15" s="107"/>
      <c r="D15" s="107"/>
      <c r="E15" s="107"/>
      <c r="F15" s="107"/>
      <c r="G15" s="107"/>
      <c r="H15" s="107"/>
      <c r="I15" s="107"/>
    </row>
    <row r="17" spans="1:9" ht="11.25" customHeight="1" x14ac:dyDescent="0.15">
      <c r="A17" s="93"/>
      <c r="B17" s="93"/>
      <c r="C17" s="93"/>
      <c r="D17" s="93"/>
      <c r="E17" s="93"/>
      <c r="F17" s="93"/>
      <c r="G17" s="93"/>
      <c r="H17" s="93"/>
      <c r="I17" s="74"/>
    </row>
    <row r="18" spans="1:9" ht="11.25" customHeight="1" x14ac:dyDescent="0.15">
      <c r="C18" s="108" t="s">
        <v>353</v>
      </c>
    </row>
    <row r="21" spans="1:9" ht="11.25" customHeight="1" x14ac:dyDescent="0.15">
      <c r="B21" s="100"/>
    </row>
  </sheetData>
  <mergeCells count="12">
    <mergeCell ref="A11:B11"/>
    <mergeCell ref="A9:B9"/>
    <mergeCell ref="A10:B10"/>
    <mergeCell ref="H6:H8"/>
    <mergeCell ref="I6:I8"/>
    <mergeCell ref="D6:E6"/>
    <mergeCell ref="A6:B8"/>
    <mergeCell ref="C6:C8"/>
    <mergeCell ref="F6:F8"/>
    <mergeCell ref="G6:G8"/>
    <mergeCell ref="D7:D8"/>
    <mergeCell ref="E7:E8"/>
  </mergeCells>
  <hyperlinks>
    <hyperlink ref="C18" location="Índice!A1" display="Índice!A1" xr:uid="{00000000-0004-0000-5600-000000000000}"/>
  </hyperlinks>
  <pageMargins left="0.59055118110236215" right="0.78740157480314965" top="0.59055118110236215" bottom="0.59055118110236215" header="0.31496062992125984" footer="0.31496062992125984"/>
  <pageSetup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 codeName="Hoja74"/>
  <dimension ref="A1:Z18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51" customWidth="1"/>
    <col min="2" max="2" width="9.6640625" style="51" customWidth="1"/>
    <col min="3" max="12" width="10.6640625" style="51" customWidth="1"/>
    <col min="13" max="16384" width="14.6640625" style="51"/>
  </cols>
  <sheetData>
    <row r="1" spans="1:26" ht="12.75" customHeight="1" x14ac:dyDescent="0.15">
      <c r="A1" s="42" t="s">
        <v>424</v>
      </c>
    </row>
    <row r="2" spans="1:26" ht="12.75" customHeight="1" x14ac:dyDescent="0.15"/>
    <row r="3" spans="1:26" ht="12.75" customHeight="1" x14ac:dyDescent="0.15">
      <c r="A3" s="15" t="s">
        <v>544</v>
      </c>
      <c r="L3" s="86" t="s">
        <v>284</v>
      </c>
    </row>
    <row r="4" spans="1:26" ht="12.75" customHeight="1" x14ac:dyDescent="0.15">
      <c r="A4" s="15" t="s">
        <v>1</v>
      </c>
    </row>
    <row r="5" spans="1:26" s="9" customFormat="1" ht="12.75" customHeight="1" x14ac:dyDescent="0.15">
      <c r="A5" s="49"/>
    </row>
    <row r="6" spans="1:26" s="9" customFormat="1" ht="11.25" customHeight="1" x14ac:dyDescent="0.15">
      <c r="A6" s="140" t="s">
        <v>372</v>
      </c>
      <c r="B6" s="140"/>
      <c r="C6" s="161" t="s">
        <v>228</v>
      </c>
      <c r="D6" s="161"/>
      <c r="E6" s="161"/>
      <c r="F6" s="161"/>
      <c r="G6" s="161"/>
      <c r="H6" s="161" t="s">
        <v>229</v>
      </c>
      <c r="I6" s="161"/>
      <c r="J6" s="161"/>
      <c r="K6" s="161"/>
      <c r="L6" s="161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1:26" s="9" customFormat="1" ht="16.5" customHeight="1" x14ac:dyDescent="0.15">
      <c r="A7" s="140"/>
      <c r="B7" s="140"/>
      <c r="C7" s="160" t="s">
        <v>0</v>
      </c>
      <c r="D7" s="160" t="s">
        <v>280</v>
      </c>
      <c r="E7" s="160" t="s">
        <v>281</v>
      </c>
      <c r="F7" s="160" t="s">
        <v>282</v>
      </c>
      <c r="G7" s="160" t="s">
        <v>283</v>
      </c>
      <c r="H7" s="160" t="s">
        <v>0</v>
      </c>
      <c r="I7" s="160" t="s">
        <v>280</v>
      </c>
      <c r="J7" s="160" t="s">
        <v>281</v>
      </c>
      <c r="K7" s="160" t="s">
        <v>282</v>
      </c>
      <c r="L7" s="160" t="s">
        <v>283</v>
      </c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 s="9" customFormat="1" ht="16.5" customHeight="1" x14ac:dyDescent="0.15">
      <c r="A8" s="140"/>
      <c r="B8" s="140"/>
      <c r="C8" s="160"/>
      <c r="D8" s="160"/>
      <c r="E8" s="160"/>
      <c r="F8" s="160"/>
      <c r="G8" s="160"/>
      <c r="H8" s="160"/>
      <c r="I8" s="160"/>
      <c r="J8" s="160"/>
      <c r="K8" s="160"/>
      <c r="L8" s="16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1:26" ht="11.25" customHeight="1" x14ac:dyDescent="0.15">
      <c r="A9" s="134" t="s">
        <v>0</v>
      </c>
      <c r="B9" s="134"/>
      <c r="C9" s="123">
        <v>7714.0355322775977</v>
      </c>
      <c r="D9" s="123">
        <v>6686.9226376784563</v>
      </c>
      <c r="E9" s="123">
        <v>1840.189250184286</v>
      </c>
      <c r="F9" s="123">
        <v>632.65399609526958</v>
      </c>
      <c r="G9" s="123">
        <v>1116.197437048713</v>
      </c>
      <c r="H9" s="123">
        <v>7741.6903428984779</v>
      </c>
      <c r="I9" s="123">
        <v>6580.8799528126492</v>
      </c>
      <c r="J9" s="123">
        <v>1900.8876085592831</v>
      </c>
      <c r="K9" s="123">
        <v>518.43186913923137</v>
      </c>
      <c r="L9" s="123">
        <v>1162.739614194596</v>
      </c>
    </row>
    <row r="10" spans="1:26" ht="11.25" customHeight="1" x14ac:dyDescent="0.15">
      <c r="A10" s="133" t="s">
        <v>425</v>
      </c>
      <c r="B10" s="133"/>
      <c r="C10" s="123">
        <v>7714.0355322775977</v>
      </c>
      <c r="D10" s="122">
        <v>6686.9226376784563</v>
      </c>
      <c r="E10" s="122">
        <v>1840.189250184286</v>
      </c>
      <c r="F10" s="122">
        <v>632.65399609526958</v>
      </c>
      <c r="G10" s="122">
        <v>1116.197437048713</v>
      </c>
      <c r="H10" s="123">
        <v>7741.6903428984779</v>
      </c>
      <c r="I10" s="122">
        <v>6580.8799528126492</v>
      </c>
      <c r="J10" s="122">
        <v>1900.8876085592831</v>
      </c>
      <c r="K10" s="122">
        <v>518.43186913923137</v>
      </c>
      <c r="L10" s="122">
        <v>1162.739614194596</v>
      </c>
    </row>
    <row r="11" spans="1:26" s="9" customFormat="1" ht="11.25" customHeight="1" x14ac:dyDescent="0.15">
      <c r="A11" s="133" t="s">
        <v>293</v>
      </c>
      <c r="B11" s="133"/>
      <c r="C11" s="35" t="s">
        <v>634</v>
      </c>
      <c r="D11" s="36" t="s">
        <v>634</v>
      </c>
      <c r="E11" s="36" t="s">
        <v>634</v>
      </c>
      <c r="F11" s="36" t="s">
        <v>634</v>
      </c>
      <c r="G11" s="36" t="s">
        <v>634</v>
      </c>
      <c r="H11" s="35" t="s">
        <v>634</v>
      </c>
      <c r="I11" s="36" t="s">
        <v>634</v>
      </c>
      <c r="J11" s="36" t="s">
        <v>634</v>
      </c>
      <c r="K11" s="36" t="s">
        <v>634</v>
      </c>
      <c r="L11" s="36" t="s">
        <v>634</v>
      </c>
    </row>
    <row r="12" spans="1:26" s="9" customFormat="1" ht="11.25" customHeight="1" x14ac:dyDescent="0.15">
      <c r="A12" s="40" t="s">
        <v>618</v>
      </c>
      <c r="B12" s="17"/>
    </row>
    <row r="13" spans="1:26" ht="11.25" customHeight="1" x14ac:dyDescent="0.15">
      <c r="A13" s="40" t="s">
        <v>426</v>
      </c>
      <c r="B13" s="22"/>
    </row>
    <row r="14" spans="1:26" ht="11.25" customHeight="1" x14ac:dyDescent="0.15">
      <c r="A14" s="22" t="s">
        <v>430</v>
      </c>
      <c r="B14" s="22"/>
      <c r="C14" s="95"/>
      <c r="D14" s="22"/>
      <c r="E14" s="22"/>
      <c r="F14" s="22"/>
      <c r="G14" s="22"/>
      <c r="H14" s="95"/>
      <c r="I14" s="22"/>
      <c r="J14" s="22"/>
      <c r="K14" s="22"/>
      <c r="L14" s="22"/>
    </row>
    <row r="15" spans="1:26" ht="11.25" customHeight="1" x14ac:dyDescent="0.15">
      <c r="C15" s="107"/>
      <c r="D15" s="107"/>
      <c r="E15" s="107"/>
      <c r="F15" s="107"/>
      <c r="G15" s="107"/>
      <c r="H15" s="107"/>
      <c r="I15" s="107"/>
      <c r="J15" s="107"/>
      <c r="K15" s="107"/>
      <c r="L15" s="107"/>
    </row>
    <row r="18" spans="3:3" ht="11.25" customHeight="1" x14ac:dyDescent="0.15">
      <c r="C18" s="108" t="s">
        <v>353</v>
      </c>
    </row>
  </sheetData>
  <mergeCells count="16">
    <mergeCell ref="L7:L8"/>
    <mergeCell ref="H6:L6"/>
    <mergeCell ref="A9:B9"/>
    <mergeCell ref="A10:B10"/>
    <mergeCell ref="A11:B11"/>
    <mergeCell ref="C6:G6"/>
    <mergeCell ref="A6:B8"/>
    <mergeCell ref="C7:C8"/>
    <mergeCell ref="D7:D8"/>
    <mergeCell ref="E7:E8"/>
    <mergeCell ref="F7:F8"/>
    <mergeCell ref="G7:G8"/>
    <mergeCell ref="H7:H8"/>
    <mergeCell ref="I7:I8"/>
    <mergeCell ref="J7:J8"/>
    <mergeCell ref="K7:K8"/>
  </mergeCells>
  <hyperlinks>
    <hyperlink ref="C18" location="Índice!A1" display="Índice!A1" xr:uid="{00000000-0004-0000-5700-000000000000}"/>
  </hyperlinks>
  <pageMargins left="0.59055118110236227" right="0.78740157480314965" top="0.59055118110236227" bottom="0.59055118110236227" header="0.31496062992125984" footer="0.31496062992125984"/>
  <pageSetup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 codeName="Hoja75"/>
  <dimension ref="A1:U18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69.1640625" style="22" customWidth="1"/>
    <col min="3" max="3" width="15.6640625" style="22" customWidth="1"/>
    <col min="4" max="16384" width="14.6640625" style="22"/>
  </cols>
  <sheetData>
    <row r="1" spans="1:21" ht="25" customHeight="1" x14ac:dyDescent="0.15">
      <c r="A1" s="142" t="s">
        <v>424</v>
      </c>
      <c r="B1" s="142"/>
      <c r="C1" s="142"/>
    </row>
    <row r="2" spans="1:21" ht="12.75" customHeight="1" x14ac:dyDescent="0.15"/>
    <row r="3" spans="1:21" ht="12.75" customHeight="1" x14ac:dyDescent="0.15">
      <c r="A3" s="12" t="s">
        <v>614</v>
      </c>
      <c r="C3" s="84" t="s">
        <v>172</v>
      </c>
      <c r="E3" s="12"/>
    </row>
    <row r="4" spans="1:21" ht="12.75" customHeight="1" x14ac:dyDescent="0.15">
      <c r="A4" s="12" t="s">
        <v>334</v>
      </c>
    </row>
    <row r="5" spans="1:21" s="17" customFormat="1" ht="12.75" customHeight="1" x14ac:dyDescent="0.15">
      <c r="A5" s="18" t="s">
        <v>1</v>
      </c>
    </row>
    <row r="6" spans="1:21" s="17" customFormat="1" ht="11.25" customHeight="1" x14ac:dyDescent="0.15">
      <c r="A6" s="140" t="s">
        <v>372</v>
      </c>
      <c r="B6" s="140"/>
      <c r="C6" s="141" t="s">
        <v>0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</row>
    <row r="7" spans="1:21" s="17" customFormat="1" ht="11.25" customHeight="1" x14ac:dyDescent="0.15">
      <c r="A7" s="140"/>
      <c r="B7" s="140"/>
      <c r="C7" s="141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</row>
    <row r="8" spans="1:21" s="17" customFormat="1" ht="11.25" customHeight="1" x14ac:dyDescent="0.15">
      <c r="A8" s="140"/>
      <c r="B8" s="140"/>
      <c r="C8" s="141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</row>
    <row r="9" spans="1:21" ht="11.25" customHeight="1" x14ac:dyDescent="0.15">
      <c r="A9" s="134" t="s">
        <v>0</v>
      </c>
      <c r="B9" s="134"/>
      <c r="C9" s="123">
        <v>1034008.97348591</v>
      </c>
    </row>
    <row r="10" spans="1:21" ht="11.25" customHeight="1" x14ac:dyDescent="0.15">
      <c r="A10" s="133" t="s">
        <v>425</v>
      </c>
      <c r="B10" s="133"/>
      <c r="C10" s="122">
        <v>57361.827600671102</v>
      </c>
    </row>
    <row r="11" spans="1:21" s="17" customFormat="1" ht="11.25" customHeight="1" x14ac:dyDescent="0.15">
      <c r="A11" s="133" t="s">
        <v>293</v>
      </c>
      <c r="B11" s="133"/>
      <c r="C11" s="122">
        <v>976647.14588524203</v>
      </c>
    </row>
    <row r="12" spans="1:21" s="17" customFormat="1" ht="11.25" customHeight="1" x14ac:dyDescent="0.15">
      <c r="A12" s="40" t="s">
        <v>426</v>
      </c>
    </row>
    <row r="13" spans="1:21" ht="11.25" customHeight="1" x14ac:dyDescent="0.15">
      <c r="A13" s="22" t="s">
        <v>427</v>
      </c>
      <c r="B13" s="51"/>
    </row>
    <row r="15" spans="1:21" ht="11.25" customHeight="1" x14ac:dyDescent="0.15">
      <c r="C15" s="107"/>
    </row>
    <row r="18" spans="3:3" ht="11.25" customHeight="1" x14ac:dyDescent="0.15">
      <c r="C18" s="108" t="s">
        <v>353</v>
      </c>
    </row>
  </sheetData>
  <mergeCells count="6">
    <mergeCell ref="A1:C1"/>
    <mergeCell ref="A11:B11"/>
    <mergeCell ref="A9:B9"/>
    <mergeCell ref="A10:B10"/>
    <mergeCell ref="A6:B8"/>
    <mergeCell ref="C6:C8"/>
  </mergeCells>
  <hyperlinks>
    <hyperlink ref="C18" location="Índice!A1" display="Índice!A1" xr:uid="{00000000-0004-0000-5800-000000000000}"/>
  </hyperlinks>
  <pageMargins left="0.59055118110236215" right="0.78740157480314965" top="0.59055118110236215" bottom="0.59055118110236215" header="0.31496062992125984" footer="0.31496062992125984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5"/>
  <dimension ref="A1:F18"/>
  <sheetViews>
    <sheetView zoomScaleNormal="100"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55.5" style="22" customWidth="1"/>
    <col min="3" max="4" width="14.6640625" style="22" customWidth="1"/>
    <col min="5" max="16384" width="14.6640625" style="22"/>
  </cols>
  <sheetData>
    <row r="1" spans="1:6" ht="25" customHeight="1" x14ac:dyDescent="0.15">
      <c r="A1" s="142" t="s">
        <v>424</v>
      </c>
      <c r="B1" s="142"/>
      <c r="C1" s="142"/>
      <c r="D1" s="142"/>
    </row>
    <row r="2" spans="1:6" ht="12.75" customHeight="1" x14ac:dyDescent="0.15"/>
    <row r="3" spans="1:6" ht="12.75" customHeight="1" x14ac:dyDescent="0.15">
      <c r="A3" s="12" t="s">
        <v>517</v>
      </c>
      <c r="B3" s="103"/>
      <c r="D3" s="84" t="s">
        <v>94</v>
      </c>
      <c r="F3" s="4"/>
    </row>
    <row r="4" spans="1:6" ht="12.75" customHeight="1" x14ac:dyDescent="0.15">
      <c r="A4" s="12" t="s">
        <v>341</v>
      </c>
      <c r="B4" s="103"/>
    </row>
    <row r="5" spans="1:6" s="17" customFormat="1" ht="12.75" customHeight="1" x14ac:dyDescent="0.15">
      <c r="A5" s="12" t="s">
        <v>1</v>
      </c>
      <c r="B5" s="80"/>
    </row>
    <row r="6" spans="1:6" s="17" customFormat="1" ht="11.25" customHeight="1" x14ac:dyDescent="0.15">
      <c r="A6" s="140" t="s">
        <v>372</v>
      </c>
      <c r="B6" s="140"/>
      <c r="C6" s="141" t="s">
        <v>95</v>
      </c>
      <c r="D6" s="141" t="s">
        <v>318</v>
      </c>
    </row>
    <row r="7" spans="1:6" s="17" customFormat="1" ht="11.25" customHeight="1" x14ac:dyDescent="0.15">
      <c r="A7" s="140"/>
      <c r="B7" s="140"/>
      <c r="C7" s="141"/>
      <c r="D7" s="141"/>
    </row>
    <row r="8" spans="1:6" s="17" customFormat="1" ht="11.25" customHeight="1" x14ac:dyDescent="0.15">
      <c r="A8" s="140"/>
      <c r="B8" s="140"/>
      <c r="C8" s="141"/>
      <c r="D8" s="141"/>
    </row>
    <row r="9" spans="1:6" ht="11.25" customHeight="1" x14ac:dyDescent="0.15">
      <c r="A9" s="134" t="s">
        <v>0</v>
      </c>
      <c r="B9" s="134"/>
      <c r="C9" s="123">
        <v>3313.555913026541</v>
      </c>
      <c r="D9" s="125">
        <v>83.424392453614232</v>
      </c>
    </row>
    <row r="10" spans="1:6" ht="11.25" customHeight="1" x14ac:dyDescent="0.15">
      <c r="A10" s="133" t="s">
        <v>425</v>
      </c>
      <c r="B10" s="133"/>
      <c r="C10" s="122">
        <v>3313.555913026541</v>
      </c>
      <c r="D10" s="124">
        <v>83.424392453614232</v>
      </c>
    </row>
    <row r="11" spans="1:6" s="17" customFormat="1" ht="11.25" customHeight="1" x14ac:dyDescent="0.15">
      <c r="A11" s="133" t="s">
        <v>293</v>
      </c>
      <c r="B11" s="133"/>
      <c r="C11" s="36" t="s">
        <v>634</v>
      </c>
      <c r="D11" s="36" t="s">
        <v>634</v>
      </c>
      <c r="E11" s="81"/>
    </row>
    <row r="12" spans="1:6" s="17" customFormat="1" ht="11.25" customHeight="1" x14ac:dyDescent="0.15">
      <c r="A12" s="17" t="s">
        <v>618</v>
      </c>
    </row>
    <row r="13" spans="1:6" ht="11.25" customHeight="1" x14ac:dyDescent="0.15">
      <c r="A13" s="40" t="s">
        <v>426</v>
      </c>
    </row>
    <row r="14" spans="1:6" ht="11.25" customHeight="1" x14ac:dyDescent="0.15">
      <c r="A14" s="41" t="s">
        <v>427</v>
      </c>
    </row>
    <row r="15" spans="1:6" ht="11.25" customHeight="1" x14ac:dyDescent="0.15">
      <c r="D15" s="95"/>
    </row>
    <row r="16" spans="1:6" ht="11.25" customHeight="1" x14ac:dyDescent="0.15">
      <c r="C16" s="107"/>
      <c r="D16" s="107"/>
    </row>
    <row r="18" spans="3:3" ht="11.25" customHeight="1" x14ac:dyDescent="0.15">
      <c r="C18" s="108" t="s">
        <v>353</v>
      </c>
    </row>
  </sheetData>
  <mergeCells count="7">
    <mergeCell ref="A1:D1"/>
    <mergeCell ref="A11:B11"/>
    <mergeCell ref="A9:B9"/>
    <mergeCell ref="A10:B10"/>
    <mergeCell ref="A6:B8"/>
    <mergeCell ref="C6:C8"/>
    <mergeCell ref="D6:D8"/>
  </mergeCells>
  <hyperlinks>
    <hyperlink ref="C18" location="Índice!A1" display="Índice!A1" xr:uid="{00000000-0004-0000-0800-000000000000}"/>
  </hyperlinks>
  <pageMargins left="0.59055118110236215" right="0.78740157480314965" top="0.59055118110236215" bottom="0.59055118110236215" header="0.31496062992125984" footer="0.31496062992125984"/>
  <pageSetup orientation="portrait" verticalDpi="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sheetPr codeName="Hoja76"/>
  <dimension ref="A1:Z18"/>
  <sheetViews>
    <sheetView zoomScaleNormal="100"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11.83203125" style="22" customWidth="1"/>
    <col min="3" max="6" width="18.33203125" style="22" customWidth="1"/>
    <col min="7" max="16384" width="14.6640625" style="22"/>
  </cols>
  <sheetData>
    <row r="1" spans="1:26" ht="25" customHeight="1" x14ac:dyDescent="0.15">
      <c r="A1" s="142" t="s">
        <v>424</v>
      </c>
      <c r="B1" s="142"/>
      <c r="C1" s="142"/>
      <c r="D1" s="142"/>
      <c r="E1" s="142"/>
      <c r="F1" s="142"/>
    </row>
    <row r="2" spans="1:26" ht="12.75" customHeight="1" x14ac:dyDescent="0.15">
      <c r="A2" s="12" t="s">
        <v>615</v>
      </c>
      <c r="D2" s="83"/>
      <c r="F2" s="74" t="s">
        <v>285</v>
      </c>
    </row>
    <row r="3" spans="1:26" ht="12.75" customHeight="1" x14ac:dyDescent="0.15">
      <c r="A3" s="12" t="s">
        <v>543</v>
      </c>
      <c r="D3" s="83"/>
      <c r="F3" s="83"/>
    </row>
    <row r="4" spans="1:26" ht="12.75" customHeight="1" x14ac:dyDescent="0.15">
      <c r="A4" s="12" t="s">
        <v>1</v>
      </c>
    </row>
    <row r="5" spans="1:26" s="17" customFormat="1" ht="12.75" customHeight="1" x14ac:dyDescent="0.15">
      <c r="A5" s="48" t="s">
        <v>179</v>
      </c>
    </row>
    <row r="6" spans="1:26" s="17" customFormat="1" ht="11.25" customHeight="1" x14ac:dyDescent="0.15">
      <c r="A6" s="135" t="s">
        <v>372</v>
      </c>
      <c r="B6" s="135"/>
      <c r="C6" s="150" t="s">
        <v>228</v>
      </c>
      <c r="D6" s="150"/>
      <c r="E6" s="150" t="s">
        <v>229</v>
      </c>
      <c r="F6" s="150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s="17" customFormat="1" ht="11.25" customHeight="1" x14ac:dyDescent="0.15">
      <c r="A7" s="135"/>
      <c r="B7" s="135"/>
      <c r="C7" s="160" t="s">
        <v>170</v>
      </c>
      <c r="D7" s="160" t="s">
        <v>171</v>
      </c>
      <c r="E7" s="160" t="s">
        <v>170</v>
      </c>
      <c r="F7" s="160" t="s">
        <v>171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s="17" customFormat="1" ht="11.25" customHeight="1" x14ac:dyDescent="0.15">
      <c r="A8" s="135"/>
      <c r="B8" s="135"/>
      <c r="C8" s="160"/>
      <c r="D8" s="160"/>
      <c r="E8" s="160"/>
      <c r="F8" s="160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1.25" customHeight="1" x14ac:dyDescent="0.15">
      <c r="A9" s="134" t="s">
        <v>0</v>
      </c>
      <c r="B9" s="134"/>
      <c r="C9" s="125">
        <v>770.75374062968137</v>
      </c>
      <c r="D9" s="125">
        <v>239.81316414828979</v>
      </c>
      <c r="E9" s="125">
        <v>907.37967534377196</v>
      </c>
      <c r="F9" s="125">
        <v>268.34259629074319</v>
      </c>
    </row>
    <row r="10" spans="1:26" ht="11.25" customHeight="1" x14ac:dyDescent="0.15">
      <c r="A10" s="133" t="s">
        <v>425</v>
      </c>
      <c r="B10" s="133"/>
      <c r="C10" s="124">
        <v>770.75374062968137</v>
      </c>
      <c r="D10" s="124">
        <v>239.81316414828979</v>
      </c>
      <c r="E10" s="124">
        <v>907.37967534377196</v>
      </c>
      <c r="F10" s="124">
        <v>268.34259629074319</v>
      </c>
    </row>
    <row r="11" spans="1:26" s="17" customFormat="1" ht="11.25" customHeight="1" x14ac:dyDescent="0.15">
      <c r="A11" s="133" t="s">
        <v>293</v>
      </c>
      <c r="B11" s="133"/>
      <c r="C11" s="36" t="s">
        <v>634</v>
      </c>
      <c r="D11" s="36" t="s">
        <v>634</v>
      </c>
      <c r="E11" s="36" t="s">
        <v>634</v>
      </c>
      <c r="F11" s="36" t="s">
        <v>634</v>
      </c>
    </row>
    <row r="12" spans="1:26" s="17" customFormat="1" ht="11.25" customHeight="1" x14ac:dyDescent="0.15">
      <c r="A12" s="40" t="s">
        <v>618</v>
      </c>
    </row>
    <row r="13" spans="1:26" ht="11.25" customHeight="1" x14ac:dyDescent="0.15">
      <c r="A13" s="40" t="s">
        <v>426</v>
      </c>
    </row>
    <row r="14" spans="1:26" ht="11.25" customHeight="1" x14ac:dyDescent="0.15">
      <c r="A14" s="22" t="s">
        <v>430</v>
      </c>
    </row>
    <row r="15" spans="1:26" ht="11.25" customHeight="1" x14ac:dyDescent="0.15">
      <c r="C15" s="107"/>
      <c r="D15" s="107"/>
      <c r="E15" s="107"/>
      <c r="F15" s="107"/>
    </row>
    <row r="18" spans="3:3" ht="11.25" customHeight="1" x14ac:dyDescent="0.15">
      <c r="C18" s="108" t="s">
        <v>353</v>
      </c>
    </row>
  </sheetData>
  <mergeCells count="11">
    <mergeCell ref="A1:F1"/>
    <mergeCell ref="A11:B11"/>
    <mergeCell ref="A6:B8"/>
    <mergeCell ref="C6:D6"/>
    <mergeCell ref="E6:F6"/>
    <mergeCell ref="A9:B9"/>
    <mergeCell ref="A10:B10"/>
    <mergeCell ref="C7:C8"/>
    <mergeCell ref="D7:D8"/>
    <mergeCell ref="E7:E8"/>
    <mergeCell ref="F7:F8"/>
  </mergeCells>
  <hyperlinks>
    <hyperlink ref="C18" location="Índice!A1" display="Índice!A1" xr:uid="{00000000-0004-0000-5900-000000000000}"/>
  </hyperlinks>
  <pageMargins left="0.59055118110236215" right="0.78740157480314965" top="0.59055118110236215" bottom="0.59055118110236215" header="0.31496062992125984" footer="0.31496062992125984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 codeName="Hoja95"/>
  <dimension ref="A1:Z18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11.1640625" style="22" customWidth="1"/>
    <col min="3" max="16384" width="14.6640625" style="22"/>
  </cols>
  <sheetData>
    <row r="1" spans="1:26" ht="25" customHeight="1" x14ac:dyDescent="0.15">
      <c r="A1" s="142" t="s">
        <v>424</v>
      </c>
      <c r="B1" s="142"/>
      <c r="C1" s="142"/>
      <c r="D1" s="142"/>
      <c r="E1" s="142"/>
      <c r="F1" s="142"/>
      <c r="G1" s="142"/>
    </row>
    <row r="2" spans="1:26" ht="12.75" customHeight="1" x14ac:dyDescent="0.15"/>
    <row r="3" spans="1:26" ht="12.75" customHeight="1" x14ac:dyDescent="0.15">
      <c r="A3" s="15" t="s">
        <v>632</v>
      </c>
      <c r="G3" s="84" t="s">
        <v>331</v>
      </c>
    </row>
    <row r="4" spans="1:26" ht="12.75" customHeight="1" x14ac:dyDescent="0.15">
      <c r="A4" s="12" t="s">
        <v>542</v>
      </c>
      <c r="G4" s="74"/>
    </row>
    <row r="5" spans="1:26" s="17" customFormat="1" ht="12.75" customHeight="1" x14ac:dyDescent="0.15">
      <c r="A5" s="18" t="s">
        <v>1</v>
      </c>
    </row>
    <row r="6" spans="1:26" s="17" customFormat="1" ht="11.25" customHeight="1" x14ac:dyDescent="0.15">
      <c r="A6" s="135" t="s">
        <v>372</v>
      </c>
      <c r="B6" s="135"/>
      <c r="C6" s="151" t="s">
        <v>0</v>
      </c>
      <c r="D6" s="150" t="s">
        <v>466</v>
      </c>
      <c r="E6" s="150"/>
      <c r="F6" s="150"/>
      <c r="G6" s="150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s="17" customFormat="1" ht="11.25" customHeight="1" x14ac:dyDescent="0.15">
      <c r="A7" s="135"/>
      <c r="B7" s="135"/>
      <c r="C7" s="151"/>
      <c r="D7" s="160" t="s">
        <v>467</v>
      </c>
      <c r="E7" s="160" t="s">
        <v>468</v>
      </c>
      <c r="F7" s="160" t="s">
        <v>469</v>
      </c>
      <c r="G7" s="160" t="s">
        <v>470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s="17" customFormat="1" ht="11.25" customHeight="1" x14ac:dyDescent="0.15">
      <c r="A8" s="135"/>
      <c r="B8" s="135"/>
      <c r="C8" s="151"/>
      <c r="D8" s="160"/>
      <c r="E8" s="160"/>
      <c r="F8" s="160"/>
      <c r="G8" s="160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1.25" customHeight="1" x14ac:dyDescent="0.15">
      <c r="A9" s="134" t="s">
        <v>0</v>
      </c>
      <c r="B9" s="134"/>
      <c r="C9" s="123">
        <v>526726.34900999197</v>
      </c>
      <c r="D9" s="123">
        <v>399954.64980960521</v>
      </c>
      <c r="E9" s="123">
        <v>209142.9203422612</v>
      </c>
      <c r="F9" s="123">
        <v>169451.58478589071</v>
      </c>
      <c r="G9" s="123">
        <v>162159.04559844159</v>
      </c>
    </row>
    <row r="10" spans="1:26" ht="11.25" customHeight="1" x14ac:dyDescent="0.15">
      <c r="A10" s="133" t="s">
        <v>425</v>
      </c>
      <c r="B10" s="133"/>
      <c r="C10" s="123">
        <v>11460.087915213649</v>
      </c>
      <c r="D10" s="122">
        <v>8428.6925314553682</v>
      </c>
      <c r="E10" s="122">
        <v>6424.0054028014674</v>
      </c>
      <c r="F10" s="122">
        <v>5496.4402245410074</v>
      </c>
      <c r="G10" s="122">
        <v>6458.4643326993628</v>
      </c>
    </row>
    <row r="11" spans="1:26" s="17" customFormat="1" ht="11.25" customHeight="1" x14ac:dyDescent="0.15">
      <c r="A11" s="133" t="s">
        <v>293</v>
      </c>
      <c r="B11" s="133"/>
      <c r="C11" s="123">
        <v>515266.26109477831</v>
      </c>
      <c r="D11" s="122">
        <v>391525.95727814932</v>
      </c>
      <c r="E11" s="122">
        <v>202718.91493945979</v>
      </c>
      <c r="F11" s="122">
        <v>163955.14456134959</v>
      </c>
      <c r="G11" s="122">
        <v>155700.5812657421</v>
      </c>
    </row>
    <row r="12" spans="1:26" s="17" customFormat="1" ht="11.25" customHeight="1" x14ac:dyDescent="0.15">
      <c r="A12" s="40" t="s">
        <v>426</v>
      </c>
      <c r="C12" s="38"/>
      <c r="D12" s="39"/>
      <c r="E12" s="39"/>
      <c r="F12" s="39"/>
      <c r="G12" s="39"/>
    </row>
    <row r="13" spans="1:26" ht="11.25" customHeight="1" x14ac:dyDescent="0.15">
      <c r="A13" s="16" t="s">
        <v>378</v>
      </c>
    </row>
    <row r="14" spans="1:26" ht="11.25" customHeight="1" x14ac:dyDescent="0.15">
      <c r="A14" s="16" t="s">
        <v>383</v>
      </c>
    </row>
    <row r="15" spans="1:26" ht="11.25" customHeight="1" x14ac:dyDescent="0.15">
      <c r="A15" s="22" t="s">
        <v>427</v>
      </c>
    </row>
    <row r="16" spans="1:26" ht="11.25" customHeight="1" x14ac:dyDescent="0.15">
      <c r="C16" s="95"/>
    </row>
    <row r="17" spans="3:7" ht="11.25" customHeight="1" x14ac:dyDescent="0.15">
      <c r="C17" s="107"/>
      <c r="D17" s="107"/>
      <c r="E17" s="107"/>
      <c r="F17" s="107"/>
      <c r="G17" s="107"/>
    </row>
    <row r="18" spans="3:7" ht="11.25" customHeight="1" x14ac:dyDescent="0.15">
      <c r="C18" s="108" t="s">
        <v>353</v>
      </c>
    </row>
  </sheetData>
  <mergeCells count="11">
    <mergeCell ref="A1:G1"/>
    <mergeCell ref="D6:G6"/>
    <mergeCell ref="A6:B8"/>
    <mergeCell ref="A11:B11"/>
    <mergeCell ref="C6:C8"/>
    <mergeCell ref="A9:B9"/>
    <mergeCell ref="A10:B10"/>
    <mergeCell ref="D7:D8"/>
    <mergeCell ref="E7:E8"/>
    <mergeCell ref="F7:F8"/>
    <mergeCell ref="G7:G8"/>
  </mergeCells>
  <hyperlinks>
    <hyperlink ref="C18" location="Índice!A1" display="Índice!A1" xr:uid="{00000000-0004-0000-5A00-000000000000}"/>
  </hyperlinks>
  <pageMargins left="0.59055118110236215" right="0.78740157480314965" top="0.59055118110236215" bottom="0.59055118110236215" header="0.31496062992125984" footer="0.31496062992125984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 codeName="Hoja77"/>
  <dimension ref="A1:Z18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43.5" style="22" customWidth="1"/>
    <col min="3" max="3" width="25.5" style="22" customWidth="1"/>
    <col min="4" max="4" width="15.6640625" style="22" customWidth="1"/>
    <col min="5" max="16384" width="14.6640625" style="22"/>
  </cols>
  <sheetData>
    <row r="1" spans="1:26" ht="25" customHeight="1" x14ac:dyDescent="0.15">
      <c r="A1" s="142" t="s">
        <v>424</v>
      </c>
      <c r="B1" s="142"/>
      <c r="C1" s="142"/>
      <c r="D1" s="142"/>
    </row>
    <row r="2" spans="1:26" ht="12.75" customHeight="1" x14ac:dyDescent="0.15">
      <c r="A2" s="15" t="s">
        <v>633</v>
      </c>
      <c r="D2" s="84" t="s">
        <v>332</v>
      </c>
    </row>
    <row r="3" spans="1:26" ht="12.75" customHeight="1" x14ac:dyDescent="0.15">
      <c r="A3" s="12" t="s">
        <v>541</v>
      </c>
      <c r="D3" s="74"/>
    </row>
    <row r="4" spans="1:26" ht="12.75" customHeight="1" x14ac:dyDescent="0.15">
      <c r="A4" s="12" t="s">
        <v>1</v>
      </c>
    </row>
    <row r="5" spans="1:26" s="17" customFormat="1" ht="12.75" customHeight="1" x14ac:dyDescent="0.15">
      <c r="A5" s="48" t="s">
        <v>179</v>
      </c>
    </row>
    <row r="6" spans="1:26" s="17" customFormat="1" ht="11.25" customHeight="1" x14ac:dyDescent="0.15">
      <c r="A6" s="135" t="s">
        <v>372</v>
      </c>
      <c r="B6" s="135"/>
      <c r="C6" s="151">
        <v>2016</v>
      </c>
      <c r="D6" s="151">
        <v>2017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s="17" customFormat="1" ht="11.25" customHeight="1" x14ac:dyDescent="0.15">
      <c r="A7" s="135"/>
      <c r="B7" s="135"/>
      <c r="C7" s="151"/>
      <c r="D7" s="151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s="17" customFormat="1" ht="11.25" customHeight="1" x14ac:dyDescent="0.15">
      <c r="A8" s="135"/>
      <c r="B8" s="135"/>
      <c r="C8" s="151"/>
      <c r="D8" s="151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1.25" customHeight="1" x14ac:dyDescent="0.15">
      <c r="A9" s="134" t="s">
        <v>0</v>
      </c>
      <c r="B9" s="134"/>
      <c r="C9" s="125">
        <v>3302.3603237705029</v>
      </c>
      <c r="D9" s="125">
        <v>4516.904666782254</v>
      </c>
    </row>
    <row r="10" spans="1:26" ht="11.25" customHeight="1" x14ac:dyDescent="0.15">
      <c r="A10" s="133" t="s">
        <v>425</v>
      </c>
      <c r="B10" s="133"/>
      <c r="C10" s="124">
        <v>3302.3603237705029</v>
      </c>
      <c r="D10" s="124">
        <v>4516.904666782254</v>
      </c>
    </row>
    <row r="11" spans="1:26" s="17" customFormat="1" ht="11.25" customHeight="1" x14ac:dyDescent="0.15">
      <c r="A11" s="133" t="s">
        <v>293</v>
      </c>
      <c r="B11" s="133"/>
      <c r="C11" s="36" t="s">
        <v>634</v>
      </c>
      <c r="D11" s="36" t="s">
        <v>634</v>
      </c>
    </row>
    <row r="12" spans="1:26" s="17" customFormat="1" ht="11.25" customHeight="1" x14ac:dyDescent="0.15">
      <c r="A12" s="40" t="s">
        <v>618</v>
      </c>
    </row>
    <row r="13" spans="1:26" ht="11.25" customHeight="1" x14ac:dyDescent="0.15">
      <c r="A13" s="40" t="s">
        <v>426</v>
      </c>
    </row>
    <row r="14" spans="1:26" ht="11.25" customHeight="1" x14ac:dyDescent="0.15">
      <c r="A14" s="22" t="s">
        <v>430</v>
      </c>
    </row>
    <row r="15" spans="1:26" ht="11.25" customHeight="1" x14ac:dyDescent="0.15">
      <c r="C15" s="107"/>
      <c r="D15" s="107"/>
    </row>
    <row r="18" spans="3:3" ht="11.25" customHeight="1" x14ac:dyDescent="0.15">
      <c r="C18" s="108" t="s">
        <v>353</v>
      </c>
    </row>
  </sheetData>
  <mergeCells count="7">
    <mergeCell ref="A1:D1"/>
    <mergeCell ref="A11:B11"/>
    <mergeCell ref="A9:B9"/>
    <mergeCell ref="A10:B10"/>
    <mergeCell ref="A6:B8"/>
    <mergeCell ref="C6:C8"/>
    <mergeCell ref="D6:D8"/>
  </mergeCells>
  <hyperlinks>
    <hyperlink ref="C18" location="Índice!A1" display="Índice!A1" xr:uid="{00000000-0004-0000-5B00-000000000000}"/>
  </hyperlinks>
  <pageMargins left="0.59055118110236215" right="0.78740157480314965" top="0.59055118110236215" bottom="0.59055118110236215" header="0.31496062992125984" footer="0.31496062992125984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 codeName="Hoja78"/>
  <dimension ref="A1:AB19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57" customWidth="1"/>
    <col min="2" max="2" width="12.6640625" style="57" customWidth="1"/>
    <col min="3" max="3" width="12.6640625" style="22" customWidth="1"/>
    <col min="4" max="4" width="12.6640625" style="57" customWidth="1"/>
    <col min="5" max="5" width="12.5" style="57" customWidth="1"/>
    <col min="6" max="6" width="10.6640625" style="57" customWidth="1"/>
    <col min="7" max="7" width="14.83203125" style="57" customWidth="1"/>
    <col min="8" max="8" width="13.6640625" style="57" customWidth="1"/>
    <col min="9" max="9" width="14.1640625" style="57" customWidth="1"/>
    <col min="10" max="10" width="12.6640625" style="57" customWidth="1"/>
    <col min="11" max="11" width="5.6640625" style="57" customWidth="1"/>
    <col min="12" max="12" width="9.33203125" style="57" bestFit="1" customWidth="1"/>
    <col min="13" max="14" width="12.6640625" style="57" customWidth="1"/>
    <col min="15" max="15" width="17.5" style="57" customWidth="1"/>
    <col min="16" max="16" width="12.6640625" style="57" customWidth="1"/>
    <col min="17" max="17" width="14.6640625" style="57" customWidth="1"/>
    <col min="18" max="18" width="13.1640625" style="57" customWidth="1"/>
    <col min="19" max="20" width="12.6640625" style="57" customWidth="1"/>
    <col min="21" max="16384" width="14.6640625" style="57"/>
  </cols>
  <sheetData>
    <row r="1" spans="1:28" ht="12.75" customHeight="1" x14ac:dyDescent="0.15">
      <c r="A1" s="42" t="s">
        <v>424</v>
      </c>
      <c r="K1" s="82"/>
    </row>
    <row r="2" spans="1:28" ht="12.75" customHeight="1" x14ac:dyDescent="0.15"/>
    <row r="3" spans="1:28" ht="12.75" customHeight="1" x14ac:dyDescent="0.15">
      <c r="A3" s="88" t="s">
        <v>496</v>
      </c>
      <c r="F3" s="89"/>
      <c r="H3" s="89"/>
      <c r="I3" s="89"/>
      <c r="L3" s="88"/>
      <c r="R3" s="90" t="s">
        <v>73</v>
      </c>
    </row>
    <row r="4" spans="1:28" ht="12.75" customHeight="1" x14ac:dyDescent="0.15">
      <c r="A4" s="88" t="s">
        <v>540</v>
      </c>
      <c r="E4" s="91"/>
      <c r="F4" s="89"/>
      <c r="H4" s="89"/>
      <c r="I4" s="89"/>
      <c r="J4" s="84"/>
    </row>
    <row r="5" spans="1:28" s="52" customFormat="1" ht="12.75" customHeight="1" x14ac:dyDescent="0.15">
      <c r="A5" s="53" t="s">
        <v>1</v>
      </c>
      <c r="C5" s="17"/>
      <c r="E5" s="55"/>
      <c r="F5" s="54"/>
      <c r="H5" s="54"/>
      <c r="I5" s="54"/>
      <c r="J5" s="25"/>
    </row>
    <row r="6" spans="1:28" s="52" customFormat="1" ht="11.25" customHeight="1" x14ac:dyDescent="0.15">
      <c r="A6" s="135" t="s">
        <v>372</v>
      </c>
      <c r="B6" s="135"/>
      <c r="C6" s="151" t="s">
        <v>0</v>
      </c>
      <c r="D6" s="151" t="s">
        <v>173</v>
      </c>
      <c r="E6" s="163" t="s">
        <v>471</v>
      </c>
      <c r="F6" s="163"/>
      <c r="G6" s="163"/>
      <c r="H6" s="151" t="s">
        <v>420</v>
      </c>
      <c r="I6" s="151" t="s">
        <v>174</v>
      </c>
      <c r="J6" s="151" t="s">
        <v>175</v>
      </c>
      <c r="K6" s="163" t="s">
        <v>475</v>
      </c>
      <c r="L6" s="163"/>
      <c r="M6" s="151" t="s">
        <v>176</v>
      </c>
      <c r="N6" s="163" t="s">
        <v>478</v>
      </c>
      <c r="O6" s="163"/>
      <c r="P6" s="151" t="s">
        <v>177</v>
      </c>
      <c r="Q6" s="151" t="s">
        <v>178</v>
      </c>
      <c r="R6" s="151" t="s">
        <v>13</v>
      </c>
      <c r="U6" s="56"/>
      <c r="V6" s="56"/>
      <c r="W6" s="56"/>
      <c r="X6" s="56"/>
      <c r="Y6" s="56"/>
      <c r="Z6" s="56"/>
      <c r="AA6" s="56"/>
      <c r="AB6" s="56"/>
    </row>
    <row r="7" spans="1:28" s="52" customFormat="1" ht="24.75" customHeight="1" x14ac:dyDescent="0.15">
      <c r="A7" s="135"/>
      <c r="B7" s="135"/>
      <c r="C7" s="151"/>
      <c r="D7" s="151"/>
      <c r="E7" s="162" t="s">
        <v>472</v>
      </c>
      <c r="F7" s="162" t="s">
        <v>473</v>
      </c>
      <c r="G7" s="162" t="s">
        <v>474</v>
      </c>
      <c r="H7" s="151"/>
      <c r="I7" s="151"/>
      <c r="J7" s="151"/>
      <c r="K7" s="162" t="s">
        <v>476</v>
      </c>
      <c r="L7" s="162" t="s">
        <v>477</v>
      </c>
      <c r="M7" s="151"/>
      <c r="N7" s="162" t="s">
        <v>479</v>
      </c>
      <c r="O7" s="162" t="s">
        <v>480</v>
      </c>
      <c r="P7" s="151"/>
      <c r="Q7" s="151"/>
      <c r="R7" s="151"/>
      <c r="U7" s="56"/>
      <c r="V7" s="56"/>
      <c r="W7" s="56"/>
      <c r="X7" s="56"/>
      <c r="Y7" s="56"/>
      <c r="Z7" s="56"/>
      <c r="AA7" s="56"/>
      <c r="AB7" s="56"/>
    </row>
    <row r="8" spans="1:28" s="52" customFormat="1" ht="24.75" customHeight="1" x14ac:dyDescent="0.15">
      <c r="A8" s="135"/>
      <c r="B8" s="135"/>
      <c r="C8" s="151"/>
      <c r="D8" s="151"/>
      <c r="E8" s="162"/>
      <c r="F8" s="162"/>
      <c r="G8" s="162"/>
      <c r="H8" s="151"/>
      <c r="I8" s="151"/>
      <c r="J8" s="151"/>
      <c r="K8" s="162"/>
      <c r="L8" s="162"/>
      <c r="M8" s="151"/>
      <c r="N8" s="162"/>
      <c r="O8" s="162"/>
      <c r="P8" s="151"/>
      <c r="Q8" s="151"/>
      <c r="R8" s="151"/>
      <c r="U8" s="56"/>
      <c r="V8" s="56"/>
      <c r="W8" s="56"/>
      <c r="X8" s="56"/>
      <c r="Y8" s="56"/>
      <c r="Z8" s="56"/>
      <c r="AA8" s="56"/>
      <c r="AB8" s="56"/>
    </row>
    <row r="9" spans="1:28" ht="11.25" customHeight="1" x14ac:dyDescent="0.15">
      <c r="A9" s="134" t="s">
        <v>0</v>
      </c>
      <c r="B9" s="134"/>
      <c r="C9" s="123">
        <v>4169676.9999999781</v>
      </c>
      <c r="D9" s="123">
        <v>1114218.428186276</v>
      </c>
      <c r="E9" s="123">
        <v>110143.98597010379</v>
      </c>
      <c r="F9" s="123">
        <v>110940.40769822701</v>
      </c>
      <c r="G9" s="123">
        <v>211051.2898403513</v>
      </c>
      <c r="H9" s="123">
        <v>1077951.0483575561</v>
      </c>
      <c r="I9" s="123">
        <v>469609.91240338638</v>
      </c>
      <c r="J9" s="123">
        <v>1381078.9646467511</v>
      </c>
      <c r="K9" s="123">
        <v>1216919.902786568</v>
      </c>
      <c r="L9" s="123">
        <v>281862.74062530883</v>
      </c>
      <c r="M9" s="123">
        <v>1349174.6618623901</v>
      </c>
      <c r="N9" s="123">
        <v>1223182.7482521711</v>
      </c>
      <c r="O9" s="123">
        <v>296381.42915186379</v>
      </c>
      <c r="P9" s="123">
        <v>738201.7560780691</v>
      </c>
      <c r="Q9" s="123">
        <v>456288.37014305248</v>
      </c>
      <c r="R9" s="123">
        <v>266858.44160499831</v>
      </c>
    </row>
    <row r="10" spans="1:28" ht="11.25" customHeight="1" x14ac:dyDescent="0.15">
      <c r="A10" s="133" t="s">
        <v>425</v>
      </c>
      <c r="B10" s="133"/>
      <c r="C10" s="123">
        <v>111958.0000000006</v>
      </c>
      <c r="D10" s="122">
        <v>19084.68744891986</v>
      </c>
      <c r="E10" s="122">
        <v>2548.4959716933809</v>
      </c>
      <c r="F10" s="122">
        <v>10284.54145850257</v>
      </c>
      <c r="G10" s="122">
        <v>4413.6403482447004</v>
      </c>
      <c r="H10" s="122">
        <v>21941.62143061552</v>
      </c>
      <c r="I10" s="122">
        <v>20968.669830101378</v>
      </c>
      <c r="J10" s="122">
        <v>32338.10785494755</v>
      </c>
      <c r="K10" s="122">
        <v>49726.28257426605</v>
      </c>
      <c r="L10" s="122">
        <v>10767.749175189319</v>
      </c>
      <c r="M10" s="122">
        <v>32661.60685228225</v>
      </c>
      <c r="N10" s="122">
        <v>24661.209827131381</v>
      </c>
      <c r="O10" s="122">
        <v>7600.4268525627394</v>
      </c>
      <c r="P10" s="122">
        <v>32239.168879824381</v>
      </c>
      <c r="Q10" s="122">
        <v>13358.57449024076</v>
      </c>
      <c r="R10" s="122">
        <v>3099.5216339220469</v>
      </c>
    </row>
    <row r="11" spans="1:28" s="52" customFormat="1" ht="11.25" customHeight="1" x14ac:dyDescent="0.15">
      <c r="A11" s="133" t="s">
        <v>293</v>
      </c>
      <c r="B11" s="133"/>
      <c r="C11" s="123">
        <v>4057719.0000000149</v>
      </c>
      <c r="D11" s="122">
        <v>1095133.7407373609</v>
      </c>
      <c r="E11" s="122">
        <v>107595.4899984104</v>
      </c>
      <c r="F11" s="122">
        <v>100655.8662397243</v>
      </c>
      <c r="G11" s="122">
        <v>206637.64949210669</v>
      </c>
      <c r="H11" s="122">
        <v>1056009.426926946</v>
      </c>
      <c r="I11" s="122">
        <v>448641.24257328268</v>
      </c>
      <c r="J11" s="122">
        <v>1348740.856791812</v>
      </c>
      <c r="K11" s="122">
        <v>1167193.6202123121</v>
      </c>
      <c r="L11" s="122">
        <v>271094.99145011802</v>
      </c>
      <c r="M11" s="122">
        <v>1316513.055010115</v>
      </c>
      <c r="N11" s="122">
        <v>1198521.5384250421</v>
      </c>
      <c r="O11" s="122">
        <v>288781.00229930138</v>
      </c>
      <c r="P11" s="122">
        <v>705962.58719824126</v>
      </c>
      <c r="Q11" s="122">
        <v>442929.79565281031</v>
      </c>
      <c r="R11" s="122">
        <v>263758.91997107648</v>
      </c>
    </row>
    <row r="12" spans="1:28" s="52" customFormat="1" ht="11.25" customHeight="1" x14ac:dyDescent="0.15">
      <c r="A12" s="40" t="s">
        <v>426</v>
      </c>
      <c r="B12" s="8"/>
      <c r="C12" s="39"/>
      <c r="D12" s="39"/>
      <c r="E12" s="39"/>
      <c r="F12" s="39"/>
      <c r="G12" s="39"/>
      <c r="H12" s="39"/>
      <c r="I12" s="39"/>
      <c r="J12" s="39"/>
    </row>
    <row r="13" spans="1:28" ht="11.25" customHeight="1" x14ac:dyDescent="0.15">
      <c r="A13" s="57" t="s">
        <v>378</v>
      </c>
    </row>
    <row r="14" spans="1:28" ht="11.25" customHeight="1" x14ac:dyDescent="0.15">
      <c r="A14" s="57" t="s">
        <v>379</v>
      </c>
    </row>
    <row r="15" spans="1:28" ht="11.25" customHeight="1" x14ac:dyDescent="0.15">
      <c r="A15" s="22" t="s">
        <v>427</v>
      </c>
      <c r="K15" s="22"/>
    </row>
    <row r="17" spans="3:20" ht="11.25" customHeight="1" x14ac:dyDescent="0.15">
      <c r="D17" s="22"/>
      <c r="E17" s="22"/>
      <c r="F17" s="22"/>
      <c r="G17" s="22"/>
      <c r="H17" s="22"/>
      <c r="I17" s="22"/>
      <c r="J17" s="22"/>
      <c r="M17" s="22"/>
      <c r="N17" s="22"/>
      <c r="O17" s="22"/>
      <c r="P17" s="22"/>
      <c r="Q17" s="22"/>
      <c r="R17" s="22"/>
      <c r="S17" s="22"/>
      <c r="T17" s="22"/>
    </row>
    <row r="18" spans="3:20" ht="11.25" customHeight="1" x14ac:dyDescent="0.15">
      <c r="C18" s="107"/>
      <c r="D18" s="107"/>
      <c r="E18" s="107"/>
      <c r="F18" s="107"/>
      <c r="G18" s="107"/>
      <c r="H18" s="107"/>
      <c r="I18" s="107"/>
      <c r="J18" s="107"/>
      <c r="M18" s="107"/>
      <c r="N18" s="107"/>
      <c r="O18" s="107"/>
      <c r="P18" s="107"/>
      <c r="Q18" s="107"/>
      <c r="R18" s="107"/>
      <c r="S18" s="107"/>
      <c r="T18" s="107"/>
    </row>
    <row r="19" spans="3:20" ht="11.25" customHeight="1" x14ac:dyDescent="0.15">
      <c r="C19" s="108" t="s">
        <v>353</v>
      </c>
    </row>
  </sheetData>
  <mergeCells count="23">
    <mergeCell ref="D6:D8"/>
    <mergeCell ref="N6:O6"/>
    <mergeCell ref="P6:P8"/>
    <mergeCell ref="Q6:Q8"/>
    <mergeCell ref="R6:R8"/>
    <mergeCell ref="N7:N8"/>
    <mergeCell ref="O7:O8"/>
    <mergeCell ref="A11:B11"/>
    <mergeCell ref="M6:M8"/>
    <mergeCell ref="K7:K8"/>
    <mergeCell ref="L7:L8"/>
    <mergeCell ref="K6:L6"/>
    <mergeCell ref="H6:H8"/>
    <mergeCell ref="I6:I8"/>
    <mergeCell ref="J6:J8"/>
    <mergeCell ref="E7:E8"/>
    <mergeCell ref="F7:F8"/>
    <mergeCell ref="G7:G8"/>
    <mergeCell ref="A9:B9"/>
    <mergeCell ref="A10:B10"/>
    <mergeCell ref="E6:G6"/>
    <mergeCell ref="A6:B8"/>
    <mergeCell ref="C6:C8"/>
  </mergeCells>
  <hyperlinks>
    <hyperlink ref="C19" location="Índice!A1" display="Índice!A1" xr:uid="{00000000-0004-0000-5C00-000000000000}"/>
  </hyperlinks>
  <pageMargins left="0.59055118110236215" right="0.78740157480314965" top="0.59055118110236215" bottom="0.59055118110236215" header="0.31496062992125984" footer="0.31496062992125984"/>
  <pageSetup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 codeName="Hoja80"/>
  <dimension ref="A1:AB19"/>
  <sheetViews>
    <sheetView zoomScaleNormal="100" workbookViewId="0">
      <selection sqref="A1:C1"/>
    </sheetView>
  </sheetViews>
  <sheetFormatPr baseColWidth="10" defaultColWidth="14.6640625" defaultRowHeight="11.25" customHeight="1" x14ac:dyDescent="0.15"/>
  <cols>
    <col min="1" max="1" width="5.6640625" style="51" customWidth="1"/>
    <col min="2" max="2" width="10.6640625" style="51" customWidth="1"/>
    <col min="3" max="3" width="11.6640625" style="22" customWidth="1"/>
    <col min="4" max="4" width="17.6640625" style="51" customWidth="1"/>
    <col min="5" max="5" width="15.5" style="51" customWidth="1"/>
    <col min="6" max="6" width="15.6640625" style="51" customWidth="1"/>
    <col min="7" max="7" width="14" style="51" customWidth="1"/>
    <col min="8" max="9" width="15.6640625" style="51" customWidth="1"/>
    <col min="10" max="10" width="14.5" style="51" customWidth="1"/>
    <col min="11" max="12" width="19.5" style="51" customWidth="1"/>
    <col min="13" max="13" width="15.6640625" style="51" customWidth="1"/>
    <col min="14" max="14" width="8.6640625" style="51" bestFit="1" customWidth="1"/>
    <col min="15" max="15" width="8.1640625" style="51" bestFit="1" customWidth="1"/>
    <col min="16" max="16" width="16.6640625" style="51" customWidth="1"/>
    <col min="17" max="17" width="16.5" style="51" customWidth="1"/>
    <col min="18" max="16384" width="14.6640625" style="51"/>
  </cols>
  <sheetData>
    <row r="1" spans="1:28" ht="12.75" customHeight="1" x14ac:dyDescent="0.15">
      <c r="A1" s="42" t="s">
        <v>424</v>
      </c>
      <c r="J1" s="82"/>
    </row>
    <row r="2" spans="1:28" ht="12.75" customHeight="1" x14ac:dyDescent="0.15"/>
    <row r="3" spans="1:28" ht="12.75" customHeight="1" x14ac:dyDescent="0.15">
      <c r="A3" s="15" t="s">
        <v>616</v>
      </c>
      <c r="F3" s="85"/>
      <c r="H3" s="85"/>
      <c r="O3" s="86" t="s">
        <v>87</v>
      </c>
    </row>
    <row r="4" spans="1:28" ht="12.75" customHeight="1" x14ac:dyDescent="0.15">
      <c r="A4" s="15" t="s">
        <v>540</v>
      </c>
      <c r="E4" s="87"/>
      <c r="F4" s="85"/>
      <c r="H4" s="85"/>
      <c r="I4" s="84"/>
    </row>
    <row r="5" spans="1:28" s="9" customFormat="1" ht="12.75" customHeight="1" x14ac:dyDescent="0.15">
      <c r="A5" s="49" t="s">
        <v>1</v>
      </c>
      <c r="C5" s="17"/>
    </row>
    <row r="6" spans="1:28" s="9" customFormat="1" ht="46.5" customHeight="1" x14ac:dyDescent="0.15">
      <c r="A6" s="135" t="s">
        <v>372</v>
      </c>
      <c r="B6" s="135"/>
      <c r="C6" s="151" t="s">
        <v>0</v>
      </c>
      <c r="D6" s="151" t="s">
        <v>65</v>
      </c>
      <c r="E6" s="151" t="s">
        <v>421</v>
      </c>
      <c r="F6" s="151" t="s">
        <v>66</v>
      </c>
      <c r="G6" s="151" t="s">
        <v>67</v>
      </c>
      <c r="H6" s="151" t="s">
        <v>68</v>
      </c>
      <c r="I6" s="151" t="s">
        <v>366</v>
      </c>
      <c r="J6" s="151" t="s">
        <v>69</v>
      </c>
      <c r="K6" s="151" t="s">
        <v>70</v>
      </c>
      <c r="L6" s="151" t="s">
        <v>71</v>
      </c>
      <c r="M6" s="151" t="s">
        <v>367</v>
      </c>
      <c r="N6" s="151" t="s">
        <v>72</v>
      </c>
      <c r="O6" s="151" t="s">
        <v>13</v>
      </c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</row>
    <row r="7" spans="1:28" s="9" customFormat="1" ht="46.5" customHeight="1" x14ac:dyDescent="0.15">
      <c r="A7" s="135"/>
      <c r="B7" s="135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</row>
    <row r="8" spans="1:28" s="9" customFormat="1" ht="46.5" customHeight="1" x14ac:dyDescent="0.15">
      <c r="A8" s="135"/>
      <c r="B8" s="135"/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</row>
    <row r="9" spans="1:28" ht="11.25" customHeight="1" x14ac:dyDescent="0.15">
      <c r="A9" s="134" t="s">
        <v>0</v>
      </c>
      <c r="B9" s="134"/>
      <c r="C9" s="123">
        <v>4169676.9999999781</v>
      </c>
      <c r="D9" s="123">
        <v>529419.23138475174</v>
      </c>
      <c r="E9" s="123">
        <v>373720.02351508208</v>
      </c>
      <c r="F9" s="123">
        <v>65384.08069783893</v>
      </c>
      <c r="G9" s="123">
        <v>402788.89722317958</v>
      </c>
      <c r="H9" s="123">
        <v>356222.10581175197</v>
      </c>
      <c r="I9" s="123">
        <v>87977.279445912805</v>
      </c>
      <c r="J9" s="123">
        <v>26085.11440437672</v>
      </c>
      <c r="K9" s="123">
        <v>4440.3178106594041</v>
      </c>
      <c r="L9" s="123">
        <v>86570.014172197421</v>
      </c>
      <c r="M9" s="123">
        <v>70097.145906289195</v>
      </c>
      <c r="N9" s="123">
        <v>2160908.0600783969</v>
      </c>
      <c r="O9" s="123">
        <v>6064.7295495359976</v>
      </c>
    </row>
    <row r="10" spans="1:28" ht="11.25" customHeight="1" x14ac:dyDescent="0.15">
      <c r="A10" s="133" t="s">
        <v>425</v>
      </c>
      <c r="B10" s="133"/>
      <c r="C10" s="123">
        <v>111958.0000000006</v>
      </c>
      <c r="D10" s="122">
        <v>9572.2489493647081</v>
      </c>
      <c r="E10" s="122">
        <v>3778.9876733208448</v>
      </c>
      <c r="F10" s="122">
        <v>4541.0364658341423</v>
      </c>
      <c r="G10" s="122">
        <v>19986.155521935721</v>
      </c>
      <c r="H10" s="122">
        <v>4735.4073312942728</v>
      </c>
      <c r="I10" s="122">
        <v>7773.1553758962009</v>
      </c>
      <c r="J10" s="122">
        <v>5533.4504032025834</v>
      </c>
      <c r="K10" s="122">
        <v>426.18926269786903</v>
      </c>
      <c r="L10" s="122">
        <v>4538.3169441752279</v>
      </c>
      <c r="M10" s="122">
        <v>4683.0775549715172</v>
      </c>
      <c r="N10" s="122">
        <v>43583.537272128007</v>
      </c>
      <c r="O10" s="122">
        <v>2806.4372451789591</v>
      </c>
    </row>
    <row r="11" spans="1:28" s="9" customFormat="1" ht="11.25" customHeight="1" x14ac:dyDescent="0.15">
      <c r="A11" s="133" t="s">
        <v>293</v>
      </c>
      <c r="B11" s="133"/>
      <c r="C11" s="123">
        <v>4057719.0000000149</v>
      </c>
      <c r="D11" s="122">
        <v>519846.98243538802</v>
      </c>
      <c r="E11" s="122">
        <v>369941.03584176069</v>
      </c>
      <c r="F11" s="122">
        <v>60843.044232004759</v>
      </c>
      <c r="G11" s="122">
        <v>382802.74170124013</v>
      </c>
      <c r="H11" s="122">
        <v>351486.69848045718</v>
      </c>
      <c r="I11" s="122">
        <v>80204.124070016493</v>
      </c>
      <c r="J11" s="122">
        <v>20551.664001174158</v>
      </c>
      <c r="K11" s="122">
        <v>4014.1285479615372</v>
      </c>
      <c r="L11" s="122">
        <v>82031.697228021963</v>
      </c>
      <c r="M11" s="122">
        <v>65414.06835131751</v>
      </c>
      <c r="N11" s="122">
        <v>2117324.5228062789</v>
      </c>
      <c r="O11" s="122">
        <v>3258.2923043570431</v>
      </c>
    </row>
    <row r="12" spans="1:28" s="9" customFormat="1" ht="11.25" customHeight="1" x14ac:dyDescent="0.15">
      <c r="A12" s="40" t="s">
        <v>426</v>
      </c>
      <c r="B12" s="8"/>
      <c r="C12" s="39"/>
      <c r="D12" s="39"/>
      <c r="E12" s="39"/>
      <c r="F12" s="39"/>
      <c r="G12" s="39"/>
      <c r="H12" s="39"/>
      <c r="I12" s="39"/>
    </row>
    <row r="13" spans="1:28" ht="11.25" customHeight="1" x14ac:dyDescent="0.15">
      <c r="A13" s="22" t="s">
        <v>390</v>
      </c>
      <c r="C13" s="51"/>
      <c r="J13" s="22"/>
    </row>
    <row r="14" spans="1:28" ht="11.25" customHeight="1" x14ac:dyDescent="0.15">
      <c r="A14" s="22" t="s">
        <v>427</v>
      </c>
      <c r="J14" s="22"/>
    </row>
    <row r="15" spans="1:28" ht="11.25" customHeight="1" x14ac:dyDescent="0.15">
      <c r="D15" s="106"/>
      <c r="E15" s="106"/>
      <c r="F15" s="106"/>
      <c r="G15" s="106"/>
      <c r="H15" s="106"/>
      <c r="I15" s="106"/>
      <c r="K15" s="106"/>
      <c r="L15" s="106"/>
      <c r="M15" s="106"/>
      <c r="N15" s="106"/>
      <c r="O15" s="106"/>
      <c r="P15" s="106"/>
      <c r="Q15" s="106"/>
    </row>
    <row r="16" spans="1:28" ht="11.25" customHeight="1" x14ac:dyDescent="0.15">
      <c r="C16" s="107"/>
      <c r="D16" s="107"/>
      <c r="E16" s="107"/>
      <c r="F16" s="107"/>
      <c r="G16" s="107"/>
      <c r="H16" s="107"/>
      <c r="I16" s="107"/>
      <c r="K16" s="107"/>
      <c r="L16" s="107"/>
      <c r="M16" s="107"/>
      <c r="N16" s="107"/>
      <c r="O16" s="107"/>
      <c r="P16" s="107"/>
      <c r="Q16" s="107"/>
    </row>
    <row r="19" spans="3:3" ht="11.25" customHeight="1" x14ac:dyDescent="0.15">
      <c r="C19" s="108" t="s">
        <v>353</v>
      </c>
    </row>
  </sheetData>
  <mergeCells count="17">
    <mergeCell ref="A10:B10"/>
    <mergeCell ref="A6:B8"/>
    <mergeCell ref="A11:B11"/>
    <mergeCell ref="C6:C8"/>
    <mergeCell ref="D6:D8"/>
    <mergeCell ref="L6:L8"/>
    <mergeCell ref="M6:M8"/>
    <mergeCell ref="N6:N8"/>
    <mergeCell ref="O6:O8"/>
    <mergeCell ref="A9:B9"/>
    <mergeCell ref="E6:E8"/>
    <mergeCell ref="F6:F8"/>
    <mergeCell ref="G6:G8"/>
    <mergeCell ref="H6:H8"/>
    <mergeCell ref="I6:I8"/>
    <mergeCell ref="J6:J8"/>
    <mergeCell ref="K6:K8"/>
  </mergeCells>
  <hyperlinks>
    <hyperlink ref="C19" location="Índice!A1" display="Índice!A1" xr:uid="{00000000-0004-0000-5D00-000000000000}"/>
  </hyperlinks>
  <pageMargins left="0.59055118110236227" right="0.78740157480314965" top="0.59055118110236227" bottom="0.59055118110236227" header="0.31496062992125984" footer="0.31496062992125984"/>
  <pageSetup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sheetPr codeName="Hoja81"/>
  <dimension ref="A1:Z18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63.5" style="22" customWidth="1"/>
    <col min="3" max="3" width="21.33203125" style="22" customWidth="1"/>
    <col min="4" max="16384" width="14.6640625" style="22"/>
  </cols>
  <sheetData>
    <row r="1" spans="1:26" ht="25" customHeight="1" x14ac:dyDescent="0.15">
      <c r="A1" s="142" t="s">
        <v>424</v>
      </c>
      <c r="B1" s="142"/>
      <c r="C1" s="142"/>
    </row>
    <row r="2" spans="1:26" ht="12.75" customHeight="1" x14ac:dyDescent="0.15">
      <c r="A2" s="12" t="s">
        <v>333</v>
      </c>
      <c r="C2" s="74" t="s">
        <v>286</v>
      </c>
    </row>
    <row r="3" spans="1:26" ht="12.75" customHeight="1" x14ac:dyDescent="0.15">
      <c r="A3" s="12" t="s">
        <v>539</v>
      </c>
      <c r="C3" s="74"/>
    </row>
    <row r="4" spans="1:26" ht="12.75" customHeight="1" x14ac:dyDescent="0.15">
      <c r="A4" s="12" t="s">
        <v>1</v>
      </c>
    </row>
    <row r="5" spans="1:26" s="17" customFormat="1" ht="12.75" customHeight="1" x14ac:dyDescent="0.15">
      <c r="A5" s="48" t="s">
        <v>179</v>
      </c>
    </row>
    <row r="6" spans="1:26" s="17" customFormat="1" ht="15.75" customHeight="1" x14ac:dyDescent="0.15">
      <c r="A6" s="135" t="s">
        <v>372</v>
      </c>
      <c r="B6" s="135"/>
      <c r="C6" s="151" t="s">
        <v>74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s="17" customFormat="1" ht="15.75" customHeight="1" x14ac:dyDescent="0.15">
      <c r="A7" s="135"/>
      <c r="B7" s="135"/>
      <c r="C7" s="151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s="17" customFormat="1" ht="15.75" customHeight="1" x14ac:dyDescent="0.15">
      <c r="A8" s="135"/>
      <c r="B8" s="135"/>
      <c r="C8" s="151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1.25" customHeight="1" x14ac:dyDescent="0.15">
      <c r="A9" s="134" t="s">
        <v>0</v>
      </c>
      <c r="B9" s="134"/>
      <c r="C9" s="125">
        <v>8045.254485104786</v>
      </c>
    </row>
    <row r="10" spans="1:26" ht="11.25" customHeight="1" x14ac:dyDescent="0.15">
      <c r="A10" s="133" t="s">
        <v>425</v>
      </c>
      <c r="B10" s="133"/>
      <c r="C10" s="124">
        <v>4185.7571028268922</v>
      </c>
    </row>
    <row r="11" spans="1:26" s="17" customFormat="1" ht="11.25" customHeight="1" x14ac:dyDescent="0.15">
      <c r="A11" s="133" t="s">
        <v>293</v>
      </c>
      <c r="B11" s="133"/>
      <c r="C11" s="124">
        <v>3859.4973822779202</v>
      </c>
    </row>
    <row r="12" spans="1:26" s="17" customFormat="1" ht="11.25" customHeight="1" x14ac:dyDescent="0.15">
      <c r="A12" s="40" t="s">
        <v>426</v>
      </c>
    </row>
    <row r="13" spans="1:26" ht="11.25" customHeight="1" x14ac:dyDescent="0.15">
      <c r="A13" s="22" t="s">
        <v>427</v>
      </c>
      <c r="B13" s="51"/>
    </row>
    <row r="14" spans="1:26" ht="11.25" customHeight="1" x14ac:dyDescent="0.15">
      <c r="C14" s="106"/>
    </row>
    <row r="15" spans="1:26" ht="11.25" customHeight="1" x14ac:dyDescent="0.15">
      <c r="C15" s="107"/>
    </row>
    <row r="18" spans="3:3" ht="11.25" customHeight="1" x14ac:dyDescent="0.15">
      <c r="C18" s="108" t="s">
        <v>353</v>
      </c>
    </row>
  </sheetData>
  <mergeCells count="6">
    <mergeCell ref="A1:C1"/>
    <mergeCell ref="A11:B11"/>
    <mergeCell ref="A9:B9"/>
    <mergeCell ref="A10:B10"/>
    <mergeCell ref="A6:B8"/>
    <mergeCell ref="C6:C8"/>
  </mergeCells>
  <hyperlinks>
    <hyperlink ref="C18" location="Índice!A1" display="Índice!A1" xr:uid="{00000000-0004-0000-5E00-000000000000}"/>
  </hyperlinks>
  <pageMargins left="0.59055118110236215" right="0.78740157480314965" top="0.59055118110236215" bottom="0.59055118110236215" header="0.31496062992125984" footer="0.31496062992125984"/>
  <pageSetup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sheetPr codeName="Hoja82"/>
  <dimension ref="A1:Z18"/>
  <sheetViews>
    <sheetView workbookViewId="0">
      <selection sqref="A1:C1"/>
    </sheetView>
  </sheetViews>
  <sheetFormatPr baseColWidth="10" defaultColWidth="14.6640625" defaultRowHeight="11.25" customHeight="1" x14ac:dyDescent="0.15"/>
  <cols>
    <col min="1" max="1" width="5.6640625" style="22" customWidth="1"/>
    <col min="2" max="2" width="69.1640625" style="22" customWidth="1"/>
    <col min="3" max="3" width="15.6640625" style="22" customWidth="1"/>
    <col min="4" max="16384" width="14.6640625" style="22"/>
  </cols>
  <sheetData>
    <row r="1" spans="1:26" ht="25" customHeight="1" x14ac:dyDescent="0.15">
      <c r="A1" s="142" t="s">
        <v>424</v>
      </c>
      <c r="B1" s="142"/>
      <c r="C1" s="142"/>
    </row>
    <row r="2" spans="1:26" ht="12.75" customHeight="1" x14ac:dyDescent="0.15"/>
    <row r="3" spans="1:26" ht="12.75" customHeight="1" x14ac:dyDescent="0.15">
      <c r="A3" s="12" t="s">
        <v>617</v>
      </c>
      <c r="C3" s="84" t="s">
        <v>287</v>
      </c>
    </row>
    <row r="4" spans="1:26" ht="12.75" customHeight="1" x14ac:dyDescent="0.15">
      <c r="A4" s="12" t="s">
        <v>538</v>
      </c>
      <c r="C4" s="74"/>
    </row>
    <row r="5" spans="1:26" s="17" customFormat="1" ht="12.75" customHeight="1" x14ac:dyDescent="0.15">
      <c r="A5" s="18" t="s">
        <v>1</v>
      </c>
    </row>
    <row r="6" spans="1:26" s="17" customFormat="1" ht="15.75" customHeight="1" x14ac:dyDescent="0.15">
      <c r="A6" s="135" t="s">
        <v>372</v>
      </c>
      <c r="B6" s="135"/>
      <c r="C6" s="151" t="s">
        <v>86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s="17" customFormat="1" ht="15.75" customHeight="1" x14ac:dyDescent="0.15">
      <c r="A7" s="135"/>
      <c r="B7" s="135"/>
      <c r="C7" s="151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s="17" customFormat="1" ht="15.75" customHeight="1" x14ac:dyDescent="0.15">
      <c r="A8" s="135"/>
      <c r="B8" s="135"/>
      <c r="C8" s="151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1.25" customHeight="1" x14ac:dyDescent="0.15">
      <c r="A9" s="134" t="s">
        <v>0</v>
      </c>
      <c r="B9" s="134"/>
      <c r="C9" s="123">
        <v>6.1594042532636752</v>
      </c>
    </row>
    <row r="10" spans="1:26" ht="11.25" customHeight="1" x14ac:dyDescent="0.15">
      <c r="A10" s="133" t="s">
        <v>425</v>
      </c>
      <c r="B10" s="133"/>
      <c r="C10" s="122">
        <v>20.633738415790258</v>
      </c>
    </row>
    <row r="11" spans="1:26" s="17" customFormat="1" ht="11.25" customHeight="1" x14ac:dyDescent="0.15">
      <c r="A11" s="133" t="s">
        <v>293</v>
      </c>
      <c r="B11" s="133"/>
      <c r="C11" s="122">
        <v>5.7600376376433617</v>
      </c>
    </row>
    <row r="12" spans="1:26" s="17" customFormat="1" ht="11.25" customHeight="1" x14ac:dyDescent="0.15">
      <c r="A12" s="40" t="s">
        <v>426</v>
      </c>
    </row>
    <row r="13" spans="1:26" ht="11.25" customHeight="1" x14ac:dyDescent="0.15">
      <c r="A13" s="22" t="s">
        <v>427</v>
      </c>
      <c r="B13" s="51"/>
    </row>
    <row r="14" spans="1:26" ht="11.25" customHeight="1" x14ac:dyDescent="0.15">
      <c r="C14" s="106"/>
    </row>
    <row r="15" spans="1:26" ht="11.25" customHeight="1" x14ac:dyDescent="0.15">
      <c r="C15" s="107"/>
    </row>
    <row r="18" spans="3:3" ht="11.25" customHeight="1" x14ac:dyDescent="0.15">
      <c r="C18" s="108" t="s">
        <v>353</v>
      </c>
    </row>
  </sheetData>
  <mergeCells count="6">
    <mergeCell ref="A11:B11"/>
    <mergeCell ref="A1:C1"/>
    <mergeCell ref="A9:B9"/>
    <mergeCell ref="A10:B10"/>
    <mergeCell ref="A6:B8"/>
    <mergeCell ref="C6:C8"/>
  </mergeCells>
  <hyperlinks>
    <hyperlink ref="C18" location="Índice!A1" display="Índice!A1" xr:uid="{00000000-0004-0000-5F00-000000000000}"/>
  </hyperlinks>
  <pageMargins left="0.59055118110236215" right="0.78740157480314965" top="0.59055118110236215" bottom="0.59055118110236215" header="0.31496062992125984" footer="0.31496062992125984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sheetPr codeName="Hoja83"/>
  <dimension ref="A1:AC18"/>
  <sheetViews>
    <sheetView zoomScaleNormal="100" workbookViewId="0">
      <selection sqref="A1:C1"/>
    </sheetView>
  </sheetViews>
  <sheetFormatPr baseColWidth="10" defaultColWidth="14.6640625" defaultRowHeight="11.25" customHeight="1" x14ac:dyDescent="0.15"/>
  <cols>
    <col min="1" max="2" width="5.6640625" style="22" customWidth="1"/>
    <col min="3" max="3" width="12.6640625" style="22" customWidth="1"/>
    <col min="4" max="5" width="15.6640625" style="22" customWidth="1"/>
    <col min="6" max="7" width="14.6640625" style="22" customWidth="1"/>
    <col min="8" max="9" width="12.6640625" style="22" customWidth="1"/>
    <col min="10" max="10" width="12" style="22" customWidth="1"/>
    <col min="11" max="12" width="15.6640625" style="22" customWidth="1"/>
    <col min="13" max="14" width="14.6640625" style="22" customWidth="1"/>
    <col min="15" max="16" width="12.6640625" style="22" customWidth="1"/>
    <col min="17" max="17" width="12" style="22" customWidth="1"/>
    <col min="18" max="20" width="11.33203125" style="22" customWidth="1"/>
    <col min="21" max="16384" width="14.6640625" style="22"/>
  </cols>
  <sheetData>
    <row r="1" spans="1:29" ht="12.75" customHeight="1" x14ac:dyDescent="0.15">
      <c r="A1" s="42" t="s">
        <v>424</v>
      </c>
      <c r="K1" s="82"/>
    </row>
    <row r="2" spans="1:29" ht="12.75" customHeight="1" x14ac:dyDescent="0.15"/>
    <row r="3" spans="1:29" ht="12.75" customHeight="1" x14ac:dyDescent="0.15">
      <c r="A3" s="12" t="s">
        <v>537</v>
      </c>
      <c r="F3" s="83"/>
      <c r="G3" s="83"/>
      <c r="Q3" s="84" t="s">
        <v>288</v>
      </c>
    </row>
    <row r="4" spans="1:29" ht="12.75" customHeight="1" x14ac:dyDescent="0.15">
      <c r="A4" s="12" t="s">
        <v>1</v>
      </c>
      <c r="D4" s="74"/>
      <c r="F4" s="83"/>
      <c r="G4" s="83"/>
      <c r="H4" s="74"/>
      <c r="J4" s="84"/>
    </row>
    <row r="5" spans="1:29" s="17" customFormat="1" ht="12.75" customHeight="1" x14ac:dyDescent="0.15">
      <c r="A5" s="18"/>
      <c r="D5" s="20"/>
      <c r="F5" s="21"/>
      <c r="G5" s="21"/>
      <c r="H5" s="20"/>
      <c r="J5" s="25"/>
    </row>
    <row r="6" spans="1:29" s="17" customFormat="1" ht="11.25" customHeight="1" x14ac:dyDescent="0.15">
      <c r="A6" s="140" t="s">
        <v>372</v>
      </c>
      <c r="B6" s="140"/>
      <c r="C6" s="151" t="s">
        <v>0</v>
      </c>
      <c r="D6" s="150" t="s">
        <v>290</v>
      </c>
      <c r="E6" s="150"/>
      <c r="F6" s="150"/>
      <c r="G6" s="150"/>
      <c r="H6" s="150"/>
      <c r="I6" s="150"/>
      <c r="J6" s="150"/>
      <c r="K6" s="150" t="s">
        <v>75</v>
      </c>
      <c r="L6" s="150"/>
      <c r="M6" s="150"/>
      <c r="N6" s="150"/>
      <c r="O6" s="150"/>
      <c r="P6" s="150"/>
      <c r="Q6" s="150"/>
      <c r="U6" s="19"/>
      <c r="V6" s="19"/>
      <c r="W6" s="19"/>
      <c r="X6" s="19"/>
      <c r="Y6" s="19"/>
      <c r="Z6" s="19"/>
      <c r="AA6" s="19"/>
      <c r="AB6" s="19"/>
      <c r="AC6" s="19"/>
    </row>
    <row r="7" spans="1:29" s="17" customFormat="1" ht="36" customHeight="1" x14ac:dyDescent="0.15">
      <c r="A7" s="140"/>
      <c r="B7" s="140"/>
      <c r="C7" s="151"/>
      <c r="D7" s="151" t="s">
        <v>380</v>
      </c>
      <c r="E7" s="151" t="s">
        <v>76</v>
      </c>
      <c r="F7" s="151" t="s">
        <v>422</v>
      </c>
      <c r="G7" s="151" t="s">
        <v>289</v>
      </c>
      <c r="H7" s="151" t="s">
        <v>77</v>
      </c>
      <c r="I7" s="151" t="s">
        <v>78</v>
      </c>
      <c r="J7" s="151" t="s">
        <v>13</v>
      </c>
      <c r="K7" s="151" t="s">
        <v>380</v>
      </c>
      <c r="L7" s="151" t="s">
        <v>76</v>
      </c>
      <c r="M7" s="151" t="s">
        <v>422</v>
      </c>
      <c r="N7" s="151" t="s">
        <v>289</v>
      </c>
      <c r="O7" s="151" t="s">
        <v>77</v>
      </c>
      <c r="P7" s="151" t="s">
        <v>78</v>
      </c>
      <c r="Q7" s="151" t="s">
        <v>13</v>
      </c>
      <c r="U7" s="19"/>
      <c r="V7" s="19"/>
      <c r="W7" s="19"/>
      <c r="X7" s="19"/>
      <c r="Y7" s="19"/>
      <c r="Z7" s="19"/>
      <c r="AA7" s="19"/>
      <c r="AB7" s="19"/>
      <c r="AC7" s="19"/>
    </row>
    <row r="8" spans="1:29" s="17" customFormat="1" ht="36" customHeight="1" x14ac:dyDescent="0.15">
      <c r="A8" s="140"/>
      <c r="B8" s="140"/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U8" s="19"/>
      <c r="V8" s="19"/>
      <c r="W8" s="19"/>
      <c r="X8" s="19"/>
      <c r="Y8" s="19"/>
      <c r="Z8" s="19"/>
      <c r="AA8" s="19"/>
      <c r="AB8" s="19"/>
      <c r="AC8" s="19"/>
    </row>
    <row r="9" spans="1:29" ht="11.25" customHeight="1" x14ac:dyDescent="0.15">
      <c r="A9" s="134" t="s">
        <v>0</v>
      </c>
      <c r="B9" s="134"/>
      <c r="C9" s="123">
        <v>4169676.9999999781</v>
      </c>
      <c r="D9" s="123">
        <v>1362038.1778873431</v>
      </c>
      <c r="E9" s="123">
        <v>1631372.3479562439</v>
      </c>
      <c r="F9" s="123">
        <v>130630.5282252904</v>
      </c>
      <c r="G9" s="123">
        <v>115755.2640747838</v>
      </c>
      <c r="H9" s="123">
        <v>793022.11423863983</v>
      </c>
      <c r="I9" s="123">
        <v>134752.6071698303</v>
      </c>
      <c r="J9" s="123">
        <v>2105.960447828093</v>
      </c>
      <c r="K9" s="123">
        <v>877341.03846728592</v>
      </c>
      <c r="L9" s="123">
        <v>2100439.3352190428</v>
      </c>
      <c r="M9" s="123">
        <v>184476.85036750729</v>
      </c>
      <c r="N9" s="123">
        <v>135611.61025320349</v>
      </c>
      <c r="O9" s="123">
        <v>756687.19484998495</v>
      </c>
      <c r="P9" s="123">
        <v>113966.4631951053</v>
      </c>
      <c r="Q9" s="123">
        <v>1154.507647830995</v>
      </c>
    </row>
    <row r="10" spans="1:29" ht="11.25" customHeight="1" x14ac:dyDescent="0.15">
      <c r="A10" s="133" t="s">
        <v>425</v>
      </c>
      <c r="B10" s="133"/>
      <c r="C10" s="123">
        <v>111958.0000000006</v>
      </c>
      <c r="D10" s="122">
        <v>8675.6456617781168</v>
      </c>
      <c r="E10" s="122">
        <v>66248.107244366227</v>
      </c>
      <c r="F10" s="122">
        <v>1733.287315724036</v>
      </c>
      <c r="G10" s="122">
        <v>31495.367434487071</v>
      </c>
      <c r="H10" s="122">
        <v>1137.3059548371921</v>
      </c>
      <c r="I10" s="122">
        <v>1707.4547871330051</v>
      </c>
      <c r="J10" s="122">
        <v>960.83160167424342</v>
      </c>
      <c r="K10" s="122">
        <v>2283.807012909951</v>
      </c>
      <c r="L10" s="122">
        <v>66872.214805687545</v>
      </c>
      <c r="M10" s="122">
        <v>2571.271077477476</v>
      </c>
      <c r="N10" s="122">
        <v>37506.339748819541</v>
      </c>
      <c r="O10" s="122">
        <v>1019.5365136196569</v>
      </c>
      <c r="P10" s="122">
        <v>716.42497482550243</v>
      </c>
      <c r="Q10" s="122">
        <v>988.40586666051195</v>
      </c>
    </row>
    <row r="11" spans="1:29" s="17" customFormat="1" ht="11.25" customHeight="1" x14ac:dyDescent="0.15">
      <c r="A11" s="133" t="s">
        <v>293</v>
      </c>
      <c r="B11" s="133"/>
      <c r="C11" s="123">
        <v>4057719.0000000149</v>
      </c>
      <c r="D11" s="122">
        <v>1353362.532225563</v>
      </c>
      <c r="E11" s="122">
        <v>1565124.240711892</v>
      </c>
      <c r="F11" s="122">
        <v>128897.2409095663</v>
      </c>
      <c r="G11" s="122">
        <v>84259.896640295934</v>
      </c>
      <c r="H11" s="122">
        <v>791884.80828380259</v>
      </c>
      <c r="I11" s="122">
        <v>133045.15238269739</v>
      </c>
      <c r="J11" s="122">
        <v>1145.12884615385</v>
      </c>
      <c r="K11" s="122">
        <v>875057.23145437753</v>
      </c>
      <c r="L11" s="122">
        <v>2033567.1204133721</v>
      </c>
      <c r="M11" s="122">
        <v>181905.5792900298</v>
      </c>
      <c r="N11" s="122">
        <v>98105.270504383239</v>
      </c>
      <c r="O11" s="122">
        <v>755667.65833636513</v>
      </c>
      <c r="P11" s="122">
        <v>113250.0382202797</v>
      </c>
      <c r="Q11" s="122">
        <v>166.10178117048301</v>
      </c>
    </row>
    <row r="12" spans="1:29" s="17" customFormat="1" ht="11.25" customHeight="1" x14ac:dyDescent="0.15">
      <c r="A12" s="40" t="s">
        <v>426</v>
      </c>
      <c r="B12" s="9"/>
    </row>
    <row r="13" spans="1:29" ht="11.25" customHeight="1" x14ac:dyDescent="0.15">
      <c r="A13" s="22" t="s">
        <v>423</v>
      </c>
    </row>
    <row r="14" spans="1:29" ht="11.25" customHeight="1" x14ac:dyDescent="0.15">
      <c r="D14" s="106"/>
      <c r="E14" s="106"/>
      <c r="F14" s="106"/>
      <c r="G14" s="106"/>
      <c r="H14" s="106"/>
      <c r="I14" s="106"/>
      <c r="J14" s="106"/>
      <c r="M14" s="106"/>
      <c r="N14" s="106"/>
      <c r="O14" s="106"/>
      <c r="P14" s="106"/>
      <c r="Q14" s="106"/>
      <c r="R14" s="106"/>
      <c r="S14" s="106"/>
      <c r="T14" s="106"/>
    </row>
    <row r="15" spans="1:29" ht="11.25" customHeight="1" x14ac:dyDescent="0.15">
      <c r="C15" s="107"/>
      <c r="D15" s="107"/>
      <c r="E15" s="107"/>
      <c r="F15" s="107"/>
      <c r="G15" s="107"/>
      <c r="H15" s="107"/>
      <c r="I15" s="107"/>
      <c r="J15" s="107"/>
      <c r="M15" s="107"/>
      <c r="N15" s="107"/>
      <c r="O15" s="107"/>
      <c r="P15" s="107"/>
      <c r="Q15" s="107"/>
      <c r="R15" s="107"/>
      <c r="S15" s="107"/>
      <c r="T15" s="107"/>
    </row>
    <row r="18" spans="3:3" ht="11.25" customHeight="1" x14ac:dyDescent="0.15">
      <c r="C18" s="108" t="s">
        <v>353</v>
      </c>
    </row>
  </sheetData>
  <mergeCells count="21">
    <mergeCell ref="D6:J6"/>
    <mergeCell ref="K6:Q6"/>
    <mergeCell ref="A11:B11"/>
    <mergeCell ref="A9:B9"/>
    <mergeCell ref="A10:B10"/>
    <mergeCell ref="A6:B8"/>
    <mergeCell ref="C6:C8"/>
    <mergeCell ref="D7:D8"/>
    <mergeCell ref="E7:E8"/>
    <mergeCell ref="F7:F8"/>
    <mergeCell ref="G7:G8"/>
    <mergeCell ref="H7:H8"/>
    <mergeCell ref="N7:N8"/>
    <mergeCell ref="O7:O8"/>
    <mergeCell ref="P7:P8"/>
    <mergeCell ref="Q7:Q8"/>
    <mergeCell ref="I7:I8"/>
    <mergeCell ref="J7:J8"/>
    <mergeCell ref="K7:K8"/>
    <mergeCell ref="L7:L8"/>
    <mergeCell ref="M7:M8"/>
  </mergeCells>
  <hyperlinks>
    <hyperlink ref="C18" location="Índice!A1" display="Índice!A1" xr:uid="{00000000-0004-0000-6000-000000000000}"/>
  </hyperlinks>
  <pageMargins left="0.59055118110236227" right="0.78740157480314965" top="0.59055118110236227" bottom="0.59055118110236227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97</vt:i4>
      </vt:variant>
      <vt:variant>
        <vt:lpstr>Named Ranges</vt:lpstr>
      </vt:variant>
      <vt:variant>
        <vt:i4>2</vt:i4>
      </vt:variant>
    </vt:vector>
  </HeadingPairs>
  <TitlesOfParts>
    <vt:vector size="99" baseType="lpstr">
      <vt:lpstr>Índice</vt:lpstr>
      <vt:lpstr>1</vt:lpstr>
      <vt:lpstr>2</vt:lpstr>
      <vt:lpstr>3</vt:lpstr>
      <vt:lpstr>4</vt:lpstr>
      <vt:lpstr>4.1</vt:lpstr>
      <vt:lpstr>4.2</vt:lpstr>
      <vt:lpstr>4.3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54.1</vt:lpstr>
      <vt:lpstr>54.2</vt:lpstr>
      <vt:lpstr>54.3</vt:lpstr>
      <vt:lpstr>54.4</vt:lpstr>
      <vt:lpstr>54.5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76.1</vt:lpstr>
      <vt:lpstr>76.2</vt:lpstr>
      <vt:lpstr>76.3</vt:lpstr>
      <vt:lpstr>76.4</vt:lpstr>
      <vt:lpstr>76.5</vt:lpstr>
      <vt:lpstr>77</vt:lpstr>
      <vt:lpstr>78</vt:lpstr>
      <vt:lpstr>79</vt:lpstr>
      <vt:lpstr>80.1</vt:lpstr>
      <vt:lpstr>80.2</vt:lpstr>
      <vt:lpstr>81</vt:lpstr>
      <vt:lpstr>82</vt:lpstr>
      <vt:lpstr>83</vt:lpstr>
      <vt:lpstr>84</vt:lpstr>
      <vt:lpstr>85</vt:lpstr>
      <vt:lpstr>'53'!Print_Area</vt:lpstr>
      <vt:lpstr>Índice!Print_Area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erendira.andrade</dc:creator>
  <cp:lastModifiedBy>David SV</cp:lastModifiedBy>
  <cp:lastPrinted>2019-06-20T21:34:44Z</cp:lastPrinted>
  <dcterms:created xsi:type="dcterms:W3CDTF">2015-07-13T16:09:13Z</dcterms:created>
  <dcterms:modified xsi:type="dcterms:W3CDTF">2020-10-24T23:22:49Z</dcterms:modified>
</cp:coreProperties>
</file>