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Workshop\Example Files\Merging Tables\"/>
    </mc:Choice>
  </mc:AlternateContent>
  <bookViews>
    <workbookView xWindow="0" yWindow="0" windowWidth="28800" windowHeight="12585"/>
  </bookViews>
  <sheets>
    <sheet name="Info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D36" i="1" l="1"/>
  <c r="E36" i="1"/>
  <c r="H36" i="1"/>
  <c r="J36" i="1"/>
  <c r="L36" i="1"/>
  <c r="M36" i="1"/>
  <c r="B34" i="1"/>
  <c r="C34" i="1"/>
  <c r="D34" i="1"/>
  <c r="E34" i="1"/>
  <c r="F34" i="1"/>
  <c r="G34" i="1"/>
  <c r="H34" i="1"/>
  <c r="I34" i="1"/>
  <c r="J34" i="1"/>
  <c r="K34" i="1"/>
  <c r="L34" i="1"/>
  <c r="M34" i="1"/>
  <c r="E33" i="1"/>
  <c r="F33" i="1"/>
  <c r="M33" i="1"/>
  <c r="M27" i="1"/>
  <c r="L27" i="1"/>
  <c r="K27" i="1"/>
  <c r="K36" i="1" s="1"/>
  <c r="J27" i="1"/>
  <c r="I27" i="1"/>
  <c r="I36" i="1" s="1"/>
  <c r="H27" i="1"/>
  <c r="G27" i="1"/>
  <c r="G36" i="1" s="1"/>
  <c r="F27" i="1"/>
  <c r="F36" i="1" s="1"/>
  <c r="E27" i="1"/>
  <c r="D27" i="1"/>
  <c r="C27" i="1"/>
  <c r="C36" i="1" s="1"/>
  <c r="B27" i="1"/>
  <c r="B36" i="1" s="1"/>
  <c r="N26" i="1"/>
  <c r="N25" i="1"/>
  <c r="M15" i="1"/>
  <c r="M21" i="1" s="1"/>
  <c r="L15" i="1"/>
  <c r="L20" i="1" s="1"/>
  <c r="K15" i="1"/>
  <c r="K20" i="1" s="1"/>
  <c r="J15" i="1"/>
  <c r="J20" i="1" s="1"/>
  <c r="I15" i="1"/>
  <c r="I20" i="1" s="1"/>
  <c r="H15" i="1"/>
  <c r="H20" i="1" s="1"/>
  <c r="G15" i="1"/>
  <c r="G21" i="1" s="1"/>
  <c r="F15" i="1"/>
  <c r="F21" i="1" s="1"/>
  <c r="E15" i="1"/>
  <c r="E21" i="1" s="1"/>
  <c r="D15" i="1"/>
  <c r="D20" i="1" s="1"/>
  <c r="C15" i="1"/>
  <c r="C20" i="1" s="1"/>
  <c r="B15" i="1"/>
  <c r="B20" i="1" s="1"/>
  <c r="N14" i="1"/>
  <c r="N13" i="1"/>
  <c r="N10" i="1"/>
  <c r="M7" i="1"/>
  <c r="L7" i="1"/>
  <c r="L33" i="1" s="1"/>
  <c r="K7" i="1"/>
  <c r="K33" i="1" s="1"/>
  <c r="J7" i="1"/>
  <c r="J33" i="1" s="1"/>
  <c r="I7" i="1"/>
  <c r="I33" i="1" s="1"/>
  <c r="H7" i="1"/>
  <c r="H33" i="1" s="1"/>
  <c r="G7" i="1"/>
  <c r="G33" i="1" s="1"/>
  <c r="F7" i="1"/>
  <c r="E7" i="1"/>
  <c r="D7" i="1"/>
  <c r="D33" i="1" s="1"/>
  <c r="C7" i="1"/>
  <c r="C33" i="1" s="1"/>
  <c r="B7" i="1"/>
  <c r="B33" i="1" s="1"/>
  <c r="N6" i="1"/>
  <c r="N5" i="1"/>
  <c r="N3" i="1"/>
  <c r="B3" i="1"/>
  <c r="H21" i="1" l="1"/>
  <c r="I21" i="1"/>
  <c r="I22" i="1" s="1"/>
  <c r="N7" i="1"/>
  <c r="E20" i="1"/>
  <c r="E22" i="1" s="1"/>
  <c r="F20" i="1"/>
  <c r="F22" i="1" s="1"/>
  <c r="N27" i="1"/>
  <c r="H22" i="1"/>
  <c r="M20" i="1"/>
  <c r="M22" i="1" s="1"/>
  <c r="C3" i="1"/>
  <c r="G20" i="1"/>
  <c r="G22" i="1" s="1"/>
  <c r="B21" i="1"/>
  <c r="J21" i="1"/>
  <c r="J22" i="1" s="1"/>
  <c r="C21" i="1"/>
  <c r="C22" i="1" s="1"/>
  <c r="K21" i="1"/>
  <c r="K22" i="1" s="1"/>
  <c r="N15" i="1"/>
  <c r="D21" i="1"/>
  <c r="D22" i="1" s="1"/>
  <c r="L21" i="1"/>
  <c r="L22" i="1" s="1"/>
  <c r="M29" i="1" l="1"/>
  <c r="M35" i="1"/>
  <c r="H29" i="1"/>
  <c r="H35" i="1"/>
  <c r="D29" i="1"/>
  <c r="D35" i="1"/>
  <c r="K29" i="1"/>
  <c r="K35" i="1"/>
  <c r="F29" i="1"/>
  <c r="F35" i="1"/>
  <c r="L29" i="1"/>
  <c r="L35" i="1"/>
  <c r="E29" i="1"/>
  <c r="E35" i="1"/>
  <c r="J29" i="1"/>
  <c r="J35" i="1"/>
  <c r="C29" i="1"/>
  <c r="C35" i="1"/>
  <c r="G29" i="1"/>
  <c r="G35" i="1"/>
  <c r="I29" i="1"/>
  <c r="I35" i="1"/>
  <c r="N21" i="1"/>
  <c r="D3" i="1"/>
  <c r="N20" i="1"/>
  <c r="B22" i="1"/>
  <c r="B35" i="1" s="1"/>
  <c r="N22" i="1" l="1"/>
  <c r="B29" i="1"/>
  <c r="N29" i="1" s="1"/>
  <c r="E3" i="1"/>
  <c r="F3" i="1" l="1"/>
  <c r="G3" i="1" l="1"/>
  <c r="H3" i="1" l="1"/>
  <c r="I3" i="1" l="1"/>
  <c r="J3" i="1" l="1"/>
  <c r="K3" i="1" l="1"/>
  <c r="L3" i="1" l="1"/>
  <c r="M3" i="1" l="1"/>
</calcChain>
</file>

<file path=xl/sharedStrings.xml><?xml version="1.0" encoding="utf-8"?>
<sst xmlns="http://schemas.openxmlformats.org/spreadsheetml/2006/main" count="29" uniqueCount="24">
  <si>
    <t>Most recent budgets supplied:</t>
  </si>
  <si>
    <t>Green Fee</t>
  </si>
  <si>
    <t>9 hole rounds (18 hole equivalent)</t>
  </si>
  <si>
    <t>18 hole rounds</t>
  </si>
  <si>
    <t>Total Green Fee Rounds</t>
  </si>
  <si>
    <t>Multi Game Pass</t>
  </si>
  <si>
    <t>Total Pass Rounds</t>
  </si>
  <si>
    <t>Member &amp; Annual Pass</t>
  </si>
  <si>
    <t>Annual Pass Holders</t>
  </si>
  <si>
    <t>Members</t>
  </si>
  <si>
    <t>Total Members/Annual Pass Holders</t>
  </si>
  <si>
    <t>Average rounds since 1996</t>
  </si>
  <si>
    <t>Ratio of current members vs 260</t>
  </si>
  <si>
    <t>Annual Pass Rounds</t>
  </si>
  <si>
    <t>Member Rounds</t>
  </si>
  <si>
    <t>Member/Annual Pass Rounds</t>
  </si>
  <si>
    <t>Other</t>
  </si>
  <si>
    <t>Complimentary Rounds</t>
  </si>
  <si>
    <t>Employee Rounds</t>
  </si>
  <si>
    <t>Total Other Rounds</t>
  </si>
  <si>
    <t>Total Golf Rounds</t>
  </si>
  <si>
    <t>Month</t>
  </si>
  <si>
    <t>Recap</t>
  </si>
  <si>
    <t>Creating Dynamically Named Tables in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</si>
</sst>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2" borderId="0" xfId="1" applyNumberFormat="1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left" indent="1"/>
    </xf>
    <xf numFmtId="164" fontId="3" fillId="2" borderId="0" xfId="1" applyNumberFormat="1" applyFont="1" applyFill="1" applyBorder="1"/>
    <xf numFmtId="164" fontId="5" fillId="0" borderId="0" xfId="1" applyNumberFormat="1" applyFont="1" applyFill="1" applyBorder="1"/>
    <xf numFmtId="0" fontId="5" fillId="0" borderId="0" xfId="0" applyFont="1" applyBorder="1"/>
    <xf numFmtId="164" fontId="5" fillId="0" borderId="1" xfId="1" applyNumberFormat="1" applyFont="1" applyBorder="1"/>
    <xf numFmtId="164" fontId="5" fillId="0" borderId="1" xfId="1" applyNumberFormat="1" applyFont="1" applyFill="1" applyBorder="1"/>
    <xf numFmtId="0" fontId="0" fillId="0" borderId="2" xfId="0" applyBorder="1"/>
    <xf numFmtId="164" fontId="5" fillId="0" borderId="2" xfId="1" applyNumberFormat="1" applyFont="1" applyBorder="1"/>
    <xf numFmtId="164" fontId="5" fillId="0" borderId="0" xfId="1" applyNumberFormat="1" applyFont="1" applyBorder="1"/>
    <xf numFmtId="164" fontId="3" fillId="2" borderId="3" xfId="1" applyNumberFormat="1" applyFont="1" applyFill="1" applyBorder="1"/>
    <xf numFmtId="164" fontId="5" fillId="0" borderId="3" xfId="1" applyNumberFormat="1" applyFont="1" applyFill="1" applyBorder="1"/>
    <xf numFmtId="9" fontId="3" fillId="2" borderId="0" xfId="2" applyFont="1" applyFill="1" applyBorder="1"/>
    <xf numFmtId="0" fontId="3" fillId="0" borderId="0" xfId="0" applyFont="1" applyBorder="1"/>
    <xf numFmtId="164" fontId="3" fillId="0" borderId="0" xfId="1" applyNumberFormat="1" applyFont="1" applyFill="1" applyBorder="1"/>
    <xf numFmtId="164" fontId="5" fillId="0" borderId="2" xfId="1" applyNumberFormat="1" applyFont="1" applyFill="1" applyBorder="1"/>
    <xf numFmtId="0" fontId="0" fillId="0" borderId="0" xfId="0" applyFill="1" applyBorder="1" applyAlignment="1">
      <alignment horizontal="left" indent="1"/>
    </xf>
    <xf numFmtId="164" fontId="5" fillId="0" borderId="3" xfId="1" applyNumberFormat="1" applyFont="1" applyBorder="1"/>
    <xf numFmtId="0" fontId="5" fillId="0" borderId="2" xfId="0" applyFont="1" applyBorder="1"/>
    <xf numFmtId="0" fontId="2" fillId="3" borderId="0" xfId="0" applyFont="1" applyFill="1" applyBorder="1"/>
    <xf numFmtId="14" fontId="2" fillId="3" borderId="0" xfId="0" applyNumberFormat="1" applyFont="1" applyFill="1" applyBorder="1" applyAlignment="1">
      <alignment horizontal="center"/>
    </xf>
    <xf numFmtId="164" fontId="5" fillId="0" borderId="4" xfId="1" applyNumberFormat="1" applyFont="1" applyBorder="1"/>
    <xf numFmtId="164" fontId="0" fillId="0" borderId="0" xfId="0" applyNumberFormat="1"/>
    <xf numFmtId="0" fontId="3" fillId="0" borderId="0" xfId="0" applyFont="1" applyFill="1" applyBorder="1" applyAlignment="1">
      <alignment horizontal="left" indent="1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749992370372631"/>
  </sheetPr>
  <dimension ref="A1:B4"/>
  <sheetViews>
    <sheetView tabSelected="1"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28" t="s">
        <v>23</v>
      </c>
    </row>
    <row r="3" spans="1:2" x14ac:dyDescent="0.25">
      <c r="A3" s="29"/>
    </row>
    <row r="4" spans="1:2" x14ac:dyDescent="0.25">
      <c r="A4" s="3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N40"/>
  <sheetViews>
    <sheetView workbookViewId="0">
      <selection activeCell="B1" sqref="B1"/>
    </sheetView>
  </sheetViews>
  <sheetFormatPr defaultRowHeight="15" x14ac:dyDescent="0.25"/>
  <cols>
    <col min="1" max="1" width="45.85546875" bestFit="1" customWidth="1"/>
    <col min="2" max="14" width="11.7109375" customWidth="1"/>
  </cols>
  <sheetData>
    <row r="1" spans="1:14" x14ac:dyDescent="0.25">
      <c r="A1" s="2" t="s">
        <v>0</v>
      </c>
      <c r="B1" s="3">
        <v>2014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3" t="s">
        <v>21</v>
      </c>
      <c r="B3" s="24">
        <f>DATE(B1,1,31)</f>
        <v>41670</v>
      </c>
      <c r="C3" s="24">
        <f t="shared" ref="C3:M3" si="0">EOMONTH(B3,1)</f>
        <v>41698</v>
      </c>
      <c r="D3" s="24">
        <f t="shared" si="0"/>
        <v>41729</v>
      </c>
      <c r="E3" s="24">
        <f t="shared" si="0"/>
        <v>41759</v>
      </c>
      <c r="F3" s="24">
        <f t="shared" si="0"/>
        <v>41790</v>
      </c>
      <c r="G3" s="24">
        <f t="shared" si="0"/>
        <v>41820</v>
      </c>
      <c r="H3" s="24">
        <f t="shared" si="0"/>
        <v>41851</v>
      </c>
      <c r="I3" s="24">
        <f t="shared" si="0"/>
        <v>41882</v>
      </c>
      <c r="J3" s="24">
        <f t="shared" si="0"/>
        <v>41912</v>
      </c>
      <c r="K3" s="24">
        <f t="shared" si="0"/>
        <v>41943</v>
      </c>
      <c r="L3" s="24">
        <f t="shared" si="0"/>
        <v>41973</v>
      </c>
      <c r="M3" s="24">
        <f t="shared" si="0"/>
        <v>42004</v>
      </c>
      <c r="N3" s="24" t="str">
        <f>"Total "&amp;CHAR(10)&amp;B1</f>
        <v>Total 
2014</v>
      </c>
    </row>
    <row r="4" spans="1:14" x14ac:dyDescent="0.25">
      <c r="A4" s="4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</v>
      </c>
      <c r="B5" s="6">
        <v>40</v>
      </c>
      <c r="C5" s="6">
        <v>60</v>
      </c>
      <c r="D5" s="6">
        <v>103</v>
      </c>
      <c r="E5" s="6">
        <v>175</v>
      </c>
      <c r="F5" s="6">
        <v>305</v>
      </c>
      <c r="G5" s="6">
        <v>360</v>
      </c>
      <c r="H5" s="6">
        <v>390</v>
      </c>
      <c r="I5" s="6">
        <v>370</v>
      </c>
      <c r="J5" s="6">
        <v>288</v>
      </c>
      <c r="K5" s="6">
        <v>68</v>
      </c>
      <c r="L5" s="6">
        <v>25</v>
      </c>
      <c r="M5" s="6">
        <v>25</v>
      </c>
      <c r="N5" s="7">
        <f>SUM(B5:M5)</f>
        <v>2209</v>
      </c>
    </row>
    <row r="6" spans="1:14" x14ac:dyDescent="0.25">
      <c r="A6" s="5" t="s">
        <v>3</v>
      </c>
      <c r="B6" s="6">
        <v>100</v>
      </c>
      <c r="C6" s="6">
        <v>250</v>
      </c>
      <c r="D6" s="6">
        <v>400</v>
      </c>
      <c r="E6" s="6">
        <v>670</v>
      </c>
      <c r="F6" s="6">
        <v>1700</v>
      </c>
      <c r="G6" s="6">
        <v>1995</v>
      </c>
      <c r="H6" s="6">
        <v>1900</v>
      </c>
      <c r="I6" s="6">
        <v>1950</v>
      </c>
      <c r="J6" s="6">
        <v>2000</v>
      </c>
      <c r="K6" s="6">
        <v>850</v>
      </c>
      <c r="L6" s="6">
        <v>200</v>
      </c>
      <c r="M6" s="6">
        <v>150</v>
      </c>
      <c r="N6" s="7">
        <f>SUM(B6:M6)</f>
        <v>12165</v>
      </c>
    </row>
    <row r="7" spans="1:14" x14ac:dyDescent="0.25">
      <c r="A7" s="8" t="s">
        <v>4</v>
      </c>
      <c r="B7" s="9">
        <f>SUM(B5:B6)</f>
        <v>140</v>
      </c>
      <c r="C7" s="9">
        <f t="shared" ref="C7:M7" si="1">SUM(C5:C6)</f>
        <v>310</v>
      </c>
      <c r="D7" s="9">
        <f t="shared" si="1"/>
        <v>503</v>
      </c>
      <c r="E7" s="9">
        <f t="shared" si="1"/>
        <v>845</v>
      </c>
      <c r="F7" s="9">
        <f t="shared" si="1"/>
        <v>2005</v>
      </c>
      <c r="G7" s="9">
        <f t="shared" si="1"/>
        <v>2355</v>
      </c>
      <c r="H7" s="9">
        <f t="shared" si="1"/>
        <v>2290</v>
      </c>
      <c r="I7" s="9">
        <f t="shared" si="1"/>
        <v>2320</v>
      </c>
      <c r="J7" s="9">
        <f t="shared" si="1"/>
        <v>2288</v>
      </c>
      <c r="K7" s="9">
        <f t="shared" si="1"/>
        <v>918</v>
      </c>
      <c r="L7" s="9">
        <f t="shared" si="1"/>
        <v>225</v>
      </c>
      <c r="M7" s="9">
        <f t="shared" si="1"/>
        <v>175</v>
      </c>
      <c r="N7" s="10">
        <f>SUM(B7:M7)</f>
        <v>14374</v>
      </c>
    </row>
    <row r="8" spans="1:14" x14ac:dyDescent="0.25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4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8" t="s">
        <v>6</v>
      </c>
      <c r="B10" s="6">
        <v>50</v>
      </c>
      <c r="C10" s="6">
        <v>50</v>
      </c>
      <c r="D10" s="6">
        <v>90</v>
      </c>
      <c r="E10" s="6">
        <v>180</v>
      </c>
      <c r="F10" s="6">
        <v>495</v>
      </c>
      <c r="G10" s="6">
        <v>525</v>
      </c>
      <c r="H10" s="6">
        <v>785</v>
      </c>
      <c r="I10" s="6">
        <v>725</v>
      </c>
      <c r="J10" s="6">
        <v>540</v>
      </c>
      <c r="K10" s="6">
        <v>340</v>
      </c>
      <c r="L10" s="6">
        <v>100</v>
      </c>
      <c r="M10" s="6">
        <v>75</v>
      </c>
      <c r="N10" s="7">
        <f>SUM(B10:M10)</f>
        <v>3955</v>
      </c>
    </row>
    <row r="11" spans="1:14" x14ac:dyDescent="0.25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4" t="s">
        <v>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5" t="s">
        <v>8</v>
      </c>
      <c r="B13" s="6">
        <v>15</v>
      </c>
      <c r="C13" s="6">
        <v>15</v>
      </c>
      <c r="D13" s="6">
        <v>15</v>
      </c>
      <c r="E13" s="6">
        <v>46</v>
      </c>
      <c r="F13" s="6">
        <v>46</v>
      </c>
      <c r="G13" s="6">
        <v>46</v>
      </c>
      <c r="H13" s="6">
        <v>46</v>
      </c>
      <c r="I13" s="6">
        <v>46</v>
      </c>
      <c r="J13" s="6">
        <v>46</v>
      </c>
      <c r="K13" s="6">
        <v>46</v>
      </c>
      <c r="L13" s="6">
        <v>15</v>
      </c>
      <c r="M13" s="6">
        <v>15</v>
      </c>
      <c r="N13" s="7">
        <f t="shared" ref="N13:N15" si="2">SUM(B13:M13)</f>
        <v>397</v>
      </c>
    </row>
    <row r="14" spans="1:14" x14ac:dyDescent="0.25">
      <c r="A14" s="5" t="s">
        <v>9</v>
      </c>
      <c r="B14" s="14">
        <v>51</v>
      </c>
      <c r="C14" s="14">
        <v>51</v>
      </c>
      <c r="D14" s="14">
        <v>51</v>
      </c>
      <c r="E14" s="14">
        <v>155</v>
      </c>
      <c r="F14" s="14">
        <v>155</v>
      </c>
      <c r="G14" s="14">
        <v>155</v>
      </c>
      <c r="H14" s="14">
        <v>155</v>
      </c>
      <c r="I14" s="14">
        <v>155</v>
      </c>
      <c r="J14" s="14">
        <v>155</v>
      </c>
      <c r="K14" s="14">
        <v>155</v>
      </c>
      <c r="L14" s="14">
        <v>51</v>
      </c>
      <c r="M14" s="14">
        <v>51</v>
      </c>
      <c r="N14" s="15">
        <f t="shared" si="2"/>
        <v>1340</v>
      </c>
    </row>
    <row r="15" spans="1:14" x14ac:dyDescent="0.25">
      <c r="A15" s="8" t="s">
        <v>10</v>
      </c>
      <c r="B15" s="13">
        <f t="shared" ref="B15:M15" si="3">SUM(B13:B14)</f>
        <v>66</v>
      </c>
      <c r="C15" s="13">
        <f t="shared" si="3"/>
        <v>66</v>
      </c>
      <c r="D15" s="13">
        <f t="shared" si="3"/>
        <v>66</v>
      </c>
      <c r="E15" s="13">
        <f t="shared" si="3"/>
        <v>201</v>
      </c>
      <c r="F15" s="13">
        <f t="shared" si="3"/>
        <v>201</v>
      </c>
      <c r="G15" s="13">
        <f t="shared" si="3"/>
        <v>201</v>
      </c>
      <c r="H15" s="13">
        <f t="shared" si="3"/>
        <v>201</v>
      </c>
      <c r="I15" s="13">
        <f t="shared" si="3"/>
        <v>201</v>
      </c>
      <c r="J15" s="13">
        <f t="shared" si="3"/>
        <v>201</v>
      </c>
      <c r="K15" s="13">
        <f t="shared" si="3"/>
        <v>201</v>
      </c>
      <c r="L15" s="13">
        <f t="shared" si="3"/>
        <v>66</v>
      </c>
      <c r="M15" s="13">
        <f t="shared" si="3"/>
        <v>66</v>
      </c>
      <c r="N15" s="13">
        <f t="shared" si="2"/>
        <v>1737</v>
      </c>
    </row>
    <row r="16" spans="1:14" x14ac:dyDescent="0.25">
      <c r="A16" s="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5" t="s">
        <v>11</v>
      </c>
      <c r="B17" s="6">
        <v>575</v>
      </c>
      <c r="C17" s="6">
        <v>725</v>
      </c>
      <c r="D17" s="6">
        <v>1143</v>
      </c>
      <c r="E17" s="6">
        <v>1840</v>
      </c>
      <c r="F17" s="6">
        <v>2408</v>
      </c>
      <c r="G17" s="6">
        <v>2411</v>
      </c>
      <c r="H17" s="6">
        <v>2619</v>
      </c>
      <c r="I17" s="6">
        <v>2623</v>
      </c>
      <c r="J17" s="6">
        <v>2085</v>
      </c>
      <c r="K17" s="6">
        <v>1686</v>
      </c>
      <c r="L17" s="6">
        <v>1016</v>
      </c>
      <c r="M17" s="6">
        <v>573</v>
      </c>
      <c r="N17" s="13">
        <v>19704</v>
      </c>
    </row>
    <row r="18" spans="1:14" x14ac:dyDescent="0.25">
      <c r="A18" s="5" t="s">
        <v>12</v>
      </c>
      <c r="B18" s="16">
        <v>0.254</v>
      </c>
      <c r="C18" s="16">
        <v>0.254</v>
      </c>
      <c r="D18" s="16">
        <v>0.254</v>
      </c>
      <c r="E18" s="16">
        <v>0.77300000000000002</v>
      </c>
      <c r="F18" s="16">
        <v>0.77300000000000002</v>
      </c>
      <c r="G18" s="16">
        <v>0.77300000000000002</v>
      </c>
      <c r="H18" s="16">
        <v>0.77300000000000002</v>
      </c>
      <c r="I18" s="16">
        <v>0.77300000000000002</v>
      </c>
      <c r="J18" s="16">
        <v>0.77300000000000002</v>
      </c>
      <c r="K18" s="16">
        <v>0.77300000000000002</v>
      </c>
      <c r="L18" s="16">
        <v>0.254</v>
      </c>
      <c r="M18" s="16">
        <v>0.254</v>
      </c>
      <c r="N18" s="13"/>
    </row>
    <row r="19" spans="1:14" x14ac:dyDescent="0.25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5" t="s">
        <v>13</v>
      </c>
      <c r="B20" s="18">
        <f t="shared" ref="B20:M21" si="4">ROUND(B$17*B$18*B13/B$15,0)</f>
        <v>33</v>
      </c>
      <c r="C20" s="18">
        <f t="shared" si="4"/>
        <v>42</v>
      </c>
      <c r="D20" s="18">
        <f t="shared" si="4"/>
        <v>66</v>
      </c>
      <c r="E20" s="18">
        <f t="shared" si="4"/>
        <v>326</v>
      </c>
      <c r="F20" s="18">
        <f t="shared" si="4"/>
        <v>426</v>
      </c>
      <c r="G20" s="18">
        <f t="shared" si="4"/>
        <v>427</v>
      </c>
      <c r="H20" s="18">
        <f t="shared" si="4"/>
        <v>463</v>
      </c>
      <c r="I20" s="18">
        <f t="shared" si="4"/>
        <v>464</v>
      </c>
      <c r="J20" s="18">
        <f t="shared" si="4"/>
        <v>369</v>
      </c>
      <c r="K20" s="18">
        <f t="shared" si="4"/>
        <v>298</v>
      </c>
      <c r="L20" s="18">
        <f t="shared" si="4"/>
        <v>59</v>
      </c>
      <c r="M20" s="18">
        <f t="shared" si="4"/>
        <v>33</v>
      </c>
      <c r="N20" s="7">
        <f t="shared" ref="N20:N22" si="5">SUM(B20:M20)</f>
        <v>3006</v>
      </c>
    </row>
    <row r="21" spans="1:14" x14ac:dyDescent="0.25">
      <c r="A21" s="5" t="s">
        <v>14</v>
      </c>
      <c r="B21" s="18">
        <f t="shared" si="4"/>
        <v>113</v>
      </c>
      <c r="C21" s="18">
        <f t="shared" si="4"/>
        <v>142</v>
      </c>
      <c r="D21" s="18">
        <f t="shared" si="4"/>
        <v>224</v>
      </c>
      <c r="E21" s="18">
        <f t="shared" si="4"/>
        <v>1097</v>
      </c>
      <c r="F21" s="18">
        <f t="shared" si="4"/>
        <v>1435</v>
      </c>
      <c r="G21" s="18">
        <f t="shared" si="4"/>
        <v>1437</v>
      </c>
      <c r="H21" s="18">
        <f t="shared" si="4"/>
        <v>1561</v>
      </c>
      <c r="I21" s="18">
        <f t="shared" si="4"/>
        <v>1564</v>
      </c>
      <c r="J21" s="18">
        <f t="shared" si="4"/>
        <v>1243</v>
      </c>
      <c r="K21" s="18">
        <f t="shared" si="4"/>
        <v>1005</v>
      </c>
      <c r="L21" s="18">
        <f t="shared" si="4"/>
        <v>199</v>
      </c>
      <c r="M21" s="18">
        <f t="shared" si="4"/>
        <v>112</v>
      </c>
      <c r="N21" s="7">
        <f t="shared" si="5"/>
        <v>10132</v>
      </c>
    </row>
    <row r="22" spans="1:14" x14ac:dyDescent="0.25">
      <c r="A22" s="8" t="s">
        <v>15</v>
      </c>
      <c r="B22" s="9">
        <f t="shared" ref="B22:M22" si="6">SUM(B20:B21)</f>
        <v>146</v>
      </c>
      <c r="C22" s="9">
        <f t="shared" si="6"/>
        <v>184</v>
      </c>
      <c r="D22" s="9">
        <f t="shared" si="6"/>
        <v>290</v>
      </c>
      <c r="E22" s="9">
        <f t="shared" si="6"/>
        <v>1423</v>
      </c>
      <c r="F22" s="9">
        <f t="shared" si="6"/>
        <v>1861</v>
      </c>
      <c r="G22" s="9">
        <f t="shared" si="6"/>
        <v>1864</v>
      </c>
      <c r="H22" s="9">
        <f t="shared" si="6"/>
        <v>2024</v>
      </c>
      <c r="I22" s="9">
        <f t="shared" si="6"/>
        <v>2028</v>
      </c>
      <c r="J22" s="9">
        <f t="shared" si="6"/>
        <v>1612</v>
      </c>
      <c r="K22" s="9">
        <f t="shared" si="6"/>
        <v>1303</v>
      </c>
      <c r="L22" s="9">
        <f t="shared" si="6"/>
        <v>258</v>
      </c>
      <c r="M22" s="9">
        <f t="shared" si="6"/>
        <v>145</v>
      </c>
      <c r="N22" s="9">
        <f t="shared" si="5"/>
        <v>13138</v>
      </c>
    </row>
    <row r="23" spans="1:14" x14ac:dyDescent="0.25">
      <c r="A23" s="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9"/>
    </row>
    <row r="24" spans="1:14" x14ac:dyDescent="0.25">
      <c r="A24" s="4" t="s">
        <v>16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7"/>
    </row>
    <row r="25" spans="1:14" x14ac:dyDescent="0.25">
      <c r="A25" s="20" t="s">
        <v>17</v>
      </c>
      <c r="B25" s="6">
        <v>12</v>
      </c>
      <c r="C25" s="6">
        <v>10</v>
      </c>
      <c r="D25" s="6">
        <v>76</v>
      </c>
      <c r="E25" s="6">
        <v>195</v>
      </c>
      <c r="F25" s="6">
        <v>225</v>
      </c>
      <c r="G25" s="6">
        <v>365</v>
      </c>
      <c r="H25" s="6">
        <v>365</v>
      </c>
      <c r="I25" s="6">
        <v>394</v>
      </c>
      <c r="J25" s="6">
        <v>323</v>
      </c>
      <c r="K25" s="6">
        <v>200</v>
      </c>
      <c r="L25" s="6">
        <v>15</v>
      </c>
      <c r="M25" s="6">
        <v>15</v>
      </c>
      <c r="N25" s="13">
        <f t="shared" ref="N25:N26" si="7">SUM(B25:M25)</f>
        <v>2195</v>
      </c>
    </row>
    <row r="26" spans="1:14" x14ac:dyDescent="0.25">
      <c r="A26" s="20" t="s">
        <v>18</v>
      </c>
      <c r="B26" s="14">
        <v>36</v>
      </c>
      <c r="C26" s="14">
        <v>61</v>
      </c>
      <c r="D26" s="14">
        <v>79</v>
      </c>
      <c r="E26" s="14">
        <v>134</v>
      </c>
      <c r="F26" s="14">
        <v>168</v>
      </c>
      <c r="G26" s="14">
        <v>177</v>
      </c>
      <c r="H26" s="14">
        <v>229</v>
      </c>
      <c r="I26" s="14">
        <v>260</v>
      </c>
      <c r="J26" s="14">
        <v>190</v>
      </c>
      <c r="K26" s="14">
        <v>140</v>
      </c>
      <c r="L26" s="14">
        <v>30</v>
      </c>
      <c r="M26" s="14">
        <v>15</v>
      </c>
      <c r="N26" s="21">
        <f t="shared" si="7"/>
        <v>1519</v>
      </c>
    </row>
    <row r="27" spans="1:14" x14ac:dyDescent="0.25">
      <c r="A27" s="8" t="s">
        <v>19</v>
      </c>
      <c r="B27" s="7">
        <f>SUM(B25:B26)</f>
        <v>48</v>
      </c>
      <c r="C27" s="7">
        <f t="shared" ref="C27:M27" si="8">SUM(C25:C26)</f>
        <v>71</v>
      </c>
      <c r="D27" s="7">
        <f t="shared" si="8"/>
        <v>155</v>
      </c>
      <c r="E27" s="7">
        <f t="shared" si="8"/>
        <v>329</v>
      </c>
      <c r="F27" s="7">
        <f t="shared" si="8"/>
        <v>393</v>
      </c>
      <c r="G27" s="7">
        <f t="shared" si="8"/>
        <v>542</v>
      </c>
      <c r="H27" s="7">
        <f t="shared" si="8"/>
        <v>594</v>
      </c>
      <c r="I27" s="7">
        <f t="shared" si="8"/>
        <v>654</v>
      </c>
      <c r="J27" s="7">
        <f t="shared" si="8"/>
        <v>513</v>
      </c>
      <c r="K27" s="7">
        <f t="shared" si="8"/>
        <v>340</v>
      </c>
      <c r="L27" s="7">
        <f t="shared" si="8"/>
        <v>45</v>
      </c>
      <c r="M27" s="7">
        <f t="shared" si="8"/>
        <v>30</v>
      </c>
      <c r="N27" s="7">
        <f>SUM(B27:M27)</f>
        <v>3714</v>
      </c>
    </row>
    <row r="28" spans="1:14" x14ac:dyDescent="0.25">
      <c r="A28" s="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4" ht="15.75" thickBot="1" x14ac:dyDescent="0.3">
      <c r="A29" s="4" t="s">
        <v>20</v>
      </c>
      <c r="B29" s="25">
        <f t="shared" ref="B29:M29" si="9">B7+B10+B22+B27</f>
        <v>384</v>
      </c>
      <c r="C29" s="25">
        <f t="shared" si="9"/>
        <v>615</v>
      </c>
      <c r="D29" s="25">
        <f t="shared" si="9"/>
        <v>1038</v>
      </c>
      <c r="E29" s="25">
        <f t="shared" si="9"/>
        <v>2777</v>
      </c>
      <c r="F29" s="25">
        <f t="shared" si="9"/>
        <v>4754</v>
      </c>
      <c r="G29" s="25">
        <f t="shared" si="9"/>
        <v>5286</v>
      </c>
      <c r="H29" s="25">
        <f t="shared" si="9"/>
        <v>5693</v>
      </c>
      <c r="I29" s="25">
        <f t="shared" si="9"/>
        <v>5727</v>
      </c>
      <c r="J29" s="25">
        <f t="shared" si="9"/>
        <v>4953</v>
      </c>
      <c r="K29" s="25">
        <f t="shared" si="9"/>
        <v>2901</v>
      </c>
      <c r="L29" s="25">
        <f t="shared" si="9"/>
        <v>628</v>
      </c>
      <c r="M29" s="25">
        <f t="shared" si="9"/>
        <v>425</v>
      </c>
      <c r="N29" s="25">
        <f>SUM(B29:M29)</f>
        <v>35181</v>
      </c>
    </row>
    <row r="30" spans="1:14" ht="15.75" thickTop="1" x14ac:dyDescent="0.25"/>
    <row r="31" spans="1:14" x14ac:dyDescent="0.25">
      <c r="A31" t="s">
        <v>22</v>
      </c>
    </row>
    <row r="32" spans="1:14" x14ac:dyDescent="0.25">
      <c r="A32" s="23" t="s">
        <v>21</v>
      </c>
      <c r="B32" s="24">
        <f t="shared" ref="B32:M32" si="10">B$3</f>
        <v>41670</v>
      </c>
      <c r="C32" s="24">
        <f t="shared" si="10"/>
        <v>41698</v>
      </c>
      <c r="D32" s="24">
        <f t="shared" si="10"/>
        <v>41729</v>
      </c>
      <c r="E32" s="24">
        <f t="shared" si="10"/>
        <v>41759</v>
      </c>
      <c r="F32" s="24">
        <f t="shared" si="10"/>
        <v>41790</v>
      </c>
      <c r="G32" s="24">
        <f t="shared" si="10"/>
        <v>41820</v>
      </c>
      <c r="H32" s="24">
        <f t="shared" si="10"/>
        <v>41851</v>
      </c>
      <c r="I32" s="24">
        <f t="shared" si="10"/>
        <v>41882</v>
      </c>
      <c r="J32" s="24">
        <f t="shared" si="10"/>
        <v>41912</v>
      </c>
      <c r="K32" s="24">
        <f t="shared" si="10"/>
        <v>41943</v>
      </c>
      <c r="L32" s="24">
        <f t="shared" si="10"/>
        <v>41973</v>
      </c>
      <c r="M32" s="24">
        <f t="shared" si="10"/>
        <v>42004</v>
      </c>
    </row>
    <row r="33" spans="1:13" x14ac:dyDescent="0.25">
      <c r="A33" s="5" t="s">
        <v>4</v>
      </c>
      <c r="B33" s="26">
        <f t="shared" ref="B33:M33" si="11">B7</f>
        <v>140</v>
      </c>
      <c r="C33" s="26">
        <f t="shared" si="11"/>
        <v>310</v>
      </c>
      <c r="D33" s="26">
        <f t="shared" si="11"/>
        <v>503</v>
      </c>
      <c r="E33" s="26">
        <f t="shared" si="11"/>
        <v>845</v>
      </c>
      <c r="F33" s="26">
        <f t="shared" si="11"/>
        <v>2005</v>
      </c>
      <c r="G33" s="26">
        <f t="shared" si="11"/>
        <v>2355</v>
      </c>
      <c r="H33" s="26">
        <f t="shared" si="11"/>
        <v>2290</v>
      </c>
      <c r="I33" s="26">
        <f t="shared" si="11"/>
        <v>2320</v>
      </c>
      <c r="J33" s="26">
        <f t="shared" si="11"/>
        <v>2288</v>
      </c>
      <c r="K33" s="26">
        <f t="shared" si="11"/>
        <v>918</v>
      </c>
      <c r="L33" s="26">
        <f t="shared" si="11"/>
        <v>225</v>
      </c>
      <c r="M33" s="26">
        <f t="shared" si="11"/>
        <v>175</v>
      </c>
    </row>
    <row r="34" spans="1:13" x14ac:dyDescent="0.25">
      <c r="A34" s="5" t="s">
        <v>6</v>
      </c>
      <c r="B34" s="26">
        <f t="shared" ref="B34:M34" si="12">B10</f>
        <v>50</v>
      </c>
      <c r="C34" s="26">
        <f t="shared" si="12"/>
        <v>50</v>
      </c>
      <c r="D34" s="26">
        <f t="shared" si="12"/>
        <v>90</v>
      </c>
      <c r="E34" s="26">
        <f t="shared" si="12"/>
        <v>180</v>
      </c>
      <c r="F34" s="26">
        <f t="shared" si="12"/>
        <v>495</v>
      </c>
      <c r="G34" s="26">
        <f t="shared" si="12"/>
        <v>525</v>
      </c>
      <c r="H34" s="26">
        <f t="shared" si="12"/>
        <v>785</v>
      </c>
      <c r="I34" s="26">
        <f t="shared" si="12"/>
        <v>725</v>
      </c>
      <c r="J34" s="26">
        <f t="shared" si="12"/>
        <v>540</v>
      </c>
      <c r="K34" s="26">
        <f t="shared" si="12"/>
        <v>340</v>
      </c>
      <c r="L34" s="26">
        <f t="shared" si="12"/>
        <v>100</v>
      </c>
      <c r="M34" s="26">
        <f t="shared" si="12"/>
        <v>75</v>
      </c>
    </row>
    <row r="35" spans="1:13" x14ac:dyDescent="0.25">
      <c r="A35" s="5" t="s">
        <v>15</v>
      </c>
      <c r="B35" s="26">
        <f t="shared" ref="B35:M35" si="13">B22</f>
        <v>146</v>
      </c>
      <c r="C35" s="26">
        <f t="shared" si="13"/>
        <v>184</v>
      </c>
      <c r="D35" s="26">
        <f t="shared" si="13"/>
        <v>290</v>
      </c>
      <c r="E35" s="26">
        <f t="shared" si="13"/>
        <v>1423</v>
      </c>
      <c r="F35" s="26">
        <f t="shared" si="13"/>
        <v>1861</v>
      </c>
      <c r="G35" s="26">
        <f t="shared" si="13"/>
        <v>1864</v>
      </c>
      <c r="H35" s="26">
        <f t="shared" si="13"/>
        <v>2024</v>
      </c>
      <c r="I35" s="26">
        <f t="shared" si="13"/>
        <v>2028</v>
      </c>
      <c r="J35" s="26">
        <f t="shared" si="13"/>
        <v>1612</v>
      </c>
      <c r="K35" s="26">
        <f t="shared" si="13"/>
        <v>1303</v>
      </c>
      <c r="L35" s="26">
        <f t="shared" si="13"/>
        <v>258</v>
      </c>
      <c r="M35" s="26">
        <f t="shared" si="13"/>
        <v>145</v>
      </c>
    </row>
    <row r="36" spans="1:13" x14ac:dyDescent="0.25">
      <c r="A36" s="5" t="s">
        <v>19</v>
      </c>
      <c r="B36" s="26">
        <f t="shared" ref="B36:M36" si="14">B27</f>
        <v>48</v>
      </c>
      <c r="C36" s="26">
        <f t="shared" si="14"/>
        <v>71</v>
      </c>
      <c r="D36" s="26">
        <f t="shared" si="14"/>
        <v>155</v>
      </c>
      <c r="E36" s="26">
        <f t="shared" si="14"/>
        <v>329</v>
      </c>
      <c r="F36" s="26">
        <f t="shared" si="14"/>
        <v>393</v>
      </c>
      <c r="G36" s="26">
        <f t="shared" si="14"/>
        <v>542</v>
      </c>
      <c r="H36" s="26">
        <f t="shared" si="14"/>
        <v>594</v>
      </c>
      <c r="I36" s="26">
        <f t="shared" si="14"/>
        <v>654</v>
      </c>
      <c r="J36" s="26">
        <f t="shared" si="14"/>
        <v>513</v>
      </c>
      <c r="K36" s="26">
        <f t="shared" si="14"/>
        <v>340</v>
      </c>
      <c r="L36" s="26">
        <f t="shared" si="14"/>
        <v>45</v>
      </c>
      <c r="M36" s="26">
        <f t="shared" si="14"/>
        <v>30</v>
      </c>
    </row>
    <row r="39" spans="1:13" x14ac:dyDescent="0.25">
      <c r="A39" s="27"/>
    </row>
    <row r="40" spans="1:13" x14ac:dyDescent="0.25">
      <c r="A40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>Excelguru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2014-02-12T06:20:03Z</dcterms:created>
  <dcterms:modified xsi:type="dcterms:W3CDTF">2015-06-03T01:55:38Z</dcterms:modified>
</cp:coreProperties>
</file>