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VisualizationofInformation\ddavieau_Assignment2\ddavieauAssignment2\"/>
    </mc:Choice>
  </mc:AlternateContent>
  <xr:revisionPtr revIDLastSave="0" documentId="13_ncr:1_{547D5C5A-B30F-45C7-9731-A62F589A9A63}" xr6:coauthVersionLast="36" xr6:coauthVersionMax="36" xr10:uidLastSave="{00000000-0000-0000-0000-000000000000}"/>
  <bookViews>
    <workbookView xWindow="0" yWindow="0" windowWidth="19440" windowHeight="8775" xr2:uid="{09DF0A8C-B044-46BB-BD31-3E5B61D7B495}"/>
  </bookViews>
  <sheets>
    <sheet name="Sheet1" sheetId="1" r:id="rId1"/>
    <sheet name="Sheet2" sheetId="2" r:id="rId2"/>
  </sheets>
  <definedNames>
    <definedName name="_xlnm._FilterDatabase" localSheetId="0" hidden="1">Sheet1!$A$1:$J$131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0" i="1" l="1"/>
  <c r="D210" i="1" s="1"/>
  <c r="C210" i="1"/>
  <c r="B211" i="1"/>
  <c r="C211" i="1"/>
  <c r="D211" i="1" s="1"/>
  <c r="B212" i="1"/>
  <c r="C212" i="1"/>
  <c r="D212" i="1"/>
  <c r="E212" i="1" s="1"/>
  <c r="G212" i="1" s="1"/>
  <c r="I212" i="1" s="1"/>
  <c r="B213" i="1"/>
  <c r="D213" i="1" s="1"/>
  <c r="C213" i="1"/>
  <c r="B214" i="1"/>
  <c r="D214" i="1" s="1"/>
  <c r="C214" i="1"/>
  <c r="B215" i="1"/>
  <c r="C215" i="1"/>
  <c r="D215" i="1" s="1"/>
  <c r="B216" i="1"/>
  <c r="D216" i="1" s="1"/>
  <c r="C216" i="1"/>
  <c r="B217" i="1"/>
  <c r="D217" i="1" s="1"/>
  <c r="C217" i="1"/>
  <c r="B218" i="1"/>
  <c r="D218" i="1" s="1"/>
  <c r="C218" i="1"/>
  <c r="B219" i="1"/>
  <c r="C219" i="1"/>
  <c r="D219" i="1" s="1"/>
  <c r="B220" i="1"/>
  <c r="C220" i="1"/>
  <c r="D220" i="1"/>
  <c r="E220" i="1" s="1"/>
  <c r="B204" i="1"/>
  <c r="D204" i="1" s="1"/>
  <c r="C204" i="1"/>
  <c r="B205" i="1"/>
  <c r="C205" i="1"/>
  <c r="D205" i="1"/>
  <c r="E205" i="1" s="1"/>
  <c r="B206" i="1"/>
  <c r="D206" i="1" s="1"/>
  <c r="C206" i="1"/>
  <c r="B207" i="1"/>
  <c r="D207" i="1" s="1"/>
  <c r="C207" i="1"/>
  <c r="B208" i="1"/>
  <c r="C208" i="1"/>
  <c r="D208" i="1" s="1"/>
  <c r="B209" i="1"/>
  <c r="C209" i="1"/>
  <c r="D209" i="1" s="1"/>
  <c r="E216" i="1" l="1"/>
  <c r="G216" i="1" s="1"/>
  <c r="I216" i="1" s="1"/>
  <c r="E214" i="1"/>
  <c r="G214" i="1" s="1"/>
  <c r="I214" i="1" s="1"/>
  <c r="F214" i="1"/>
  <c r="H214" i="1" s="1"/>
  <c r="E219" i="1"/>
  <c r="F219" i="1" s="1"/>
  <c r="H219" i="1" s="1"/>
  <c r="J219" i="1" s="1"/>
  <c r="G219" i="1"/>
  <c r="I219" i="1" s="1"/>
  <c r="E215" i="1"/>
  <c r="F215" i="1"/>
  <c r="H215" i="1" s="1"/>
  <c r="J215" i="1" s="1"/>
  <c r="G215" i="1"/>
  <c r="I215" i="1" s="1"/>
  <c r="E218" i="1"/>
  <c r="G218" i="1" s="1"/>
  <c r="I218" i="1" s="1"/>
  <c r="F218" i="1"/>
  <c r="H218" i="1" s="1"/>
  <c r="F220" i="1"/>
  <c r="H220" i="1" s="1"/>
  <c r="G220" i="1"/>
  <c r="I220" i="1" s="1"/>
  <c r="E213" i="1"/>
  <c r="G213" i="1" s="1"/>
  <c r="I213" i="1" s="1"/>
  <c r="E217" i="1"/>
  <c r="F217" i="1" s="1"/>
  <c r="H217" i="1" s="1"/>
  <c r="E211" i="1"/>
  <c r="F211" i="1" s="1"/>
  <c r="H211" i="1" s="1"/>
  <c r="J211" i="1" s="1"/>
  <c r="G211" i="1"/>
  <c r="I211" i="1" s="1"/>
  <c r="E210" i="1"/>
  <c r="F210" i="1"/>
  <c r="H210" i="1" s="1"/>
  <c r="G210" i="1"/>
  <c r="I210" i="1" s="1"/>
  <c r="F212" i="1"/>
  <c r="H212" i="1" s="1"/>
  <c r="J212" i="1" s="1"/>
  <c r="E206" i="1"/>
  <c r="F206" i="1"/>
  <c r="H206" i="1" s="1"/>
  <c r="G206" i="1"/>
  <c r="I206" i="1" s="1"/>
  <c r="E204" i="1"/>
  <c r="F204" i="1"/>
  <c r="H204" i="1" s="1"/>
  <c r="G204" i="1"/>
  <c r="I204" i="1" s="1"/>
  <c r="E208" i="1"/>
  <c r="F208" i="1" s="1"/>
  <c r="H208" i="1" s="1"/>
  <c r="F209" i="1"/>
  <c r="H209" i="1" s="1"/>
  <c r="J209" i="1" s="1"/>
  <c r="G209" i="1"/>
  <c r="I209" i="1" s="1"/>
  <c r="E209" i="1"/>
  <c r="E207" i="1"/>
  <c r="G207" i="1" s="1"/>
  <c r="I207" i="1" s="1"/>
  <c r="F207" i="1"/>
  <c r="H207" i="1" s="1"/>
  <c r="G205" i="1"/>
  <c r="I205" i="1" s="1"/>
  <c r="F205" i="1"/>
  <c r="H205" i="1" s="1"/>
  <c r="B197" i="1"/>
  <c r="C197" i="1"/>
  <c r="D197" i="1"/>
  <c r="F197" i="1" s="1"/>
  <c r="H197" i="1" s="1"/>
  <c r="E197" i="1"/>
  <c r="B198" i="1"/>
  <c r="D198" i="1" s="1"/>
  <c r="C198" i="1"/>
  <c r="B199" i="1"/>
  <c r="C199" i="1"/>
  <c r="D199" i="1"/>
  <c r="F199" i="1" s="1"/>
  <c r="H199" i="1" s="1"/>
  <c r="J199" i="1" s="1"/>
  <c r="E199" i="1"/>
  <c r="G199" i="1" s="1"/>
  <c r="I199" i="1" s="1"/>
  <c r="B200" i="1"/>
  <c r="D200" i="1" s="1"/>
  <c r="C200" i="1"/>
  <c r="B201" i="1"/>
  <c r="C201" i="1"/>
  <c r="D201" i="1"/>
  <c r="B202" i="1"/>
  <c r="D202" i="1" s="1"/>
  <c r="C202" i="1"/>
  <c r="B203" i="1"/>
  <c r="C203" i="1"/>
  <c r="D203" i="1"/>
  <c r="F203" i="1" s="1"/>
  <c r="H203" i="1" s="1"/>
  <c r="E203" i="1"/>
  <c r="G203" i="1" s="1"/>
  <c r="I203" i="1" s="1"/>
  <c r="B187" i="1"/>
  <c r="C187" i="1"/>
  <c r="D187" i="1" s="1"/>
  <c r="B188" i="1"/>
  <c r="C188" i="1"/>
  <c r="D188" i="1"/>
  <c r="E188" i="1" s="1"/>
  <c r="B189" i="1"/>
  <c r="D189" i="1" s="1"/>
  <c r="C189" i="1"/>
  <c r="B190" i="1"/>
  <c r="D190" i="1" s="1"/>
  <c r="C190" i="1"/>
  <c r="B191" i="1"/>
  <c r="C191" i="1"/>
  <c r="D191" i="1" s="1"/>
  <c r="B192" i="1"/>
  <c r="C192" i="1"/>
  <c r="D192" i="1"/>
  <c r="E192" i="1" s="1"/>
  <c r="B193" i="1"/>
  <c r="D193" i="1" s="1"/>
  <c r="C193" i="1"/>
  <c r="B194" i="1"/>
  <c r="D194" i="1" s="1"/>
  <c r="C194" i="1"/>
  <c r="B195" i="1"/>
  <c r="C195" i="1"/>
  <c r="D195" i="1" s="1"/>
  <c r="B196" i="1"/>
  <c r="C196" i="1"/>
  <c r="D196" i="1"/>
  <c r="E196" i="1" s="1"/>
  <c r="B175" i="1"/>
  <c r="C175" i="1"/>
  <c r="D175" i="1"/>
  <c r="G175" i="1" s="1"/>
  <c r="I175" i="1" s="1"/>
  <c r="E175" i="1"/>
  <c r="F175" i="1"/>
  <c r="H175" i="1" s="1"/>
  <c r="B176" i="1"/>
  <c r="D176" i="1" s="1"/>
  <c r="C176" i="1"/>
  <c r="B177" i="1"/>
  <c r="D177" i="1" s="1"/>
  <c r="C177" i="1"/>
  <c r="B178" i="1"/>
  <c r="D178" i="1" s="1"/>
  <c r="C178" i="1"/>
  <c r="B179" i="1"/>
  <c r="C179" i="1"/>
  <c r="D179" i="1"/>
  <c r="G179" i="1" s="1"/>
  <c r="I179" i="1" s="1"/>
  <c r="E179" i="1"/>
  <c r="F179" i="1"/>
  <c r="H179" i="1" s="1"/>
  <c r="J179" i="1" s="1"/>
  <c r="B180" i="1"/>
  <c r="D180" i="1" s="1"/>
  <c r="C180" i="1"/>
  <c r="B181" i="1"/>
  <c r="D181" i="1" s="1"/>
  <c r="C181" i="1"/>
  <c r="B182" i="1"/>
  <c r="D182" i="1" s="1"/>
  <c r="C182" i="1"/>
  <c r="B183" i="1"/>
  <c r="C183" i="1"/>
  <c r="D183" i="1"/>
  <c r="G183" i="1" s="1"/>
  <c r="I183" i="1" s="1"/>
  <c r="E183" i="1"/>
  <c r="F183" i="1"/>
  <c r="H183" i="1" s="1"/>
  <c r="J183" i="1" s="1"/>
  <c r="B184" i="1"/>
  <c r="D184" i="1" s="1"/>
  <c r="C184" i="1"/>
  <c r="B185" i="1"/>
  <c r="D185" i="1" s="1"/>
  <c r="C185" i="1"/>
  <c r="B186" i="1"/>
  <c r="D186" i="1" s="1"/>
  <c r="C186" i="1"/>
  <c r="B166" i="1"/>
  <c r="D166" i="1" s="1"/>
  <c r="C166" i="1"/>
  <c r="B167" i="1"/>
  <c r="C167" i="1"/>
  <c r="D167" i="1"/>
  <c r="E167" i="1" s="1"/>
  <c r="B168" i="1"/>
  <c r="D168" i="1" s="1"/>
  <c r="C168" i="1"/>
  <c r="B169" i="1"/>
  <c r="C169" i="1"/>
  <c r="D169" i="1"/>
  <c r="E169" i="1" s="1"/>
  <c r="B170" i="1"/>
  <c r="D170" i="1" s="1"/>
  <c r="C170" i="1"/>
  <c r="B171" i="1"/>
  <c r="C171" i="1"/>
  <c r="D171" i="1"/>
  <c r="E171" i="1" s="1"/>
  <c r="B172" i="1"/>
  <c r="D172" i="1" s="1"/>
  <c r="C172" i="1"/>
  <c r="B173" i="1"/>
  <c r="C173" i="1"/>
  <c r="D173" i="1" s="1"/>
  <c r="B174" i="1"/>
  <c r="D174" i="1" s="1"/>
  <c r="C174" i="1"/>
  <c r="B132" i="1"/>
  <c r="C132" i="1"/>
  <c r="B133" i="1"/>
  <c r="D133" i="1" s="1"/>
  <c r="E133" i="1" s="1"/>
  <c r="C133" i="1"/>
  <c r="B134" i="1"/>
  <c r="C134" i="1"/>
  <c r="B135" i="1"/>
  <c r="C135" i="1"/>
  <c r="B136" i="1"/>
  <c r="C136" i="1"/>
  <c r="B137" i="1"/>
  <c r="D137" i="1" s="1"/>
  <c r="C137" i="1"/>
  <c r="B138" i="1"/>
  <c r="D138" i="1" s="1"/>
  <c r="C138" i="1"/>
  <c r="B139" i="1"/>
  <c r="D139" i="1" s="1"/>
  <c r="C139" i="1"/>
  <c r="B140" i="1"/>
  <c r="C140" i="1"/>
  <c r="B141" i="1"/>
  <c r="C141" i="1"/>
  <c r="D141" i="1"/>
  <c r="E141" i="1" s="1"/>
  <c r="B142" i="1"/>
  <c r="C142" i="1"/>
  <c r="B143" i="1"/>
  <c r="C143" i="1"/>
  <c r="B156" i="1"/>
  <c r="C156" i="1"/>
  <c r="B157" i="1"/>
  <c r="C157" i="1"/>
  <c r="D157" i="1"/>
  <c r="E157" i="1" s="1"/>
  <c r="B158" i="1"/>
  <c r="C158" i="1"/>
  <c r="B159" i="1"/>
  <c r="C159" i="1"/>
  <c r="B160" i="1"/>
  <c r="D160" i="1" s="1"/>
  <c r="C160" i="1"/>
  <c r="B161" i="1"/>
  <c r="D161" i="1" s="1"/>
  <c r="E161" i="1" s="1"/>
  <c r="C161" i="1"/>
  <c r="B162" i="1"/>
  <c r="D162" i="1" s="1"/>
  <c r="C162" i="1"/>
  <c r="B163" i="1"/>
  <c r="C163" i="1"/>
  <c r="B164" i="1"/>
  <c r="C164" i="1"/>
  <c r="B165" i="1"/>
  <c r="D165" i="1" s="1"/>
  <c r="E165" i="1" s="1"/>
  <c r="C165" i="1"/>
  <c r="G217" i="1" l="1"/>
  <c r="I217" i="1" s="1"/>
  <c r="J217" i="1" s="1"/>
  <c r="F213" i="1"/>
  <c r="H213" i="1" s="1"/>
  <c r="J213" i="1" s="1"/>
  <c r="J210" i="1"/>
  <c r="J220" i="1"/>
  <c r="J214" i="1"/>
  <c r="F216" i="1"/>
  <c r="H216" i="1" s="1"/>
  <c r="J216" i="1" s="1"/>
  <c r="J218" i="1"/>
  <c r="G208" i="1"/>
  <c r="I208" i="1" s="1"/>
  <c r="J208" i="1" s="1"/>
  <c r="J207" i="1"/>
  <c r="J204" i="1"/>
  <c r="J206" i="1"/>
  <c r="J205" i="1"/>
  <c r="E202" i="1"/>
  <c r="F202" i="1" s="1"/>
  <c r="H202" i="1" s="1"/>
  <c r="E200" i="1"/>
  <c r="F200" i="1"/>
  <c r="H200" i="1" s="1"/>
  <c r="G200" i="1"/>
  <c r="I200" i="1" s="1"/>
  <c r="J203" i="1"/>
  <c r="E198" i="1"/>
  <c r="F198" i="1" s="1"/>
  <c r="H198" i="1" s="1"/>
  <c r="E201" i="1"/>
  <c r="G201" i="1" s="1"/>
  <c r="I201" i="1" s="1"/>
  <c r="G197" i="1"/>
  <c r="I197" i="1" s="1"/>
  <c r="J197" i="1" s="1"/>
  <c r="E187" i="1"/>
  <c r="F187" i="1"/>
  <c r="H187" i="1" s="1"/>
  <c r="G187" i="1"/>
  <c r="I187" i="1" s="1"/>
  <c r="F191" i="1"/>
  <c r="H191" i="1" s="1"/>
  <c r="E191" i="1"/>
  <c r="G191" i="1" s="1"/>
  <c r="I191" i="1" s="1"/>
  <c r="E195" i="1"/>
  <c r="F195" i="1"/>
  <c r="H195" i="1" s="1"/>
  <c r="G195" i="1"/>
  <c r="I195" i="1" s="1"/>
  <c r="E190" i="1"/>
  <c r="F190" i="1" s="1"/>
  <c r="H190" i="1" s="1"/>
  <c r="E193" i="1"/>
  <c r="G193" i="1" s="1"/>
  <c r="I193" i="1" s="1"/>
  <c r="F189" i="1"/>
  <c r="H189" i="1" s="1"/>
  <c r="E189" i="1"/>
  <c r="G189" i="1" s="1"/>
  <c r="I189" i="1" s="1"/>
  <c r="E194" i="1"/>
  <c r="F194" i="1"/>
  <c r="H194" i="1" s="1"/>
  <c r="G194" i="1"/>
  <c r="I194" i="1" s="1"/>
  <c r="G196" i="1"/>
  <c r="I196" i="1" s="1"/>
  <c r="G192" i="1"/>
  <c r="I192" i="1" s="1"/>
  <c r="G188" i="1"/>
  <c r="I188" i="1" s="1"/>
  <c r="F196" i="1"/>
  <c r="H196" i="1" s="1"/>
  <c r="F192" i="1"/>
  <c r="H192" i="1" s="1"/>
  <c r="J192" i="1" s="1"/>
  <c r="F188" i="1"/>
  <c r="H188" i="1" s="1"/>
  <c r="J188" i="1" s="1"/>
  <c r="E178" i="1"/>
  <c r="F178" i="1" s="1"/>
  <c r="H178" i="1" s="1"/>
  <c r="E182" i="1"/>
  <c r="F182" i="1" s="1"/>
  <c r="H182" i="1" s="1"/>
  <c r="E186" i="1"/>
  <c r="F186" i="1" s="1"/>
  <c r="H186" i="1" s="1"/>
  <c r="E177" i="1"/>
  <c r="F177" i="1" s="1"/>
  <c r="H177" i="1" s="1"/>
  <c r="E181" i="1"/>
  <c r="F181" i="1" s="1"/>
  <c r="H181" i="1" s="1"/>
  <c r="E176" i="1"/>
  <c r="F176" i="1" s="1"/>
  <c r="H176" i="1" s="1"/>
  <c r="E180" i="1"/>
  <c r="G180" i="1" s="1"/>
  <c r="I180" i="1" s="1"/>
  <c r="J175" i="1"/>
  <c r="E185" i="1"/>
  <c r="F185" i="1"/>
  <c r="H185" i="1" s="1"/>
  <c r="G185" i="1"/>
  <c r="I185" i="1" s="1"/>
  <c r="E184" i="1"/>
  <c r="G184" i="1" s="1"/>
  <c r="I184" i="1" s="1"/>
  <c r="F184" i="1"/>
  <c r="H184" i="1" s="1"/>
  <c r="E170" i="1"/>
  <c r="G170" i="1" s="1"/>
  <c r="I170" i="1" s="1"/>
  <c r="E173" i="1"/>
  <c r="F173" i="1" s="1"/>
  <c r="H173" i="1" s="1"/>
  <c r="E168" i="1"/>
  <c r="G168" i="1" s="1"/>
  <c r="I168" i="1" s="1"/>
  <c r="E174" i="1"/>
  <c r="F174" i="1" s="1"/>
  <c r="H174" i="1" s="1"/>
  <c r="J174" i="1" s="1"/>
  <c r="G174" i="1"/>
  <c r="I174" i="1" s="1"/>
  <c r="E172" i="1"/>
  <c r="F172" i="1" s="1"/>
  <c r="H172" i="1" s="1"/>
  <c r="E166" i="1"/>
  <c r="G166" i="1" s="1"/>
  <c r="I166" i="1" s="1"/>
  <c r="G169" i="1"/>
  <c r="I169" i="1" s="1"/>
  <c r="F169" i="1"/>
  <c r="H169" i="1" s="1"/>
  <c r="J169" i="1" s="1"/>
  <c r="F171" i="1"/>
  <c r="H171" i="1" s="1"/>
  <c r="G171" i="1"/>
  <c r="I171" i="1" s="1"/>
  <c r="G167" i="1"/>
  <c r="I167" i="1" s="1"/>
  <c r="F167" i="1"/>
  <c r="H167" i="1" s="1"/>
  <c r="J167" i="1" s="1"/>
  <c r="D136" i="1"/>
  <c r="D158" i="1"/>
  <c r="D135" i="1"/>
  <c r="D142" i="1"/>
  <c r="E142" i="1" s="1"/>
  <c r="D159" i="1"/>
  <c r="D164" i="1"/>
  <c r="D163" i="1"/>
  <c r="D140" i="1"/>
  <c r="D134" i="1"/>
  <c r="E134" i="1" s="1"/>
  <c r="D156" i="1"/>
  <c r="E156" i="1" s="1"/>
  <c r="F156" i="1" s="1"/>
  <c r="H156" i="1" s="1"/>
  <c r="D143" i="1"/>
  <c r="E143" i="1" s="1"/>
  <c r="F143" i="1" s="1"/>
  <c r="H143" i="1" s="1"/>
  <c r="D132" i="1"/>
  <c r="E160" i="1"/>
  <c r="F160" i="1" s="1"/>
  <c r="H160" i="1" s="1"/>
  <c r="G160" i="1"/>
  <c r="I160" i="1" s="1"/>
  <c r="E137" i="1"/>
  <c r="F137" i="1" s="1"/>
  <c r="H137" i="1" s="1"/>
  <c r="E138" i="1"/>
  <c r="F138" i="1" s="1"/>
  <c r="H138" i="1" s="1"/>
  <c r="E136" i="1"/>
  <c r="F136" i="1" s="1"/>
  <c r="H136" i="1" s="1"/>
  <c r="E139" i="1"/>
  <c r="F139" i="1" s="1"/>
  <c r="H139" i="1" s="1"/>
  <c r="E164" i="1"/>
  <c r="F164" i="1" s="1"/>
  <c r="H164" i="1" s="1"/>
  <c r="E158" i="1"/>
  <c r="G158" i="1" s="1"/>
  <c r="I158" i="1" s="1"/>
  <c r="E135" i="1"/>
  <c r="F135" i="1" s="1"/>
  <c r="H135" i="1" s="1"/>
  <c r="E163" i="1"/>
  <c r="F163" i="1"/>
  <c r="H163" i="1" s="1"/>
  <c r="G163" i="1"/>
  <c r="I163" i="1" s="1"/>
  <c r="E159" i="1"/>
  <c r="F159" i="1" s="1"/>
  <c r="H159" i="1" s="1"/>
  <c r="E140" i="1"/>
  <c r="F140" i="1" s="1"/>
  <c r="H140" i="1" s="1"/>
  <c r="G162" i="1"/>
  <c r="I162" i="1" s="1"/>
  <c r="E162" i="1"/>
  <c r="F162" i="1" s="1"/>
  <c r="H162" i="1" s="1"/>
  <c r="J162" i="1" s="1"/>
  <c r="G165" i="1"/>
  <c r="I165" i="1" s="1"/>
  <c r="G161" i="1"/>
  <c r="I161" i="1" s="1"/>
  <c r="G157" i="1"/>
  <c r="I157" i="1" s="1"/>
  <c r="G141" i="1"/>
  <c r="I141" i="1" s="1"/>
  <c r="G133" i="1"/>
  <c r="I133" i="1" s="1"/>
  <c r="F165" i="1"/>
  <c r="H165" i="1" s="1"/>
  <c r="F161" i="1"/>
  <c r="H161" i="1" s="1"/>
  <c r="F157" i="1"/>
  <c r="H157" i="1" s="1"/>
  <c r="F141" i="1"/>
  <c r="H141" i="1" s="1"/>
  <c r="F133" i="1"/>
  <c r="H133" i="1" s="1"/>
  <c r="B78" i="1"/>
  <c r="C78" i="1"/>
  <c r="D78" i="1" s="1"/>
  <c r="B79" i="1"/>
  <c r="C79" i="1"/>
  <c r="D79" i="1"/>
  <c r="E79" i="1" s="1"/>
  <c r="B80" i="1"/>
  <c r="C80" i="1"/>
  <c r="D80" i="1"/>
  <c r="E80" i="1" s="1"/>
  <c r="B81" i="1"/>
  <c r="D81" i="1" s="1"/>
  <c r="C81" i="1"/>
  <c r="B82" i="1"/>
  <c r="C82" i="1"/>
  <c r="D82" i="1" s="1"/>
  <c r="B83" i="1"/>
  <c r="C83" i="1"/>
  <c r="D83" i="1"/>
  <c r="E83" i="1" s="1"/>
  <c r="B84" i="1"/>
  <c r="C84" i="1"/>
  <c r="D84" i="1"/>
  <c r="E84" i="1" s="1"/>
  <c r="B85" i="1"/>
  <c r="D85" i="1" s="1"/>
  <c r="C85" i="1"/>
  <c r="B86" i="1"/>
  <c r="C86" i="1"/>
  <c r="D86" i="1" s="1"/>
  <c r="B87" i="1"/>
  <c r="C87" i="1"/>
  <c r="D87" i="1"/>
  <c r="E87" i="1" s="1"/>
  <c r="B88" i="1"/>
  <c r="C88" i="1"/>
  <c r="D88" i="1"/>
  <c r="E88" i="1" s="1"/>
  <c r="B89" i="1"/>
  <c r="D89" i="1" s="1"/>
  <c r="C89" i="1"/>
  <c r="B90" i="1"/>
  <c r="C90" i="1"/>
  <c r="D90" i="1" s="1"/>
  <c r="B91" i="1"/>
  <c r="C91" i="1"/>
  <c r="D91" i="1"/>
  <c r="E91" i="1" s="1"/>
  <c r="B92" i="1"/>
  <c r="C92" i="1"/>
  <c r="D92" i="1"/>
  <c r="E92" i="1" s="1"/>
  <c r="B93" i="1"/>
  <c r="D93" i="1" s="1"/>
  <c r="C93" i="1"/>
  <c r="B94" i="1"/>
  <c r="C94" i="1"/>
  <c r="D94" i="1" s="1"/>
  <c r="B95" i="1"/>
  <c r="C95" i="1"/>
  <c r="D95" i="1"/>
  <c r="E95" i="1" s="1"/>
  <c r="B96" i="1"/>
  <c r="C96" i="1"/>
  <c r="D96" i="1"/>
  <c r="E96" i="1" s="1"/>
  <c r="B97" i="1"/>
  <c r="D97" i="1" s="1"/>
  <c r="C97" i="1"/>
  <c r="B98" i="1"/>
  <c r="D98" i="1" s="1"/>
  <c r="C98" i="1"/>
  <c r="B99" i="1"/>
  <c r="C99" i="1"/>
  <c r="D99" i="1"/>
  <c r="E99" i="1" s="1"/>
  <c r="B100" i="1"/>
  <c r="C100" i="1"/>
  <c r="D100" i="1"/>
  <c r="E100" i="1" s="1"/>
  <c r="B101" i="1"/>
  <c r="D101" i="1" s="1"/>
  <c r="C101" i="1"/>
  <c r="B102" i="1"/>
  <c r="D102" i="1" s="1"/>
  <c r="C102" i="1"/>
  <c r="B103" i="1"/>
  <c r="C103" i="1"/>
  <c r="D103" i="1"/>
  <c r="E103" i="1" s="1"/>
  <c r="B104" i="1"/>
  <c r="C104" i="1"/>
  <c r="D104" i="1"/>
  <c r="E104" i="1" s="1"/>
  <c r="B105" i="1"/>
  <c r="D105" i="1" s="1"/>
  <c r="C105" i="1"/>
  <c r="B106" i="1"/>
  <c r="D106" i="1" s="1"/>
  <c r="C106" i="1"/>
  <c r="B107" i="1"/>
  <c r="C107" i="1"/>
  <c r="D107" i="1"/>
  <c r="E107" i="1" s="1"/>
  <c r="B108" i="1"/>
  <c r="C108" i="1"/>
  <c r="D108" i="1"/>
  <c r="E108" i="1" s="1"/>
  <c r="B109" i="1"/>
  <c r="D109" i="1" s="1"/>
  <c r="C109" i="1"/>
  <c r="B110" i="1"/>
  <c r="D110" i="1" s="1"/>
  <c r="C110" i="1"/>
  <c r="B111" i="1"/>
  <c r="C111" i="1"/>
  <c r="D111" i="1"/>
  <c r="E111" i="1" s="1"/>
  <c r="B112" i="1"/>
  <c r="C112" i="1"/>
  <c r="D112" i="1"/>
  <c r="E112" i="1" s="1"/>
  <c r="B113" i="1"/>
  <c r="D113" i="1" s="1"/>
  <c r="C113" i="1"/>
  <c r="B114" i="1"/>
  <c r="D114" i="1" s="1"/>
  <c r="C114" i="1"/>
  <c r="B115" i="1"/>
  <c r="C115" i="1"/>
  <c r="D115" i="1"/>
  <c r="E115" i="1" s="1"/>
  <c r="B116" i="1"/>
  <c r="C116" i="1"/>
  <c r="D116" i="1"/>
  <c r="E116" i="1" s="1"/>
  <c r="B117" i="1"/>
  <c r="D117" i="1" s="1"/>
  <c r="C117" i="1"/>
  <c r="B118" i="1"/>
  <c r="D118" i="1" s="1"/>
  <c r="C118" i="1"/>
  <c r="B119" i="1"/>
  <c r="C119" i="1"/>
  <c r="D119" i="1"/>
  <c r="E119" i="1" s="1"/>
  <c r="B120" i="1"/>
  <c r="C120" i="1"/>
  <c r="D120" i="1"/>
  <c r="E120" i="1" s="1"/>
  <c r="B121" i="1"/>
  <c r="D121" i="1" s="1"/>
  <c r="C121" i="1"/>
  <c r="B122" i="1"/>
  <c r="D122" i="1" s="1"/>
  <c r="C122" i="1"/>
  <c r="B123" i="1"/>
  <c r="C123" i="1"/>
  <c r="D123" i="1"/>
  <c r="E123" i="1" s="1"/>
  <c r="B124" i="1"/>
  <c r="C124" i="1"/>
  <c r="D124" i="1" s="1"/>
  <c r="E124" i="1" s="1"/>
  <c r="B125" i="1"/>
  <c r="C125" i="1"/>
  <c r="B126" i="1"/>
  <c r="C126" i="1"/>
  <c r="B127" i="1"/>
  <c r="C127" i="1"/>
  <c r="D127" i="1" s="1"/>
  <c r="E127" i="1" s="1"/>
  <c r="B128" i="1"/>
  <c r="C128" i="1"/>
  <c r="D128" i="1" s="1"/>
  <c r="E128" i="1" s="1"/>
  <c r="B129" i="1"/>
  <c r="D129" i="1" s="1"/>
  <c r="C129" i="1"/>
  <c r="B130" i="1"/>
  <c r="C130" i="1"/>
  <c r="B131" i="1"/>
  <c r="C131" i="1"/>
  <c r="D131" i="1" s="1"/>
  <c r="E131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D34" i="1" s="1"/>
  <c r="B35" i="1"/>
  <c r="B36" i="1"/>
  <c r="B37" i="1"/>
  <c r="D37" i="1" s="1"/>
  <c r="B38" i="1"/>
  <c r="D38" i="1" s="1"/>
  <c r="B39" i="1"/>
  <c r="B40" i="1"/>
  <c r="D40" i="1" s="1"/>
  <c r="B41" i="1"/>
  <c r="D41" i="1" s="1"/>
  <c r="B42" i="1"/>
  <c r="D42" i="1" s="1"/>
  <c r="B43" i="1"/>
  <c r="B44" i="1"/>
  <c r="B45" i="1"/>
  <c r="D45" i="1" s="1"/>
  <c r="B46" i="1"/>
  <c r="D46" i="1" s="1"/>
  <c r="B47" i="1"/>
  <c r="B48" i="1"/>
  <c r="B49" i="1"/>
  <c r="D49" i="1" s="1"/>
  <c r="B50" i="1"/>
  <c r="D50" i="1" s="1"/>
  <c r="B51" i="1"/>
  <c r="B52" i="1"/>
  <c r="D52" i="1" s="1"/>
  <c r="B53" i="1"/>
  <c r="D53" i="1" s="1"/>
  <c r="B54" i="1"/>
  <c r="D54" i="1" s="1"/>
  <c r="B55" i="1"/>
  <c r="B56" i="1"/>
  <c r="B57" i="1"/>
  <c r="D57" i="1" s="1"/>
  <c r="B58" i="1"/>
  <c r="D58" i="1" s="1"/>
  <c r="B59" i="1"/>
  <c r="B60" i="1"/>
  <c r="B61" i="1"/>
  <c r="D61" i="1" s="1"/>
  <c r="B62" i="1"/>
  <c r="D62" i="1" s="1"/>
  <c r="E62" i="1" s="1"/>
  <c r="B63" i="1"/>
  <c r="D63" i="1" s="1"/>
  <c r="B64" i="1"/>
  <c r="D64" i="1" s="1"/>
  <c r="B65" i="1"/>
  <c r="D65" i="1" s="1"/>
  <c r="B66" i="1"/>
  <c r="D66" i="1" s="1"/>
  <c r="B67" i="1"/>
  <c r="B68" i="1"/>
  <c r="B69" i="1"/>
  <c r="D69" i="1" s="1"/>
  <c r="B70" i="1"/>
  <c r="D70" i="1" s="1"/>
  <c r="B71" i="1"/>
  <c r="B72" i="1"/>
  <c r="B73" i="1"/>
  <c r="D73" i="1" s="1"/>
  <c r="B74" i="1"/>
  <c r="D74" i="1" s="1"/>
  <c r="B75" i="1"/>
  <c r="D75" i="1" s="1"/>
  <c r="B76" i="1"/>
  <c r="D76" i="1" s="1"/>
  <c r="B77" i="1"/>
  <c r="D77" i="1" s="1"/>
  <c r="G198" i="1" l="1"/>
  <c r="I198" i="1" s="1"/>
  <c r="J198" i="1" s="1"/>
  <c r="J200" i="1"/>
  <c r="F201" i="1"/>
  <c r="H201" i="1" s="1"/>
  <c r="J201" i="1" s="1"/>
  <c r="G202" i="1"/>
  <c r="I202" i="1" s="1"/>
  <c r="J202" i="1" s="1"/>
  <c r="F193" i="1"/>
  <c r="H193" i="1" s="1"/>
  <c r="J193" i="1" s="1"/>
  <c r="G190" i="1"/>
  <c r="I190" i="1" s="1"/>
  <c r="J190" i="1" s="1"/>
  <c r="J189" i="1"/>
  <c r="J195" i="1"/>
  <c r="J194" i="1"/>
  <c r="J191" i="1"/>
  <c r="J187" i="1"/>
  <c r="J196" i="1"/>
  <c r="G177" i="1"/>
  <c r="I177" i="1" s="1"/>
  <c r="J177" i="1" s="1"/>
  <c r="J185" i="1"/>
  <c r="F180" i="1"/>
  <c r="H180" i="1" s="1"/>
  <c r="J180" i="1" s="1"/>
  <c r="G186" i="1"/>
  <c r="I186" i="1" s="1"/>
  <c r="J186" i="1" s="1"/>
  <c r="G176" i="1"/>
  <c r="I176" i="1" s="1"/>
  <c r="J176" i="1" s="1"/>
  <c r="G182" i="1"/>
  <c r="I182" i="1" s="1"/>
  <c r="J182" i="1" s="1"/>
  <c r="J184" i="1"/>
  <c r="G181" i="1"/>
  <c r="I181" i="1" s="1"/>
  <c r="J181" i="1" s="1"/>
  <c r="G178" i="1"/>
  <c r="I178" i="1" s="1"/>
  <c r="J178" i="1" s="1"/>
  <c r="J173" i="1"/>
  <c r="J172" i="1"/>
  <c r="J171" i="1"/>
  <c r="F168" i="1"/>
  <c r="H168" i="1" s="1"/>
  <c r="J168" i="1" s="1"/>
  <c r="F166" i="1"/>
  <c r="H166" i="1" s="1"/>
  <c r="J166" i="1" s="1"/>
  <c r="G173" i="1"/>
  <c r="I173" i="1" s="1"/>
  <c r="G172" i="1"/>
  <c r="I172" i="1" s="1"/>
  <c r="F170" i="1"/>
  <c r="H170" i="1" s="1"/>
  <c r="J170" i="1" s="1"/>
  <c r="G134" i="1"/>
  <c r="I134" i="1" s="1"/>
  <c r="F134" i="1"/>
  <c r="H134" i="1" s="1"/>
  <c r="J134" i="1" s="1"/>
  <c r="G142" i="1"/>
  <c r="I142" i="1" s="1"/>
  <c r="F142" i="1"/>
  <c r="H142" i="1" s="1"/>
  <c r="D126" i="1"/>
  <c r="E126" i="1" s="1"/>
  <c r="F126" i="1" s="1"/>
  <c r="H126" i="1" s="1"/>
  <c r="D130" i="1"/>
  <c r="D125" i="1"/>
  <c r="G139" i="1"/>
  <c r="I139" i="1" s="1"/>
  <c r="J139" i="1" s="1"/>
  <c r="J163" i="1"/>
  <c r="J161" i="1"/>
  <c r="G159" i="1"/>
  <c r="I159" i="1" s="1"/>
  <c r="J159" i="1" s="1"/>
  <c r="J165" i="1"/>
  <c r="G136" i="1"/>
  <c r="I136" i="1" s="1"/>
  <c r="J136" i="1" s="1"/>
  <c r="E132" i="1"/>
  <c r="F132" i="1" s="1"/>
  <c r="H132" i="1" s="1"/>
  <c r="G140" i="1"/>
  <c r="I140" i="1" s="1"/>
  <c r="J140" i="1" s="1"/>
  <c r="G135" i="1"/>
  <c r="I135" i="1" s="1"/>
  <c r="J135" i="1" s="1"/>
  <c r="G137" i="1"/>
  <c r="I137" i="1" s="1"/>
  <c r="J137" i="1" s="1"/>
  <c r="J142" i="1"/>
  <c r="F158" i="1"/>
  <c r="H158" i="1" s="1"/>
  <c r="J158" i="1" s="1"/>
  <c r="J160" i="1"/>
  <c r="J133" i="1"/>
  <c r="J141" i="1"/>
  <c r="G156" i="1"/>
  <c r="I156" i="1" s="1"/>
  <c r="J156" i="1" s="1"/>
  <c r="G164" i="1"/>
  <c r="I164" i="1" s="1"/>
  <c r="J164" i="1" s="1"/>
  <c r="G138" i="1"/>
  <c r="I138" i="1" s="1"/>
  <c r="J138" i="1" s="1"/>
  <c r="G143" i="1"/>
  <c r="I143" i="1" s="1"/>
  <c r="J143" i="1" s="1"/>
  <c r="J157" i="1"/>
  <c r="E125" i="1"/>
  <c r="F125" i="1" s="1"/>
  <c r="H125" i="1" s="1"/>
  <c r="G120" i="1"/>
  <c r="I120" i="1" s="1"/>
  <c r="F120" i="1"/>
  <c r="H120" i="1" s="1"/>
  <c r="G96" i="1"/>
  <c r="I96" i="1" s="1"/>
  <c r="F96" i="1"/>
  <c r="H96" i="1" s="1"/>
  <c r="E82" i="1"/>
  <c r="F82" i="1" s="1"/>
  <c r="H82" i="1" s="1"/>
  <c r="J82" i="1" s="1"/>
  <c r="G82" i="1"/>
  <c r="I82" i="1" s="1"/>
  <c r="E101" i="1"/>
  <c r="F101" i="1" s="1"/>
  <c r="H101" i="1" s="1"/>
  <c r="F124" i="1"/>
  <c r="H124" i="1" s="1"/>
  <c r="J124" i="1" s="1"/>
  <c r="G124" i="1"/>
  <c r="I124" i="1" s="1"/>
  <c r="G100" i="1"/>
  <c r="I100" i="1" s="1"/>
  <c r="F100" i="1"/>
  <c r="H100" i="1" s="1"/>
  <c r="E86" i="1"/>
  <c r="F86" i="1" s="1"/>
  <c r="H86" i="1" s="1"/>
  <c r="J86" i="1" s="1"/>
  <c r="G86" i="1"/>
  <c r="I86" i="1" s="1"/>
  <c r="G104" i="1"/>
  <c r="I104" i="1" s="1"/>
  <c r="F104" i="1"/>
  <c r="H104" i="1" s="1"/>
  <c r="J104" i="1" s="1"/>
  <c r="E90" i="1"/>
  <c r="F90" i="1" s="1"/>
  <c r="H90" i="1" s="1"/>
  <c r="G80" i="1"/>
  <c r="I80" i="1" s="1"/>
  <c r="F80" i="1"/>
  <c r="H80" i="1" s="1"/>
  <c r="E106" i="1"/>
  <c r="F106" i="1" s="1"/>
  <c r="H106" i="1" s="1"/>
  <c r="E110" i="1"/>
  <c r="G110" i="1" s="1"/>
  <c r="I110" i="1" s="1"/>
  <c r="F110" i="1"/>
  <c r="H110" i="1" s="1"/>
  <c r="F114" i="1"/>
  <c r="H114" i="1" s="1"/>
  <c r="E114" i="1"/>
  <c r="G114" i="1" s="1"/>
  <c r="I114" i="1" s="1"/>
  <c r="E129" i="1"/>
  <c r="F129" i="1" s="1"/>
  <c r="H129" i="1" s="1"/>
  <c r="F128" i="1"/>
  <c r="H128" i="1" s="1"/>
  <c r="J128" i="1" s="1"/>
  <c r="G128" i="1"/>
  <c r="I128" i="1" s="1"/>
  <c r="G109" i="1"/>
  <c r="I109" i="1" s="1"/>
  <c r="E109" i="1"/>
  <c r="F109" i="1"/>
  <c r="H109" i="1" s="1"/>
  <c r="J109" i="1" s="1"/>
  <c r="E85" i="1"/>
  <c r="F85" i="1"/>
  <c r="H85" i="1" s="1"/>
  <c r="J85" i="1" s="1"/>
  <c r="G85" i="1"/>
  <c r="I85" i="1" s="1"/>
  <c r="F108" i="1"/>
  <c r="H108" i="1" s="1"/>
  <c r="J108" i="1" s="1"/>
  <c r="G108" i="1"/>
  <c r="I108" i="1" s="1"/>
  <c r="E94" i="1"/>
  <c r="F94" i="1" s="1"/>
  <c r="H94" i="1" s="1"/>
  <c r="J94" i="1" s="1"/>
  <c r="G94" i="1"/>
  <c r="I94" i="1" s="1"/>
  <c r="G84" i="1"/>
  <c r="I84" i="1" s="1"/>
  <c r="F84" i="1"/>
  <c r="H84" i="1" s="1"/>
  <c r="J84" i="1" s="1"/>
  <c r="E81" i="1"/>
  <c r="G81" i="1" s="1"/>
  <c r="I81" i="1" s="1"/>
  <c r="F81" i="1"/>
  <c r="H81" i="1" s="1"/>
  <c r="E118" i="1"/>
  <c r="F118" i="1" s="1"/>
  <c r="H118" i="1" s="1"/>
  <c r="E89" i="1"/>
  <c r="F89" i="1"/>
  <c r="H89" i="1" s="1"/>
  <c r="J89" i="1" s="1"/>
  <c r="G89" i="1"/>
  <c r="I89" i="1" s="1"/>
  <c r="E130" i="1"/>
  <c r="F130" i="1" s="1"/>
  <c r="H130" i="1" s="1"/>
  <c r="J130" i="1" s="1"/>
  <c r="G130" i="1"/>
  <c r="I130" i="1" s="1"/>
  <c r="E105" i="1"/>
  <c r="G105" i="1" s="1"/>
  <c r="I105" i="1" s="1"/>
  <c r="F105" i="1"/>
  <c r="H105" i="1" s="1"/>
  <c r="E113" i="1"/>
  <c r="F113" i="1" s="1"/>
  <c r="H113" i="1" s="1"/>
  <c r="G112" i="1"/>
  <c r="I112" i="1" s="1"/>
  <c r="F112" i="1"/>
  <c r="H112" i="1" s="1"/>
  <c r="J112" i="1" s="1"/>
  <c r="G88" i="1"/>
  <c r="I88" i="1" s="1"/>
  <c r="F88" i="1"/>
  <c r="H88" i="1" s="1"/>
  <c r="J88" i="1" s="1"/>
  <c r="E122" i="1"/>
  <c r="G122" i="1" s="1"/>
  <c r="I122" i="1" s="1"/>
  <c r="F122" i="1"/>
  <c r="H122" i="1" s="1"/>
  <c r="E117" i="1"/>
  <c r="F117" i="1" s="1"/>
  <c r="H117" i="1" s="1"/>
  <c r="E98" i="1"/>
  <c r="F98" i="1" s="1"/>
  <c r="H98" i="1" s="1"/>
  <c r="E93" i="1"/>
  <c r="F93" i="1" s="1"/>
  <c r="H93" i="1" s="1"/>
  <c r="J93" i="1" s="1"/>
  <c r="G93" i="1"/>
  <c r="I93" i="1" s="1"/>
  <c r="G116" i="1"/>
  <c r="I116" i="1" s="1"/>
  <c r="F116" i="1"/>
  <c r="H116" i="1" s="1"/>
  <c r="J116" i="1" s="1"/>
  <c r="G92" i="1"/>
  <c r="I92" i="1" s="1"/>
  <c r="F92" i="1"/>
  <c r="H92" i="1" s="1"/>
  <c r="J92" i="1" s="1"/>
  <c r="E78" i="1"/>
  <c r="F78" i="1"/>
  <c r="H78" i="1" s="1"/>
  <c r="J78" i="1" s="1"/>
  <c r="G78" i="1"/>
  <c r="I78" i="1" s="1"/>
  <c r="E121" i="1"/>
  <c r="G121" i="1" s="1"/>
  <c r="I121" i="1" s="1"/>
  <c r="F121" i="1"/>
  <c r="H121" i="1" s="1"/>
  <c r="E102" i="1"/>
  <c r="F102" i="1"/>
  <c r="H102" i="1" s="1"/>
  <c r="J102" i="1" s="1"/>
  <c r="G102" i="1"/>
  <c r="I102" i="1" s="1"/>
  <c r="E97" i="1"/>
  <c r="F97" i="1" s="1"/>
  <c r="H97" i="1" s="1"/>
  <c r="J97" i="1" s="1"/>
  <c r="G97" i="1"/>
  <c r="I97" i="1" s="1"/>
  <c r="G131" i="1"/>
  <c r="I131" i="1" s="1"/>
  <c r="G127" i="1"/>
  <c r="I127" i="1" s="1"/>
  <c r="G123" i="1"/>
  <c r="I123" i="1" s="1"/>
  <c r="G119" i="1"/>
  <c r="I119" i="1" s="1"/>
  <c r="G115" i="1"/>
  <c r="I115" i="1" s="1"/>
  <c r="G111" i="1"/>
  <c r="I111" i="1" s="1"/>
  <c r="G107" i="1"/>
  <c r="I107" i="1" s="1"/>
  <c r="G103" i="1"/>
  <c r="I103" i="1" s="1"/>
  <c r="G99" i="1"/>
  <c r="I99" i="1" s="1"/>
  <c r="G95" i="1"/>
  <c r="I95" i="1" s="1"/>
  <c r="G91" i="1"/>
  <c r="I91" i="1" s="1"/>
  <c r="G87" i="1"/>
  <c r="I87" i="1" s="1"/>
  <c r="G83" i="1"/>
  <c r="I83" i="1" s="1"/>
  <c r="G79" i="1"/>
  <c r="I79" i="1" s="1"/>
  <c r="F131" i="1"/>
  <c r="H131" i="1" s="1"/>
  <c r="J131" i="1" s="1"/>
  <c r="F127" i="1"/>
  <c r="H127" i="1" s="1"/>
  <c r="F115" i="1"/>
  <c r="H115" i="1" s="1"/>
  <c r="J115" i="1" s="1"/>
  <c r="F107" i="1"/>
  <c r="H107" i="1" s="1"/>
  <c r="J107" i="1" s="1"/>
  <c r="F95" i="1"/>
  <c r="H95" i="1" s="1"/>
  <c r="F91" i="1"/>
  <c r="H91" i="1" s="1"/>
  <c r="J91" i="1" s="1"/>
  <c r="F87" i="1"/>
  <c r="H87" i="1" s="1"/>
  <c r="F83" i="1"/>
  <c r="H83" i="1" s="1"/>
  <c r="J83" i="1" s="1"/>
  <c r="F79" i="1"/>
  <c r="H79" i="1" s="1"/>
  <c r="F123" i="1"/>
  <c r="H123" i="1" s="1"/>
  <c r="F119" i="1"/>
  <c r="H119" i="1" s="1"/>
  <c r="J119" i="1" s="1"/>
  <c r="F111" i="1"/>
  <c r="H111" i="1" s="1"/>
  <c r="J111" i="1" s="1"/>
  <c r="F103" i="1"/>
  <c r="H103" i="1" s="1"/>
  <c r="J103" i="1" s="1"/>
  <c r="F99" i="1"/>
  <c r="H99" i="1" s="1"/>
  <c r="D51" i="1"/>
  <c r="D39" i="1"/>
  <c r="D67" i="1"/>
  <c r="D55" i="1"/>
  <c r="E55" i="1" s="1"/>
  <c r="G55" i="1" s="1"/>
  <c r="I55" i="1" s="1"/>
  <c r="D43" i="1"/>
  <c r="D72" i="1"/>
  <c r="D48" i="1"/>
  <c r="D36" i="1"/>
  <c r="E36" i="1" s="1"/>
  <c r="F36" i="1" s="1"/>
  <c r="H36" i="1" s="1"/>
  <c r="D60" i="1"/>
  <c r="D71" i="1"/>
  <c r="E71" i="1" s="1"/>
  <c r="G71" i="1" s="1"/>
  <c r="I71" i="1" s="1"/>
  <c r="D59" i="1"/>
  <c r="E59" i="1" s="1"/>
  <c r="G59" i="1" s="1"/>
  <c r="I59" i="1" s="1"/>
  <c r="D47" i="1"/>
  <c r="E47" i="1" s="1"/>
  <c r="F47" i="1" s="1"/>
  <c r="H47" i="1" s="1"/>
  <c r="D35" i="1"/>
  <c r="E35" i="1" s="1"/>
  <c r="F35" i="1" s="1"/>
  <c r="H35" i="1" s="1"/>
  <c r="D68" i="1"/>
  <c r="D56" i="1"/>
  <c r="D44" i="1"/>
  <c r="E44" i="1" s="1"/>
  <c r="G44" i="1" s="1"/>
  <c r="I44" i="1" s="1"/>
  <c r="E57" i="1"/>
  <c r="F57" i="1" s="1"/>
  <c r="H57" i="1" s="1"/>
  <c r="E77" i="1"/>
  <c r="G77" i="1" s="1"/>
  <c r="I77" i="1" s="1"/>
  <c r="E65" i="1"/>
  <c r="F65" i="1" s="1"/>
  <c r="H65" i="1" s="1"/>
  <c r="E56" i="1"/>
  <c r="F56" i="1" s="1"/>
  <c r="H56" i="1" s="1"/>
  <c r="E38" i="1"/>
  <c r="G38" i="1" s="1"/>
  <c r="I38" i="1" s="1"/>
  <c r="E39" i="1"/>
  <c r="F39" i="1" s="1"/>
  <c r="H39" i="1" s="1"/>
  <c r="E64" i="1"/>
  <c r="G64" i="1" s="1"/>
  <c r="I64" i="1" s="1"/>
  <c r="E53" i="1"/>
  <c r="F53" i="1" s="1"/>
  <c r="H53" i="1" s="1"/>
  <c r="G76" i="1"/>
  <c r="I76" i="1" s="1"/>
  <c r="E76" i="1"/>
  <c r="F76" i="1" s="1"/>
  <c r="H76" i="1" s="1"/>
  <c r="E37" i="1"/>
  <c r="G37" i="1" s="1"/>
  <c r="I37" i="1" s="1"/>
  <c r="E75" i="1"/>
  <c r="F75" i="1" s="1"/>
  <c r="H75" i="1" s="1"/>
  <c r="E45" i="1"/>
  <c r="F45" i="1" s="1"/>
  <c r="H45" i="1" s="1"/>
  <c r="E43" i="1"/>
  <c r="F43" i="1" s="1"/>
  <c r="H43" i="1" s="1"/>
  <c r="E34" i="1"/>
  <c r="G34" i="1" s="1"/>
  <c r="I34" i="1" s="1"/>
  <c r="E66" i="1"/>
  <c r="F66" i="1" s="1"/>
  <c r="H66" i="1" s="1"/>
  <c r="E46" i="1"/>
  <c r="F46" i="1" s="1"/>
  <c r="H46" i="1" s="1"/>
  <c r="F63" i="1"/>
  <c r="H63" i="1" s="1"/>
  <c r="E63" i="1"/>
  <c r="G63" i="1" s="1"/>
  <c r="I63" i="1" s="1"/>
  <c r="E54" i="1"/>
  <c r="F54" i="1" s="1"/>
  <c r="H54" i="1" s="1"/>
  <c r="E74" i="1"/>
  <c r="F74" i="1" s="1"/>
  <c r="H74" i="1" s="1"/>
  <c r="E72" i="1"/>
  <c r="F72" i="1" s="1"/>
  <c r="H72" i="1" s="1"/>
  <c r="E51" i="1"/>
  <c r="F51" i="1" s="1"/>
  <c r="H51" i="1" s="1"/>
  <c r="E48" i="1"/>
  <c r="F48" i="1" s="1"/>
  <c r="H48" i="1" s="1"/>
  <c r="E70" i="1"/>
  <c r="F70" i="1" s="1"/>
  <c r="H70" i="1" s="1"/>
  <c r="E61" i="1"/>
  <c r="F61" i="1" s="1"/>
  <c r="H61" i="1" s="1"/>
  <c r="E69" i="1"/>
  <c r="G69" i="1" s="1"/>
  <c r="I69" i="1" s="1"/>
  <c r="F69" i="1"/>
  <c r="H69" i="1" s="1"/>
  <c r="E60" i="1"/>
  <c r="F60" i="1" s="1"/>
  <c r="H60" i="1" s="1"/>
  <c r="E42" i="1"/>
  <c r="G42" i="1" s="1"/>
  <c r="I42" i="1" s="1"/>
  <c r="E68" i="1"/>
  <c r="G68" i="1" s="1"/>
  <c r="I68" i="1" s="1"/>
  <c r="E50" i="1"/>
  <c r="F50" i="1"/>
  <c r="H50" i="1" s="1"/>
  <c r="G50" i="1"/>
  <c r="I50" i="1" s="1"/>
  <c r="J50" i="1" s="1"/>
  <c r="E41" i="1"/>
  <c r="G41" i="1" s="1"/>
  <c r="I41" i="1" s="1"/>
  <c r="E67" i="1"/>
  <c r="F67" i="1" s="1"/>
  <c r="H67" i="1" s="1"/>
  <c r="E58" i="1"/>
  <c r="F58" i="1" s="1"/>
  <c r="H58" i="1" s="1"/>
  <c r="F49" i="1"/>
  <c r="H49" i="1" s="1"/>
  <c r="G49" i="1"/>
  <c r="I49" i="1" s="1"/>
  <c r="E49" i="1"/>
  <c r="E40" i="1"/>
  <c r="G40" i="1" s="1"/>
  <c r="I40" i="1" s="1"/>
  <c r="G62" i="1"/>
  <c r="I62" i="1" s="1"/>
  <c r="F62" i="1"/>
  <c r="H62" i="1" s="1"/>
  <c r="E73" i="1"/>
  <c r="F73" i="1" s="1"/>
  <c r="H73" i="1" s="1"/>
  <c r="E52" i="1"/>
  <c r="F52" i="1" s="1"/>
  <c r="H5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B3" i="1"/>
  <c r="G125" i="1" l="1"/>
  <c r="I125" i="1" s="1"/>
  <c r="J125" i="1" s="1"/>
  <c r="J123" i="1"/>
  <c r="G132" i="1"/>
  <c r="I132" i="1" s="1"/>
  <c r="J132" i="1" s="1"/>
  <c r="J90" i="1"/>
  <c r="G117" i="1"/>
  <c r="I117" i="1" s="1"/>
  <c r="J117" i="1" s="1"/>
  <c r="J105" i="1"/>
  <c r="J81" i="1"/>
  <c r="J110" i="1"/>
  <c r="J79" i="1"/>
  <c r="J96" i="1"/>
  <c r="G106" i="1"/>
  <c r="I106" i="1" s="1"/>
  <c r="J106" i="1" s="1"/>
  <c r="J122" i="1"/>
  <c r="J87" i="1"/>
  <c r="J100" i="1"/>
  <c r="J120" i="1"/>
  <c r="J95" i="1"/>
  <c r="G129" i="1"/>
  <c r="I129" i="1" s="1"/>
  <c r="J129" i="1" s="1"/>
  <c r="J80" i="1"/>
  <c r="G126" i="1"/>
  <c r="I126" i="1" s="1"/>
  <c r="J126" i="1" s="1"/>
  <c r="J121" i="1"/>
  <c r="G98" i="1"/>
  <c r="I98" i="1" s="1"/>
  <c r="J98" i="1" s="1"/>
  <c r="G90" i="1"/>
  <c r="I90" i="1" s="1"/>
  <c r="G101" i="1"/>
  <c r="I101" i="1" s="1"/>
  <c r="J101" i="1" s="1"/>
  <c r="J99" i="1"/>
  <c r="J127" i="1"/>
  <c r="G113" i="1"/>
  <c r="I113" i="1" s="1"/>
  <c r="J113" i="1" s="1"/>
  <c r="G118" i="1"/>
  <c r="I118" i="1" s="1"/>
  <c r="J118" i="1" s="1"/>
  <c r="J114" i="1"/>
  <c r="G58" i="1"/>
  <c r="I58" i="1" s="1"/>
  <c r="J69" i="1"/>
  <c r="F41" i="1"/>
  <c r="H41" i="1" s="1"/>
  <c r="F37" i="1"/>
  <c r="H37" i="1" s="1"/>
  <c r="G35" i="1"/>
  <c r="I35" i="1" s="1"/>
  <c r="F59" i="1"/>
  <c r="H59" i="1" s="1"/>
  <c r="J59" i="1" s="1"/>
  <c r="F55" i="1"/>
  <c r="H55" i="1" s="1"/>
  <c r="F34" i="1"/>
  <c r="H34" i="1" s="1"/>
  <c r="J34" i="1" s="1"/>
  <c r="G53" i="1"/>
  <c r="I53" i="1" s="1"/>
  <c r="J58" i="1"/>
  <c r="G39" i="1"/>
  <c r="I39" i="1" s="1"/>
  <c r="J39" i="1" s="1"/>
  <c r="G54" i="1"/>
  <c r="I54" i="1" s="1"/>
  <c r="J54" i="1" s="1"/>
  <c r="F38" i="1"/>
  <c r="H38" i="1" s="1"/>
  <c r="J38" i="1" s="1"/>
  <c r="G67" i="1"/>
  <c r="I67" i="1" s="1"/>
  <c r="J67" i="1" s="1"/>
  <c r="F42" i="1"/>
  <c r="H42" i="1" s="1"/>
  <c r="J42" i="1" s="1"/>
  <c r="J35" i="1"/>
  <c r="J63" i="1"/>
  <c r="J37" i="1"/>
  <c r="J41" i="1"/>
  <c r="F44" i="1"/>
  <c r="H44" i="1" s="1"/>
  <c r="G65" i="1"/>
  <c r="I65" i="1" s="1"/>
  <c r="J65" i="1" s="1"/>
  <c r="G66" i="1"/>
  <c r="I66" i="1" s="1"/>
  <c r="J66" i="1" s="1"/>
  <c r="G75" i="1"/>
  <c r="I75" i="1" s="1"/>
  <c r="J75" i="1" s="1"/>
  <c r="J53" i="1"/>
  <c r="F77" i="1"/>
  <c r="H77" i="1" s="1"/>
  <c r="J77" i="1" s="1"/>
  <c r="F64" i="1"/>
  <c r="H64" i="1" s="1"/>
  <c r="J64" i="1" s="1"/>
  <c r="F40" i="1"/>
  <c r="H40" i="1" s="1"/>
  <c r="J40" i="1" s="1"/>
  <c r="G73" i="1"/>
  <c r="I73" i="1" s="1"/>
  <c r="J73" i="1" s="1"/>
  <c r="G74" i="1"/>
  <c r="I74" i="1" s="1"/>
  <c r="J74" i="1" s="1"/>
  <c r="G56" i="1"/>
  <c r="I56" i="1" s="1"/>
  <c r="J56" i="1" s="1"/>
  <c r="J76" i="1"/>
  <c r="G61" i="1"/>
  <c r="I61" i="1" s="1"/>
  <c r="J61" i="1" s="1"/>
  <c r="G48" i="1"/>
  <c r="I48" i="1" s="1"/>
  <c r="J48" i="1" s="1"/>
  <c r="F71" i="1"/>
  <c r="H71" i="1" s="1"/>
  <c r="J71" i="1" s="1"/>
  <c r="G45" i="1"/>
  <c r="I45" i="1" s="1"/>
  <c r="J45" i="1" s="1"/>
  <c r="G52" i="1"/>
  <c r="I52" i="1" s="1"/>
  <c r="J52" i="1" s="1"/>
  <c r="G60" i="1"/>
  <c r="I60" i="1" s="1"/>
  <c r="J60" i="1" s="1"/>
  <c r="G70" i="1"/>
  <c r="I70" i="1" s="1"/>
  <c r="J70" i="1" s="1"/>
  <c r="J49" i="1"/>
  <c r="G43" i="1"/>
  <c r="I43" i="1" s="1"/>
  <c r="J43" i="1" s="1"/>
  <c r="J62" i="1"/>
  <c r="F68" i="1"/>
  <c r="H68" i="1" s="1"/>
  <c r="J68" i="1" s="1"/>
  <c r="G36" i="1"/>
  <c r="I36" i="1" s="1"/>
  <c r="J36" i="1" s="1"/>
  <c r="G51" i="1"/>
  <c r="I51" i="1" s="1"/>
  <c r="J51" i="1" s="1"/>
  <c r="G72" i="1"/>
  <c r="I72" i="1" s="1"/>
  <c r="J72" i="1" s="1"/>
  <c r="G46" i="1"/>
  <c r="I46" i="1" s="1"/>
  <c r="J46" i="1" s="1"/>
  <c r="G47" i="1"/>
  <c r="I47" i="1" s="1"/>
  <c r="J47" i="1" s="1"/>
  <c r="G57" i="1"/>
  <c r="I57" i="1" s="1"/>
  <c r="J57" i="1" s="1"/>
  <c r="J55" i="1"/>
  <c r="J44" i="1"/>
  <c r="D11" i="1"/>
  <c r="E11" i="1" s="1"/>
  <c r="G11" i="1" s="1"/>
  <c r="I11" i="1" s="1"/>
  <c r="D5" i="1"/>
  <c r="E5" i="1" s="1"/>
  <c r="F5" i="1" s="1"/>
  <c r="H5" i="1" s="1"/>
  <c r="D33" i="1"/>
  <c r="E33" i="1" s="1"/>
  <c r="G33" i="1" s="1"/>
  <c r="I33" i="1" s="1"/>
  <c r="D27" i="1"/>
  <c r="E27" i="1" s="1"/>
  <c r="G27" i="1" s="1"/>
  <c r="I27" i="1" s="1"/>
  <c r="D21" i="1"/>
  <c r="E21" i="1" s="1"/>
  <c r="G21" i="1" s="1"/>
  <c r="I21" i="1" s="1"/>
  <c r="D19" i="1"/>
  <c r="E19" i="1" s="1"/>
  <c r="G19" i="1" s="1"/>
  <c r="I19" i="1" s="1"/>
  <c r="D13" i="1"/>
  <c r="E13" i="1" s="1"/>
  <c r="D7" i="1"/>
  <c r="E7" i="1" s="1"/>
  <c r="G7" i="1" s="1"/>
  <c r="I7" i="1" s="1"/>
  <c r="D30" i="1"/>
  <c r="E30" i="1" s="1"/>
  <c r="F30" i="1" s="1"/>
  <c r="H30" i="1" s="1"/>
  <c r="D22" i="1"/>
  <c r="E22" i="1" s="1"/>
  <c r="F22" i="1" s="1"/>
  <c r="H22" i="1" s="1"/>
  <c r="D26" i="1"/>
  <c r="E26" i="1" s="1"/>
  <c r="F26" i="1" s="1"/>
  <c r="H26" i="1" s="1"/>
  <c r="D9" i="1"/>
  <c r="E9" i="1" s="1"/>
  <c r="D14" i="1"/>
  <c r="E14" i="1" s="1"/>
  <c r="F14" i="1" s="1"/>
  <c r="H14" i="1" s="1"/>
  <c r="D8" i="1"/>
  <c r="E8" i="1" s="1"/>
  <c r="G8" i="1" s="1"/>
  <c r="I8" i="1" s="1"/>
  <c r="D25" i="1"/>
  <c r="E25" i="1" s="1"/>
  <c r="G25" i="1" s="1"/>
  <c r="I25" i="1" s="1"/>
  <c r="D24" i="1"/>
  <c r="E24" i="1" s="1"/>
  <c r="D3" i="1"/>
  <c r="E3" i="1" s="1"/>
  <c r="G3" i="1" s="1"/>
  <c r="I3" i="1" s="1"/>
  <c r="D6" i="1"/>
  <c r="E6" i="1" s="1"/>
  <c r="F6" i="1" s="1"/>
  <c r="H6" i="1" s="1"/>
  <c r="D17" i="1"/>
  <c r="D16" i="1"/>
  <c r="E16" i="1" s="1"/>
  <c r="F16" i="1" s="1"/>
  <c r="H16" i="1" s="1"/>
  <c r="D10" i="1"/>
  <c r="E10" i="1" s="1"/>
  <c r="F10" i="1" s="1"/>
  <c r="H10" i="1" s="1"/>
  <c r="D12" i="1"/>
  <c r="E18" i="1"/>
  <c r="F18" i="1" s="1"/>
  <c r="H18" i="1" s="1"/>
  <c r="D31" i="1"/>
  <c r="D20" i="1"/>
  <c r="D15" i="1"/>
  <c r="D4" i="1"/>
  <c r="D29" i="1"/>
  <c r="D28" i="1"/>
  <c r="D23" i="1"/>
  <c r="D32" i="1"/>
  <c r="F13" i="1" l="1"/>
  <c r="H13" i="1" s="1"/>
  <c r="J13" i="1" s="1"/>
  <c r="F11" i="1"/>
  <c r="H11" i="1" s="1"/>
  <c r="J11" i="1" s="1"/>
  <c r="F27" i="1"/>
  <c r="H27" i="1" s="1"/>
  <c r="J27" i="1" s="1"/>
  <c r="F7" i="1"/>
  <c r="H7" i="1" s="1"/>
  <c r="J7" i="1" s="1"/>
  <c r="E17" i="1"/>
  <c r="G17" i="1" s="1"/>
  <c r="I17" i="1" s="1"/>
  <c r="F21" i="1"/>
  <c r="H21" i="1" s="1"/>
  <c r="J21" i="1" s="1"/>
  <c r="G13" i="1"/>
  <c r="I13" i="1" s="1"/>
  <c r="G5" i="1"/>
  <c r="I5" i="1" s="1"/>
  <c r="J5" i="1" s="1"/>
  <c r="G22" i="1"/>
  <c r="I22" i="1" s="1"/>
  <c r="J22" i="1" s="1"/>
  <c r="F8" i="1"/>
  <c r="H8" i="1" s="1"/>
  <c r="J8" i="1" s="1"/>
  <c r="F33" i="1"/>
  <c r="H33" i="1" s="1"/>
  <c r="J33" i="1" s="1"/>
  <c r="G18" i="1"/>
  <c r="I18" i="1" s="1"/>
  <c r="J18" i="1" s="1"/>
  <c r="G10" i="1"/>
  <c r="I10" i="1" s="1"/>
  <c r="J10" i="1" s="1"/>
  <c r="F24" i="1"/>
  <c r="H24" i="1" s="1"/>
  <c r="G9" i="1"/>
  <c r="I9" i="1" s="1"/>
  <c r="G14" i="1"/>
  <c r="I14" i="1" s="1"/>
  <c r="J14" i="1" s="1"/>
  <c r="F9" i="1"/>
  <c r="H9" i="1" s="1"/>
  <c r="G24" i="1"/>
  <c r="I24" i="1" s="1"/>
  <c r="E23" i="1"/>
  <c r="F23" i="1" s="1"/>
  <c r="H23" i="1" s="1"/>
  <c r="F3" i="1"/>
  <c r="H3" i="1" s="1"/>
  <c r="J3" i="1" s="1"/>
  <c r="G30" i="1"/>
  <c r="I30" i="1" s="1"/>
  <c r="J30" i="1" s="1"/>
  <c r="E12" i="1"/>
  <c r="F12" i="1" s="1"/>
  <c r="H12" i="1" s="1"/>
  <c r="E28" i="1"/>
  <c r="G28" i="1" s="1"/>
  <c r="I28" i="1" s="1"/>
  <c r="F19" i="1"/>
  <c r="H19" i="1" s="1"/>
  <c r="J19" i="1" s="1"/>
  <c r="E15" i="1"/>
  <c r="F15" i="1" s="1"/>
  <c r="H15" i="1" s="1"/>
  <c r="G16" i="1"/>
  <c r="I16" i="1" s="1"/>
  <c r="J16" i="1" s="1"/>
  <c r="F25" i="1"/>
  <c r="H25" i="1" s="1"/>
  <c r="J25" i="1" s="1"/>
  <c r="E31" i="1"/>
  <c r="G31" i="1" s="1"/>
  <c r="I31" i="1" s="1"/>
  <c r="E29" i="1"/>
  <c r="G29" i="1" s="1"/>
  <c r="I29" i="1" s="1"/>
  <c r="E20" i="1"/>
  <c r="F20" i="1" s="1"/>
  <c r="H20" i="1" s="1"/>
  <c r="E4" i="1"/>
  <c r="G4" i="1" s="1"/>
  <c r="I4" i="1" s="1"/>
  <c r="G6" i="1"/>
  <c r="I6" i="1" s="1"/>
  <c r="J6" i="1" s="1"/>
  <c r="G26" i="1"/>
  <c r="I26" i="1" s="1"/>
  <c r="J26" i="1" s="1"/>
  <c r="E32" i="1"/>
  <c r="G32" i="1" s="1"/>
  <c r="I32" i="1" s="1"/>
  <c r="F4" i="1" l="1"/>
  <c r="H4" i="1" s="1"/>
  <c r="J4" i="1" s="1"/>
  <c r="G20" i="1"/>
  <c r="I20" i="1" s="1"/>
  <c r="J20" i="1" s="1"/>
  <c r="J9" i="1"/>
  <c r="F17" i="1"/>
  <c r="H17" i="1" s="1"/>
  <c r="J17" i="1" s="1"/>
  <c r="J24" i="1"/>
  <c r="F31" i="1"/>
  <c r="H31" i="1" s="1"/>
  <c r="J31" i="1" s="1"/>
  <c r="F32" i="1"/>
  <c r="H32" i="1" s="1"/>
  <c r="J32" i="1" s="1"/>
  <c r="F29" i="1"/>
  <c r="H29" i="1" s="1"/>
  <c r="J29" i="1" s="1"/>
  <c r="G15" i="1"/>
  <c r="I15" i="1" s="1"/>
  <c r="J15" i="1" s="1"/>
  <c r="G12" i="1"/>
  <c r="I12" i="1" s="1"/>
  <c r="J12" i="1" s="1"/>
  <c r="F28" i="1"/>
  <c r="H28" i="1" s="1"/>
  <c r="J28" i="1" s="1"/>
  <c r="G23" i="1"/>
  <c r="I23" i="1" s="1"/>
  <c r="J23" i="1" s="1"/>
</calcChain>
</file>

<file path=xl/sharedStrings.xml><?xml version="1.0" encoding="utf-8"?>
<sst xmlns="http://schemas.openxmlformats.org/spreadsheetml/2006/main" count="209" uniqueCount="174">
  <si>
    <t>beginShape();</t>
  </si>
  <si>
    <t>curveVertex(89.0,317.0);</t>
  </si>
  <si>
    <t>curveVertex(163.0,318.0);</t>
  </si>
  <si>
    <t>curveVertex(178.0,334.0);</t>
  </si>
  <si>
    <t>curveVertex(132.0,333.0);</t>
  </si>
  <si>
    <t>curveVertex(98.0,322.0);</t>
  </si>
  <si>
    <t>//left eye</t>
  </si>
  <si>
    <t>//right eye</t>
  </si>
  <si>
    <t>curveVertex(274.0,342.0);</t>
  </si>
  <si>
    <t>curveVertex(295.0,331.0);</t>
  </si>
  <si>
    <t>curveVertex(338.0,344.0);</t>
  </si>
  <si>
    <t>curveVertex(328.0,347.0);</t>
  </si>
  <si>
    <t>curveVertex(134.0,522.0);</t>
  </si>
  <si>
    <t>curveVertex(192.0,505.0);</t>
  </si>
  <si>
    <t>curveVertex(210.0,514.0);</t>
  </si>
  <si>
    <t>curveVertex(229.0,509.0);</t>
  </si>
  <si>
    <t>curveVertex(269.0,527.0);</t>
  </si>
  <si>
    <t>curveVertex(227.0,544.0);</t>
  </si>
  <si>
    <t>curveVertex(178.0,537.0);</t>
  </si>
  <si>
    <t>//head</t>
  </si>
  <si>
    <t>curveVertex(44.0,282.0);</t>
  </si>
  <si>
    <t>curveVertex(59.0,74.0);</t>
  </si>
  <si>
    <t>curveVertex(105.0,22.0);</t>
  </si>
  <si>
    <t>curveVertex(206.0,6.0);</t>
  </si>
  <si>
    <t>curveVertex(315.0,11.0);</t>
  </si>
  <si>
    <t>curveVertex(401.0,84.0);</t>
  </si>
  <si>
    <t>curveVertex(421.0,154.0);</t>
  </si>
  <si>
    <t>curveVertex(427.0,243.0);</t>
  </si>
  <si>
    <t>curveVertex(406.0,329.0);</t>
  </si>
  <si>
    <t>curveVertex(419.0,327.0);</t>
  </si>
  <si>
    <t>curveVertex(432.0,346.0);</t>
  </si>
  <si>
    <t>curveVertex(422.0,376.0);</t>
  </si>
  <si>
    <t>curveVertex(409.0,412.0);</t>
  </si>
  <si>
    <t>curveVertex(397.0,441.0);</t>
  </si>
  <si>
    <t>curveVertex(388.0,448.0);</t>
  </si>
  <si>
    <t>curveVertex(374.0,508.0);</t>
  </si>
  <si>
    <t>curveVertex(347.0,557.0);</t>
  </si>
  <si>
    <t>curveVertex(331.0,590.0);</t>
  </si>
  <si>
    <t>curveVertex(305.0,618.0);</t>
  </si>
  <si>
    <t>curveVertex(296.0,616.0);</t>
  </si>
  <si>
    <t>curveVertex(248.0,640.0);</t>
  </si>
  <si>
    <t>curveVertex(197.0,639.0);</t>
  </si>
  <si>
    <t>curveVertex(143.0,633.0);</t>
  </si>
  <si>
    <t>curveVertex(116.0,617.0);</t>
  </si>
  <si>
    <t>curveVertex(88.0,596.0);</t>
  </si>
  <si>
    <t>curveVertex(65.0,567.0);</t>
  </si>
  <si>
    <t>curveVertex(40.0,498.0);</t>
  </si>
  <si>
    <t>curveVertex(29.0,407.0);</t>
  </si>
  <si>
    <t>curveVertex(20.0,341.0);</t>
  </si>
  <si>
    <t>curveVertex(24.0,300.0);</t>
  </si>
  <si>
    <t>curveVertex(28.0,287.0);</t>
  </si>
  <si>
    <t>curveVertex(50.0,286.0);</t>
  </si>
  <si>
    <t>curveVertex(56.0,242.0);</t>
  </si>
  <si>
    <t>curveVertex(84.0,224.0);</t>
  </si>
  <si>
    <t>curveVertex(98.0,177.0);</t>
  </si>
  <si>
    <t>curveVertex(92.0,124.0);</t>
  </si>
  <si>
    <t>curveVertex(115.0,106.0);</t>
  </si>
  <si>
    <t>curveVertex(152.0,116.0);</t>
  </si>
  <si>
    <t>curveVertex(189.0,123.0);</t>
  </si>
  <si>
    <t>curveVertex(223.0,126.0);</t>
  </si>
  <si>
    <t>curveVertex(265.0,130.0);</t>
  </si>
  <si>
    <t>curveVertex(304.0,136.0);</t>
  </si>
  <si>
    <t>curveVertex(340.0,140.0);</t>
  </si>
  <si>
    <t>curveVertex(377.0,148.0);</t>
  </si>
  <si>
    <t>curveVertex(385.0,210.0);</t>
  </si>
  <si>
    <t>curveVertex(381.0,272.0);</t>
  </si>
  <si>
    <t>curveVertex(401.0,289.0);</t>
  </si>
  <si>
    <t>curveVertex(422.0,287.0);</t>
  </si>
  <si>
    <t>curveVertex(430.0,258.0);</t>
  </si>
  <si>
    <t>curveVertex(431.0,245.0);</t>
  </si>
  <si>
    <t>curveVertex(433.0,200.0);</t>
  </si>
  <si>
    <t>curveVertex(429.0,146.0);</t>
  </si>
  <si>
    <t>curveVertex(420.0,92.0);</t>
  </si>
  <si>
    <t>curveVertex(374.0,50.0);</t>
  </si>
  <si>
    <t>curveVertex(332.0,8.0);</t>
  </si>
  <si>
    <t>curveVertex(280.0,2.0);</t>
  </si>
  <si>
    <t>curveVertex(213.0,3.0);</t>
  </si>
  <si>
    <t>curveVertex(170.0,3.0);</t>
  </si>
  <si>
    <t>curveVertex(118.0,3.0);</t>
  </si>
  <si>
    <t>curveVertex(89.0,25.0);</t>
  </si>
  <si>
    <t>curveVertex(59.0,45.0);</t>
  </si>
  <si>
    <t>curveVertex(39.0,107.0);</t>
  </si>
  <si>
    <t>curveVertex(38.0,221.0);</t>
  </si>
  <si>
    <t>curveVertex(39.0,271.0);</t>
  </si>
  <si>
    <t>curveVertex(37.0,283.0);</t>
  </si>
  <si>
    <t>closeParenLocation</t>
  </si>
  <si>
    <t>openParenLocation</t>
  </si>
  <si>
    <t>commaLocation</t>
  </si>
  <si>
    <t>X</t>
  </si>
  <si>
    <t>Y</t>
  </si>
  <si>
    <t>weightedX</t>
  </si>
  <si>
    <t>weightedY</t>
  </si>
  <si>
    <t>////mouth</t>
  </si>
  <si>
    <t>////hair</t>
  </si>
  <si>
    <t>////nose</t>
  </si>
  <si>
    <t>curveVertex(199.0,340.0);</t>
  </si>
  <si>
    <t>curveVertex(173.0,439.0);</t>
  </si>
  <si>
    <t>curveVertex(204.0,413.0);</t>
  </si>
  <si>
    <t>curveVertex(254.0,384.0);</t>
  </si>
  <si>
    <t>curveVertex(254.0,438.0);</t>
  </si>
  <si>
    <t>curveVertex(247.0,433.0);</t>
  </si>
  <si>
    <t>////leftEyeball</t>
  </si>
  <si>
    <t>curveVertex(120.0,318.0);</t>
  </si>
  <si>
    <t>curveVertex(124.0,329.0);</t>
  </si>
  <si>
    <t>curveVertex(133.0,332.0);</t>
  </si>
  <si>
    <t>curveVertex(146.0,333.0);</t>
  </si>
  <si>
    <t>curveVertex(150.0,318.0);</t>
  </si>
  <si>
    <t>////rightEyeball</t>
  </si>
  <si>
    <t>curveVertex(328.0,339.0);</t>
  </si>
  <si>
    <t>curveVertex(324.0,345.0);</t>
  </si>
  <si>
    <t>curveVertex(314.0,346.0);</t>
  </si>
  <si>
    <t>curveVertex(301.0,344.0);</t>
  </si>
  <si>
    <t>curveVertex(298.0,339.0);</t>
  </si>
  <si>
    <t>curveVertex(297.0,332.0);</t>
  </si>
  <si>
    <t>curveVertex(188.0,308.0);</t>
  </si>
  <si>
    <t>curveVertex(193.0,297.0);</t>
  </si>
  <si>
    <t>curveVertex(180.0,293.0);</t>
  </si>
  <si>
    <t>curveVertex(161.0,285.0);</t>
  </si>
  <si>
    <t>curveVertex(137.0,280.0);</t>
  </si>
  <si>
    <t>curveVertex(119.0,280.0);</t>
  </si>
  <si>
    <t>curveVertex(99.0,285.0);</t>
  </si>
  <si>
    <t>curveVertex(82.0,290.0);</t>
  </si>
  <si>
    <t>curveVertex(143.0,306.0);</t>
  </si>
  <si>
    <t>endShape();</t>
  </si>
  <si>
    <t>curveVertex(267.0,306.0);</t>
  </si>
  <si>
    <t>curveVertex(297.0,305.0);</t>
  </si>
  <si>
    <t>curveVertex(321.0,306.0);</t>
  </si>
  <si>
    <t>curveVertex(346.0,319.0);</t>
  </si>
  <si>
    <t>curveVertex(330.0,329.0);</t>
  </si>
  <si>
    <t>curveVertex(313.0,328.0);</t>
  </si>
  <si>
    <t>curveVertex(279.0,319.0);</t>
  </si>
  <si>
    <t>curveVertex(265.0,313.0);</t>
  </si>
  <si>
    <t>curveVertex(282.0,351.0);</t>
  </si>
  <si>
    <t>curveVertex(306.0,364.0);</t>
  </si>
  <si>
    <t>curveVertex(327.0,365.0);</t>
  </si>
  <si>
    <t>curveVertex(342.0,363.0);</t>
  </si>
  <si>
    <t>curveVertex(345.0,360.0);</t>
  </si>
  <si>
    <t>//rightEyebrow</t>
  </si>
  <si>
    <t>//leftEyebrow</t>
  </si>
  <si>
    <t>//rightEyebag</t>
  </si>
  <si>
    <t>//chinshadow</t>
  </si>
  <si>
    <t>curveVertex(165.0,546.0);</t>
  </si>
  <si>
    <t>curveVertex(189.0,542.0);</t>
  </si>
  <si>
    <t>curveVertex(209.0,547.0);</t>
  </si>
  <si>
    <t>curveVertex(231.0,552.0);</t>
  </si>
  <si>
    <t>curveVertex(242.0,559.0);</t>
  </si>
  <si>
    <t>curveVertex(225.0,565.0);</t>
  </si>
  <si>
    <t>curveVertex(192.0,561.0);</t>
  </si>
  <si>
    <t>curveVertex(177.0,555.0);</t>
  </si>
  <si>
    <t>//upperLip</t>
  </si>
  <si>
    <t>curveVertex(218.0,463.0);</t>
  </si>
  <si>
    <t>curveVertex(210.0,468.0);</t>
  </si>
  <si>
    <t>curveVertex(211.0,476.0);</t>
  </si>
  <si>
    <t>curveVertex(212.0,484.0);</t>
  </si>
  <si>
    <t>curveVertex(214.0,488.0);</t>
  </si>
  <si>
    <t>curveVertex(219.0,481.0);</t>
  </si>
  <si>
    <t>curveVertex(163.0,517.0);</t>
  </si>
  <si>
    <t>curveVertex(181.0,516.0);</t>
  </si>
  <si>
    <t>curveVertex(199.0,518.0);</t>
  </si>
  <si>
    <t>curveVertex(217.0,523.0);</t>
  </si>
  <si>
    <t>curveVertex(232.0,520.0);</t>
  </si>
  <si>
    <t>curveVertex(250.0,524.0);</t>
  </si>
  <si>
    <t>leftnostril</t>
  </si>
  <si>
    <t>curveVertex(182.0,448.0);</t>
  </si>
  <si>
    <t>curveVertex(189.0,443.0);</t>
  </si>
  <si>
    <t>curveVertex(198.0,450.0);</t>
  </si>
  <si>
    <t>curveVertex(196.0,456.0);</t>
  </si>
  <si>
    <t>curveVertex(184.0,453.0);</t>
  </si>
  <si>
    <t>curveVertex(230.0,449.0);</t>
  </si>
  <si>
    <t>curveVertex(236.0,447.0);</t>
  </si>
  <si>
    <t>curveVertex(243.0,446.0);</t>
  </si>
  <si>
    <t>curveVertex(250.0,453.0);</t>
  </si>
  <si>
    <t>curveVertex(247.0,461.0);</t>
  </si>
  <si>
    <t>rightNostril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</si>
</sst>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3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433A-059C-498A-9F55-9E530AF72B4B}">
  <dimension ref="A1:N220"/>
  <sheetViews>
    <sheetView tabSelected="1" topLeftCell="A182" zoomScale="55" zoomScaleNormal="55" workbookViewId="0">
      <selection activeCell="J215" sqref="J215:J219"/>
    </sheetView>
  </sheetViews>
  <sheetFormatPr defaultRowHeight="14.25" x14ac:dyDescent="0.45"/>
  <cols>
    <col min="1" max="1" width="21.46484375" bestFit="1" customWidth="1"/>
    <col min="2" max="2" width="18.59765625" customWidth="1"/>
    <col min="3" max="3" width="15.1328125" bestFit="1" customWidth="1"/>
    <col min="4" max="4" width="32.86328125" customWidth="1"/>
    <col min="5" max="5" width="13.53125" bestFit="1" customWidth="1"/>
    <col min="10" max="10" width="44.9296875" bestFit="1" customWidth="1"/>
  </cols>
  <sheetData>
    <row r="1" spans="1:10" x14ac:dyDescent="0.45">
      <c r="A1" t="s">
        <v>19</v>
      </c>
    </row>
    <row r="2" spans="1:10" x14ac:dyDescent="0.45">
      <c r="B2" t="s">
        <v>86</v>
      </c>
      <c r="C2" t="s">
        <v>85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</row>
    <row r="3" spans="1:10" x14ac:dyDescent="0.45">
      <c r="A3" t="s">
        <v>20</v>
      </c>
      <c r="B3">
        <f>SEARCH("(",A3,1)</f>
        <v>12</v>
      </c>
      <c r="C3">
        <f>SEARCH(")",A3:A31)</f>
        <v>23</v>
      </c>
      <c r="D3" t="str">
        <f>MID(A3,B3+1,(C3-B3-1))</f>
        <v>44.0,282.0</v>
      </c>
      <c r="E3">
        <f>SEARCH(",",D3,1)</f>
        <v>5</v>
      </c>
      <c r="F3" t="str">
        <f>LEFT(D3,E3-1)</f>
        <v>44.0</v>
      </c>
      <c r="G3" t="str">
        <f>MID(D3,E3+1,10)</f>
        <v>282.0</v>
      </c>
      <c r="H3">
        <f>F3/1000</f>
        <v>4.3999999999999997E-2</v>
      </c>
      <c r="I3">
        <f>G3/1000</f>
        <v>0.28199999999999997</v>
      </c>
      <c r="J3" t="str">
        <f>"curveVertex("&amp;H3&amp;"*canvasWidth,"&amp;I3&amp;"*canvasHeight);"</f>
        <v>curveVertex(0.044*canvasWidth,0.282*canvasHeight);</v>
      </c>
    </row>
    <row r="4" spans="1:10" x14ac:dyDescent="0.45">
      <c r="A4" t="s">
        <v>21</v>
      </c>
      <c r="B4">
        <f t="shared" ref="B4:B60" si="0">SEARCH("(",A4,1)</f>
        <v>12</v>
      </c>
      <c r="C4">
        <f t="shared" ref="C4:C5" si="1">SEARCH(")",A4:A32)</f>
        <v>22</v>
      </c>
      <c r="D4" t="str">
        <f t="shared" ref="D4:D60" si="2">MID(A4,B4+1,(C4-B4-1))</f>
        <v>59.0,74.0</v>
      </c>
      <c r="E4">
        <f t="shared" ref="E4:E60" si="3">SEARCH(",",D4,1)</f>
        <v>5</v>
      </c>
      <c r="F4" t="str">
        <f t="shared" ref="F4:F34" si="4">LEFT(D4,E4-1)</f>
        <v>59.0</v>
      </c>
      <c r="G4" t="str">
        <f t="shared" ref="G4:G34" si="5">MID(D4,E4+1,10)</f>
        <v>74.0</v>
      </c>
      <c r="H4">
        <f t="shared" ref="H4:H34" si="6">F4/1000</f>
        <v>5.8999999999999997E-2</v>
      </c>
      <c r="I4">
        <f t="shared" ref="I4:I34" si="7">G4/1000</f>
        <v>7.3999999999999996E-2</v>
      </c>
      <c r="J4" t="str">
        <f t="shared" ref="J4:J34" si="8">"curveVertex("&amp;H4&amp;"*canvasWidth,"&amp;I4&amp;"*canvasHeight);"</f>
        <v>curveVertex(0.059*canvasWidth,0.074*canvasHeight);</v>
      </c>
    </row>
    <row r="5" spans="1:10" x14ac:dyDescent="0.45">
      <c r="A5" t="s">
        <v>22</v>
      </c>
      <c r="B5">
        <f t="shared" si="0"/>
        <v>12</v>
      </c>
      <c r="C5">
        <f t="shared" si="1"/>
        <v>23</v>
      </c>
      <c r="D5" t="str">
        <f t="shared" si="2"/>
        <v>105.0,22.0</v>
      </c>
      <c r="E5">
        <f t="shared" si="3"/>
        <v>6</v>
      </c>
      <c r="F5" t="str">
        <f t="shared" si="4"/>
        <v>105.0</v>
      </c>
      <c r="G5" t="str">
        <f t="shared" si="5"/>
        <v>22.0</v>
      </c>
      <c r="H5">
        <f t="shared" si="6"/>
        <v>0.105</v>
      </c>
      <c r="I5">
        <f t="shared" si="7"/>
        <v>2.1999999999999999E-2</v>
      </c>
      <c r="J5" t="str">
        <f t="shared" si="8"/>
        <v>curveVertex(0.105*canvasWidth,0.022*canvasHeight);</v>
      </c>
    </row>
    <row r="6" spans="1:10" x14ac:dyDescent="0.45">
      <c r="A6" t="s">
        <v>23</v>
      </c>
      <c r="B6">
        <f t="shared" si="0"/>
        <v>12</v>
      </c>
      <c r="C6">
        <f>SEARCH(")",A6:A33)</f>
        <v>22</v>
      </c>
      <c r="D6" t="str">
        <f t="shared" si="2"/>
        <v>206.0,6.0</v>
      </c>
      <c r="E6">
        <f t="shared" si="3"/>
        <v>6</v>
      </c>
      <c r="F6" t="str">
        <f t="shared" si="4"/>
        <v>206.0</v>
      </c>
      <c r="G6" t="str">
        <f t="shared" si="5"/>
        <v>6.0</v>
      </c>
      <c r="H6">
        <f t="shared" si="6"/>
        <v>0.20599999999999999</v>
      </c>
      <c r="I6">
        <f t="shared" si="7"/>
        <v>6.0000000000000001E-3</v>
      </c>
      <c r="J6" t="str">
        <f t="shared" si="8"/>
        <v>curveVertex(0.206*canvasWidth,0.006*canvasHeight);</v>
      </c>
    </row>
    <row r="7" spans="1:10" x14ac:dyDescent="0.45">
      <c r="A7" t="s">
        <v>24</v>
      </c>
      <c r="B7">
        <f t="shared" si="0"/>
        <v>12</v>
      </c>
      <c r="C7">
        <f>SEARCH(")",A7:A33)</f>
        <v>23</v>
      </c>
      <c r="D7" t="str">
        <f t="shared" si="2"/>
        <v>315.0,11.0</v>
      </c>
      <c r="E7">
        <f t="shared" si="3"/>
        <v>6</v>
      </c>
      <c r="F7" t="str">
        <f t="shared" si="4"/>
        <v>315.0</v>
      </c>
      <c r="G7" t="str">
        <f t="shared" si="5"/>
        <v>11.0</v>
      </c>
      <c r="H7">
        <f t="shared" si="6"/>
        <v>0.315</v>
      </c>
      <c r="I7">
        <f t="shared" si="7"/>
        <v>1.0999999999999999E-2</v>
      </c>
      <c r="J7" t="str">
        <f t="shared" si="8"/>
        <v>curveVertex(0.315*canvasWidth,0.011*canvasHeight);</v>
      </c>
    </row>
    <row r="8" spans="1:10" x14ac:dyDescent="0.45">
      <c r="A8" t="s">
        <v>25</v>
      </c>
      <c r="B8">
        <f t="shared" si="0"/>
        <v>12</v>
      </c>
      <c r="C8">
        <f>SEARCH(")",A8:A33)</f>
        <v>23</v>
      </c>
      <c r="D8" t="str">
        <f t="shared" si="2"/>
        <v>401.0,84.0</v>
      </c>
      <c r="E8">
        <f t="shared" si="3"/>
        <v>6</v>
      </c>
      <c r="F8" t="str">
        <f t="shared" si="4"/>
        <v>401.0</v>
      </c>
      <c r="G8" t="str">
        <f t="shared" si="5"/>
        <v>84.0</v>
      </c>
      <c r="H8">
        <f t="shared" si="6"/>
        <v>0.40100000000000002</v>
      </c>
      <c r="I8">
        <f t="shared" si="7"/>
        <v>8.4000000000000005E-2</v>
      </c>
      <c r="J8" t="str">
        <f t="shared" si="8"/>
        <v>curveVertex(0.401*canvasWidth,0.084*canvasHeight);</v>
      </c>
    </row>
    <row r="9" spans="1:10" x14ac:dyDescent="0.45">
      <c r="A9" t="s">
        <v>26</v>
      </c>
      <c r="B9">
        <f t="shared" si="0"/>
        <v>12</v>
      </c>
      <c r="C9">
        <f>SEARCH(")",A9:A33)</f>
        <v>24</v>
      </c>
      <c r="D9" t="str">
        <f t="shared" si="2"/>
        <v>421.0,154.0</v>
      </c>
      <c r="E9">
        <f t="shared" si="3"/>
        <v>6</v>
      </c>
      <c r="F9" t="str">
        <f t="shared" si="4"/>
        <v>421.0</v>
      </c>
      <c r="G9" t="str">
        <f t="shared" si="5"/>
        <v>154.0</v>
      </c>
      <c r="H9">
        <f t="shared" si="6"/>
        <v>0.42099999999999999</v>
      </c>
      <c r="I9">
        <f t="shared" si="7"/>
        <v>0.154</v>
      </c>
      <c r="J9" t="str">
        <f t="shared" si="8"/>
        <v>curveVertex(0.421*canvasWidth,0.154*canvasHeight);</v>
      </c>
    </row>
    <row r="10" spans="1:10" x14ac:dyDescent="0.45">
      <c r="A10" t="s">
        <v>27</v>
      </c>
      <c r="B10">
        <f t="shared" si="0"/>
        <v>12</v>
      </c>
      <c r="C10">
        <f>SEARCH(")",A10:A34)</f>
        <v>24</v>
      </c>
      <c r="D10" t="str">
        <f t="shared" si="2"/>
        <v>427.0,243.0</v>
      </c>
      <c r="E10">
        <f t="shared" si="3"/>
        <v>6</v>
      </c>
      <c r="F10" t="str">
        <f t="shared" si="4"/>
        <v>427.0</v>
      </c>
      <c r="G10" t="str">
        <f t="shared" si="5"/>
        <v>243.0</v>
      </c>
      <c r="H10">
        <f t="shared" si="6"/>
        <v>0.42699999999999999</v>
      </c>
      <c r="I10">
        <f t="shared" si="7"/>
        <v>0.24299999999999999</v>
      </c>
      <c r="J10" t="str">
        <f t="shared" si="8"/>
        <v>curveVertex(0.427*canvasWidth,0.243*canvasHeight);</v>
      </c>
    </row>
    <row r="11" spans="1:10" x14ac:dyDescent="0.45">
      <c r="A11" t="s">
        <v>28</v>
      </c>
      <c r="B11">
        <f t="shared" si="0"/>
        <v>12</v>
      </c>
      <c r="C11">
        <f>SEARCH(")",A11:A34)</f>
        <v>24</v>
      </c>
      <c r="D11" t="str">
        <f t="shared" si="2"/>
        <v>406.0,329.0</v>
      </c>
      <c r="E11">
        <f t="shared" si="3"/>
        <v>6</v>
      </c>
      <c r="F11" t="str">
        <f t="shared" si="4"/>
        <v>406.0</v>
      </c>
      <c r="G11" t="str">
        <f t="shared" si="5"/>
        <v>329.0</v>
      </c>
      <c r="H11">
        <f t="shared" si="6"/>
        <v>0.40600000000000003</v>
      </c>
      <c r="I11">
        <f t="shared" si="7"/>
        <v>0.32900000000000001</v>
      </c>
      <c r="J11" t="str">
        <f t="shared" si="8"/>
        <v>curveVertex(0.406*canvasWidth,0.329*canvasHeight);</v>
      </c>
    </row>
    <row r="12" spans="1:10" x14ac:dyDescent="0.45">
      <c r="A12" t="s">
        <v>29</v>
      </c>
      <c r="B12">
        <f t="shared" si="0"/>
        <v>12</v>
      </c>
      <c r="C12">
        <f>SEARCH(")",A12:A34)</f>
        <v>24</v>
      </c>
      <c r="D12" t="str">
        <f t="shared" si="2"/>
        <v>419.0,327.0</v>
      </c>
      <c r="E12">
        <f t="shared" si="3"/>
        <v>6</v>
      </c>
      <c r="F12" t="str">
        <f t="shared" si="4"/>
        <v>419.0</v>
      </c>
      <c r="G12" t="str">
        <f t="shared" si="5"/>
        <v>327.0</v>
      </c>
      <c r="H12">
        <f t="shared" si="6"/>
        <v>0.41899999999999998</v>
      </c>
      <c r="I12">
        <f t="shared" si="7"/>
        <v>0.32700000000000001</v>
      </c>
      <c r="J12" t="str">
        <f t="shared" si="8"/>
        <v>curveVertex(0.419*canvasWidth,0.327*canvasHeight);</v>
      </c>
    </row>
    <row r="13" spans="1:10" x14ac:dyDescent="0.45">
      <c r="A13" t="s">
        <v>30</v>
      </c>
      <c r="B13">
        <f t="shared" si="0"/>
        <v>12</v>
      </c>
      <c r="C13">
        <f>SEARCH(")",A13:A35)</f>
        <v>24</v>
      </c>
      <c r="D13" t="str">
        <f t="shared" si="2"/>
        <v>432.0,346.0</v>
      </c>
      <c r="E13">
        <f t="shared" si="3"/>
        <v>6</v>
      </c>
      <c r="F13" t="str">
        <f t="shared" si="4"/>
        <v>432.0</v>
      </c>
      <c r="G13" t="str">
        <f t="shared" si="5"/>
        <v>346.0</v>
      </c>
      <c r="H13">
        <f t="shared" si="6"/>
        <v>0.432</v>
      </c>
      <c r="I13">
        <f t="shared" si="7"/>
        <v>0.34599999999999997</v>
      </c>
      <c r="J13" t="str">
        <f t="shared" si="8"/>
        <v>curveVertex(0.432*canvasWidth,0.346*canvasHeight);</v>
      </c>
    </row>
    <row r="14" spans="1:10" x14ac:dyDescent="0.45">
      <c r="A14" t="s">
        <v>31</v>
      </c>
      <c r="B14">
        <f t="shared" si="0"/>
        <v>12</v>
      </c>
      <c r="C14">
        <f>SEARCH(")",A14:A36)</f>
        <v>24</v>
      </c>
      <c r="D14" t="str">
        <f t="shared" si="2"/>
        <v>422.0,376.0</v>
      </c>
      <c r="E14">
        <f t="shared" si="3"/>
        <v>6</v>
      </c>
      <c r="F14" t="str">
        <f t="shared" si="4"/>
        <v>422.0</v>
      </c>
      <c r="G14" t="str">
        <f t="shared" si="5"/>
        <v>376.0</v>
      </c>
      <c r="H14">
        <f t="shared" si="6"/>
        <v>0.42199999999999999</v>
      </c>
      <c r="I14">
        <f t="shared" si="7"/>
        <v>0.376</v>
      </c>
      <c r="J14" t="str">
        <f t="shared" si="8"/>
        <v>curveVertex(0.422*canvasWidth,0.376*canvasHeight);</v>
      </c>
    </row>
    <row r="15" spans="1:10" x14ac:dyDescent="0.45">
      <c r="A15" t="s">
        <v>32</v>
      </c>
      <c r="B15">
        <f t="shared" si="0"/>
        <v>12</v>
      </c>
      <c r="C15">
        <f>SEARCH(")",A15:A37)</f>
        <v>24</v>
      </c>
      <c r="D15" t="str">
        <f t="shared" si="2"/>
        <v>409.0,412.0</v>
      </c>
      <c r="E15">
        <f t="shared" si="3"/>
        <v>6</v>
      </c>
      <c r="F15" t="str">
        <f t="shared" si="4"/>
        <v>409.0</v>
      </c>
      <c r="G15" t="str">
        <f t="shared" si="5"/>
        <v>412.0</v>
      </c>
      <c r="H15">
        <f t="shared" si="6"/>
        <v>0.40899999999999997</v>
      </c>
      <c r="I15">
        <f t="shared" si="7"/>
        <v>0.41199999999999998</v>
      </c>
      <c r="J15" t="str">
        <f t="shared" si="8"/>
        <v>curveVertex(0.409*canvasWidth,0.412*canvasHeight);</v>
      </c>
    </row>
    <row r="16" spans="1:10" x14ac:dyDescent="0.45">
      <c r="A16" t="s">
        <v>33</v>
      </c>
      <c r="B16">
        <f t="shared" si="0"/>
        <v>12</v>
      </c>
      <c r="C16">
        <f>SEARCH(")",A16:A38)</f>
        <v>24</v>
      </c>
      <c r="D16" t="str">
        <f t="shared" si="2"/>
        <v>397.0,441.0</v>
      </c>
      <c r="E16">
        <f t="shared" si="3"/>
        <v>6</v>
      </c>
      <c r="F16" t="str">
        <f t="shared" si="4"/>
        <v>397.0</v>
      </c>
      <c r="G16" t="str">
        <f t="shared" si="5"/>
        <v>441.0</v>
      </c>
      <c r="H16">
        <f t="shared" si="6"/>
        <v>0.39700000000000002</v>
      </c>
      <c r="I16">
        <f t="shared" si="7"/>
        <v>0.441</v>
      </c>
      <c r="J16" t="str">
        <f t="shared" si="8"/>
        <v>curveVertex(0.397*canvasWidth,0.441*canvasHeight);</v>
      </c>
    </row>
    <row r="17" spans="1:10" x14ac:dyDescent="0.45">
      <c r="A17" t="s">
        <v>34</v>
      </c>
      <c r="B17">
        <f t="shared" si="0"/>
        <v>12</v>
      </c>
      <c r="C17">
        <f>SEARCH(")",A17:A38)</f>
        <v>24</v>
      </c>
      <c r="D17" t="str">
        <f t="shared" si="2"/>
        <v>388.0,448.0</v>
      </c>
      <c r="E17">
        <f t="shared" si="3"/>
        <v>6</v>
      </c>
      <c r="F17" t="str">
        <f t="shared" si="4"/>
        <v>388.0</v>
      </c>
      <c r="G17" t="str">
        <f t="shared" si="5"/>
        <v>448.0</v>
      </c>
      <c r="H17">
        <f t="shared" si="6"/>
        <v>0.38800000000000001</v>
      </c>
      <c r="I17">
        <f t="shared" si="7"/>
        <v>0.44800000000000001</v>
      </c>
      <c r="J17" t="str">
        <f t="shared" si="8"/>
        <v>curveVertex(0.388*canvasWidth,0.448*canvasHeight);</v>
      </c>
    </row>
    <row r="18" spans="1:10" x14ac:dyDescent="0.45">
      <c r="A18" t="s">
        <v>35</v>
      </c>
      <c r="B18">
        <f t="shared" si="0"/>
        <v>12</v>
      </c>
      <c r="C18">
        <f>SEARCH(")",A18:A38)</f>
        <v>24</v>
      </c>
      <c r="D18" t="str">
        <f t="shared" si="2"/>
        <v>374.0,508.0</v>
      </c>
      <c r="E18">
        <f t="shared" si="3"/>
        <v>6</v>
      </c>
      <c r="F18" t="str">
        <f t="shared" si="4"/>
        <v>374.0</v>
      </c>
      <c r="G18" t="str">
        <f t="shared" si="5"/>
        <v>508.0</v>
      </c>
      <c r="H18">
        <f t="shared" si="6"/>
        <v>0.374</v>
      </c>
      <c r="I18">
        <f t="shared" si="7"/>
        <v>0.50800000000000001</v>
      </c>
      <c r="J18" t="str">
        <f t="shared" si="8"/>
        <v>curveVertex(0.374*canvasWidth,0.508*canvasHeight);</v>
      </c>
    </row>
    <row r="19" spans="1:10" x14ac:dyDescent="0.45">
      <c r="A19" t="s">
        <v>36</v>
      </c>
      <c r="B19">
        <f t="shared" si="0"/>
        <v>12</v>
      </c>
      <c r="C19">
        <f>SEARCH(")",A19:A39)</f>
        <v>24</v>
      </c>
      <c r="D19" t="str">
        <f t="shared" si="2"/>
        <v>347.0,557.0</v>
      </c>
      <c r="E19">
        <f t="shared" si="3"/>
        <v>6</v>
      </c>
      <c r="F19" t="str">
        <f t="shared" si="4"/>
        <v>347.0</v>
      </c>
      <c r="G19" t="str">
        <f t="shared" si="5"/>
        <v>557.0</v>
      </c>
      <c r="H19">
        <f t="shared" si="6"/>
        <v>0.34699999999999998</v>
      </c>
      <c r="I19">
        <f t="shared" si="7"/>
        <v>0.55700000000000005</v>
      </c>
      <c r="J19" t="str">
        <f t="shared" si="8"/>
        <v>curveVertex(0.347*canvasWidth,0.557*canvasHeight);</v>
      </c>
    </row>
    <row r="20" spans="1:10" x14ac:dyDescent="0.45">
      <c r="A20" t="s">
        <v>37</v>
      </c>
      <c r="B20">
        <f t="shared" si="0"/>
        <v>12</v>
      </c>
      <c r="C20">
        <f>SEARCH(")",A20:A39)</f>
        <v>24</v>
      </c>
      <c r="D20" t="str">
        <f t="shared" si="2"/>
        <v>331.0,590.0</v>
      </c>
      <c r="E20">
        <f t="shared" si="3"/>
        <v>6</v>
      </c>
      <c r="F20" t="str">
        <f t="shared" si="4"/>
        <v>331.0</v>
      </c>
      <c r="G20" t="str">
        <f t="shared" si="5"/>
        <v>590.0</v>
      </c>
      <c r="H20">
        <f t="shared" si="6"/>
        <v>0.33100000000000002</v>
      </c>
      <c r="I20">
        <f t="shared" si="7"/>
        <v>0.59</v>
      </c>
      <c r="J20" t="str">
        <f t="shared" si="8"/>
        <v>curveVertex(0.331*canvasWidth,0.59*canvasHeight);</v>
      </c>
    </row>
    <row r="21" spans="1:10" x14ac:dyDescent="0.45">
      <c r="A21" t="s">
        <v>38</v>
      </c>
      <c r="B21">
        <f t="shared" si="0"/>
        <v>12</v>
      </c>
      <c r="C21">
        <f>SEARCH(")",A21:A40)</f>
        <v>24</v>
      </c>
      <c r="D21" t="str">
        <f t="shared" si="2"/>
        <v>305.0,618.0</v>
      </c>
      <c r="E21">
        <f t="shared" si="3"/>
        <v>6</v>
      </c>
      <c r="F21" t="str">
        <f t="shared" si="4"/>
        <v>305.0</v>
      </c>
      <c r="G21" t="str">
        <f t="shared" si="5"/>
        <v>618.0</v>
      </c>
      <c r="H21">
        <f t="shared" si="6"/>
        <v>0.30499999999999999</v>
      </c>
      <c r="I21">
        <f t="shared" si="7"/>
        <v>0.61799999999999999</v>
      </c>
      <c r="J21" t="str">
        <f t="shared" si="8"/>
        <v>curveVertex(0.305*canvasWidth,0.618*canvasHeight);</v>
      </c>
    </row>
    <row r="22" spans="1:10" x14ac:dyDescent="0.45">
      <c r="A22" t="s">
        <v>39</v>
      </c>
      <c r="B22">
        <f t="shared" si="0"/>
        <v>12</v>
      </c>
      <c r="C22">
        <f>SEARCH(")",A22:A41)</f>
        <v>24</v>
      </c>
      <c r="D22" t="str">
        <f t="shared" si="2"/>
        <v>296.0,616.0</v>
      </c>
      <c r="E22">
        <f t="shared" si="3"/>
        <v>6</v>
      </c>
      <c r="F22" t="str">
        <f t="shared" si="4"/>
        <v>296.0</v>
      </c>
      <c r="G22" t="str">
        <f t="shared" si="5"/>
        <v>616.0</v>
      </c>
      <c r="H22">
        <f t="shared" si="6"/>
        <v>0.29599999999999999</v>
      </c>
      <c r="I22">
        <f t="shared" si="7"/>
        <v>0.61599999999999999</v>
      </c>
      <c r="J22" t="str">
        <f t="shared" si="8"/>
        <v>curveVertex(0.296*canvasWidth,0.616*canvasHeight);</v>
      </c>
    </row>
    <row r="23" spans="1:10" x14ac:dyDescent="0.45">
      <c r="A23" t="s">
        <v>40</v>
      </c>
      <c r="B23">
        <f t="shared" si="0"/>
        <v>12</v>
      </c>
      <c r="C23">
        <f>SEARCH(")",A23:A42)</f>
        <v>24</v>
      </c>
      <c r="D23" t="str">
        <f t="shared" si="2"/>
        <v>248.0,640.0</v>
      </c>
      <c r="E23">
        <f t="shared" si="3"/>
        <v>6</v>
      </c>
      <c r="F23" t="str">
        <f t="shared" si="4"/>
        <v>248.0</v>
      </c>
      <c r="G23" t="str">
        <f t="shared" si="5"/>
        <v>640.0</v>
      </c>
      <c r="H23">
        <f t="shared" si="6"/>
        <v>0.248</v>
      </c>
      <c r="I23">
        <f t="shared" si="7"/>
        <v>0.64</v>
      </c>
      <c r="J23" t="str">
        <f t="shared" si="8"/>
        <v>curveVertex(0.248*canvasWidth,0.64*canvasHeight);</v>
      </c>
    </row>
    <row r="24" spans="1:10" x14ac:dyDescent="0.45">
      <c r="A24" t="s">
        <v>41</v>
      </c>
      <c r="B24">
        <f t="shared" si="0"/>
        <v>12</v>
      </c>
      <c r="C24">
        <f>SEARCH(")",A24:A42)</f>
        <v>24</v>
      </c>
      <c r="D24" t="str">
        <f t="shared" si="2"/>
        <v>197.0,639.0</v>
      </c>
      <c r="E24">
        <f t="shared" si="3"/>
        <v>6</v>
      </c>
      <c r="F24" t="str">
        <f t="shared" si="4"/>
        <v>197.0</v>
      </c>
      <c r="G24" t="str">
        <f t="shared" si="5"/>
        <v>639.0</v>
      </c>
      <c r="H24">
        <f t="shared" si="6"/>
        <v>0.19700000000000001</v>
      </c>
      <c r="I24">
        <f t="shared" si="7"/>
        <v>0.63900000000000001</v>
      </c>
      <c r="J24" t="str">
        <f t="shared" si="8"/>
        <v>curveVertex(0.197*canvasWidth,0.639*canvasHeight);</v>
      </c>
    </row>
    <row r="25" spans="1:10" x14ac:dyDescent="0.45">
      <c r="A25" t="s">
        <v>42</v>
      </c>
      <c r="B25">
        <f t="shared" si="0"/>
        <v>12</v>
      </c>
      <c r="C25">
        <f>SEARCH(")",A25:A42)</f>
        <v>24</v>
      </c>
      <c r="D25" t="str">
        <f t="shared" si="2"/>
        <v>143.0,633.0</v>
      </c>
      <c r="E25">
        <f t="shared" si="3"/>
        <v>6</v>
      </c>
      <c r="F25" t="str">
        <f t="shared" si="4"/>
        <v>143.0</v>
      </c>
      <c r="G25" t="str">
        <f t="shared" si="5"/>
        <v>633.0</v>
      </c>
      <c r="H25">
        <f t="shared" si="6"/>
        <v>0.14299999999999999</v>
      </c>
      <c r="I25">
        <f t="shared" si="7"/>
        <v>0.63300000000000001</v>
      </c>
      <c r="J25" t="str">
        <f t="shared" si="8"/>
        <v>curveVertex(0.143*canvasWidth,0.633*canvasHeight);</v>
      </c>
    </row>
    <row r="26" spans="1:10" x14ac:dyDescent="0.45">
      <c r="A26" t="s">
        <v>43</v>
      </c>
      <c r="B26">
        <f t="shared" si="0"/>
        <v>12</v>
      </c>
      <c r="C26">
        <f>SEARCH(")",A26:A42)</f>
        <v>24</v>
      </c>
      <c r="D26" t="str">
        <f t="shared" si="2"/>
        <v>116.0,617.0</v>
      </c>
      <c r="E26">
        <f t="shared" si="3"/>
        <v>6</v>
      </c>
      <c r="F26" t="str">
        <f t="shared" si="4"/>
        <v>116.0</v>
      </c>
      <c r="G26" t="str">
        <f t="shared" si="5"/>
        <v>617.0</v>
      </c>
      <c r="H26">
        <f t="shared" si="6"/>
        <v>0.11600000000000001</v>
      </c>
      <c r="I26">
        <f t="shared" si="7"/>
        <v>0.61699999999999999</v>
      </c>
      <c r="J26" t="str">
        <f t="shared" si="8"/>
        <v>curveVertex(0.116*canvasWidth,0.617*canvasHeight);</v>
      </c>
    </row>
    <row r="27" spans="1:10" x14ac:dyDescent="0.45">
      <c r="A27" t="s">
        <v>44</v>
      </c>
      <c r="B27">
        <f t="shared" si="0"/>
        <v>12</v>
      </c>
      <c r="C27">
        <f>SEARCH(")",A27:A42)</f>
        <v>23</v>
      </c>
      <c r="D27" t="str">
        <f t="shared" si="2"/>
        <v>88.0,596.0</v>
      </c>
      <c r="E27">
        <f t="shared" si="3"/>
        <v>5</v>
      </c>
      <c r="F27" t="str">
        <f t="shared" si="4"/>
        <v>88.0</v>
      </c>
      <c r="G27" t="str">
        <f t="shared" si="5"/>
        <v>596.0</v>
      </c>
      <c r="H27">
        <f t="shared" si="6"/>
        <v>8.7999999999999995E-2</v>
      </c>
      <c r="I27">
        <f t="shared" si="7"/>
        <v>0.59599999999999997</v>
      </c>
      <c r="J27" t="str">
        <f t="shared" si="8"/>
        <v>curveVertex(0.088*canvasWidth,0.596*canvasHeight);</v>
      </c>
    </row>
    <row r="28" spans="1:10" x14ac:dyDescent="0.45">
      <c r="A28" t="s">
        <v>45</v>
      </c>
      <c r="B28">
        <f t="shared" si="0"/>
        <v>12</v>
      </c>
      <c r="C28">
        <f>SEARCH(")",A28:A42)</f>
        <v>23</v>
      </c>
      <c r="D28" t="str">
        <f t="shared" si="2"/>
        <v>65.0,567.0</v>
      </c>
      <c r="E28">
        <f t="shared" si="3"/>
        <v>5</v>
      </c>
      <c r="F28" t="str">
        <f t="shared" si="4"/>
        <v>65.0</v>
      </c>
      <c r="G28" t="str">
        <f t="shared" si="5"/>
        <v>567.0</v>
      </c>
      <c r="H28">
        <f t="shared" si="6"/>
        <v>6.5000000000000002E-2</v>
      </c>
      <c r="I28">
        <f t="shared" si="7"/>
        <v>0.56699999999999995</v>
      </c>
      <c r="J28" t="str">
        <f t="shared" si="8"/>
        <v>curveVertex(0.065*canvasWidth,0.567*canvasHeight);</v>
      </c>
    </row>
    <row r="29" spans="1:10" x14ac:dyDescent="0.45">
      <c r="A29" t="s">
        <v>46</v>
      </c>
      <c r="B29">
        <f t="shared" si="0"/>
        <v>12</v>
      </c>
      <c r="C29">
        <f>SEARCH(")",A29:A43)</f>
        <v>23</v>
      </c>
      <c r="D29" t="str">
        <f t="shared" si="2"/>
        <v>40.0,498.0</v>
      </c>
      <c r="E29">
        <f t="shared" si="3"/>
        <v>5</v>
      </c>
      <c r="F29" t="str">
        <f t="shared" si="4"/>
        <v>40.0</v>
      </c>
      <c r="G29" t="str">
        <f t="shared" si="5"/>
        <v>498.0</v>
      </c>
      <c r="H29">
        <f t="shared" si="6"/>
        <v>0.04</v>
      </c>
      <c r="I29">
        <f t="shared" si="7"/>
        <v>0.498</v>
      </c>
      <c r="J29" t="str">
        <f t="shared" si="8"/>
        <v>curveVertex(0.04*canvasWidth,0.498*canvasHeight);</v>
      </c>
    </row>
    <row r="30" spans="1:10" x14ac:dyDescent="0.45">
      <c r="A30" t="s">
        <v>47</v>
      </c>
      <c r="B30">
        <f t="shared" si="0"/>
        <v>12</v>
      </c>
      <c r="C30">
        <f>SEARCH(")",A30:A43)</f>
        <v>23</v>
      </c>
      <c r="D30" t="str">
        <f t="shared" si="2"/>
        <v>29.0,407.0</v>
      </c>
      <c r="E30">
        <f t="shared" si="3"/>
        <v>5</v>
      </c>
      <c r="F30" t="str">
        <f t="shared" si="4"/>
        <v>29.0</v>
      </c>
      <c r="G30" t="str">
        <f t="shared" si="5"/>
        <v>407.0</v>
      </c>
      <c r="H30">
        <f t="shared" si="6"/>
        <v>2.9000000000000001E-2</v>
      </c>
      <c r="I30">
        <f t="shared" si="7"/>
        <v>0.40699999999999997</v>
      </c>
      <c r="J30" t="str">
        <f t="shared" si="8"/>
        <v>curveVertex(0.029*canvasWidth,0.407*canvasHeight);</v>
      </c>
    </row>
    <row r="31" spans="1:10" x14ac:dyDescent="0.45">
      <c r="A31" t="s">
        <v>48</v>
      </c>
      <c r="B31">
        <f t="shared" si="0"/>
        <v>12</v>
      </c>
      <c r="C31">
        <f>SEARCH(")",A31:A44)</f>
        <v>23</v>
      </c>
      <c r="D31" t="str">
        <f t="shared" si="2"/>
        <v>20.0,341.0</v>
      </c>
      <c r="E31">
        <f t="shared" si="3"/>
        <v>5</v>
      </c>
      <c r="F31" t="str">
        <f t="shared" si="4"/>
        <v>20.0</v>
      </c>
      <c r="G31" t="str">
        <f t="shared" si="5"/>
        <v>341.0</v>
      </c>
      <c r="H31">
        <f t="shared" si="6"/>
        <v>0.02</v>
      </c>
      <c r="I31">
        <f t="shared" si="7"/>
        <v>0.34100000000000003</v>
      </c>
      <c r="J31" t="str">
        <f t="shared" si="8"/>
        <v>curveVertex(0.02*canvasWidth,0.341*canvasHeight);</v>
      </c>
    </row>
    <row r="32" spans="1:10" x14ac:dyDescent="0.45">
      <c r="A32" t="s">
        <v>49</v>
      </c>
      <c r="B32">
        <f t="shared" si="0"/>
        <v>12</v>
      </c>
      <c r="C32">
        <f>SEARCH(")",A32:A45)</f>
        <v>23</v>
      </c>
      <c r="D32" t="str">
        <f t="shared" si="2"/>
        <v>24.0,300.0</v>
      </c>
      <c r="E32">
        <f t="shared" si="3"/>
        <v>5</v>
      </c>
      <c r="F32" t="str">
        <f t="shared" si="4"/>
        <v>24.0</v>
      </c>
      <c r="G32" t="str">
        <f t="shared" si="5"/>
        <v>300.0</v>
      </c>
      <c r="H32">
        <f t="shared" si="6"/>
        <v>2.4E-2</v>
      </c>
      <c r="I32">
        <f t="shared" si="7"/>
        <v>0.3</v>
      </c>
      <c r="J32" t="str">
        <f t="shared" si="8"/>
        <v>curveVertex(0.024*canvasWidth,0.3*canvasHeight);</v>
      </c>
    </row>
    <row r="33" spans="1:10" x14ac:dyDescent="0.45">
      <c r="A33" t="s">
        <v>50</v>
      </c>
      <c r="B33">
        <f t="shared" si="0"/>
        <v>12</v>
      </c>
      <c r="C33">
        <f>SEARCH(")",A33:A46)</f>
        <v>23</v>
      </c>
      <c r="D33" t="str">
        <f t="shared" si="2"/>
        <v>28.0,287.0</v>
      </c>
      <c r="E33">
        <f t="shared" si="3"/>
        <v>5</v>
      </c>
      <c r="F33" t="str">
        <f t="shared" si="4"/>
        <v>28.0</v>
      </c>
      <c r="G33" t="str">
        <f t="shared" si="5"/>
        <v>287.0</v>
      </c>
      <c r="H33">
        <f t="shared" si="6"/>
        <v>2.8000000000000001E-2</v>
      </c>
      <c r="I33">
        <f t="shared" si="7"/>
        <v>0.28699999999999998</v>
      </c>
      <c r="J33" t="str">
        <f t="shared" si="8"/>
        <v>curveVertex(0.028*canvasWidth,0.287*canvasHeight);</v>
      </c>
    </row>
    <row r="34" spans="1:10" x14ac:dyDescent="0.45">
      <c r="A34" t="s">
        <v>6</v>
      </c>
      <c r="B34" t="e">
        <f t="shared" si="0"/>
        <v>#VALUE!</v>
      </c>
      <c r="C34" t="e">
        <f>SEARCH(")",A34:A55)</f>
        <v>#VALUE!</v>
      </c>
      <c r="D34" t="e">
        <f t="shared" si="2"/>
        <v>#VALUE!</v>
      </c>
      <c r="E34" t="e">
        <f t="shared" si="3"/>
        <v>#VALUE!</v>
      </c>
      <c r="F34" t="e">
        <f t="shared" si="4"/>
        <v>#VALUE!</v>
      </c>
      <c r="G34" t="e">
        <f t="shared" si="5"/>
        <v>#VALUE!</v>
      </c>
      <c r="H34" t="e">
        <f t="shared" si="6"/>
        <v>#VALUE!</v>
      </c>
      <c r="I34" t="e">
        <f t="shared" si="7"/>
        <v>#VALUE!</v>
      </c>
      <c r="J34" t="e">
        <f t="shared" si="8"/>
        <v>#VALUE!</v>
      </c>
    </row>
    <row r="35" spans="1:10" x14ac:dyDescent="0.45">
      <c r="A35" t="s">
        <v>0</v>
      </c>
      <c r="B35">
        <f t="shared" si="0"/>
        <v>11</v>
      </c>
      <c r="C35">
        <f>SEARCH(")",A35:A57)</f>
        <v>12</v>
      </c>
      <c r="D35" t="str">
        <f t="shared" si="2"/>
        <v/>
      </c>
      <c r="E35" t="e">
        <f t="shared" si="3"/>
        <v>#VALUE!</v>
      </c>
      <c r="F35" t="e">
        <f t="shared" ref="F35:F75" si="9">LEFT(D35,E35-1)</f>
        <v>#VALUE!</v>
      </c>
      <c r="G35" t="e">
        <f t="shared" ref="G35:G75" si="10">MID(D35,E35+1,10)</f>
        <v>#VALUE!</v>
      </c>
      <c r="H35" t="e">
        <f t="shared" ref="H35:H75" si="11">F35/1000</f>
        <v>#VALUE!</v>
      </c>
      <c r="I35" t="e">
        <f t="shared" ref="I35:I75" si="12">G35/1000</f>
        <v>#VALUE!</v>
      </c>
      <c r="J35" t="e">
        <f t="shared" ref="J35:J75" si="13">"curveVertex("&amp;H35&amp;"*canvasWidth,"&amp;I35&amp;"*canvasHeight);"</f>
        <v>#VALUE!</v>
      </c>
    </row>
    <row r="36" spans="1:10" x14ac:dyDescent="0.45">
      <c r="A36" t="s">
        <v>1</v>
      </c>
      <c r="B36">
        <f t="shared" si="0"/>
        <v>12</v>
      </c>
      <c r="C36">
        <f>SEARCH(")",A36:A57)</f>
        <v>23</v>
      </c>
      <c r="D36" t="str">
        <f t="shared" si="2"/>
        <v>89.0,317.0</v>
      </c>
      <c r="E36">
        <f t="shared" si="3"/>
        <v>5</v>
      </c>
      <c r="F36" t="str">
        <f t="shared" si="9"/>
        <v>89.0</v>
      </c>
      <c r="G36" t="str">
        <f t="shared" si="10"/>
        <v>317.0</v>
      </c>
      <c r="H36">
        <f t="shared" si="11"/>
        <v>8.8999999999999996E-2</v>
      </c>
      <c r="I36">
        <f t="shared" si="12"/>
        <v>0.317</v>
      </c>
      <c r="J36" t="str">
        <f t="shared" si="13"/>
        <v>curveVertex(0.089*canvasWidth,0.317*canvasHeight);</v>
      </c>
    </row>
    <row r="37" spans="1:10" x14ac:dyDescent="0.45">
      <c r="A37" t="s">
        <v>1</v>
      </c>
      <c r="B37">
        <f t="shared" si="0"/>
        <v>12</v>
      </c>
      <c r="C37">
        <f>SEARCH(")",A37:A57)</f>
        <v>23</v>
      </c>
      <c r="D37" t="str">
        <f t="shared" si="2"/>
        <v>89.0,317.0</v>
      </c>
      <c r="E37">
        <f t="shared" si="3"/>
        <v>5</v>
      </c>
      <c r="F37" t="str">
        <f t="shared" si="9"/>
        <v>89.0</v>
      </c>
      <c r="G37" t="str">
        <f t="shared" si="10"/>
        <v>317.0</v>
      </c>
      <c r="H37">
        <f t="shared" si="11"/>
        <v>8.8999999999999996E-2</v>
      </c>
      <c r="I37">
        <f t="shared" si="12"/>
        <v>0.317</v>
      </c>
      <c r="J37" t="str">
        <f t="shared" si="13"/>
        <v>curveVertex(0.089*canvasWidth,0.317*canvasHeight);</v>
      </c>
    </row>
    <row r="38" spans="1:10" x14ac:dyDescent="0.45">
      <c r="A38" t="s">
        <v>2</v>
      </c>
      <c r="B38">
        <f t="shared" si="0"/>
        <v>12</v>
      </c>
      <c r="C38">
        <f>SEARCH(")",A38:A57)</f>
        <v>24</v>
      </c>
      <c r="D38" t="str">
        <f t="shared" si="2"/>
        <v>163.0,318.0</v>
      </c>
      <c r="E38">
        <f t="shared" si="3"/>
        <v>6</v>
      </c>
      <c r="F38" t="str">
        <f t="shared" si="9"/>
        <v>163.0</v>
      </c>
      <c r="G38" t="str">
        <f t="shared" si="10"/>
        <v>318.0</v>
      </c>
      <c r="H38">
        <f t="shared" si="11"/>
        <v>0.16300000000000001</v>
      </c>
      <c r="I38">
        <f t="shared" si="12"/>
        <v>0.318</v>
      </c>
      <c r="J38" t="str">
        <f t="shared" si="13"/>
        <v>curveVertex(0.163*canvasWidth,0.318*canvasHeight);</v>
      </c>
    </row>
    <row r="39" spans="1:10" x14ac:dyDescent="0.45">
      <c r="A39" t="s">
        <v>3</v>
      </c>
      <c r="B39">
        <f t="shared" si="0"/>
        <v>12</v>
      </c>
      <c r="C39">
        <f>SEARCH(")",A39:A57)</f>
        <v>24</v>
      </c>
      <c r="D39" t="str">
        <f t="shared" si="2"/>
        <v>178.0,334.0</v>
      </c>
      <c r="E39">
        <f t="shared" si="3"/>
        <v>6</v>
      </c>
      <c r="F39" t="str">
        <f t="shared" si="9"/>
        <v>178.0</v>
      </c>
      <c r="G39" t="str">
        <f t="shared" si="10"/>
        <v>334.0</v>
      </c>
      <c r="H39">
        <f t="shared" si="11"/>
        <v>0.17799999999999999</v>
      </c>
      <c r="I39">
        <f t="shared" si="12"/>
        <v>0.33400000000000002</v>
      </c>
      <c r="J39" t="str">
        <f t="shared" si="13"/>
        <v>curveVertex(0.178*canvasWidth,0.334*canvasHeight);</v>
      </c>
    </row>
    <row r="40" spans="1:10" x14ac:dyDescent="0.45">
      <c r="A40" t="s">
        <v>4</v>
      </c>
      <c r="B40">
        <f t="shared" si="0"/>
        <v>12</v>
      </c>
      <c r="C40">
        <f>SEARCH(")",A40:A58)</f>
        <v>24</v>
      </c>
      <c r="D40" t="str">
        <f t="shared" si="2"/>
        <v>132.0,333.0</v>
      </c>
      <c r="E40">
        <f t="shared" si="3"/>
        <v>6</v>
      </c>
      <c r="F40" t="str">
        <f t="shared" si="9"/>
        <v>132.0</v>
      </c>
      <c r="G40" t="str">
        <f t="shared" si="10"/>
        <v>333.0</v>
      </c>
      <c r="H40">
        <f t="shared" si="11"/>
        <v>0.13200000000000001</v>
      </c>
      <c r="I40">
        <f t="shared" si="12"/>
        <v>0.33300000000000002</v>
      </c>
      <c r="J40" t="str">
        <f t="shared" si="13"/>
        <v>curveVertex(0.132*canvasWidth,0.333*canvasHeight);</v>
      </c>
    </row>
    <row r="41" spans="1:10" x14ac:dyDescent="0.45">
      <c r="A41" t="s">
        <v>5</v>
      </c>
      <c r="B41">
        <f t="shared" si="0"/>
        <v>12</v>
      </c>
      <c r="C41">
        <f>SEARCH(")",A41:A58)</f>
        <v>23</v>
      </c>
      <c r="D41" t="str">
        <f t="shared" si="2"/>
        <v>98.0,322.0</v>
      </c>
      <c r="E41">
        <f t="shared" si="3"/>
        <v>5</v>
      </c>
      <c r="F41" t="str">
        <f t="shared" si="9"/>
        <v>98.0</v>
      </c>
      <c r="G41" t="str">
        <f t="shared" si="10"/>
        <v>322.0</v>
      </c>
      <c r="H41">
        <f t="shared" si="11"/>
        <v>9.8000000000000004E-2</v>
      </c>
      <c r="I41">
        <f t="shared" si="12"/>
        <v>0.32200000000000001</v>
      </c>
      <c r="J41" t="str">
        <f t="shared" si="13"/>
        <v>curveVertex(0.098*canvasWidth,0.322*canvasHeight);</v>
      </c>
    </row>
    <row r="42" spans="1:10" x14ac:dyDescent="0.45">
      <c r="A42" t="s">
        <v>5</v>
      </c>
      <c r="B42">
        <f t="shared" si="0"/>
        <v>12</v>
      </c>
      <c r="C42">
        <f>SEARCH(")",A42:A59)</f>
        <v>23</v>
      </c>
      <c r="D42" t="str">
        <f t="shared" si="2"/>
        <v>98.0,322.0</v>
      </c>
      <c r="E42">
        <f t="shared" si="3"/>
        <v>5</v>
      </c>
      <c r="F42" t="str">
        <f t="shared" si="9"/>
        <v>98.0</v>
      </c>
      <c r="G42" t="str">
        <f t="shared" si="10"/>
        <v>322.0</v>
      </c>
      <c r="H42">
        <f t="shared" si="11"/>
        <v>9.8000000000000004E-2</v>
      </c>
      <c r="I42">
        <f t="shared" si="12"/>
        <v>0.32200000000000001</v>
      </c>
      <c r="J42" t="str">
        <f t="shared" si="13"/>
        <v>curveVertex(0.098*canvasWidth,0.322*canvasHeight);</v>
      </c>
    </row>
    <row r="43" spans="1:10" x14ac:dyDescent="0.45">
      <c r="A43" t="s">
        <v>7</v>
      </c>
      <c r="B43" t="e">
        <f t="shared" si="0"/>
        <v>#VALUE!</v>
      </c>
      <c r="C43" t="e">
        <f>SEARCH(")",A43:A61)</f>
        <v>#VALUE!</v>
      </c>
      <c r="D43" t="e">
        <f t="shared" si="2"/>
        <v>#VALUE!</v>
      </c>
      <c r="E43" t="e">
        <f t="shared" si="3"/>
        <v>#VALUE!</v>
      </c>
      <c r="F43" t="e">
        <f t="shared" si="9"/>
        <v>#VALUE!</v>
      </c>
      <c r="G43" t="e">
        <f t="shared" si="10"/>
        <v>#VALUE!</v>
      </c>
      <c r="H43" t="e">
        <f t="shared" si="11"/>
        <v>#VALUE!</v>
      </c>
      <c r="I43" t="e">
        <f t="shared" si="12"/>
        <v>#VALUE!</v>
      </c>
      <c r="J43" t="e">
        <f t="shared" si="13"/>
        <v>#VALUE!</v>
      </c>
    </row>
    <row r="44" spans="1:10" x14ac:dyDescent="0.45">
      <c r="A44" t="s">
        <v>0</v>
      </c>
      <c r="B44">
        <f t="shared" si="0"/>
        <v>11</v>
      </c>
      <c r="C44">
        <f>SEARCH(")",A44:A61)</f>
        <v>12</v>
      </c>
      <c r="D44" t="str">
        <f t="shared" si="2"/>
        <v/>
      </c>
      <c r="E44" t="e">
        <f t="shared" si="3"/>
        <v>#VALUE!</v>
      </c>
      <c r="F44" t="e">
        <f t="shared" si="9"/>
        <v>#VALUE!</v>
      </c>
      <c r="G44" t="e">
        <f t="shared" si="10"/>
        <v>#VALUE!</v>
      </c>
      <c r="H44" t="e">
        <f t="shared" si="11"/>
        <v>#VALUE!</v>
      </c>
      <c r="I44" t="e">
        <f t="shared" si="12"/>
        <v>#VALUE!</v>
      </c>
      <c r="J44" t="e">
        <f t="shared" si="13"/>
        <v>#VALUE!</v>
      </c>
    </row>
    <row r="45" spans="1:10" x14ac:dyDescent="0.45">
      <c r="A45" t="s">
        <v>8</v>
      </c>
      <c r="B45">
        <f t="shared" si="0"/>
        <v>12</v>
      </c>
      <c r="C45">
        <f>SEARCH(")",A45:A61)</f>
        <v>24</v>
      </c>
      <c r="D45" t="str">
        <f t="shared" si="2"/>
        <v>274.0,342.0</v>
      </c>
      <c r="E45">
        <f t="shared" si="3"/>
        <v>6</v>
      </c>
      <c r="F45" t="str">
        <f t="shared" si="9"/>
        <v>274.0</v>
      </c>
      <c r="G45" t="str">
        <f t="shared" si="10"/>
        <v>342.0</v>
      </c>
      <c r="H45">
        <f t="shared" si="11"/>
        <v>0.27400000000000002</v>
      </c>
      <c r="I45">
        <f t="shared" si="12"/>
        <v>0.34200000000000003</v>
      </c>
      <c r="J45" t="str">
        <f t="shared" si="13"/>
        <v>curveVertex(0.274*canvasWidth,0.342*canvasHeight);</v>
      </c>
    </row>
    <row r="46" spans="1:10" x14ac:dyDescent="0.45">
      <c r="A46" t="s">
        <v>8</v>
      </c>
      <c r="B46">
        <f t="shared" si="0"/>
        <v>12</v>
      </c>
      <c r="C46">
        <f>SEARCH(")",A46:A62)</f>
        <v>24</v>
      </c>
      <c r="D46" t="str">
        <f t="shared" si="2"/>
        <v>274.0,342.0</v>
      </c>
      <c r="E46">
        <f t="shared" si="3"/>
        <v>6</v>
      </c>
      <c r="F46" t="str">
        <f t="shared" si="9"/>
        <v>274.0</v>
      </c>
      <c r="G46" t="str">
        <f t="shared" si="10"/>
        <v>342.0</v>
      </c>
      <c r="H46">
        <f t="shared" si="11"/>
        <v>0.27400000000000002</v>
      </c>
      <c r="I46">
        <f t="shared" si="12"/>
        <v>0.34200000000000003</v>
      </c>
      <c r="J46" t="str">
        <f t="shared" si="13"/>
        <v>curveVertex(0.274*canvasWidth,0.342*canvasHeight);</v>
      </c>
    </row>
    <row r="47" spans="1:10" x14ac:dyDescent="0.45">
      <c r="A47" t="s">
        <v>9</v>
      </c>
      <c r="B47">
        <f t="shared" si="0"/>
        <v>12</v>
      </c>
      <c r="C47">
        <f>SEARCH(")",A47:A62)</f>
        <v>24</v>
      </c>
      <c r="D47" t="str">
        <f t="shared" si="2"/>
        <v>295.0,331.0</v>
      </c>
      <c r="E47">
        <f t="shared" si="3"/>
        <v>6</v>
      </c>
      <c r="F47" t="str">
        <f t="shared" si="9"/>
        <v>295.0</v>
      </c>
      <c r="G47" t="str">
        <f t="shared" si="10"/>
        <v>331.0</v>
      </c>
      <c r="H47">
        <f t="shared" si="11"/>
        <v>0.29499999999999998</v>
      </c>
      <c r="I47">
        <f t="shared" si="12"/>
        <v>0.33100000000000002</v>
      </c>
      <c r="J47" t="str">
        <f t="shared" si="13"/>
        <v>curveVertex(0.295*canvasWidth,0.331*canvasHeight);</v>
      </c>
    </row>
    <row r="48" spans="1:10" x14ac:dyDescent="0.45">
      <c r="A48" t="s">
        <v>10</v>
      </c>
      <c r="B48">
        <f t="shared" si="0"/>
        <v>12</v>
      </c>
      <c r="C48">
        <f t="shared" ref="C48:C57" si="14">SEARCH(")",A48:A62)</f>
        <v>24</v>
      </c>
      <c r="D48" t="str">
        <f t="shared" si="2"/>
        <v>338.0,344.0</v>
      </c>
      <c r="E48">
        <f t="shared" si="3"/>
        <v>6</v>
      </c>
      <c r="F48" t="str">
        <f t="shared" si="9"/>
        <v>338.0</v>
      </c>
      <c r="G48" t="str">
        <f t="shared" si="10"/>
        <v>344.0</v>
      </c>
      <c r="H48">
        <f t="shared" si="11"/>
        <v>0.33800000000000002</v>
      </c>
      <c r="I48">
        <f t="shared" si="12"/>
        <v>0.34399999999999997</v>
      </c>
      <c r="J48" t="str">
        <f t="shared" si="13"/>
        <v>curveVertex(0.338*canvasWidth,0.344*canvasHeight);</v>
      </c>
    </row>
    <row r="49" spans="1:10" x14ac:dyDescent="0.45">
      <c r="A49" t="s">
        <v>11</v>
      </c>
      <c r="B49">
        <f t="shared" si="0"/>
        <v>12</v>
      </c>
      <c r="C49">
        <f t="shared" si="14"/>
        <v>24</v>
      </c>
      <c r="D49" t="str">
        <f t="shared" si="2"/>
        <v>328.0,347.0</v>
      </c>
      <c r="E49">
        <f t="shared" si="3"/>
        <v>6</v>
      </c>
      <c r="F49" t="str">
        <f t="shared" si="9"/>
        <v>328.0</v>
      </c>
      <c r="G49" t="str">
        <f t="shared" si="10"/>
        <v>347.0</v>
      </c>
      <c r="H49">
        <f t="shared" si="11"/>
        <v>0.32800000000000001</v>
      </c>
      <c r="I49">
        <f t="shared" si="12"/>
        <v>0.34699999999999998</v>
      </c>
      <c r="J49" t="str">
        <f t="shared" si="13"/>
        <v>curveVertex(0.328*canvasWidth,0.347*canvasHeight);</v>
      </c>
    </row>
    <row r="50" spans="1:10" x14ac:dyDescent="0.45">
      <c r="A50" t="s">
        <v>11</v>
      </c>
      <c r="B50">
        <f t="shared" si="0"/>
        <v>12</v>
      </c>
      <c r="C50">
        <f t="shared" si="14"/>
        <v>24</v>
      </c>
      <c r="D50" t="str">
        <f t="shared" si="2"/>
        <v>328.0,347.0</v>
      </c>
      <c r="E50">
        <f t="shared" si="3"/>
        <v>6</v>
      </c>
      <c r="F50" t="str">
        <f t="shared" si="9"/>
        <v>328.0</v>
      </c>
      <c r="G50" t="str">
        <f t="shared" si="10"/>
        <v>347.0</v>
      </c>
      <c r="H50">
        <f t="shared" si="11"/>
        <v>0.32800000000000001</v>
      </c>
      <c r="I50">
        <f t="shared" si="12"/>
        <v>0.34699999999999998</v>
      </c>
      <c r="J50" t="str">
        <f t="shared" si="13"/>
        <v>curveVertex(0.328*canvasWidth,0.347*canvasHeight);</v>
      </c>
    </row>
    <row r="51" spans="1:10" x14ac:dyDescent="0.45">
      <c r="A51" t="s">
        <v>92</v>
      </c>
      <c r="B51" t="e">
        <f t="shared" si="0"/>
        <v>#VALUE!</v>
      </c>
      <c r="C51" t="e">
        <f t="shared" si="14"/>
        <v>#VALUE!</v>
      </c>
      <c r="D51" t="e">
        <f t="shared" si="2"/>
        <v>#VALUE!</v>
      </c>
      <c r="E51" t="e">
        <f t="shared" si="3"/>
        <v>#VALUE!</v>
      </c>
      <c r="F51" t="e">
        <f t="shared" si="9"/>
        <v>#VALUE!</v>
      </c>
      <c r="G51" t="e">
        <f t="shared" si="10"/>
        <v>#VALUE!</v>
      </c>
      <c r="H51" t="e">
        <f t="shared" si="11"/>
        <v>#VALUE!</v>
      </c>
      <c r="I51" t="e">
        <f t="shared" si="12"/>
        <v>#VALUE!</v>
      </c>
      <c r="J51" t="e">
        <f t="shared" si="13"/>
        <v>#VALUE!</v>
      </c>
    </row>
    <row r="52" spans="1:10" x14ac:dyDescent="0.45">
      <c r="A52" t="s">
        <v>0</v>
      </c>
      <c r="B52">
        <f t="shared" si="0"/>
        <v>11</v>
      </c>
      <c r="C52">
        <f t="shared" si="14"/>
        <v>12</v>
      </c>
      <c r="D52" t="str">
        <f t="shared" si="2"/>
        <v/>
      </c>
      <c r="E52" t="e">
        <f t="shared" si="3"/>
        <v>#VALUE!</v>
      </c>
      <c r="F52" t="e">
        <f t="shared" si="9"/>
        <v>#VALUE!</v>
      </c>
      <c r="G52" t="e">
        <f t="shared" si="10"/>
        <v>#VALUE!</v>
      </c>
      <c r="H52" t="e">
        <f t="shared" si="11"/>
        <v>#VALUE!</v>
      </c>
      <c r="I52" t="e">
        <f t="shared" si="12"/>
        <v>#VALUE!</v>
      </c>
      <c r="J52" t="e">
        <f t="shared" si="13"/>
        <v>#VALUE!</v>
      </c>
    </row>
    <row r="53" spans="1:10" x14ac:dyDescent="0.45">
      <c r="A53" t="s">
        <v>12</v>
      </c>
      <c r="B53">
        <f t="shared" si="0"/>
        <v>12</v>
      </c>
      <c r="C53">
        <f t="shared" si="14"/>
        <v>24</v>
      </c>
      <c r="D53" t="str">
        <f t="shared" si="2"/>
        <v>134.0,522.0</v>
      </c>
      <c r="E53">
        <f t="shared" si="3"/>
        <v>6</v>
      </c>
      <c r="F53" t="str">
        <f t="shared" si="9"/>
        <v>134.0</v>
      </c>
      <c r="G53" t="str">
        <f t="shared" si="10"/>
        <v>522.0</v>
      </c>
      <c r="H53">
        <f t="shared" si="11"/>
        <v>0.13400000000000001</v>
      </c>
      <c r="I53">
        <f t="shared" si="12"/>
        <v>0.52200000000000002</v>
      </c>
      <c r="J53" t="str">
        <f t="shared" si="13"/>
        <v>curveVertex(0.134*canvasWidth,0.522*canvasHeight);</v>
      </c>
    </row>
    <row r="54" spans="1:10" x14ac:dyDescent="0.45">
      <c r="A54" t="s">
        <v>12</v>
      </c>
      <c r="B54">
        <f t="shared" si="0"/>
        <v>12</v>
      </c>
      <c r="C54">
        <f t="shared" si="14"/>
        <v>24</v>
      </c>
      <c r="D54" t="str">
        <f t="shared" si="2"/>
        <v>134.0,522.0</v>
      </c>
      <c r="E54">
        <f t="shared" si="3"/>
        <v>6</v>
      </c>
      <c r="F54" t="str">
        <f t="shared" si="9"/>
        <v>134.0</v>
      </c>
      <c r="G54" t="str">
        <f t="shared" si="10"/>
        <v>522.0</v>
      </c>
      <c r="H54">
        <f t="shared" si="11"/>
        <v>0.13400000000000001</v>
      </c>
      <c r="I54">
        <f t="shared" si="12"/>
        <v>0.52200000000000002</v>
      </c>
      <c r="J54" t="str">
        <f t="shared" si="13"/>
        <v>curveVertex(0.134*canvasWidth,0.522*canvasHeight);</v>
      </c>
    </row>
    <row r="55" spans="1:10" x14ac:dyDescent="0.45">
      <c r="A55" t="s">
        <v>13</v>
      </c>
      <c r="B55">
        <f t="shared" si="0"/>
        <v>12</v>
      </c>
      <c r="C55">
        <f t="shared" si="14"/>
        <v>24</v>
      </c>
      <c r="D55" t="str">
        <f t="shared" si="2"/>
        <v>192.0,505.0</v>
      </c>
      <c r="E55">
        <f t="shared" si="3"/>
        <v>6</v>
      </c>
      <c r="F55" t="str">
        <f t="shared" si="9"/>
        <v>192.0</v>
      </c>
      <c r="G55" t="str">
        <f t="shared" si="10"/>
        <v>505.0</v>
      </c>
      <c r="H55">
        <f t="shared" si="11"/>
        <v>0.192</v>
      </c>
      <c r="I55">
        <f t="shared" si="12"/>
        <v>0.505</v>
      </c>
      <c r="J55" t="str">
        <f t="shared" si="13"/>
        <v>curveVertex(0.192*canvasWidth,0.505*canvasHeight);</v>
      </c>
    </row>
    <row r="56" spans="1:10" x14ac:dyDescent="0.45">
      <c r="A56" t="s">
        <v>14</v>
      </c>
      <c r="B56">
        <f t="shared" si="0"/>
        <v>12</v>
      </c>
      <c r="C56">
        <f t="shared" si="14"/>
        <v>24</v>
      </c>
      <c r="D56" t="str">
        <f t="shared" si="2"/>
        <v>210.0,514.0</v>
      </c>
      <c r="E56">
        <f t="shared" si="3"/>
        <v>6</v>
      </c>
      <c r="F56" t="str">
        <f t="shared" si="9"/>
        <v>210.0</v>
      </c>
      <c r="G56" t="str">
        <f t="shared" si="10"/>
        <v>514.0</v>
      </c>
      <c r="H56">
        <f t="shared" si="11"/>
        <v>0.21</v>
      </c>
      <c r="I56">
        <f t="shared" si="12"/>
        <v>0.51400000000000001</v>
      </c>
      <c r="J56" t="str">
        <f t="shared" si="13"/>
        <v>curveVertex(0.21*canvasWidth,0.514*canvasHeight);</v>
      </c>
    </row>
    <row r="57" spans="1:10" x14ac:dyDescent="0.45">
      <c r="A57" t="s">
        <v>15</v>
      </c>
      <c r="B57">
        <f t="shared" si="0"/>
        <v>12</v>
      </c>
      <c r="C57">
        <f t="shared" si="14"/>
        <v>24</v>
      </c>
      <c r="D57" t="str">
        <f t="shared" si="2"/>
        <v>229.0,509.0</v>
      </c>
      <c r="E57">
        <f t="shared" si="3"/>
        <v>6</v>
      </c>
      <c r="F57" t="str">
        <f t="shared" si="9"/>
        <v>229.0</v>
      </c>
      <c r="G57" t="str">
        <f t="shared" si="10"/>
        <v>509.0</v>
      </c>
      <c r="H57">
        <f t="shared" si="11"/>
        <v>0.22900000000000001</v>
      </c>
      <c r="I57">
        <f t="shared" si="12"/>
        <v>0.50900000000000001</v>
      </c>
      <c r="J57" t="str">
        <f t="shared" si="13"/>
        <v>curveVertex(0.229*canvasWidth,0.509*canvasHeight);</v>
      </c>
    </row>
    <row r="58" spans="1:10" x14ac:dyDescent="0.45">
      <c r="A58" t="s">
        <v>16</v>
      </c>
      <c r="B58">
        <f t="shared" si="0"/>
        <v>12</v>
      </c>
      <c r="C58">
        <f>SEARCH(")",A58:A83)</f>
        <v>24</v>
      </c>
      <c r="D58" t="str">
        <f t="shared" si="2"/>
        <v>269.0,527.0</v>
      </c>
      <c r="E58">
        <f t="shared" si="3"/>
        <v>6</v>
      </c>
      <c r="F58" t="str">
        <f t="shared" si="9"/>
        <v>269.0</v>
      </c>
      <c r="G58" t="str">
        <f t="shared" si="10"/>
        <v>527.0</v>
      </c>
      <c r="H58">
        <f t="shared" si="11"/>
        <v>0.26900000000000002</v>
      </c>
      <c r="I58">
        <f t="shared" si="12"/>
        <v>0.52700000000000002</v>
      </c>
      <c r="J58" t="str">
        <f t="shared" si="13"/>
        <v>curveVertex(0.269*canvasWidth,0.527*canvasHeight);</v>
      </c>
    </row>
    <row r="59" spans="1:10" x14ac:dyDescent="0.45">
      <c r="A59" t="s">
        <v>17</v>
      </c>
      <c r="B59">
        <f t="shared" si="0"/>
        <v>12</v>
      </c>
      <c r="C59">
        <f>SEARCH(")",A59:A84)</f>
        <v>24</v>
      </c>
      <c r="D59" t="str">
        <f t="shared" si="2"/>
        <v>227.0,544.0</v>
      </c>
      <c r="E59">
        <f t="shared" si="3"/>
        <v>6</v>
      </c>
      <c r="F59" t="str">
        <f t="shared" si="9"/>
        <v>227.0</v>
      </c>
      <c r="G59" t="str">
        <f t="shared" si="10"/>
        <v>544.0</v>
      </c>
      <c r="H59">
        <f t="shared" si="11"/>
        <v>0.22700000000000001</v>
      </c>
      <c r="I59">
        <f t="shared" si="12"/>
        <v>0.54400000000000004</v>
      </c>
      <c r="J59" t="str">
        <f t="shared" si="13"/>
        <v>curveVertex(0.227*canvasWidth,0.544*canvasHeight);</v>
      </c>
    </row>
    <row r="60" spans="1:10" x14ac:dyDescent="0.45">
      <c r="A60" t="s">
        <v>18</v>
      </c>
      <c r="B60">
        <f t="shared" si="0"/>
        <v>12</v>
      </c>
      <c r="C60">
        <f>SEARCH(")",A60:A85)</f>
        <v>24</v>
      </c>
      <c r="D60" t="str">
        <f t="shared" si="2"/>
        <v>178.0,537.0</v>
      </c>
      <c r="E60">
        <f t="shared" si="3"/>
        <v>6</v>
      </c>
      <c r="F60" t="str">
        <f t="shared" si="9"/>
        <v>178.0</v>
      </c>
      <c r="G60" t="str">
        <f t="shared" si="10"/>
        <v>537.0</v>
      </c>
      <c r="H60">
        <f t="shared" si="11"/>
        <v>0.17799999999999999</v>
      </c>
      <c r="I60">
        <f t="shared" si="12"/>
        <v>0.53700000000000003</v>
      </c>
      <c r="J60" t="str">
        <f t="shared" si="13"/>
        <v>curveVertex(0.178*canvasWidth,0.537*canvasHeight);</v>
      </c>
    </row>
    <row r="61" spans="1:10" x14ac:dyDescent="0.45">
      <c r="A61" t="s">
        <v>18</v>
      </c>
      <c r="B61">
        <f t="shared" ref="B61:B124" si="15">SEARCH("(",A61,1)</f>
        <v>12</v>
      </c>
      <c r="C61">
        <f>SEARCH(")",A61:A85)</f>
        <v>24</v>
      </c>
      <c r="D61" t="str">
        <f t="shared" ref="D61:D77" si="16">MID(A61,B61+1,(C61-B61-1))</f>
        <v>178.0,537.0</v>
      </c>
      <c r="E61">
        <f t="shared" ref="E61:E77" si="17">SEARCH(",",D61,1)</f>
        <v>6</v>
      </c>
      <c r="F61" t="str">
        <f t="shared" si="9"/>
        <v>178.0</v>
      </c>
      <c r="G61" t="str">
        <f t="shared" si="10"/>
        <v>537.0</v>
      </c>
      <c r="H61">
        <f t="shared" si="11"/>
        <v>0.17799999999999999</v>
      </c>
      <c r="I61">
        <f t="shared" si="12"/>
        <v>0.53700000000000003</v>
      </c>
      <c r="J61" t="str">
        <f t="shared" si="13"/>
        <v>curveVertex(0.178*canvasWidth,0.537*canvasHeight);</v>
      </c>
    </row>
    <row r="62" spans="1:10" x14ac:dyDescent="0.45">
      <c r="A62" t="s">
        <v>93</v>
      </c>
      <c r="B62" t="e">
        <f t="shared" si="15"/>
        <v>#VALUE!</v>
      </c>
      <c r="C62" t="e">
        <f>SEARCH(")",A62:A85)</f>
        <v>#VALUE!</v>
      </c>
      <c r="D62" t="e">
        <f t="shared" si="16"/>
        <v>#VALUE!</v>
      </c>
      <c r="E62" t="e">
        <f t="shared" si="17"/>
        <v>#VALUE!</v>
      </c>
      <c r="F62" t="e">
        <f t="shared" si="9"/>
        <v>#VALUE!</v>
      </c>
      <c r="G62" t="e">
        <f t="shared" si="10"/>
        <v>#VALUE!</v>
      </c>
      <c r="H62" t="e">
        <f t="shared" si="11"/>
        <v>#VALUE!</v>
      </c>
      <c r="I62" t="e">
        <f t="shared" si="12"/>
        <v>#VALUE!</v>
      </c>
      <c r="J62" t="e">
        <f t="shared" si="13"/>
        <v>#VALUE!</v>
      </c>
    </row>
    <row r="63" spans="1:10" x14ac:dyDescent="0.45">
      <c r="A63" t="s">
        <v>0</v>
      </c>
      <c r="B63">
        <f t="shared" si="15"/>
        <v>11</v>
      </c>
      <c r="C63">
        <f t="shared" ref="C63:C68" si="18">SEARCH(")",A63:A86)</f>
        <v>12</v>
      </c>
      <c r="D63" t="str">
        <f t="shared" si="16"/>
        <v/>
      </c>
      <c r="E63" t="e">
        <f t="shared" si="17"/>
        <v>#VALUE!</v>
      </c>
      <c r="F63" t="e">
        <f t="shared" si="9"/>
        <v>#VALUE!</v>
      </c>
      <c r="G63" t="e">
        <f t="shared" si="10"/>
        <v>#VALUE!</v>
      </c>
      <c r="H63" t="e">
        <f t="shared" si="11"/>
        <v>#VALUE!</v>
      </c>
      <c r="I63" t="e">
        <f t="shared" si="12"/>
        <v>#VALUE!</v>
      </c>
      <c r="J63" t="e">
        <f t="shared" si="13"/>
        <v>#VALUE!</v>
      </c>
    </row>
    <row r="64" spans="1:10" x14ac:dyDescent="0.45">
      <c r="A64" t="s">
        <v>51</v>
      </c>
      <c r="B64">
        <f t="shared" si="15"/>
        <v>12</v>
      </c>
      <c r="C64">
        <f t="shared" si="18"/>
        <v>23</v>
      </c>
      <c r="D64" t="str">
        <f t="shared" si="16"/>
        <v>50.0,286.0</v>
      </c>
      <c r="E64">
        <f t="shared" si="17"/>
        <v>5</v>
      </c>
      <c r="F64" t="str">
        <f t="shared" si="9"/>
        <v>50.0</v>
      </c>
      <c r="G64" t="str">
        <f t="shared" si="10"/>
        <v>286.0</v>
      </c>
      <c r="H64">
        <f t="shared" si="11"/>
        <v>0.05</v>
      </c>
      <c r="I64">
        <f t="shared" si="12"/>
        <v>0.28599999999999998</v>
      </c>
      <c r="J64" t="str">
        <f t="shared" si="13"/>
        <v>curveVertex(0.05*canvasWidth,0.286*canvasHeight);</v>
      </c>
    </row>
    <row r="65" spans="1:10" x14ac:dyDescent="0.45">
      <c r="A65" t="s">
        <v>52</v>
      </c>
      <c r="B65">
        <f t="shared" si="15"/>
        <v>12</v>
      </c>
      <c r="C65">
        <f t="shared" si="18"/>
        <v>23</v>
      </c>
      <c r="D65" t="str">
        <f t="shared" si="16"/>
        <v>56.0,242.0</v>
      </c>
      <c r="E65">
        <f t="shared" si="17"/>
        <v>5</v>
      </c>
      <c r="F65" t="str">
        <f t="shared" si="9"/>
        <v>56.0</v>
      </c>
      <c r="G65" t="str">
        <f t="shared" si="10"/>
        <v>242.0</v>
      </c>
      <c r="H65">
        <f t="shared" si="11"/>
        <v>5.6000000000000001E-2</v>
      </c>
      <c r="I65">
        <f t="shared" si="12"/>
        <v>0.24199999999999999</v>
      </c>
      <c r="J65" t="str">
        <f t="shared" si="13"/>
        <v>curveVertex(0.056*canvasWidth,0.242*canvasHeight);</v>
      </c>
    </row>
    <row r="66" spans="1:10" x14ac:dyDescent="0.45">
      <c r="A66" t="s">
        <v>53</v>
      </c>
      <c r="B66">
        <f t="shared" si="15"/>
        <v>12</v>
      </c>
      <c r="C66">
        <f t="shared" si="18"/>
        <v>23</v>
      </c>
      <c r="D66" t="str">
        <f t="shared" si="16"/>
        <v>84.0,224.0</v>
      </c>
      <c r="E66">
        <f t="shared" si="17"/>
        <v>5</v>
      </c>
      <c r="F66" t="str">
        <f t="shared" si="9"/>
        <v>84.0</v>
      </c>
      <c r="G66" t="str">
        <f t="shared" si="10"/>
        <v>224.0</v>
      </c>
      <c r="H66">
        <f t="shared" si="11"/>
        <v>8.4000000000000005E-2</v>
      </c>
      <c r="I66">
        <f t="shared" si="12"/>
        <v>0.224</v>
      </c>
      <c r="J66" t="str">
        <f t="shared" si="13"/>
        <v>curveVertex(0.084*canvasWidth,0.224*canvasHeight);</v>
      </c>
    </row>
    <row r="67" spans="1:10" x14ac:dyDescent="0.45">
      <c r="A67" t="s">
        <v>54</v>
      </c>
      <c r="B67">
        <f t="shared" si="15"/>
        <v>12</v>
      </c>
      <c r="C67">
        <f t="shared" si="18"/>
        <v>23</v>
      </c>
      <c r="D67" t="str">
        <f t="shared" si="16"/>
        <v>98.0,177.0</v>
      </c>
      <c r="E67">
        <f t="shared" si="17"/>
        <v>5</v>
      </c>
      <c r="F67" t="str">
        <f t="shared" si="9"/>
        <v>98.0</v>
      </c>
      <c r="G67" t="str">
        <f t="shared" si="10"/>
        <v>177.0</v>
      </c>
      <c r="H67">
        <f t="shared" si="11"/>
        <v>9.8000000000000004E-2</v>
      </c>
      <c r="I67">
        <f t="shared" si="12"/>
        <v>0.17699999999999999</v>
      </c>
      <c r="J67" t="str">
        <f t="shared" si="13"/>
        <v>curveVertex(0.098*canvasWidth,0.177*canvasHeight);</v>
      </c>
    </row>
    <row r="68" spans="1:10" x14ac:dyDescent="0.45">
      <c r="A68" t="s">
        <v>55</v>
      </c>
      <c r="B68">
        <f t="shared" si="15"/>
        <v>12</v>
      </c>
      <c r="C68">
        <f t="shared" si="18"/>
        <v>23</v>
      </c>
      <c r="D68" t="str">
        <f t="shared" si="16"/>
        <v>92.0,124.0</v>
      </c>
      <c r="E68">
        <f t="shared" si="17"/>
        <v>5</v>
      </c>
      <c r="F68" t="str">
        <f t="shared" si="9"/>
        <v>92.0</v>
      </c>
      <c r="G68" t="str">
        <f t="shared" si="10"/>
        <v>124.0</v>
      </c>
      <c r="H68">
        <f t="shared" si="11"/>
        <v>9.1999999999999998E-2</v>
      </c>
      <c r="I68">
        <f t="shared" si="12"/>
        <v>0.124</v>
      </c>
      <c r="J68" t="str">
        <f t="shared" si="13"/>
        <v>curveVertex(0.092*canvasWidth,0.124*canvasHeight);</v>
      </c>
    </row>
    <row r="69" spans="1:10" x14ac:dyDescent="0.45">
      <c r="A69" t="s">
        <v>56</v>
      </c>
      <c r="B69">
        <f t="shared" si="15"/>
        <v>12</v>
      </c>
      <c r="C69">
        <f t="shared" ref="C69" si="19">SEARCH(")",A69:A91)</f>
        <v>24</v>
      </c>
      <c r="D69" t="str">
        <f t="shared" si="16"/>
        <v>115.0,106.0</v>
      </c>
      <c r="E69">
        <f t="shared" si="17"/>
        <v>6</v>
      </c>
      <c r="F69" t="str">
        <f t="shared" si="9"/>
        <v>115.0</v>
      </c>
      <c r="G69" t="str">
        <f t="shared" si="10"/>
        <v>106.0</v>
      </c>
      <c r="H69">
        <f t="shared" si="11"/>
        <v>0.115</v>
      </c>
      <c r="I69">
        <f t="shared" si="12"/>
        <v>0.106</v>
      </c>
      <c r="J69" t="str">
        <f t="shared" si="13"/>
        <v>curveVertex(0.115*canvasWidth,0.106*canvasHeight);</v>
      </c>
    </row>
    <row r="70" spans="1:10" x14ac:dyDescent="0.45">
      <c r="A70" t="s">
        <v>57</v>
      </c>
      <c r="B70">
        <f t="shared" si="15"/>
        <v>12</v>
      </c>
      <c r="C70">
        <f t="shared" ref="C70:C71" si="20">SEARCH(")",A70:A91)</f>
        <v>24</v>
      </c>
      <c r="D70" t="str">
        <f t="shared" si="16"/>
        <v>152.0,116.0</v>
      </c>
      <c r="E70">
        <f t="shared" si="17"/>
        <v>6</v>
      </c>
      <c r="F70" t="str">
        <f t="shared" si="9"/>
        <v>152.0</v>
      </c>
      <c r="G70" t="str">
        <f t="shared" si="10"/>
        <v>116.0</v>
      </c>
      <c r="H70">
        <f t="shared" si="11"/>
        <v>0.152</v>
      </c>
      <c r="I70">
        <f t="shared" si="12"/>
        <v>0.11600000000000001</v>
      </c>
      <c r="J70" t="str">
        <f t="shared" si="13"/>
        <v>curveVertex(0.152*canvasWidth,0.116*canvasHeight);</v>
      </c>
    </row>
    <row r="71" spans="1:10" x14ac:dyDescent="0.45">
      <c r="A71" t="s">
        <v>58</v>
      </c>
      <c r="B71">
        <f t="shared" si="15"/>
        <v>12</v>
      </c>
      <c r="C71">
        <f t="shared" si="20"/>
        <v>24</v>
      </c>
      <c r="D71" t="str">
        <f t="shared" si="16"/>
        <v>189.0,123.0</v>
      </c>
      <c r="E71">
        <f t="shared" si="17"/>
        <v>6</v>
      </c>
      <c r="F71" t="str">
        <f t="shared" si="9"/>
        <v>189.0</v>
      </c>
      <c r="G71" t="str">
        <f t="shared" si="10"/>
        <v>123.0</v>
      </c>
      <c r="H71">
        <f t="shared" si="11"/>
        <v>0.189</v>
      </c>
      <c r="I71">
        <f t="shared" si="12"/>
        <v>0.123</v>
      </c>
      <c r="J71" t="str">
        <f t="shared" si="13"/>
        <v>curveVertex(0.189*canvasWidth,0.123*canvasHeight);</v>
      </c>
    </row>
    <row r="72" spans="1:10" x14ac:dyDescent="0.45">
      <c r="A72" t="s">
        <v>59</v>
      </c>
      <c r="B72">
        <f t="shared" si="15"/>
        <v>12</v>
      </c>
      <c r="C72">
        <f t="shared" ref="C72:C76" si="21">SEARCH(")",A72:A92)</f>
        <v>24</v>
      </c>
      <c r="D72" t="str">
        <f t="shared" si="16"/>
        <v>223.0,126.0</v>
      </c>
      <c r="E72">
        <f t="shared" si="17"/>
        <v>6</v>
      </c>
      <c r="F72" t="str">
        <f t="shared" si="9"/>
        <v>223.0</v>
      </c>
      <c r="G72" t="str">
        <f t="shared" si="10"/>
        <v>126.0</v>
      </c>
      <c r="H72">
        <f t="shared" si="11"/>
        <v>0.223</v>
      </c>
      <c r="I72">
        <f t="shared" si="12"/>
        <v>0.126</v>
      </c>
      <c r="J72" t="str">
        <f t="shared" si="13"/>
        <v>curveVertex(0.223*canvasWidth,0.126*canvasHeight);</v>
      </c>
    </row>
    <row r="73" spans="1:10" x14ac:dyDescent="0.45">
      <c r="A73" t="s">
        <v>60</v>
      </c>
      <c r="B73">
        <f t="shared" si="15"/>
        <v>12</v>
      </c>
      <c r="C73">
        <f t="shared" si="21"/>
        <v>24</v>
      </c>
      <c r="D73" t="str">
        <f t="shared" si="16"/>
        <v>265.0,130.0</v>
      </c>
      <c r="E73">
        <f t="shared" si="17"/>
        <v>6</v>
      </c>
      <c r="F73" t="str">
        <f t="shared" si="9"/>
        <v>265.0</v>
      </c>
      <c r="G73" t="str">
        <f t="shared" si="10"/>
        <v>130.0</v>
      </c>
      <c r="H73">
        <f t="shared" si="11"/>
        <v>0.26500000000000001</v>
      </c>
      <c r="I73">
        <f t="shared" si="12"/>
        <v>0.13</v>
      </c>
      <c r="J73" t="str">
        <f t="shared" si="13"/>
        <v>curveVertex(0.265*canvasWidth,0.13*canvasHeight);</v>
      </c>
    </row>
    <row r="74" spans="1:10" x14ac:dyDescent="0.45">
      <c r="A74" t="s">
        <v>61</v>
      </c>
      <c r="B74">
        <f t="shared" si="15"/>
        <v>12</v>
      </c>
      <c r="C74">
        <f t="shared" si="21"/>
        <v>24</v>
      </c>
      <c r="D74" t="str">
        <f t="shared" si="16"/>
        <v>304.0,136.0</v>
      </c>
      <c r="E74">
        <f t="shared" si="17"/>
        <v>6</v>
      </c>
      <c r="F74" t="str">
        <f t="shared" si="9"/>
        <v>304.0</v>
      </c>
      <c r="G74" t="str">
        <f t="shared" si="10"/>
        <v>136.0</v>
      </c>
      <c r="H74">
        <f t="shared" si="11"/>
        <v>0.30399999999999999</v>
      </c>
      <c r="I74">
        <f t="shared" si="12"/>
        <v>0.13600000000000001</v>
      </c>
      <c r="J74" t="str">
        <f t="shared" si="13"/>
        <v>curveVertex(0.304*canvasWidth,0.136*canvasHeight);</v>
      </c>
    </row>
    <row r="75" spans="1:10" x14ac:dyDescent="0.45">
      <c r="A75" t="s">
        <v>62</v>
      </c>
      <c r="B75">
        <f t="shared" si="15"/>
        <v>12</v>
      </c>
      <c r="C75">
        <f t="shared" si="21"/>
        <v>24</v>
      </c>
      <c r="D75" t="str">
        <f t="shared" si="16"/>
        <v>340.0,140.0</v>
      </c>
      <c r="E75">
        <f t="shared" si="17"/>
        <v>6</v>
      </c>
      <c r="F75" t="str">
        <f t="shared" si="9"/>
        <v>340.0</v>
      </c>
      <c r="G75" t="str">
        <f t="shared" si="10"/>
        <v>140.0</v>
      </c>
      <c r="H75">
        <f t="shared" si="11"/>
        <v>0.34</v>
      </c>
      <c r="I75">
        <f t="shared" si="12"/>
        <v>0.14000000000000001</v>
      </c>
      <c r="J75" t="str">
        <f t="shared" si="13"/>
        <v>curveVertex(0.34*canvasWidth,0.14*canvasHeight);</v>
      </c>
    </row>
    <row r="76" spans="1:10" x14ac:dyDescent="0.45">
      <c r="A76" t="s">
        <v>63</v>
      </c>
      <c r="B76">
        <f t="shared" si="15"/>
        <v>12</v>
      </c>
      <c r="C76">
        <f t="shared" si="21"/>
        <v>24</v>
      </c>
      <c r="D76" t="str">
        <f t="shared" si="16"/>
        <v>377.0,148.0</v>
      </c>
      <c r="E76">
        <f t="shared" si="17"/>
        <v>6</v>
      </c>
      <c r="F76" t="str">
        <f>LEFT(D76,E76-1)</f>
        <v>377.0</v>
      </c>
      <c r="G76" t="str">
        <f>MID(D76,E76+1,10)</f>
        <v>148.0</v>
      </c>
      <c r="H76">
        <f>F76/1000</f>
        <v>0.377</v>
      </c>
      <c r="I76">
        <f>G76/1000</f>
        <v>0.14799999999999999</v>
      </c>
      <c r="J76" t="str">
        <f>"curveVertex("&amp;H76&amp;"*canvasWidth,"&amp;I76&amp;"*canvasHeight);"</f>
        <v>curveVertex(0.377*canvasWidth,0.148*canvasHeight);</v>
      </c>
    </row>
    <row r="77" spans="1:10" x14ac:dyDescent="0.45">
      <c r="A77" t="s">
        <v>64</v>
      </c>
      <c r="B77">
        <f t="shared" si="15"/>
        <v>12</v>
      </c>
      <c r="C77">
        <f t="shared" ref="C77" si="22">SEARCH(")",A77:A96)</f>
        <v>24</v>
      </c>
      <c r="D77" t="str">
        <f t="shared" si="16"/>
        <v>385.0,210.0</v>
      </c>
      <c r="E77">
        <f t="shared" si="17"/>
        <v>6</v>
      </c>
      <c r="F77" t="str">
        <f t="shared" ref="F77:F81" si="23">LEFT(D77,E77-1)</f>
        <v>385.0</v>
      </c>
      <c r="G77" t="str">
        <f t="shared" ref="G77:G81" si="24">MID(D77,E77+1,10)</f>
        <v>210.0</v>
      </c>
      <c r="H77">
        <f t="shared" ref="H77:H81" si="25">F77/1000</f>
        <v>0.38500000000000001</v>
      </c>
      <c r="I77">
        <f t="shared" ref="I77:I81" si="26">G77/1000</f>
        <v>0.21</v>
      </c>
      <c r="J77" t="str">
        <f t="shared" ref="J77:J81" si="27">"curveVertex("&amp;H77&amp;"*canvasWidth,"&amp;I77&amp;"*canvasHeight);"</f>
        <v>curveVertex(0.385*canvasWidth,0.21*canvasHeight);</v>
      </c>
    </row>
    <row r="78" spans="1:10" x14ac:dyDescent="0.45">
      <c r="A78" t="s">
        <v>65</v>
      </c>
      <c r="B78">
        <f t="shared" si="15"/>
        <v>12</v>
      </c>
      <c r="C78">
        <f t="shared" ref="C78:C81" si="28">SEARCH(")",A78:A98)</f>
        <v>24</v>
      </c>
      <c r="D78" t="str">
        <f t="shared" ref="D78:D131" si="29">MID(A78,B78+1,(C78-B78-1))</f>
        <v>381.0,272.0</v>
      </c>
      <c r="E78">
        <f t="shared" ref="E78:E131" si="30">SEARCH(",",D78,1)</f>
        <v>6</v>
      </c>
      <c r="F78" t="str">
        <f t="shared" si="23"/>
        <v>381.0</v>
      </c>
      <c r="G78" t="str">
        <f t="shared" si="24"/>
        <v>272.0</v>
      </c>
      <c r="H78">
        <f t="shared" si="25"/>
        <v>0.38100000000000001</v>
      </c>
      <c r="I78">
        <f t="shared" si="26"/>
        <v>0.27200000000000002</v>
      </c>
      <c r="J78" t="str">
        <f t="shared" si="27"/>
        <v>curveVertex(0.381*canvasWidth,0.272*canvasHeight);</v>
      </c>
    </row>
    <row r="79" spans="1:10" x14ac:dyDescent="0.45">
      <c r="A79" t="s">
        <v>66</v>
      </c>
      <c r="B79">
        <f t="shared" si="15"/>
        <v>12</v>
      </c>
      <c r="C79">
        <f t="shared" si="28"/>
        <v>24</v>
      </c>
      <c r="D79" t="str">
        <f t="shared" si="29"/>
        <v>401.0,289.0</v>
      </c>
      <c r="E79">
        <f t="shared" si="30"/>
        <v>6</v>
      </c>
      <c r="F79" t="str">
        <f t="shared" si="23"/>
        <v>401.0</v>
      </c>
      <c r="G79" t="str">
        <f t="shared" si="24"/>
        <v>289.0</v>
      </c>
      <c r="H79">
        <f t="shared" si="25"/>
        <v>0.40100000000000002</v>
      </c>
      <c r="I79">
        <f t="shared" si="26"/>
        <v>0.28899999999999998</v>
      </c>
      <c r="J79" t="str">
        <f t="shared" si="27"/>
        <v>curveVertex(0.401*canvasWidth,0.289*canvasHeight);</v>
      </c>
    </row>
    <row r="80" spans="1:10" x14ac:dyDescent="0.45">
      <c r="A80" t="s">
        <v>67</v>
      </c>
      <c r="B80">
        <f t="shared" si="15"/>
        <v>12</v>
      </c>
      <c r="C80">
        <f t="shared" si="28"/>
        <v>24</v>
      </c>
      <c r="D80" t="str">
        <f t="shared" si="29"/>
        <v>422.0,287.0</v>
      </c>
      <c r="E80">
        <f t="shared" si="30"/>
        <v>6</v>
      </c>
      <c r="F80" t="str">
        <f t="shared" si="23"/>
        <v>422.0</v>
      </c>
      <c r="G80" t="str">
        <f t="shared" si="24"/>
        <v>287.0</v>
      </c>
      <c r="H80">
        <f t="shared" si="25"/>
        <v>0.42199999999999999</v>
      </c>
      <c r="I80">
        <f t="shared" si="26"/>
        <v>0.28699999999999998</v>
      </c>
      <c r="J80" t="str">
        <f t="shared" si="27"/>
        <v>curveVertex(0.422*canvasWidth,0.287*canvasHeight);</v>
      </c>
    </row>
    <row r="81" spans="1:10" x14ac:dyDescent="0.45">
      <c r="A81" t="s">
        <v>68</v>
      </c>
      <c r="B81">
        <f t="shared" si="15"/>
        <v>12</v>
      </c>
      <c r="C81">
        <f t="shared" si="28"/>
        <v>24</v>
      </c>
      <c r="D81" t="str">
        <f t="shared" si="29"/>
        <v>430.0,258.0</v>
      </c>
      <c r="E81">
        <f t="shared" si="30"/>
        <v>6</v>
      </c>
      <c r="F81" t="str">
        <f t="shared" si="23"/>
        <v>430.0</v>
      </c>
      <c r="G81" t="str">
        <f t="shared" si="24"/>
        <v>258.0</v>
      </c>
      <c r="H81">
        <f t="shared" si="25"/>
        <v>0.43</v>
      </c>
      <c r="I81">
        <f t="shared" si="26"/>
        <v>0.25800000000000001</v>
      </c>
      <c r="J81" t="str">
        <f t="shared" si="27"/>
        <v>curveVertex(0.43*canvasWidth,0.258*canvasHeight);</v>
      </c>
    </row>
    <row r="82" spans="1:10" x14ac:dyDescent="0.45">
      <c r="A82" t="s">
        <v>69</v>
      </c>
      <c r="B82">
        <f t="shared" si="15"/>
        <v>12</v>
      </c>
      <c r="C82">
        <f t="shared" ref="C82" si="31">SEARCH(")",A82:A101)</f>
        <v>24</v>
      </c>
      <c r="D82" t="str">
        <f t="shared" si="29"/>
        <v>431.0,245.0</v>
      </c>
      <c r="E82">
        <f t="shared" si="30"/>
        <v>6</v>
      </c>
      <c r="F82" t="str">
        <f t="shared" ref="F82:F131" si="32">LEFT(D82,E82-1)</f>
        <v>431.0</v>
      </c>
      <c r="G82" t="str">
        <f t="shared" ref="G82:G131" si="33">MID(D82,E82+1,10)</f>
        <v>245.0</v>
      </c>
      <c r="H82">
        <f t="shared" ref="H82:H131" si="34">F82/1000</f>
        <v>0.43099999999999999</v>
      </c>
      <c r="I82">
        <f t="shared" ref="I82:I131" si="35">G82/1000</f>
        <v>0.245</v>
      </c>
      <c r="J82" t="str">
        <f t="shared" ref="J82:J131" si="36">"curveVertex("&amp;H82&amp;"*canvasWidth,"&amp;I82&amp;"*canvasHeight);"</f>
        <v>curveVertex(0.431*canvasWidth,0.245*canvasHeight);</v>
      </c>
    </row>
    <row r="83" spans="1:10" x14ac:dyDescent="0.45">
      <c r="A83" t="s">
        <v>70</v>
      </c>
      <c r="B83">
        <f t="shared" si="15"/>
        <v>12</v>
      </c>
      <c r="C83">
        <f t="shared" ref="C83:C86" si="37">SEARCH(")",A83:A103)</f>
        <v>24</v>
      </c>
      <c r="D83" t="str">
        <f t="shared" si="29"/>
        <v>433.0,200.0</v>
      </c>
      <c r="E83">
        <f t="shared" si="30"/>
        <v>6</v>
      </c>
      <c r="F83" t="str">
        <f t="shared" si="32"/>
        <v>433.0</v>
      </c>
      <c r="G83" t="str">
        <f t="shared" si="33"/>
        <v>200.0</v>
      </c>
      <c r="H83">
        <f t="shared" si="34"/>
        <v>0.433</v>
      </c>
      <c r="I83">
        <f t="shared" si="35"/>
        <v>0.2</v>
      </c>
      <c r="J83" t="str">
        <f t="shared" si="36"/>
        <v>curveVertex(0.433*canvasWidth,0.2*canvasHeight);</v>
      </c>
    </row>
    <row r="84" spans="1:10" x14ac:dyDescent="0.45">
      <c r="A84" t="s">
        <v>71</v>
      </c>
      <c r="B84">
        <f t="shared" si="15"/>
        <v>12</v>
      </c>
      <c r="C84">
        <f t="shared" si="37"/>
        <v>24</v>
      </c>
      <c r="D84" t="str">
        <f t="shared" si="29"/>
        <v>429.0,146.0</v>
      </c>
      <c r="E84">
        <f t="shared" si="30"/>
        <v>6</v>
      </c>
      <c r="F84" t="str">
        <f t="shared" si="32"/>
        <v>429.0</v>
      </c>
      <c r="G84" t="str">
        <f t="shared" si="33"/>
        <v>146.0</v>
      </c>
      <c r="H84">
        <f t="shared" si="34"/>
        <v>0.42899999999999999</v>
      </c>
      <c r="I84">
        <f t="shared" si="35"/>
        <v>0.14599999999999999</v>
      </c>
      <c r="J84" t="str">
        <f t="shared" si="36"/>
        <v>curveVertex(0.429*canvasWidth,0.146*canvasHeight);</v>
      </c>
    </row>
    <row r="85" spans="1:10" x14ac:dyDescent="0.45">
      <c r="A85" t="s">
        <v>72</v>
      </c>
      <c r="B85">
        <f t="shared" si="15"/>
        <v>12</v>
      </c>
      <c r="C85">
        <f t="shared" si="37"/>
        <v>23</v>
      </c>
      <c r="D85" t="str">
        <f t="shared" si="29"/>
        <v>420.0,92.0</v>
      </c>
      <c r="E85">
        <f t="shared" si="30"/>
        <v>6</v>
      </c>
      <c r="F85" t="str">
        <f t="shared" si="32"/>
        <v>420.0</v>
      </c>
      <c r="G85" t="str">
        <f t="shared" si="33"/>
        <v>92.0</v>
      </c>
      <c r="H85">
        <f t="shared" si="34"/>
        <v>0.42</v>
      </c>
      <c r="I85">
        <f t="shared" si="35"/>
        <v>9.1999999999999998E-2</v>
      </c>
      <c r="J85" t="str">
        <f t="shared" si="36"/>
        <v>curveVertex(0.42*canvasWidth,0.092*canvasHeight);</v>
      </c>
    </row>
    <row r="86" spans="1:10" x14ac:dyDescent="0.45">
      <c r="A86" t="s">
        <v>73</v>
      </c>
      <c r="B86">
        <f t="shared" si="15"/>
        <v>12</v>
      </c>
      <c r="C86">
        <f t="shared" si="37"/>
        <v>23</v>
      </c>
      <c r="D86" t="str">
        <f t="shared" si="29"/>
        <v>374.0,50.0</v>
      </c>
      <c r="E86">
        <f t="shared" si="30"/>
        <v>6</v>
      </c>
      <c r="F86" t="str">
        <f t="shared" si="32"/>
        <v>374.0</v>
      </c>
      <c r="G86" t="str">
        <f t="shared" si="33"/>
        <v>50.0</v>
      </c>
      <c r="H86">
        <f t="shared" si="34"/>
        <v>0.374</v>
      </c>
      <c r="I86">
        <f t="shared" si="35"/>
        <v>0.05</v>
      </c>
      <c r="J86" t="str">
        <f t="shared" si="36"/>
        <v>curveVertex(0.374*canvasWidth,0.05*canvasHeight);</v>
      </c>
    </row>
    <row r="87" spans="1:10" x14ac:dyDescent="0.45">
      <c r="A87" t="s">
        <v>74</v>
      </c>
      <c r="B87">
        <f t="shared" si="15"/>
        <v>12</v>
      </c>
      <c r="C87">
        <f t="shared" ref="C87" si="38">SEARCH(")",A87:A106)</f>
        <v>22</v>
      </c>
      <c r="D87" t="str">
        <f t="shared" si="29"/>
        <v>332.0,8.0</v>
      </c>
      <c r="E87">
        <f t="shared" si="30"/>
        <v>6</v>
      </c>
      <c r="F87" t="str">
        <f t="shared" si="32"/>
        <v>332.0</v>
      </c>
      <c r="G87" t="str">
        <f t="shared" si="33"/>
        <v>8.0</v>
      </c>
      <c r="H87">
        <f t="shared" si="34"/>
        <v>0.33200000000000002</v>
      </c>
      <c r="I87">
        <f t="shared" si="35"/>
        <v>8.0000000000000002E-3</v>
      </c>
      <c r="J87" t="str">
        <f t="shared" si="36"/>
        <v>curveVertex(0.332*canvasWidth,0.008*canvasHeight);</v>
      </c>
    </row>
    <row r="88" spans="1:10" x14ac:dyDescent="0.45">
      <c r="A88" t="s">
        <v>75</v>
      </c>
      <c r="B88">
        <f t="shared" si="15"/>
        <v>12</v>
      </c>
      <c r="C88">
        <f t="shared" ref="C88:C91" si="39">SEARCH(")",A88:A108)</f>
        <v>22</v>
      </c>
      <c r="D88" t="str">
        <f t="shared" si="29"/>
        <v>280.0,2.0</v>
      </c>
      <c r="E88">
        <f t="shared" si="30"/>
        <v>6</v>
      </c>
      <c r="F88" t="str">
        <f t="shared" si="32"/>
        <v>280.0</v>
      </c>
      <c r="G88" t="str">
        <f t="shared" si="33"/>
        <v>2.0</v>
      </c>
      <c r="H88">
        <f t="shared" si="34"/>
        <v>0.28000000000000003</v>
      </c>
      <c r="I88">
        <f t="shared" si="35"/>
        <v>2E-3</v>
      </c>
      <c r="J88" t="str">
        <f t="shared" si="36"/>
        <v>curveVertex(0.28*canvasWidth,0.002*canvasHeight);</v>
      </c>
    </row>
    <row r="89" spans="1:10" x14ac:dyDescent="0.45">
      <c r="A89" t="s">
        <v>76</v>
      </c>
      <c r="B89">
        <f t="shared" si="15"/>
        <v>12</v>
      </c>
      <c r="C89">
        <f t="shared" si="39"/>
        <v>22</v>
      </c>
      <c r="D89" t="str">
        <f t="shared" si="29"/>
        <v>213.0,3.0</v>
      </c>
      <c r="E89">
        <f t="shared" si="30"/>
        <v>6</v>
      </c>
      <c r="F89" t="str">
        <f t="shared" si="32"/>
        <v>213.0</v>
      </c>
      <c r="G89" t="str">
        <f t="shared" si="33"/>
        <v>3.0</v>
      </c>
      <c r="H89">
        <f t="shared" si="34"/>
        <v>0.21299999999999999</v>
      </c>
      <c r="I89">
        <f t="shared" si="35"/>
        <v>3.0000000000000001E-3</v>
      </c>
      <c r="J89" t="str">
        <f t="shared" si="36"/>
        <v>curveVertex(0.213*canvasWidth,0.003*canvasHeight);</v>
      </c>
    </row>
    <row r="90" spans="1:10" x14ac:dyDescent="0.45">
      <c r="A90" t="s">
        <v>77</v>
      </c>
      <c r="B90">
        <f t="shared" si="15"/>
        <v>12</v>
      </c>
      <c r="C90">
        <f t="shared" si="39"/>
        <v>22</v>
      </c>
      <c r="D90" t="str">
        <f t="shared" si="29"/>
        <v>170.0,3.0</v>
      </c>
      <c r="E90">
        <f t="shared" si="30"/>
        <v>6</v>
      </c>
      <c r="F90" t="str">
        <f t="shared" si="32"/>
        <v>170.0</v>
      </c>
      <c r="G90" t="str">
        <f t="shared" si="33"/>
        <v>3.0</v>
      </c>
      <c r="H90">
        <f t="shared" si="34"/>
        <v>0.17</v>
      </c>
      <c r="I90">
        <f t="shared" si="35"/>
        <v>3.0000000000000001E-3</v>
      </c>
      <c r="J90" t="str">
        <f t="shared" si="36"/>
        <v>curveVertex(0.17*canvasWidth,0.003*canvasHeight);</v>
      </c>
    </row>
    <row r="91" spans="1:10" x14ac:dyDescent="0.45">
      <c r="A91" t="s">
        <v>78</v>
      </c>
      <c r="B91">
        <f t="shared" si="15"/>
        <v>12</v>
      </c>
      <c r="C91">
        <f t="shared" si="39"/>
        <v>22</v>
      </c>
      <c r="D91" t="str">
        <f t="shared" si="29"/>
        <v>118.0,3.0</v>
      </c>
      <c r="E91">
        <f t="shared" si="30"/>
        <v>6</v>
      </c>
      <c r="F91" t="str">
        <f t="shared" si="32"/>
        <v>118.0</v>
      </c>
      <c r="G91" t="str">
        <f t="shared" si="33"/>
        <v>3.0</v>
      </c>
      <c r="H91">
        <f t="shared" si="34"/>
        <v>0.11799999999999999</v>
      </c>
      <c r="I91">
        <f t="shared" si="35"/>
        <v>3.0000000000000001E-3</v>
      </c>
      <c r="J91" t="str">
        <f t="shared" si="36"/>
        <v>curveVertex(0.118*canvasWidth,0.003*canvasHeight);</v>
      </c>
    </row>
    <row r="92" spans="1:10" x14ac:dyDescent="0.45">
      <c r="A92" t="s">
        <v>79</v>
      </c>
      <c r="B92">
        <f t="shared" si="15"/>
        <v>12</v>
      </c>
      <c r="C92">
        <f t="shared" ref="C92" si="40">SEARCH(")",A92:A111)</f>
        <v>22</v>
      </c>
      <c r="D92" t="str">
        <f t="shared" si="29"/>
        <v>89.0,25.0</v>
      </c>
      <c r="E92">
        <f t="shared" si="30"/>
        <v>5</v>
      </c>
      <c r="F92" t="str">
        <f t="shared" si="32"/>
        <v>89.0</v>
      </c>
      <c r="G92" t="str">
        <f t="shared" si="33"/>
        <v>25.0</v>
      </c>
      <c r="H92">
        <f t="shared" si="34"/>
        <v>8.8999999999999996E-2</v>
      </c>
      <c r="I92">
        <f t="shared" si="35"/>
        <v>2.5000000000000001E-2</v>
      </c>
      <c r="J92" t="str">
        <f t="shared" si="36"/>
        <v>curveVertex(0.089*canvasWidth,0.025*canvasHeight);</v>
      </c>
    </row>
    <row r="93" spans="1:10" x14ac:dyDescent="0.45">
      <c r="A93" t="s">
        <v>80</v>
      </c>
      <c r="B93">
        <f t="shared" si="15"/>
        <v>12</v>
      </c>
      <c r="C93">
        <f t="shared" ref="C93:C96" si="41">SEARCH(")",A93:A113)</f>
        <v>22</v>
      </c>
      <c r="D93" t="str">
        <f t="shared" si="29"/>
        <v>59.0,45.0</v>
      </c>
      <c r="E93">
        <f t="shared" si="30"/>
        <v>5</v>
      </c>
      <c r="F93" t="str">
        <f t="shared" si="32"/>
        <v>59.0</v>
      </c>
      <c r="G93" t="str">
        <f t="shared" si="33"/>
        <v>45.0</v>
      </c>
      <c r="H93">
        <f t="shared" si="34"/>
        <v>5.8999999999999997E-2</v>
      </c>
      <c r="I93">
        <f t="shared" si="35"/>
        <v>4.4999999999999998E-2</v>
      </c>
      <c r="J93" t="str">
        <f t="shared" si="36"/>
        <v>curveVertex(0.059*canvasWidth,0.045*canvasHeight);</v>
      </c>
    </row>
    <row r="94" spans="1:10" x14ac:dyDescent="0.45">
      <c r="A94" t="s">
        <v>81</v>
      </c>
      <c r="B94">
        <f t="shared" si="15"/>
        <v>12</v>
      </c>
      <c r="C94">
        <f t="shared" si="41"/>
        <v>23</v>
      </c>
      <c r="D94" t="str">
        <f t="shared" si="29"/>
        <v>39.0,107.0</v>
      </c>
      <c r="E94">
        <f t="shared" si="30"/>
        <v>5</v>
      </c>
      <c r="F94" t="str">
        <f t="shared" si="32"/>
        <v>39.0</v>
      </c>
      <c r="G94" t="str">
        <f t="shared" si="33"/>
        <v>107.0</v>
      </c>
      <c r="H94">
        <f t="shared" si="34"/>
        <v>3.9E-2</v>
      </c>
      <c r="I94">
        <f t="shared" si="35"/>
        <v>0.107</v>
      </c>
      <c r="J94" t="str">
        <f t="shared" si="36"/>
        <v>curveVertex(0.039*canvasWidth,0.107*canvasHeight);</v>
      </c>
    </row>
    <row r="95" spans="1:10" x14ac:dyDescent="0.45">
      <c r="A95" t="s">
        <v>82</v>
      </c>
      <c r="B95">
        <f t="shared" si="15"/>
        <v>12</v>
      </c>
      <c r="C95">
        <f t="shared" si="41"/>
        <v>23</v>
      </c>
      <c r="D95" t="str">
        <f t="shared" si="29"/>
        <v>38.0,221.0</v>
      </c>
      <c r="E95">
        <f t="shared" si="30"/>
        <v>5</v>
      </c>
      <c r="F95" t="str">
        <f t="shared" si="32"/>
        <v>38.0</v>
      </c>
      <c r="G95" t="str">
        <f t="shared" si="33"/>
        <v>221.0</v>
      </c>
      <c r="H95">
        <f t="shared" si="34"/>
        <v>3.7999999999999999E-2</v>
      </c>
      <c r="I95">
        <f t="shared" si="35"/>
        <v>0.221</v>
      </c>
      <c r="J95" t="str">
        <f t="shared" si="36"/>
        <v>curveVertex(0.038*canvasWidth,0.221*canvasHeight);</v>
      </c>
    </row>
    <row r="96" spans="1:10" x14ac:dyDescent="0.45">
      <c r="A96" t="s">
        <v>83</v>
      </c>
      <c r="B96">
        <f t="shared" si="15"/>
        <v>12</v>
      </c>
      <c r="C96">
        <f t="shared" si="41"/>
        <v>23</v>
      </c>
      <c r="D96" t="str">
        <f t="shared" si="29"/>
        <v>39.0,271.0</v>
      </c>
      <c r="E96">
        <f t="shared" si="30"/>
        <v>5</v>
      </c>
      <c r="F96" t="str">
        <f t="shared" si="32"/>
        <v>39.0</v>
      </c>
      <c r="G96" t="str">
        <f t="shared" si="33"/>
        <v>271.0</v>
      </c>
      <c r="H96">
        <f t="shared" si="34"/>
        <v>3.9E-2</v>
      </c>
      <c r="I96">
        <f t="shared" si="35"/>
        <v>0.27100000000000002</v>
      </c>
      <c r="J96" t="str">
        <f t="shared" si="36"/>
        <v>curveVertex(0.039*canvasWidth,0.271*canvasHeight);</v>
      </c>
    </row>
    <row r="97" spans="1:10" x14ac:dyDescent="0.45">
      <c r="A97" t="s">
        <v>84</v>
      </c>
      <c r="B97">
        <f t="shared" si="15"/>
        <v>12</v>
      </c>
      <c r="C97">
        <f t="shared" ref="C97" si="42">SEARCH(")",A97:A116)</f>
        <v>23</v>
      </c>
      <c r="D97" t="str">
        <f t="shared" si="29"/>
        <v>37.0,283.0</v>
      </c>
      <c r="E97">
        <f t="shared" si="30"/>
        <v>5</v>
      </c>
      <c r="F97" t="str">
        <f t="shared" si="32"/>
        <v>37.0</v>
      </c>
      <c r="G97" t="str">
        <f t="shared" si="33"/>
        <v>283.0</v>
      </c>
      <c r="H97">
        <f t="shared" si="34"/>
        <v>3.6999999999999998E-2</v>
      </c>
      <c r="I97">
        <f t="shared" si="35"/>
        <v>0.28299999999999997</v>
      </c>
      <c r="J97" t="str">
        <f t="shared" si="36"/>
        <v>curveVertex(0.037*canvasWidth,0.283*canvasHeight);</v>
      </c>
    </row>
    <row r="98" spans="1:10" x14ac:dyDescent="0.45">
      <c r="A98" t="s">
        <v>94</v>
      </c>
      <c r="B98" t="e">
        <f t="shared" si="15"/>
        <v>#VALUE!</v>
      </c>
      <c r="C98" t="e">
        <f t="shared" ref="C98:C101" si="43">SEARCH(")",A98:A118)</f>
        <v>#VALUE!</v>
      </c>
      <c r="D98" t="e">
        <f t="shared" si="29"/>
        <v>#VALUE!</v>
      </c>
      <c r="E98" t="e">
        <f t="shared" si="30"/>
        <v>#VALUE!</v>
      </c>
      <c r="F98" t="e">
        <f t="shared" si="32"/>
        <v>#VALUE!</v>
      </c>
      <c r="G98" t="e">
        <f t="shared" si="33"/>
        <v>#VALUE!</v>
      </c>
      <c r="H98" t="e">
        <f t="shared" si="34"/>
        <v>#VALUE!</v>
      </c>
      <c r="I98" t="e">
        <f t="shared" si="35"/>
        <v>#VALUE!</v>
      </c>
      <c r="J98" t="e">
        <f t="shared" si="36"/>
        <v>#VALUE!</v>
      </c>
    </row>
    <row r="99" spans="1:10" x14ac:dyDescent="0.45">
      <c r="A99" t="s">
        <v>0</v>
      </c>
      <c r="B99">
        <f t="shared" si="15"/>
        <v>11</v>
      </c>
      <c r="C99">
        <f t="shared" si="43"/>
        <v>12</v>
      </c>
      <c r="D99" t="str">
        <f t="shared" si="29"/>
        <v/>
      </c>
      <c r="E99" t="e">
        <f t="shared" si="30"/>
        <v>#VALUE!</v>
      </c>
      <c r="F99" t="e">
        <f t="shared" si="32"/>
        <v>#VALUE!</v>
      </c>
      <c r="G99" t="e">
        <f t="shared" si="33"/>
        <v>#VALUE!</v>
      </c>
      <c r="H99" t="e">
        <f t="shared" si="34"/>
        <v>#VALUE!</v>
      </c>
      <c r="I99" t="e">
        <f t="shared" si="35"/>
        <v>#VALUE!</v>
      </c>
      <c r="J99" t="e">
        <f t="shared" si="36"/>
        <v>#VALUE!</v>
      </c>
    </row>
    <row r="100" spans="1:10" x14ac:dyDescent="0.45">
      <c r="A100" t="s">
        <v>95</v>
      </c>
      <c r="B100">
        <f t="shared" si="15"/>
        <v>12</v>
      </c>
      <c r="C100">
        <f t="shared" si="43"/>
        <v>24</v>
      </c>
      <c r="D100" t="str">
        <f t="shared" si="29"/>
        <v>199.0,340.0</v>
      </c>
      <c r="E100">
        <f t="shared" si="30"/>
        <v>6</v>
      </c>
      <c r="F100" t="str">
        <f t="shared" si="32"/>
        <v>199.0</v>
      </c>
      <c r="G100" t="str">
        <f t="shared" si="33"/>
        <v>340.0</v>
      </c>
      <c r="H100">
        <f t="shared" si="34"/>
        <v>0.19900000000000001</v>
      </c>
      <c r="I100">
        <f t="shared" si="35"/>
        <v>0.34</v>
      </c>
      <c r="J100" t="str">
        <f t="shared" si="36"/>
        <v>curveVertex(0.199*canvasWidth,0.34*canvasHeight);</v>
      </c>
    </row>
    <row r="101" spans="1:10" x14ac:dyDescent="0.45">
      <c r="A101" t="s">
        <v>95</v>
      </c>
      <c r="B101">
        <f t="shared" si="15"/>
        <v>12</v>
      </c>
      <c r="C101">
        <f t="shared" si="43"/>
        <v>24</v>
      </c>
      <c r="D101" t="str">
        <f t="shared" si="29"/>
        <v>199.0,340.0</v>
      </c>
      <c r="E101">
        <f t="shared" si="30"/>
        <v>6</v>
      </c>
      <c r="F101" t="str">
        <f t="shared" si="32"/>
        <v>199.0</v>
      </c>
      <c r="G101" t="str">
        <f t="shared" si="33"/>
        <v>340.0</v>
      </c>
      <c r="H101">
        <f t="shared" si="34"/>
        <v>0.19900000000000001</v>
      </c>
      <c r="I101">
        <f t="shared" si="35"/>
        <v>0.34</v>
      </c>
      <c r="J101" t="str">
        <f t="shared" si="36"/>
        <v>curveVertex(0.199*canvasWidth,0.34*canvasHeight);</v>
      </c>
    </row>
    <row r="102" spans="1:10" x14ac:dyDescent="0.45">
      <c r="A102" t="s">
        <v>96</v>
      </c>
      <c r="B102">
        <f t="shared" si="15"/>
        <v>12</v>
      </c>
      <c r="C102">
        <f t="shared" ref="C102" si="44">SEARCH(")",A102:A121)</f>
        <v>24</v>
      </c>
      <c r="D102" t="str">
        <f t="shared" si="29"/>
        <v>173.0,439.0</v>
      </c>
      <c r="E102">
        <f t="shared" si="30"/>
        <v>6</v>
      </c>
      <c r="F102" t="str">
        <f t="shared" si="32"/>
        <v>173.0</v>
      </c>
      <c r="G102" t="str">
        <f t="shared" si="33"/>
        <v>439.0</v>
      </c>
      <c r="H102">
        <f t="shared" si="34"/>
        <v>0.17299999999999999</v>
      </c>
      <c r="I102">
        <f t="shared" si="35"/>
        <v>0.439</v>
      </c>
      <c r="J102" t="str">
        <f t="shared" si="36"/>
        <v>curveVertex(0.173*canvasWidth,0.439*canvasHeight);</v>
      </c>
    </row>
    <row r="103" spans="1:10" x14ac:dyDescent="0.45">
      <c r="A103" t="s">
        <v>97</v>
      </c>
      <c r="B103">
        <f t="shared" si="15"/>
        <v>12</v>
      </c>
      <c r="C103">
        <f t="shared" ref="C103:C106" si="45">SEARCH(")",A103:A123)</f>
        <v>24</v>
      </c>
      <c r="D103" t="str">
        <f t="shared" si="29"/>
        <v>204.0,413.0</v>
      </c>
      <c r="E103">
        <f t="shared" si="30"/>
        <v>6</v>
      </c>
      <c r="F103" t="str">
        <f t="shared" si="32"/>
        <v>204.0</v>
      </c>
      <c r="G103" t="str">
        <f t="shared" si="33"/>
        <v>413.0</v>
      </c>
      <c r="H103">
        <f t="shared" si="34"/>
        <v>0.20399999999999999</v>
      </c>
      <c r="I103">
        <f t="shared" si="35"/>
        <v>0.41299999999999998</v>
      </c>
      <c r="J103" t="str">
        <f t="shared" si="36"/>
        <v>curveVertex(0.204*canvasWidth,0.413*canvasHeight);</v>
      </c>
    </row>
    <row r="104" spans="1:10" x14ac:dyDescent="0.45">
      <c r="A104" t="s">
        <v>97</v>
      </c>
      <c r="B104">
        <f t="shared" si="15"/>
        <v>12</v>
      </c>
      <c r="C104">
        <f t="shared" si="45"/>
        <v>24</v>
      </c>
      <c r="D104" t="str">
        <f t="shared" si="29"/>
        <v>204.0,413.0</v>
      </c>
      <c r="E104">
        <f t="shared" si="30"/>
        <v>6</v>
      </c>
      <c r="F104" t="str">
        <f t="shared" si="32"/>
        <v>204.0</v>
      </c>
      <c r="G104" t="str">
        <f t="shared" si="33"/>
        <v>413.0</v>
      </c>
      <c r="H104">
        <f t="shared" si="34"/>
        <v>0.20399999999999999</v>
      </c>
      <c r="I104">
        <f t="shared" si="35"/>
        <v>0.41299999999999998</v>
      </c>
      <c r="J104" t="str">
        <f t="shared" si="36"/>
        <v>curveVertex(0.204*canvasWidth,0.413*canvasHeight);</v>
      </c>
    </row>
    <row r="105" spans="1:10" x14ac:dyDescent="0.45">
      <c r="A105" t="s">
        <v>0</v>
      </c>
      <c r="B105">
        <f t="shared" si="15"/>
        <v>11</v>
      </c>
      <c r="C105">
        <f t="shared" si="45"/>
        <v>12</v>
      </c>
      <c r="D105" t="str">
        <f t="shared" si="29"/>
        <v/>
      </c>
      <c r="E105" t="e">
        <f t="shared" si="30"/>
        <v>#VALUE!</v>
      </c>
      <c r="F105" t="e">
        <f t="shared" si="32"/>
        <v>#VALUE!</v>
      </c>
      <c r="G105" t="e">
        <f t="shared" si="33"/>
        <v>#VALUE!</v>
      </c>
      <c r="H105" t="e">
        <f t="shared" si="34"/>
        <v>#VALUE!</v>
      </c>
      <c r="I105" t="e">
        <f t="shared" si="35"/>
        <v>#VALUE!</v>
      </c>
      <c r="J105" t="e">
        <f t="shared" si="36"/>
        <v>#VALUE!</v>
      </c>
    </row>
    <row r="106" spans="1:10" x14ac:dyDescent="0.45">
      <c r="A106" t="s">
        <v>98</v>
      </c>
      <c r="B106">
        <f t="shared" si="15"/>
        <v>12</v>
      </c>
      <c r="C106">
        <f t="shared" si="45"/>
        <v>24</v>
      </c>
      <c r="D106" t="str">
        <f t="shared" si="29"/>
        <v>254.0,384.0</v>
      </c>
      <c r="E106">
        <f t="shared" si="30"/>
        <v>6</v>
      </c>
      <c r="F106" t="str">
        <f t="shared" si="32"/>
        <v>254.0</v>
      </c>
      <c r="G106" t="str">
        <f t="shared" si="33"/>
        <v>384.0</v>
      </c>
      <c r="H106">
        <f t="shared" si="34"/>
        <v>0.254</v>
      </c>
      <c r="I106">
        <f t="shared" si="35"/>
        <v>0.38400000000000001</v>
      </c>
      <c r="J106" t="str">
        <f t="shared" si="36"/>
        <v>curveVertex(0.254*canvasWidth,0.384*canvasHeight);</v>
      </c>
    </row>
    <row r="107" spans="1:10" x14ac:dyDescent="0.45">
      <c r="A107" t="s">
        <v>98</v>
      </c>
      <c r="B107">
        <f t="shared" si="15"/>
        <v>12</v>
      </c>
      <c r="C107">
        <f t="shared" ref="C107" si="46">SEARCH(")",A107:A126)</f>
        <v>24</v>
      </c>
      <c r="D107" t="str">
        <f t="shared" si="29"/>
        <v>254.0,384.0</v>
      </c>
      <c r="E107">
        <f t="shared" si="30"/>
        <v>6</v>
      </c>
      <c r="F107" t="str">
        <f t="shared" si="32"/>
        <v>254.0</v>
      </c>
      <c r="G107" t="str">
        <f t="shared" si="33"/>
        <v>384.0</v>
      </c>
      <c r="H107">
        <f t="shared" si="34"/>
        <v>0.254</v>
      </c>
      <c r="I107">
        <f t="shared" si="35"/>
        <v>0.38400000000000001</v>
      </c>
      <c r="J107" t="str">
        <f t="shared" si="36"/>
        <v>curveVertex(0.254*canvasWidth,0.384*canvasHeight);</v>
      </c>
    </row>
    <row r="108" spans="1:10" x14ac:dyDescent="0.45">
      <c r="A108" t="s">
        <v>99</v>
      </c>
      <c r="B108">
        <f t="shared" si="15"/>
        <v>12</v>
      </c>
      <c r="C108">
        <f t="shared" ref="C108:C111" si="47">SEARCH(")",A108:A128)</f>
        <v>24</v>
      </c>
      <c r="D108" t="str">
        <f t="shared" si="29"/>
        <v>254.0,438.0</v>
      </c>
      <c r="E108">
        <f t="shared" si="30"/>
        <v>6</v>
      </c>
      <c r="F108" t="str">
        <f t="shared" si="32"/>
        <v>254.0</v>
      </c>
      <c r="G108" t="str">
        <f t="shared" si="33"/>
        <v>438.0</v>
      </c>
      <c r="H108">
        <f t="shared" si="34"/>
        <v>0.254</v>
      </c>
      <c r="I108">
        <f t="shared" si="35"/>
        <v>0.438</v>
      </c>
      <c r="J108" t="str">
        <f t="shared" si="36"/>
        <v>curveVertex(0.254*canvasWidth,0.438*canvasHeight);</v>
      </c>
    </row>
    <row r="109" spans="1:10" x14ac:dyDescent="0.45">
      <c r="A109" t="s">
        <v>100</v>
      </c>
      <c r="B109">
        <f t="shared" si="15"/>
        <v>12</v>
      </c>
      <c r="C109">
        <f t="shared" si="47"/>
        <v>24</v>
      </c>
      <c r="D109" t="str">
        <f t="shared" si="29"/>
        <v>247.0,433.0</v>
      </c>
      <c r="E109">
        <f t="shared" si="30"/>
        <v>6</v>
      </c>
      <c r="F109" t="str">
        <f t="shared" si="32"/>
        <v>247.0</v>
      </c>
      <c r="G109" t="str">
        <f t="shared" si="33"/>
        <v>433.0</v>
      </c>
      <c r="H109">
        <f t="shared" si="34"/>
        <v>0.247</v>
      </c>
      <c r="I109">
        <f t="shared" si="35"/>
        <v>0.433</v>
      </c>
      <c r="J109" t="str">
        <f t="shared" si="36"/>
        <v>curveVertex(0.247*canvasWidth,0.433*canvasHeight);</v>
      </c>
    </row>
    <row r="110" spans="1:10" x14ac:dyDescent="0.45">
      <c r="A110" t="s">
        <v>100</v>
      </c>
      <c r="B110">
        <f t="shared" si="15"/>
        <v>12</v>
      </c>
      <c r="C110">
        <f t="shared" si="47"/>
        <v>24</v>
      </c>
      <c r="D110" t="str">
        <f t="shared" si="29"/>
        <v>247.0,433.0</v>
      </c>
      <c r="E110">
        <f t="shared" si="30"/>
        <v>6</v>
      </c>
      <c r="F110" t="str">
        <f t="shared" si="32"/>
        <v>247.0</v>
      </c>
      <c r="G110" t="str">
        <f t="shared" si="33"/>
        <v>433.0</v>
      </c>
      <c r="H110">
        <f t="shared" si="34"/>
        <v>0.247</v>
      </c>
      <c r="I110">
        <f t="shared" si="35"/>
        <v>0.433</v>
      </c>
      <c r="J110" t="str">
        <f t="shared" si="36"/>
        <v>curveVertex(0.247*canvasWidth,0.433*canvasHeight);</v>
      </c>
    </row>
    <row r="111" spans="1:10" x14ac:dyDescent="0.45">
      <c r="A111" t="s">
        <v>101</v>
      </c>
      <c r="B111" t="e">
        <f t="shared" si="15"/>
        <v>#VALUE!</v>
      </c>
      <c r="C111" t="e">
        <f t="shared" si="47"/>
        <v>#VALUE!</v>
      </c>
      <c r="D111" t="e">
        <f t="shared" si="29"/>
        <v>#VALUE!</v>
      </c>
      <c r="E111" t="e">
        <f t="shared" si="30"/>
        <v>#VALUE!</v>
      </c>
      <c r="F111" t="e">
        <f t="shared" si="32"/>
        <v>#VALUE!</v>
      </c>
      <c r="G111" t="e">
        <f t="shared" si="33"/>
        <v>#VALUE!</v>
      </c>
      <c r="H111" t="e">
        <f t="shared" si="34"/>
        <v>#VALUE!</v>
      </c>
      <c r="I111" t="e">
        <f t="shared" si="35"/>
        <v>#VALUE!</v>
      </c>
      <c r="J111" t="e">
        <f t="shared" si="36"/>
        <v>#VALUE!</v>
      </c>
    </row>
    <row r="112" spans="1:10" x14ac:dyDescent="0.45">
      <c r="A112" t="s">
        <v>0</v>
      </c>
      <c r="B112">
        <f t="shared" si="15"/>
        <v>11</v>
      </c>
      <c r="C112">
        <f t="shared" ref="C112" si="48">SEARCH(")",A112:A131)</f>
        <v>12</v>
      </c>
      <c r="D112" t="str">
        <f t="shared" si="29"/>
        <v/>
      </c>
      <c r="E112" t="e">
        <f t="shared" si="30"/>
        <v>#VALUE!</v>
      </c>
      <c r="F112" t="e">
        <f t="shared" si="32"/>
        <v>#VALUE!</v>
      </c>
      <c r="G112" t="e">
        <f t="shared" si="33"/>
        <v>#VALUE!</v>
      </c>
      <c r="H112" t="e">
        <f t="shared" si="34"/>
        <v>#VALUE!</v>
      </c>
      <c r="I112" t="e">
        <f t="shared" si="35"/>
        <v>#VALUE!</v>
      </c>
      <c r="J112" t="e">
        <f t="shared" si="36"/>
        <v>#VALUE!</v>
      </c>
    </row>
    <row r="113" spans="1:10" x14ac:dyDescent="0.45">
      <c r="A113" t="s">
        <v>102</v>
      </c>
      <c r="B113">
        <f t="shared" si="15"/>
        <v>12</v>
      </c>
      <c r="C113">
        <f t="shared" ref="C113:C116" si="49">SEARCH(")",A113:A133)</f>
        <v>24</v>
      </c>
      <c r="D113" t="str">
        <f t="shared" si="29"/>
        <v>120.0,318.0</v>
      </c>
      <c r="E113">
        <f t="shared" si="30"/>
        <v>6</v>
      </c>
      <c r="F113" t="str">
        <f t="shared" si="32"/>
        <v>120.0</v>
      </c>
      <c r="G113" t="str">
        <f t="shared" si="33"/>
        <v>318.0</v>
      </c>
      <c r="H113">
        <f t="shared" si="34"/>
        <v>0.12</v>
      </c>
      <c r="I113">
        <f t="shared" si="35"/>
        <v>0.318</v>
      </c>
      <c r="J113" t="str">
        <f t="shared" si="36"/>
        <v>curveVertex(0.12*canvasWidth,0.318*canvasHeight);</v>
      </c>
    </row>
    <row r="114" spans="1:10" x14ac:dyDescent="0.45">
      <c r="A114" t="s">
        <v>102</v>
      </c>
      <c r="B114">
        <f t="shared" si="15"/>
        <v>12</v>
      </c>
      <c r="C114">
        <f t="shared" si="49"/>
        <v>24</v>
      </c>
      <c r="D114" t="str">
        <f t="shared" si="29"/>
        <v>120.0,318.0</v>
      </c>
      <c r="E114">
        <f t="shared" si="30"/>
        <v>6</v>
      </c>
      <c r="F114" t="str">
        <f t="shared" si="32"/>
        <v>120.0</v>
      </c>
      <c r="G114" t="str">
        <f t="shared" si="33"/>
        <v>318.0</v>
      </c>
      <c r="H114">
        <f t="shared" si="34"/>
        <v>0.12</v>
      </c>
      <c r="I114">
        <f t="shared" si="35"/>
        <v>0.318</v>
      </c>
      <c r="J114" t="str">
        <f t="shared" si="36"/>
        <v>curveVertex(0.12*canvasWidth,0.318*canvasHeight);</v>
      </c>
    </row>
    <row r="115" spans="1:10" x14ac:dyDescent="0.45">
      <c r="A115" t="s">
        <v>103</v>
      </c>
      <c r="B115">
        <f t="shared" si="15"/>
        <v>12</v>
      </c>
      <c r="C115">
        <f t="shared" si="49"/>
        <v>24</v>
      </c>
      <c r="D115" t="str">
        <f t="shared" si="29"/>
        <v>124.0,329.0</v>
      </c>
      <c r="E115">
        <f t="shared" si="30"/>
        <v>6</v>
      </c>
      <c r="F115" t="str">
        <f t="shared" si="32"/>
        <v>124.0</v>
      </c>
      <c r="G115" t="str">
        <f t="shared" si="33"/>
        <v>329.0</v>
      </c>
      <c r="H115">
        <f t="shared" si="34"/>
        <v>0.124</v>
      </c>
      <c r="I115">
        <f t="shared" si="35"/>
        <v>0.32900000000000001</v>
      </c>
      <c r="J115" t="str">
        <f t="shared" si="36"/>
        <v>curveVertex(0.124*canvasWidth,0.329*canvasHeight);</v>
      </c>
    </row>
    <row r="116" spans="1:10" x14ac:dyDescent="0.45">
      <c r="A116" t="s">
        <v>104</v>
      </c>
      <c r="B116">
        <f t="shared" si="15"/>
        <v>12</v>
      </c>
      <c r="C116">
        <f t="shared" si="49"/>
        <v>24</v>
      </c>
      <c r="D116" t="str">
        <f t="shared" si="29"/>
        <v>133.0,332.0</v>
      </c>
      <c r="E116">
        <f t="shared" si="30"/>
        <v>6</v>
      </c>
      <c r="F116" t="str">
        <f t="shared" si="32"/>
        <v>133.0</v>
      </c>
      <c r="G116" t="str">
        <f t="shared" si="33"/>
        <v>332.0</v>
      </c>
      <c r="H116">
        <f t="shared" si="34"/>
        <v>0.13300000000000001</v>
      </c>
      <c r="I116">
        <f t="shared" si="35"/>
        <v>0.33200000000000002</v>
      </c>
      <c r="J116" t="str">
        <f t="shared" si="36"/>
        <v>curveVertex(0.133*canvasWidth,0.332*canvasHeight);</v>
      </c>
    </row>
    <row r="117" spans="1:10" x14ac:dyDescent="0.45">
      <c r="A117" t="s">
        <v>105</v>
      </c>
      <c r="B117">
        <f t="shared" si="15"/>
        <v>12</v>
      </c>
      <c r="C117">
        <f t="shared" ref="C117" si="50">SEARCH(")",A117:A136)</f>
        <v>24</v>
      </c>
      <c r="D117" t="str">
        <f t="shared" si="29"/>
        <v>146.0,333.0</v>
      </c>
      <c r="E117">
        <f t="shared" si="30"/>
        <v>6</v>
      </c>
      <c r="F117" t="str">
        <f t="shared" si="32"/>
        <v>146.0</v>
      </c>
      <c r="G117" t="str">
        <f t="shared" si="33"/>
        <v>333.0</v>
      </c>
      <c r="H117">
        <f t="shared" si="34"/>
        <v>0.14599999999999999</v>
      </c>
      <c r="I117">
        <f t="shared" si="35"/>
        <v>0.33300000000000002</v>
      </c>
      <c r="J117" t="str">
        <f t="shared" si="36"/>
        <v>curveVertex(0.146*canvasWidth,0.333*canvasHeight);</v>
      </c>
    </row>
    <row r="118" spans="1:10" x14ac:dyDescent="0.45">
      <c r="A118" t="s">
        <v>106</v>
      </c>
      <c r="B118">
        <f t="shared" si="15"/>
        <v>12</v>
      </c>
      <c r="C118">
        <f t="shared" ref="C118:C121" si="51">SEARCH(")",A118:A138)</f>
        <v>24</v>
      </c>
      <c r="D118" t="str">
        <f t="shared" si="29"/>
        <v>150.0,318.0</v>
      </c>
      <c r="E118">
        <f t="shared" si="30"/>
        <v>6</v>
      </c>
      <c r="F118" t="str">
        <f t="shared" si="32"/>
        <v>150.0</v>
      </c>
      <c r="G118" t="str">
        <f t="shared" si="33"/>
        <v>318.0</v>
      </c>
      <c r="H118">
        <f t="shared" si="34"/>
        <v>0.15</v>
      </c>
      <c r="I118">
        <f t="shared" si="35"/>
        <v>0.318</v>
      </c>
      <c r="J118" t="str">
        <f t="shared" si="36"/>
        <v>curveVertex(0.15*canvasWidth,0.318*canvasHeight);</v>
      </c>
    </row>
    <row r="119" spans="1:10" x14ac:dyDescent="0.45">
      <c r="A119" t="s">
        <v>106</v>
      </c>
      <c r="B119">
        <f t="shared" si="15"/>
        <v>12</v>
      </c>
      <c r="C119">
        <f t="shared" si="51"/>
        <v>24</v>
      </c>
      <c r="D119" t="str">
        <f t="shared" si="29"/>
        <v>150.0,318.0</v>
      </c>
      <c r="E119">
        <f t="shared" si="30"/>
        <v>6</v>
      </c>
      <c r="F119" t="str">
        <f t="shared" si="32"/>
        <v>150.0</v>
      </c>
      <c r="G119" t="str">
        <f t="shared" si="33"/>
        <v>318.0</v>
      </c>
      <c r="H119">
        <f t="shared" si="34"/>
        <v>0.15</v>
      </c>
      <c r="I119">
        <f t="shared" si="35"/>
        <v>0.318</v>
      </c>
      <c r="J119" t="str">
        <f t="shared" si="36"/>
        <v>curveVertex(0.15*canvasWidth,0.318*canvasHeight);</v>
      </c>
    </row>
    <row r="120" spans="1:10" x14ac:dyDescent="0.45">
      <c r="B120" t="e">
        <f t="shared" si="15"/>
        <v>#VALUE!</v>
      </c>
      <c r="C120" t="e">
        <f t="shared" si="51"/>
        <v>#VALUE!</v>
      </c>
      <c r="D120" t="e">
        <f t="shared" si="29"/>
        <v>#VALUE!</v>
      </c>
      <c r="E120" t="e">
        <f t="shared" si="30"/>
        <v>#VALUE!</v>
      </c>
      <c r="F120" t="e">
        <f t="shared" si="32"/>
        <v>#VALUE!</v>
      </c>
      <c r="G120" t="e">
        <f t="shared" si="33"/>
        <v>#VALUE!</v>
      </c>
      <c r="H120" t="e">
        <f t="shared" si="34"/>
        <v>#VALUE!</v>
      </c>
      <c r="I120" t="e">
        <f t="shared" si="35"/>
        <v>#VALUE!</v>
      </c>
      <c r="J120" t="e">
        <f t="shared" si="36"/>
        <v>#VALUE!</v>
      </c>
    </row>
    <row r="121" spans="1:10" x14ac:dyDescent="0.45">
      <c r="A121" t="s">
        <v>107</v>
      </c>
      <c r="B121" t="e">
        <f t="shared" si="15"/>
        <v>#VALUE!</v>
      </c>
      <c r="C121" t="e">
        <f t="shared" si="51"/>
        <v>#VALUE!</v>
      </c>
      <c r="D121" t="e">
        <f t="shared" si="29"/>
        <v>#VALUE!</v>
      </c>
      <c r="E121" t="e">
        <f t="shared" si="30"/>
        <v>#VALUE!</v>
      </c>
      <c r="F121" t="e">
        <f t="shared" si="32"/>
        <v>#VALUE!</v>
      </c>
      <c r="G121" t="e">
        <f t="shared" si="33"/>
        <v>#VALUE!</v>
      </c>
      <c r="H121" t="e">
        <f t="shared" si="34"/>
        <v>#VALUE!</v>
      </c>
      <c r="I121" t="e">
        <f t="shared" si="35"/>
        <v>#VALUE!</v>
      </c>
      <c r="J121" t="e">
        <f t="shared" si="36"/>
        <v>#VALUE!</v>
      </c>
    </row>
    <row r="122" spans="1:10" x14ac:dyDescent="0.45">
      <c r="A122" t="s">
        <v>0</v>
      </c>
      <c r="B122">
        <f t="shared" si="15"/>
        <v>11</v>
      </c>
      <c r="C122">
        <f t="shared" ref="C122" si="52">SEARCH(")",A122:A141)</f>
        <v>12</v>
      </c>
      <c r="D122" t="str">
        <f t="shared" si="29"/>
        <v/>
      </c>
      <c r="E122" t="e">
        <f t="shared" si="30"/>
        <v>#VALUE!</v>
      </c>
      <c r="F122" t="e">
        <f t="shared" si="32"/>
        <v>#VALUE!</v>
      </c>
      <c r="G122" t="e">
        <f t="shared" si="33"/>
        <v>#VALUE!</v>
      </c>
      <c r="H122" t="e">
        <f t="shared" si="34"/>
        <v>#VALUE!</v>
      </c>
      <c r="I122" t="e">
        <f t="shared" si="35"/>
        <v>#VALUE!</v>
      </c>
      <c r="J122" t="e">
        <f t="shared" si="36"/>
        <v>#VALUE!</v>
      </c>
    </row>
    <row r="123" spans="1:10" x14ac:dyDescent="0.45">
      <c r="A123" t="s">
        <v>0</v>
      </c>
      <c r="B123">
        <f t="shared" si="15"/>
        <v>11</v>
      </c>
      <c r="C123">
        <f t="shared" ref="C123" si="53">SEARCH(")",A123:A143)</f>
        <v>12</v>
      </c>
      <c r="D123" t="str">
        <f t="shared" si="29"/>
        <v/>
      </c>
      <c r="E123" t="e">
        <f t="shared" si="30"/>
        <v>#VALUE!</v>
      </c>
      <c r="F123" t="e">
        <f t="shared" si="32"/>
        <v>#VALUE!</v>
      </c>
      <c r="G123" t="e">
        <f t="shared" si="33"/>
        <v>#VALUE!</v>
      </c>
      <c r="H123" t="e">
        <f t="shared" si="34"/>
        <v>#VALUE!</v>
      </c>
      <c r="I123" t="e">
        <f t="shared" si="35"/>
        <v>#VALUE!</v>
      </c>
      <c r="J123" t="e">
        <f t="shared" si="36"/>
        <v>#VALUE!</v>
      </c>
    </row>
    <row r="124" spans="1:10" x14ac:dyDescent="0.45">
      <c r="A124" t="s">
        <v>108</v>
      </c>
      <c r="B124">
        <f t="shared" si="15"/>
        <v>12</v>
      </c>
      <c r="C124">
        <f>SEARCH(")",A124:A156)</f>
        <v>24</v>
      </c>
      <c r="D124" t="str">
        <f t="shared" si="29"/>
        <v>328.0,339.0</v>
      </c>
      <c r="E124">
        <f t="shared" si="30"/>
        <v>6</v>
      </c>
      <c r="F124" t="str">
        <f t="shared" si="32"/>
        <v>328.0</v>
      </c>
      <c r="G124" t="str">
        <f t="shared" si="33"/>
        <v>339.0</v>
      </c>
      <c r="H124">
        <f t="shared" si="34"/>
        <v>0.32800000000000001</v>
      </c>
      <c r="I124">
        <f t="shared" si="35"/>
        <v>0.33900000000000002</v>
      </c>
      <c r="J124" t="str">
        <f t="shared" si="36"/>
        <v>curveVertex(0.328*canvasWidth,0.339*canvasHeight);</v>
      </c>
    </row>
    <row r="125" spans="1:10" x14ac:dyDescent="0.45">
      <c r="A125" t="s">
        <v>108</v>
      </c>
      <c r="B125">
        <f t="shared" ref="B125:B131" si="54">SEARCH("(",A125,1)</f>
        <v>12</v>
      </c>
      <c r="C125">
        <f>SEARCH(")",A125:A157)</f>
        <v>24</v>
      </c>
      <c r="D125" t="str">
        <f t="shared" si="29"/>
        <v>328.0,339.0</v>
      </c>
      <c r="E125">
        <f t="shared" si="30"/>
        <v>6</v>
      </c>
      <c r="F125" t="str">
        <f t="shared" si="32"/>
        <v>328.0</v>
      </c>
      <c r="G125" t="str">
        <f t="shared" si="33"/>
        <v>339.0</v>
      </c>
      <c r="H125">
        <f t="shared" si="34"/>
        <v>0.32800000000000001</v>
      </c>
      <c r="I125">
        <f t="shared" si="35"/>
        <v>0.33900000000000002</v>
      </c>
      <c r="J125" t="str">
        <f t="shared" si="36"/>
        <v>curveVertex(0.328*canvasWidth,0.339*canvasHeight);</v>
      </c>
    </row>
    <row r="126" spans="1:10" x14ac:dyDescent="0.45">
      <c r="A126" t="s">
        <v>109</v>
      </c>
      <c r="B126">
        <f t="shared" si="54"/>
        <v>12</v>
      </c>
      <c r="C126">
        <f>SEARCH(")",A126:A158)</f>
        <v>24</v>
      </c>
      <c r="D126" t="str">
        <f t="shared" si="29"/>
        <v>324.0,345.0</v>
      </c>
      <c r="E126">
        <f t="shared" si="30"/>
        <v>6</v>
      </c>
      <c r="F126" t="str">
        <f t="shared" si="32"/>
        <v>324.0</v>
      </c>
      <c r="G126" t="str">
        <f t="shared" si="33"/>
        <v>345.0</v>
      </c>
      <c r="H126">
        <f t="shared" si="34"/>
        <v>0.32400000000000001</v>
      </c>
      <c r="I126">
        <f t="shared" si="35"/>
        <v>0.34499999999999997</v>
      </c>
      <c r="J126" t="str">
        <f t="shared" si="36"/>
        <v>curveVertex(0.324*canvasWidth,0.345*canvasHeight);</v>
      </c>
    </row>
    <row r="127" spans="1:10" x14ac:dyDescent="0.45">
      <c r="A127" t="s">
        <v>110</v>
      </c>
      <c r="B127">
        <f t="shared" si="54"/>
        <v>12</v>
      </c>
      <c r="C127">
        <f>SEARCH(")",A127:A158)</f>
        <v>24</v>
      </c>
      <c r="D127" t="str">
        <f t="shared" si="29"/>
        <v>314.0,346.0</v>
      </c>
      <c r="E127">
        <f t="shared" si="30"/>
        <v>6</v>
      </c>
      <c r="F127" t="str">
        <f t="shared" si="32"/>
        <v>314.0</v>
      </c>
      <c r="G127" t="str">
        <f t="shared" si="33"/>
        <v>346.0</v>
      </c>
      <c r="H127">
        <f t="shared" si="34"/>
        <v>0.314</v>
      </c>
      <c r="I127">
        <f t="shared" si="35"/>
        <v>0.34599999999999997</v>
      </c>
      <c r="J127" t="str">
        <f t="shared" si="36"/>
        <v>curveVertex(0.314*canvasWidth,0.346*canvasHeight);</v>
      </c>
    </row>
    <row r="128" spans="1:10" x14ac:dyDescent="0.45">
      <c r="A128" t="s">
        <v>111</v>
      </c>
      <c r="B128">
        <f t="shared" si="54"/>
        <v>12</v>
      </c>
      <c r="C128">
        <f t="shared" ref="C128:C142" si="55">SEARCH(")",A128:A160)</f>
        <v>24</v>
      </c>
      <c r="D128" t="str">
        <f t="shared" si="29"/>
        <v>301.0,344.0</v>
      </c>
      <c r="E128">
        <f t="shared" si="30"/>
        <v>6</v>
      </c>
      <c r="F128" t="str">
        <f t="shared" si="32"/>
        <v>301.0</v>
      </c>
      <c r="G128" t="str">
        <f t="shared" si="33"/>
        <v>344.0</v>
      </c>
      <c r="H128">
        <f t="shared" si="34"/>
        <v>0.30099999999999999</v>
      </c>
      <c r="I128">
        <f t="shared" si="35"/>
        <v>0.34399999999999997</v>
      </c>
      <c r="J128" t="str">
        <f t="shared" si="36"/>
        <v>curveVertex(0.301*canvasWidth,0.344*canvasHeight);</v>
      </c>
    </row>
    <row r="129" spans="1:10" x14ac:dyDescent="0.45">
      <c r="A129" t="s">
        <v>112</v>
      </c>
      <c r="B129">
        <f t="shared" si="54"/>
        <v>12</v>
      </c>
      <c r="C129">
        <f t="shared" si="55"/>
        <v>24</v>
      </c>
      <c r="D129" t="str">
        <f t="shared" si="29"/>
        <v>298.0,339.0</v>
      </c>
      <c r="E129">
        <f t="shared" si="30"/>
        <v>6</v>
      </c>
      <c r="F129" t="str">
        <f t="shared" si="32"/>
        <v>298.0</v>
      </c>
      <c r="G129" t="str">
        <f t="shared" si="33"/>
        <v>339.0</v>
      </c>
      <c r="H129">
        <f t="shared" si="34"/>
        <v>0.29799999999999999</v>
      </c>
      <c r="I129">
        <f t="shared" si="35"/>
        <v>0.33900000000000002</v>
      </c>
      <c r="J129" t="str">
        <f t="shared" si="36"/>
        <v>curveVertex(0.298*canvasWidth,0.339*canvasHeight);</v>
      </c>
    </row>
    <row r="130" spans="1:10" x14ac:dyDescent="0.45">
      <c r="A130" t="s">
        <v>113</v>
      </c>
      <c r="B130">
        <f t="shared" si="54"/>
        <v>12</v>
      </c>
      <c r="C130">
        <f t="shared" si="55"/>
        <v>24</v>
      </c>
      <c r="D130" t="str">
        <f t="shared" si="29"/>
        <v>297.0,332.0</v>
      </c>
      <c r="E130">
        <f t="shared" si="30"/>
        <v>6</v>
      </c>
      <c r="F130" t="str">
        <f t="shared" si="32"/>
        <v>297.0</v>
      </c>
      <c r="G130" t="str">
        <f t="shared" si="33"/>
        <v>332.0</v>
      </c>
      <c r="H130">
        <f t="shared" si="34"/>
        <v>0.29699999999999999</v>
      </c>
      <c r="I130">
        <f t="shared" si="35"/>
        <v>0.33200000000000002</v>
      </c>
      <c r="J130" t="str">
        <f t="shared" si="36"/>
        <v>curveVertex(0.297*canvasWidth,0.332*canvasHeight);</v>
      </c>
    </row>
    <row r="131" spans="1:10" x14ac:dyDescent="0.45">
      <c r="A131" t="s">
        <v>113</v>
      </c>
      <c r="B131">
        <f t="shared" si="54"/>
        <v>12</v>
      </c>
      <c r="C131">
        <f t="shared" si="55"/>
        <v>24</v>
      </c>
      <c r="D131" t="str">
        <f t="shared" si="29"/>
        <v>297.0,332.0</v>
      </c>
      <c r="E131">
        <f t="shared" si="30"/>
        <v>6</v>
      </c>
      <c r="F131" t="str">
        <f t="shared" si="32"/>
        <v>297.0</v>
      </c>
      <c r="G131" t="str">
        <f t="shared" si="33"/>
        <v>332.0</v>
      </c>
      <c r="H131">
        <f t="shared" si="34"/>
        <v>0.29699999999999999</v>
      </c>
      <c r="I131">
        <f t="shared" si="35"/>
        <v>0.33200000000000002</v>
      </c>
      <c r="J131" t="str">
        <f t="shared" si="36"/>
        <v>curveVertex(0.297*canvasWidth,0.332*canvasHeight);</v>
      </c>
    </row>
    <row r="132" spans="1:10" x14ac:dyDescent="0.45">
      <c r="A132" t="s">
        <v>138</v>
      </c>
      <c r="B132" t="e">
        <f t="shared" ref="B132:B143" si="56">SEARCH("(",A132,1)</f>
        <v>#VALUE!</v>
      </c>
      <c r="C132" t="e">
        <f t="shared" si="55"/>
        <v>#VALUE!</v>
      </c>
      <c r="D132" t="e">
        <f t="shared" ref="D132:D143" si="57">MID(A132,B132+1,(C132-B132-1))</f>
        <v>#VALUE!</v>
      </c>
      <c r="E132" t="e">
        <f t="shared" ref="E132:E143" si="58">SEARCH(",",D132,1)</f>
        <v>#VALUE!</v>
      </c>
      <c r="F132" t="e">
        <f t="shared" ref="F132:F143" si="59">LEFT(D132,E132-1)</f>
        <v>#VALUE!</v>
      </c>
      <c r="G132" t="e">
        <f t="shared" ref="G132:G143" si="60">MID(D132,E132+1,10)</f>
        <v>#VALUE!</v>
      </c>
      <c r="H132" t="e">
        <f t="shared" ref="H132:H143" si="61">F132/1000</f>
        <v>#VALUE!</v>
      </c>
      <c r="I132" t="e">
        <f t="shared" ref="I132:I143" si="62">G132/1000</f>
        <v>#VALUE!</v>
      </c>
      <c r="J132" t="e">
        <f t="shared" ref="J132:J143" si="63">"curveVertex("&amp;H132&amp;"*canvasWidth,"&amp;I132&amp;"*canvasHeight);"</f>
        <v>#VALUE!</v>
      </c>
    </row>
    <row r="133" spans="1:10" x14ac:dyDescent="0.45">
      <c r="A133" t="s">
        <v>0</v>
      </c>
      <c r="B133">
        <f t="shared" si="56"/>
        <v>11</v>
      </c>
      <c r="C133">
        <f t="shared" si="55"/>
        <v>12</v>
      </c>
      <c r="D133" t="str">
        <f t="shared" si="57"/>
        <v/>
      </c>
      <c r="E133" t="e">
        <f t="shared" si="58"/>
        <v>#VALUE!</v>
      </c>
      <c r="F133" t="e">
        <f t="shared" si="59"/>
        <v>#VALUE!</v>
      </c>
      <c r="G133" t="e">
        <f t="shared" si="60"/>
        <v>#VALUE!</v>
      </c>
      <c r="H133" t="e">
        <f t="shared" si="61"/>
        <v>#VALUE!</v>
      </c>
      <c r="I133" t="e">
        <f t="shared" si="62"/>
        <v>#VALUE!</v>
      </c>
      <c r="J133" t="e">
        <f t="shared" si="63"/>
        <v>#VALUE!</v>
      </c>
    </row>
    <row r="134" spans="1:10" x14ac:dyDescent="0.45">
      <c r="A134" t="s">
        <v>114</v>
      </c>
      <c r="B134">
        <f t="shared" si="56"/>
        <v>12</v>
      </c>
      <c r="C134">
        <f t="shared" si="55"/>
        <v>24</v>
      </c>
      <c r="D134" t="str">
        <f t="shared" si="57"/>
        <v>188.0,308.0</v>
      </c>
      <c r="E134">
        <f t="shared" si="58"/>
        <v>6</v>
      </c>
      <c r="F134" t="str">
        <f t="shared" si="59"/>
        <v>188.0</v>
      </c>
      <c r="G134" t="str">
        <f t="shared" si="60"/>
        <v>308.0</v>
      </c>
      <c r="H134">
        <f t="shared" si="61"/>
        <v>0.188</v>
      </c>
      <c r="I134">
        <f t="shared" si="62"/>
        <v>0.308</v>
      </c>
      <c r="J134" t="str">
        <f t="shared" si="63"/>
        <v>curveVertex(0.188*canvasWidth,0.308*canvasHeight);</v>
      </c>
    </row>
    <row r="135" spans="1:10" x14ac:dyDescent="0.45">
      <c r="A135" t="s">
        <v>115</v>
      </c>
      <c r="B135">
        <f t="shared" si="56"/>
        <v>12</v>
      </c>
      <c r="C135">
        <f t="shared" si="55"/>
        <v>24</v>
      </c>
      <c r="D135" t="str">
        <f t="shared" si="57"/>
        <v>193.0,297.0</v>
      </c>
      <c r="E135">
        <f t="shared" si="58"/>
        <v>6</v>
      </c>
      <c r="F135" t="str">
        <f t="shared" si="59"/>
        <v>193.0</v>
      </c>
      <c r="G135" t="str">
        <f t="shared" si="60"/>
        <v>297.0</v>
      </c>
      <c r="H135">
        <f t="shared" si="61"/>
        <v>0.193</v>
      </c>
      <c r="I135">
        <f t="shared" si="62"/>
        <v>0.29699999999999999</v>
      </c>
      <c r="J135" t="str">
        <f t="shared" si="63"/>
        <v>curveVertex(0.193*canvasWidth,0.297*canvasHeight);</v>
      </c>
    </row>
    <row r="136" spans="1:10" x14ac:dyDescent="0.45">
      <c r="A136" t="s">
        <v>116</v>
      </c>
      <c r="B136">
        <f t="shared" si="56"/>
        <v>12</v>
      </c>
      <c r="C136">
        <f t="shared" si="55"/>
        <v>24</v>
      </c>
      <c r="D136" t="str">
        <f t="shared" si="57"/>
        <v>180.0,293.0</v>
      </c>
      <c r="E136">
        <f t="shared" si="58"/>
        <v>6</v>
      </c>
      <c r="F136" t="str">
        <f t="shared" si="59"/>
        <v>180.0</v>
      </c>
      <c r="G136" t="str">
        <f t="shared" si="60"/>
        <v>293.0</v>
      </c>
      <c r="H136">
        <f t="shared" si="61"/>
        <v>0.18</v>
      </c>
      <c r="I136">
        <f t="shared" si="62"/>
        <v>0.29299999999999998</v>
      </c>
      <c r="J136" t="str">
        <f t="shared" si="63"/>
        <v>curveVertex(0.18*canvasWidth,0.293*canvasHeight);</v>
      </c>
    </row>
    <row r="137" spans="1:10" x14ac:dyDescent="0.45">
      <c r="A137" t="s">
        <v>117</v>
      </c>
      <c r="B137">
        <f t="shared" si="56"/>
        <v>12</v>
      </c>
      <c r="C137">
        <f t="shared" si="55"/>
        <v>24</v>
      </c>
      <c r="D137" t="str">
        <f t="shared" si="57"/>
        <v>161.0,285.0</v>
      </c>
      <c r="E137">
        <f t="shared" si="58"/>
        <v>6</v>
      </c>
      <c r="F137" t="str">
        <f t="shared" si="59"/>
        <v>161.0</v>
      </c>
      <c r="G137" t="str">
        <f t="shared" si="60"/>
        <v>285.0</v>
      </c>
      <c r="H137">
        <f t="shared" si="61"/>
        <v>0.161</v>
      </c>
      <c r="I137">
        <f t="shared" si="62"/>
        <v>0.28499999999999998</v>
      </c>
      <c r="J137" t="str">
        <f t="shared" si="63"/>
        <v>curveVertex(0.161*canvasWidth,0.285*canvasHeight);</v>
      </c>
    </row>
    <row r="138" spans="1:10" x14ac:dyDescent="0.45">
      <c r="A138" t="s">
        <v>118</v>
      </c>
      <c r="B138">
        <f t="shared" si="56"/>
        <v>12</v>
      </c>
      <c r="C138">
        <f t="shared" si="55"/>
        <v>24</v>
      </c>
      <c r="D138" t="str">
        <f t="shared" si="57"/>
        <v>137.0,280.0</v>
      </c>
      <c r="E138">
        <f t="shared" si="58"/>
        <v>6</v>
      </c>
      <c r="F138" t="str">
        <f t="shared" si="59"/>
        <v>137.0</v>
      </c>
      <c r="G138" t="str">
        <f t="shared" si="60"/>
        <v>280.0</v>
      </c>
      <c r="H138">
        <f t="shared" si="61"/>
        <v>0.13700000000000001</v>
      </c>
      <c r="I138">
        <f t="shared" si="62"/>
        <v>0.28000000000000003</v>
      </c>
      <c r="J138" t="str">
        <f t="shared" si="63"/>
        <v>curveVertex(0.137*canvasWidth,0.28*canvasHeight);</v>
      </c>
    </row>
    <row r="139" spans="1:10" x14ac:dyDescent="0.45">
      <c r="A139" t="s">
        <v>119</v>
      </c>
      <c r="B139">
        <f t="shared" si="56"/>
        <v>12</v>
      </c>
      <c r="C139">
        <f t="shared" si="55"/>
        <v>24</v>
      </c>
      <c r="D139" t="str">
        <f t="shared" si="57"/>
        <v>119.0,280.0</v>
      </c>
      <c r="E139">
        <f t="shared" si="58"/>
        <v>6</v>
      </c>
      <c r="F139" t="str">
        <f t="shared" si="59"/>
        <v>119.0</v>
      </c>
      <c r="G139" t="str">
        <f t="shared" si="60"/>
        <v>280.0</v>
      </c>
      <c r="H139">
        <f t="shared" si="61"/>
        <v>0.11899999999999999</v>
      </c>
      <c r="I139">
        <f t="shared" si="62"/>
        <v>0.28000000000000003</v>
      </c>
      <c r="J139" t="str">
        <f t="shared" si="63"/>
        <v>curveVertex(0.119*canvasWidth,0.28*canvasHeight);</v>
      </c>
    </row>
    <row r="140" spans="1:10" x14ac:dyDescent="0.45">
      <c r="A140" t="s">
        <v>120</v>
      </c>
      <c r="B140">
        <f t="shared" si="56"/>
        <v>12</v>
      </c>
      <c r="C140">
        <f t="shared" si="55"/>
        <v>23</v>
      </c>
      <c r="D140" t="str">
        <f t="shared" si="57"/>
        <v>99.0,285.0</v>
      </c>
      <c r="E140">
        <f t="shared" si="58"/>
        <v>5</v>
      </c>
      <c r="F140" t="str">
        <f t="shared" si="59"/>
        <v>99.0</v>
      </c>
      <c r="G140" t="str">
        <f t="shared" si="60"/>
        <v>285.0</v>
      </c>
      <c r="H140">
        <f t="shared" si="61"/>
        <v>9.9000000000000005E-2</v>
      </c>
      <c r="I140">
        <f t="shared" si="62"/>
        <v>0.28499999999999998</v>
      </c>
      <c r="J140" t="str">
        <f t="shared" si="63"/>
        <v>curveVertex(0.099*canvasWidth,0.285*canvasHeight);</v>
      </c>
    </row>
    <row r="141" spans="1:10" x14ac:dyDescent="0.45">
      <c r="A141" t="s">
        <v>121</v>
      </c>
      <c r="B141">
        <f t="shared" si="56"/>
        <v>12</v>
      </c>
      <c r="C141">
        <f t="shared" si="55"/>
        <v>23</v>
      </c>
      <c r="D141" t="str">
        <f t="shared" si="57"/>
        <v>82.0,290.0</v>
      </c>
      <c r="E141">
        <f t="shared" si="58"/>
        <v>5</v>
      </c>
      <c r="F141" t="str">
        <f t="shared" si="59"/>
        <v>82.0</v>
      </c>
      <c r="G141" t="str">
        <f t="shared" si="60"/>
        <v>290.0</v>
      </c>
      <c r="H141">
        <f t="shared" si="61"/>
        <v>8.2000000000000003E-2</v>
      </c>
      <c r="I141">
        <f t="shared" si="62"/>
        <v>0.28999999999999998</v>
      </c>
      <c r="J141" t="str">
        <f t="shared" si="63"/>
        <v>curveVertex(0.082*canvasWidth,0.29*canvasHeight);</v>
      </c>
    </row>
    <row r="142" spans="1:10" x14ac:dyDescent="0.45">
      <c r="A142" t="s">
        <v>122</v>
      </c>
      <c r="B142">
        <f t="shared" si="56"/>
        <v>12</v>
      </c>
      <c r="C142">
        <f t="shared" si="55"/>
        <v>24</v>
      </c>
      <c r="D142" t="str">
        <f t="shared" si="57"/>
        <v>143.0,306.0</v>
      </c>
      <c r="E142">
        <f t="shared" si="58"/>
        <v>6</v>
      </c>
      <c r="F142" t="str">
        <f t="shared" si="59"/>
        <v>143.0</v>
      </c>
      <c r="G142" t="str">
        <f t="shared" si="60"/>
        <v>306.0</v>
      </c>
      <c r="H142">
        <f t="shared" si="61"/>
        <v>0.14299999999999999</v>
      </c>
      <c r="I142">
        <f t="shared" si="62"/>
        <v>0.30599999999999999</v>
      </c>
      <c r="J142" t="str">
        <f t="shared" si="63"/>
        <v>curveVertex(0.143*canvasWidth,0.306*canvasHeight);</v>
      </c>
    </row>
    <row r="143" spans="1:10" x14ac:dyDescent="0.45">
      <c r="A143" t="s">
        <v>123</v>
      </c>
      <c r="B143">
        <f t="shared" si="56"/>
        <v>9</v>
      </c>
      <c r="C143">
        <f>SEARCH(")",A143:A155)</f>
        <v>10</v>
      </c>
      <c r="D143" t="str">
        <f t="shared" si="57"/>
        <v/>
      </c>
      <c r="E143" t="e">
        <f t="shared" si="58"/>
        <v>#VALUE!</v>
      </c>
      <c r="F143" t="e">
        <f t="shared" si="59"/>
        <v>#VALUE!</v>
      </c>
      <c r="G143" t="e">
        <f t="shared" si="60"/>
        <v>#VALUE!</v>
      </c>
      <c r="H143" t="e">
        <f t="shared" si="61"/>
        <v>#VALUE!</v>
      </c>
      <c r="I143" t="e">
        <f t="shared" si="62"/>
        <v>#VALUE!</v>
      </c>
      <c r="J143" t="e">
        <f t="shared" si="63"/>
        <v>#VALUE!</v>
      </c>
    </row>
    <row r="156" spans="1:14" x14ac:dyDescent="0.45">
      <c r="A156" t="s">
        <v>137</v>
      </c>
      <c r="B156" t="e">
        <f t="shared" ref="B156:B165" si="64">SEARCH("(",A156,1)</f>
        <v>#VALUE!</v>
      </c>
      <c r="C156" t="e">
        <f>SEARCH(")",A156:A174)</f>
        <v>#VALUE!</v>
      </c>
      <c r="D156" t="e">
        <f t="shared" ref="D156:D165" si="65">MID(A156,B156+1,(C156-B156-1))</f>
        <v>#VALUE!</v>
      </c>
      <c r="E156" t="e">
        <f t="shared" ref="E156:E165" si="66">SEARCH(",",D156,1)</f>
        <v>#VALUE!</v>
      </c>
      <c r="F156" t="e">
        <f t="shared" ref="F156:F165" si="67">LEFT(D156,E156-1)</f>
        <v>#VALUE!</v>
      </c>
      <c r="G156" t="e">
        <f t="shared" ref="G156:G165" si="68">MID(D156,E156+1,10)</f>
        <v>#VALUE!</v>
      </c>
      <c r="H156" t="e">
        <f t="shared" ref="H156:H165" si="69">F156/1000</f>
        <v>#VALUE!</v>
      </c>
      <c r="I156" t="e">
        <f t="shared" ref="I156:I165" si="70">G156/1000</f>
        <v>#VALUE!</v>
      </c>
      <c r="J156" t="e">
        <f t="shared" ref="J156:J165" si="71">"curveVertex("&amp;H156&amp;"*canvasWidth,"&amp;I156&amp;"*canvasHeight);"</f>
        <v>#VALUE!</v>
      </c>
      <c r="N156" s="1"/>
    </row>
    <row r="157" spans="1:14" x14ac:dyDescent="0.45">
      <c r="A157" t="s">
        <v>0</v>
      </c>
      <c r="B157">
        <f t="shared" si="64"/>
        <v>11</v>
      </c>
      <c r="C157">
        <f>SEARCH(")",A157:A174)</f>
        <v>12</v>
      </c>
      <c r="D157" t="str">
        <f t="shared" si="65"/>
        <v/>
      </c>
      <c r="E157" t="e">
        <f t="shared" si="66"/>
        <v>#VALUE!</v>
      </c>
      <c r="F157" t="e">
        <f t="shared" si="67"/>
        <v>#VALUE!</v>
      </c>
      <c r="G157" t="e">
        <f t="shared" si="68"/>
        <v>#VALUE!</v>
      </c>
      <c r="H157" t="e">
        <f t="shared" si="69"/>
        <v>#VALUE!</v>
      </c>
      <c r="I157" t="e">
        <f t="shared" si="70"/>
        <v>#VALUE!</v>
      </c>
      <c r="J157" t="e">
        <f t="shared" si="71"/>
        <v>#VALUE!</v>
      </c>
    </row>
    <row r="158" spans="1:14" x14ac:dyDescent="0.45">
      <c r="A158" t="s">
        <v>124</v>
      </c>
      <c r="B158">
        <f t="shared" si="64"/>
        <v>12</v>
      </c>
      <c r="C158">
        <f>SEARCH(")",A158:A174)</f>
        <v>24</v>
      </c>
      <c r="D158" t="str">
        <f t="shared" si="65"/>
        <v>267.0,306.0</v>
      </c>
      <c r="E158">
        <f t="shared" si="66"/>
        <v>6</v>
      </c>
      <c r="F158" t="str">
        <f t="shared" si="67"/>
        <v>267.0</v>
      </c>
      <c r="G158" t="str">
        <f t="shared" si="68"/>
        <v>306.0</v>
      </c>
      <c r="H158">
        <f t="shared" si="69"/>
        <v>0.26700000000000002</v>
      </c>
      <c r="I158">
        <f t="shared" si="70"/>
        <v>0.30599999999999999</v>
      </c>
      <c r="J158" t="str">
        <f t="shared" si="71"/>
        <v>curveVertex(0.267*canvasWidth,0.306*canvasHeight);</v>
      </c>
    </row>
    <row r="159" spans="1:14" x14ac:dyDescent="0.45">
      <c r="A159" t="s">
        <v>125</v>
      </c>
      <c r="B159">
        <f t="shared" si="64"/>
        <v>12</v>
      </c>
      <c r="C159">
        <f>SEARCH(")",A159:A174)</f>
        <v>24</v>
      </c>
      <c r="D159" t="str">
        <f t="shared" si="65"/>
        <v>297.0,305.0</v>
      </c>
      <c r="E159">
        <f t="shared" si="66"/>
        <v>6</v>
      </c>
      <c r="F159" t="str">
        <f t="shared" si="67"/>
        <v>297.0</v>
      </c>
      <c r="G159" t="str">
        <f t="shared" si="68"/>
        <v>305.0</v>
      </c>
      <c r="H159">
        <f t="shared" si="69"/>
        <v>0.29699999999999999</v>
      </c>
      <c r="I159">
        <f t="shared" si="70"/>
        <v>0.30499999999999999</v>
      </c>
      <c r="J159" t="str">
        <f t="shared" si="71"/>
        <v>curveVertex(0.297*canvasWidth,0.305*canvasHeight);</v>
      </c>
    </row>
    <row r="160" spans="1:14" x14ac:dyDescent="0.45">
      <c r="A160" t="s">
        <v>126</v>
      </c>
      <c r="B160">
        <f t="shared" si="64"/>
        <v>12</v>
      </c>
      <c r="C160">
        <f>SEARCH(")",A160:A174)</f>
        <v>24</v>
      </c>
      <c r="D160" t="str">
        <f t="shared" si="65"/>
        <v>321.0,306.0</v>
      </c>
      <c r="E160">
        <f t="shared" si="66"/>
        <v>6</v>
      </c>
      <c r="F160" t="str">
        <f t="shared" si="67"/>
        <v>321.0</v>
      </c>
      <c r="G160" t="str">
        <f t="shared" si="68"/>
        <v>306.0</v>
      </c>
      <c r="H160">
        <f t="shared" si="69"/>
        <v>0.32100000000000001</v>
      </c>
      <c r="I160">
        <f t="shared" si="70"/>
        <v>0.30599999999999999</v>
      </c>
      <c r="J160" t="str">
        <f t="shared" si="71"/>
        <v>curveVertex(0.321*canvasWidth,0.306*canvasHeight);</v>
      </c>
    </row>
    <row r="161" spans="1:10" x14ac:dyDescent="0.45">
      <c r="A161" t="s">
        <v>127</v>
      </c>
      <c r="B161">
        <f t="shared" si="64"/>
        <v>12</v>
      </c>
      <c r="C161">
        <f>SEARCH(")",A161:A174)</f>
        <v>24</v>
      </c>
      <c r="D161" t="str">
        <f t="shared" si="65"/>
        <v>346.0,319.0</v>
      </c>
      <c r="E161">
        <f t="shared" si="66"/>
        <v>6</v>
      </c>
      <c r="F161" t="str">
        <f t="shared" si="67"/>
        <v>346.0</v>
      </c>
      <c r="G161" t="str">
        <f t="shared" si="68"/>
        <v>319.0</v>
      </c>
      <c r="H161">
        <f t="shared" si="69"/>
        <v>0.34599999999999997</v>
      </c>
      <c r="I161">
        <f t="shared" si="70"/>
        <v>0.31900000000000001</v>
      </c>
      <c r="J161" t="str">
        <f t="shared" si="71"/>
        <v>curveVertex(0.346*canvasWidth,0.319*canvasHeight);</v>
      </c>
    </row>
    <row r="162" spans="1:10" x14ac:dyDescent="0.45">
      <c r="A162" t="s">
        <v>128</v>
      </c>
      <c r="B162">
        <f t="shared" si="64"/>
        <v>12</v>
      </c>
      <c r="C162">
        <f>SEARCH(")",A162:A174)</f>
        <v>24</v>
      </c>
      <c r="D162" t="str">
        <f t="shared" si="65"/>
        <v>330.0,329.0</v>
      </c>
      <c r="E162">
        <f t="shared" si="66"/>
        <v>6</v>
      </c>
      <c r="F162" t="str">
        <f t="shared" si="67"/>
        <v>330.0</v>
      </c>
      <c r="G162" t="str">
        <f t="shared" si="68"/>
        <v>329.0</v>
      </c>
      <c r="H162">
        <f t="shared" si="69"/>
        <v>0.33</v>
      </c>
      <c r="I162">
        <f t="shared" si="70"/>
        <v>0.32900000000000001</v>
      </c>
      <c r="J162" t="str">
        <f t="shared" si="71"/>
        <v>curveVertex(0.33*canvasWidth,0.329*canvasHeight);</v>
      </c>
    </row>
    <row r="163" spans="1:10" x14ac:dyDescent="0.45">
      <c r="A163" t="s">
        <v>129</v>
      </c>
      <c r="B163">
        <f t="shared" si="64"/>
        <v>12</v>
      </c>
      <c r="C163">
        <f>SEARCH(")",A163:A174)</f>
        <v>24</v>
      </c>
      <c r="D163" t="str">
        <f t="shared" si="65"/>
        <v>313.0,328.0</v>
      </c>
      <c r="E163">
        <f t="shared" si="66"/>
        <v>6</v>
      </c>
      <c r="F163" t="str">
        <f t="shared" si="67"/>
        <v>313.0</v>
      </c>
      <c r="G163" t="str">
        <f t="shared" si="68"/>
        <v>328.0</v>
      </c>
      <c r="H163">
        <f t="shared" si="69"/>
        <v>0.313</v>
      </c>
      <c r="I163">
        <f t="shared" si="70"/>
        <v>0.32800000000000001</v>
      </c>
      <c r="J163" t="str">
        <f t="shared" si="71"/>
        <v>curveVertex(0.313*canvasWidth,0.328*canvasHeight);</v>
      </c>
    </row>
    <row r="164" spans="1:10" x14ac:dyDescent="0.45">
      <c r="A164" t="s">
        <v>130</v>
      </c>
      <c r="B164">
        <f t="shared" si="64"/>
        <v>12</v>
      </c>
      <c r="C164">
        <f>SEARCH(")",A163:A174)</f>
        <v>24</v>
      </c>
      <c r="D164" t="str">
        <f t="shared" si="65"/>
        <v>279.0,319.0</v>
      </c>
      <c r="E164">
        <f t="shared" si="66"/>
        <v>6</v>
      </c>
      <c r="F164" t="str">
        <f t="shared" si="67"/>
        <v>279.0</v>
      </c>
      <c r="G164" t="str">
        <f t="shared" si="68"/>
        <v>319.0</v>
      </c>
      <c r="H164">
        <f t="shared" si="69"/>
        <v>0.27900000000000003</v>
      </c>
      <c r="I164">
        <f t="shared" si="70"/>
        <v>0.31900000000000001</v>
      </c>
      <c r="J164" t="str">
        <f t="shared" si="71"/>
        <v>curveVertex(0.279*canvasWidth,0.319*canvasHeight);</v>
      </c>
    </row>
    <row r="165" spans="1:10" x14ac:dyDescent="0.45">
      <c r="A165" t="s">
        <v>131</v>
      </c>
      <c r="B165">
        <f t="shared" si="64"/>
        <v>12</v>
      </c>
      <c r="C165">
        <f>SEARCH(")",A163:A174)</f>
        <v>24</v>
      </c>
      <c r="D165" t="str">
        <f t="shared" si="65"/>
        <v>265.0,313.0</v>
      </c>
      <c r="E165">
        <f t="shared" si="66"/>
        <v>6</v>
      </c>
      <c r="F165" t="str">
        <f t="shared" si="67"/>
        <v>265.0</v>
      </c>
      <c r="G165" t="str">
        <f t="shared" si="68"/>
        <v>313.0</v>
      </c>
      <c r="H165">
        <f t="shared" si="69"/>
        <v>0.26500000000000001</v>
      </c>
      <c r="I165">
        <f t="shared" si="70"/>
        <v>0.313</v>
      </c>
      <c r="J165" t="str">
        <f t="shared" si="71"/>
        <v>curveVertex(0.265*canvasWidth,0.313*canvasHeight);</v>
      </c>
    </row>
    <row r="166" spans="1:10" x14ac:dyDescent="0.45">
      <c r="A166" t="s">
        <v>123</v>
      </c>
      <c r="B166">
        <f t="shared" ref="B166:B203" si="72">SEARCH("(",A166,1)</f>
        <v>9</v>
      </c>
      <c r="C166">
        <f t="shared" ref="C166" si="73">SEARCH(")",A165:A176)</f>
        <v>10</v>
      </c>
      <c r="D166" t="str">
        <f t="shared" ref="D166:D174" si="74">MID(A166,B166+1,(C166-B166-1))</f>
        <v/>
      </c>
      <c r="E166" t="e">
        <f t="shared" ref="E166:E203" si="75">SEARCH(",",D166,1)</f>
        <v>#VALUE!</v>
      </c>
      <c r="F166" t="e">
        <f t="shared" ref="F166:F174" si="76">LEFT(D166,E166-1)</f>
        <v>#VALUE!</v>
      </c>
      <c r="G166" t="e">
        <f t="shared" ref="G166:G174" si="77">MID(D166,E166+1,10)</f>
        <v>#VALUE!</v>
      </c>
      <c r="H166" t="e">
        <f t="shared" ref="H166:H174" si="78">F166/1000</f>
        <v>#VALUE!</v>
      </c>
      <c r="I166" t="e">
        <f t="shared" ref="I166:I174" si="79">G166/1000</f>
        <v>#VALUE!</v>
      </c>
      <c r="J166" t="e">
        <f t="shared" ref="J166:J174" si="80">"curveVertex("&amp;H166&amp;"*canvasWidth,"&amp;I166&amp;"*canvasHeight);"</f>
        <v>#VALUE!</v>
      </c>
    </row>
    <row r="167" spans="1:10" x14ac:dyDescent="0.45">
      <c r="A167" t="s">
        <v>139</v>
      </c>
      <c r="B167" t="e">
        <f t="shared" si="72"/>
        <v>#VALUE!</v>
      </c>
      <c r="C167" t="e">
        <f t="shared" ref="C167" si="81">SEARCH(")",A165:A176)</f>
        <v>#VALUE!</v>
      </c>
      <c r="D167" t="e">
        <f t="shared" si="74"/>
        <v>#VALUE!</v>
      </c>
      <c r="E167" t="e">
        <f t="shared" si="75"/>
        <v>#VALUE!</v>
      </c>
      <c r="F167" t="e">
        <f t="shared" si="76"/>
        <v>#VALUE!</v>
      </c>
      <c r="G167" t="e">
        <f t="shared" si="77"/>
        <v>#VALUE!</v>
      </c>
      <c r="H167" t="e">
        <f t="shared" si="78"/>
        <v>#VALUE!</v>
      </c>
      <c r="I167" t="e">
        <f t="shared" si="79"/>
        <v>#VALUE!</v>
      </c>
      <c r="J167" t="e">
        <f t="shared" si="80"/>
        <v>#VALUE!</v>
      </c>
    </row>
    <row r="168" spans="1:10" x14ac:dyDescent="0.45">
      <c r="A168" t="s">
        <v>0</v>
      </c>
      <c r="B168">
        <f t="shared" si="72"/>
        <v>11</v>
      </c>
      <c r="C168">
        <f t="shared" ref="C168" si="82">SEARCH(")",A167:A178)</f>
        <v>12</v>
      </c>
      <c r="D168" t="str">
        <f t="shared" si="74"/>
        <v/>
      </c>
      <c r="E168" t="e">
        <f t="shared" si="75"/>
        <v>#VALUE!</v>
      </c>
      <c r="F168" t="e">
        <f t="shared" si="76"/>
        <v>#VALUE!</v>
      </c>
      <c r="G168" t="e">
        <f t="shared" si="77"/>
        <v>#VALUE!</v>
      </c>
      <c r="H168" t="e">
        <f t="shared" si="78"/>
        <v>#VALUE!</v>
      </c>
      <c r="I168" t="e">
        <f t="shared" si="79"/>
        <v>#VALUE!</v>
      </c>
      <c r="J168" t="e">
        <f t="shared" si="80"/>
        <v>#VALUE!</v>
      </c>
    </row>
    <row r="169" spans="1:10" x14ac:dyDescent="0.45">
      <c r="A169" t="s">
        <v>132</v>
      </c>
      <c r="B169">
        <f t="shared" si="72"/>
        <v>12</v>
      </c>
      <c r="C169">
        <f t="shared" ref="C169" si="83">SEARCH(")",A167:A178)</f>
        <v>24</v>
      </c>
      <c r="D169" t="str">
        <f t="shared" si="74"/>
        <v>282.0,351.0</v>
      </c>
      <c r="E169">
        <f t="shared" si="75"/>
        <v>6</v>
      </c>
      <c r="F169" t="str">
        <f t="shared" si="76"/>
        <v>282.0</v>
      </c>
      <c r="G169" t="str">
        <f t="shared" si="77"/>
        <v>351.0</v>
      </c>
      <c r="H169">
        <f t="shared" si="78"/>
        <v>0.28199999999999997</v>
      </c>
      <c r="I169">
        <f t="shared" si="79"/>
        <v>0.35099999999999998</v>
      </c>
      <c r="J169" t="str">
        <f t="shared" si="80"/>
        <v>curveVertex(0.282*canvasWidth,0.351*canvasHeight);</v>
      </c>
    </row>
    <row r="170" spans="1:10" x14ac:dyDescent="0.45">
      <c r="A170" t="s">
        <v>133</v>
      </c>
      <c r="B170">
        <f t="shared" si="72"/>
        <v>12</v>
      </c>
      <c r="C170">
        <f t="shared" ref="C170" si="84">SEARCH(")",A169:A180)</f>
        <v>24</v>
      </c>
      <c r="D170" t="str">
        <f t="shared" si="74"/>
        <v>306.0,364.0</v>
      </c>
      <c r="E170">
        <f t="shared" si="75"/>
        <v>6</v>
      </c>
      <c r="F170" t="str">
        <f t="shared" si="76"/>
        <v>306.0</v>
      </c>
      <c r="G170" t="str">
        <f t="shared" si="77"/>
        <v>364.0</v>
      </c>
      <c r="H170">
        <f t="shared" si="78"/>
        <v>0.30599999999999999</v>
      </c>
      <c r="I170">
        <f t="shared" si="79"/>
        <v>0.36399999999999999</v>
      </c>
      <c r="J170" t="str">
        <f t="shared" si="80"/>
        <v>curveVertex(0.306*canvasWidth,0.364*canvasHeight);</v>
      </c>
    </row>
    <row r="171" spans="1:10" x14ac:dyDescent="0.45">
      <c r="A171" t="s">
        <v>134</v>
      </c>
      <c r="B171">
        <f t="shared" si="72"/>
        <v>12</v>
      </c>
      <c r="C171">
        <f t="shared" ref="C171" si="85">SEARCH(")",A169:A180)</f>
        <v>24</v>
      </c>
      <c r="D171" t="str">
        <f t="shared" si="74"/>
        <v>327.0,365.0</v>
      </c>
      <c r="E171">
        <f t="shared" si="75"/>
        <v>6</v>
      </c>
      <c r="F171" t="str">
        <f t="shared" si="76"/>
        <v>327.0</v>
      </c>
      <c r="G171" t="str">
        <f t="shared" si="77"/>
        <v>365.0</v>
      </c>
      <c r="H171">
        <f t="shared" si="78"/>
        <v>0.32700000000000001</v>
      </c>
      <c r="I171">
        <f t="shared" si="79"/>
        <v>0.36499999999999999</v>
      </c>
      <c r="J171" t="str">
        <f t="shared" si="80"/>
        <v>curveVertex(0.327*canvasWidth,0.365*canvasHeight);</v>
      </c>
    </row>
    <row r="172" spans="1:10" x14ac:dyDescent="0.45">
      <c r="A172" t="s">
        <v>135</v>
      </c>
      <c r="B172">
        <f t="shared" si="72"/>
        <v>12</v>
      </c>
      <c r="C172">
        <f t="shared" ref="C172" si="86">SEARCH(")",A171:A182)</f>
        <v>24</v>
      </c>
      <c r="D172" t="str">
        <f t="shared" si="74"/>
        <v>342.0,363.0</v>
      </c>
      <c r="E172">
        <f t="shared" si="75"/>
        <v>6</v>
      </c>
      <c r="F172" t="str">
        <f t="shared" si="76"/>
        <v>342.0</v>
      </c>
      <c r="G172" t="str">
        <f t="shared" si="77"/>
        <v>363.0</v>
      </c>
      <c r="H172">
        <f t="shared" si="78"/>
        <v>0.34200000000000003</v>
      </c>
      <c r="I172">
        <f t="shared" si="79"/>
        <v>0.36299999999999999</v>
      </c>
      <c r="J172" t="str">
        <f t="shared" si="80"/>
        <v>curveVertex(0.342*canvasWidth,0.363*canvasHeight);</v>
      </c>
    </row>
    <row r="173" spans="1:10" x14ac:dyDescent="0.45">
      <c r="A173" t="s">
        <v>136</v>
      </c>
      <c r="B173">
        <f t="shared" si="72"/>
        <v>12</v>
      </c>
      <c r="C173">
        <f t="shared" ref="C173" si="87">SEARCH(")",A171:A182)</f>
        <v>24</v>
      </c>
      <c r="D173" t="str">
        <f t="shared" si="74"/>
        <v>345.0,360.0</v>
      </c>
      <c r="E173">
        <f t="shared" si="75"/>
        <v>6</v>
      </c>
      <c r="F173" t="str">
        <f t="shared" si="76"/>
        <v>345.0</v>
      </c>
      <c r="G173" t="str">
        <f t="shared" si="77"/>
        <v>360.0</v>
      </c>
      <c r="H173">
        <f t="shared" si="78"/>
        <v>0.34499999999999997</v>
      </c>
      <c r="I173">
        <f t="shared" si="79"/>
        <v>0.36</v>
      </c>
      <c r="J173" t="str">
        <f t="shared" si="80"/>
        <v>curveVertex(0.345*canvasWidth,0.36*canvasHeight);</v>
      </c>
    </row>
    <row r="174" spans="1:10" x14ac:dyDescent="0.45">
      <c r="A174" t="s">
        <v>123</v>
      </c>
      <c r="B174">
        <f t="shared" si="72"/>
        <v>9</v>
      </c>
      <c r="C174">
        <f t="shared" ref="C174" si="88">SEARCH(")",A173:A184)</f>
        <v>10</v>
      </c>
      <c r="D174" t="str">
        <f t="shared" si="74"/>
        <v/>
      </c>
      <c r="E174" t="e">
        <f t="shared" si="75"/>
        <v>#VALUE!</v>
      </c>
      <c r="F174" t="e">
        <f t="shared" si="76"/>
        <v>#VALUE!</v>
      </c>
      <c r="G174" t="e">
        <f t="shared" si="77"/>
        <v>#VALUE!</v>
      </c>
      <c r="H174" t="e">
        <f t="shared" si="78"/>
        <v>#VALUE!</v>
      </c>
      <c r="I174" t="e">
        <f t="shared" si="79"/>
        <v>#VALUE!</v>
      </c>
      <c r="J174" t="e">
        <f t="shared" si="80"/>
        <v>#VALUE!</v>
      </c>
    </row>
    <row r="175" spans="1:10" x14ac:dyDescent="0.45">
      <c r="B175" t="e">
        <f t="shared" si="72"/>
        <v>#VALUE!</v>
      </c>
      <c r="C175" t="e">
        <f t="shared" ref="C175" si="89">SEARCH(")",A173:A184)</f>
        <v>#VALUE!</v>
      </c>
      <c r="D175" t="e">
        <f t="shared" ref="D175:D186" si="90">MID(A175,B175+1,(C175-B175-1))</f>
        <v>#VALUE!</v>
      </c>
      <c r="E175" t="e">
        <f t="shared" si="75"/>
        <v>#VALUE!</v>
      </c>
      <c r="F175" t="e">
        <f t="shared" ref="F175:F186" si="91">LEFT(D175,E175-1)</f>
        <v>#VALUE!</v>
      </c>
      <c r="G175" t="e">
        <f t="shared" ref="G175:G186" si="92">MID(D175,E175+1,10)</f>
        <v>#VALUE!</v>
      </c>
      <c r="H175" t="e">
        <f t="shared" ref="H175:H186" si="93">F175/1000</f>
        <v>#VALUE!</v>
      </c>
      <c r="I175" t="e">
        <f t="shared" ref="I175:I186" si="94">G175/1000</f>
        <v>#VALUE!</v>
      </c>
      <c r="J175" t="e">
        <f t="shared" ref="J175:J186" si="95">"curveVertex("&amp;H175&amp;"*canvasWidth,"&amp;I175&amp;"*canvasHeight);"</f>
        <v>#VALUE!</v>
      </c>
    </row>
    <row r="176" spans="1:10" x14ac:dyDescent="0.45">
      <c r="A176" t="s">
        <v>140</v>
      </c>
      <c r="B176" t="e">
        <f t="shared" si="72"/>
        <v>#VALUE!</v>
      </c>
      <c r="C176" t="e">
        <f t="shared" ref="C176" si="96">SEARCH(")",A175:A186)</f>
        <v>#VALUE!</v>
      </c>
      <c r="D176" t="e">
        <f t="shared" si="90"/>
        <v>#VALUE!</v>
      </c>
      <c r="E176" t="e">
        <f t="shared" si="75"/>
        <v>#VALUE!</v>
      </c>
      <c r="F176" t="e">
        <f t="shared" si="91"/>
        <v>#VALUE!</v>
      </c>
      <c r="G176" t="e">
        <f t="shared" si="92"/>
        <v>#VALUE!</v>
      </c>
      <c r="H176" t="e">
        <f t="shared" si="93"/>
        <v>#VALUE!</v>
      </c>
      <c r="I176" t="e">
        <f t="shared" si="94"/>
        <v>#VALUE!</v>
      </c>
      <c r="J176" t="e">
        <f t="shared" si="95"/>
        <v>#VALUE!</v>
      </c>
    </row>
    <row r="177" spans="1:10" x14ac:dyDescent="0.45">
      <c r="A177" t="s">
        <v>0</v>
      </c>
      <c r="B177">
        <f t="shared" si="72"/>
        <v>11</v>
      </c>
      <c r="C177">
        <f t="shared" ref="C177" si="97">SEARCH(")",A175:A186)</f>
        <v>12</v>
      </c>
      <c r="D177" t="str">
        <f t="shared" si="90"/>
        <v/>
      </c>
      <c r="E177" t="e">
        <f t="shared" si="75"/>
        <v>#VALUE!</v>
      </c>
      <c r="F177" t="e">
        <f t="shared" si="91"/>
        <v>#VALUE!</v>
      </c>
      <c r="G177" t="e">
        <f t="shared" si="92"/>
        <v>#VALUE!</v>
      </c>
      <c r="H177" t="e">
        <f t="shared" si="93"/>
        <v>#VALUE!</v>
      </c>
      <c r="I177" t="e">
        <f t="shared" si="94"/>
        <v>#VALUE!</v>
      </c>
      <c r="J177" t="e">
        <f t="shared" si="95"/>
        <v>#VALUE!</v>
      </c>
    </row>
    <row r="178" spans="1:10" x14ac:dyDescent="0.45">
      <c r="A178" t="s">
        <v>141</v>
      </c>
      <c r="B178">
        <f t="shared" si="72"/>
        <v>12</v>
      </c>
      <c r="C178">
        <f t="shared" ref="C178" si="98">SEARCH(")",A177:A188)</f>
        <v>24</v>
      </c>
      <c r="D178" t="str">
        <f t="shared" si="90"/>
        <v>165.0,546.0</v>
      </c>
      <c r="E178">
        <f t="shared" si="75"/>
        <v>6</v>
      </c>
      <c r="F178" t="str">
        <f t="shared" si="91"/>
        <v>165.0</v>
      </c>
      <c r="G178" t="str">
        <f t="shared" si="92"/>
        <v>546.0</v>
      </c>
      <c r="H178">
        <f t="shared" si="93"/>
        <v>0.16500000000000001</v>
      </c>
      <c r="I178">
        <f t="shared" si="94"/>
        <v>0.54600000000000004</v>
      </c>
      <c r="J178" t="str">
        <f t="shared" si="95"/>
        <v>curveVertex(0.165*canvasWidth,0.546*canvasHeight);</v>
      </c>
    </row>
    <row r="179" spans="1:10" x14ac:dyDescent="0.45">
      <c r="A179" t="s">
        <v>142</v>
      </c>
      <c r="B179">
        <f t="shared" si="72"/>
        <v>12</v>
      </c>
      <c r="C179">
        <f t="shared" ref="C179" si="99">SEARCH(")",A177:A188)</f>
        <v>24</v>
      </c>
      <c r="D179" t="str">
        <f t="shared" si="90"/>
        <v>189.0,542.0</v>
      </c>
      <c r="E179">
        <f t="shared" si="75"/>
        <v>6</v>
      </c>
      <c r="F179" t="str">
        <f t="shared" si="91"/>
        <v>189.0</v>
      </c>
      <c r="G179" t="str">
        <f t="shared" si="92"/>
        <v>542.0</v>
      </c>
      <c r="H179">
        <f t="shared" si="93"/>
        <v>0.189</v>
      </c>
      <c r="I179">
        <f t="shared" si="94"/>
        <v>0.54200000000000004</v>
      </c>
      <c r="J179" t="str">
        <f t="shared" si="95"/>
        <v>curveVertex(0.189*canvasWidth,0.542*canvasHeight);</v>
      </c>
    </row>
    <row r="180" spans="1:10" x14ac:dyDescent="0.45">
      <c r="A180" t="s">
        <v>143</v>
      </c>
      <c r="B180">
        <f t="shared" si="72"/>
        <v>12</v>
      </c>
      <c r="C180">
        <f t="shared" ref="C180" si="100">SEARCH(")",A179:A190)</f>
        <v>24</v>
      </c>
      <c r="D180" t="str">
        <f t="shared" si="90"/>
        <v>209.0,547.0</v>
      </c>
      <c r="E180">
        <f t="shared" si="75"/>
        <v>6</v>
      </c>
      <c r="F180" t="str">
        <f t="shared" si="91"/>
        <v>209.0</v>
      </c>
      <c r="G180" t="str">
        <f t="shared" si="92"/>
        <v>547.0</v>
      </c>
      <c r="H180">
        <f t="shared" si="93"/>
        <v>0.20899999999999999</v>
      </c>
      <c r="I180">
        <f t="shared" si="94"/>
        <v>0.54700000000000004</v>
      </c>
      <c r="J180" t="str">
        <f t="shared" si="95"/>
        <v>curveVertex(0.209*canvasWidth,0.547*canvasHeight);</v>
      </c>
    </row>
    <row r="181" spans="1:10" x14ac:dyDescent="0.45">
      <c r="A181" t="s">
        <v>144</v>
      </c>
      <c r="B181">
        <f t="shared" si="72"/>
        <v>12</v>
      </c>
      <c r="C181">
        <f t="shared" ref="C181" si="101">SEARCH(")",A179:A190)</f>
        <v>24</v>
      </c>
      <c r="D181" t="str">
        <f t="shared" si="90"/>
        <v>231.0,552.0</v>
      </c>
      <c r="E181">
        <f t="shared" si="75"/>
        <v>6</v>
      </c>
      <c r="F181" t="str">
        <f t="shared" si="91"/>
        <v>231.0</v>
      </c>
      <c r="G181" t="str">
        <f t="shared" si="92"/>
        <v>552.0</v>
      </c>
      <c r="H181">
        <f t="shared" si="93"/>
        <v>0.23100000000000001</v>
      </c>
      <c r="I181">
        <f t="shared" si="94"/>
        <v>0.55200000000000005</v>
      </c>
      <c r="J181" t="str">
        <f t="shared" si="95"/>
        <v>curveVertex(0.231*canvasWidth,0.552*canvasHeight);</v>
      </c>
    </row>
    <row r="182" spans="1:10" x14ac:dyDescent="0.45">
      <c r="A182" t="s">
        <v>145</v>
      </c>
      <c r="B182">
        <f t="shared" si="72"/>
        <v>12</v>
      </c>
      <c r="C182">
        <f t="shared" ref="C182" si="102">SEARCH(")",A181:A192)</f>
        <v>24</v>
      </c>
      <c r="D182" t="str">
        <f t="shared" si="90"/>
        <v>242.0,559.0</v>
      </c>
      <c r="E182">
        <f t="shared" si="75"/>
        <v>6</v>
      </c>
      <c r="F182" t="str">
        <f t="shared" si="91"/>
        <v>242.0</v>
      </c>
      <c r="G182" t="str">
        <f t="shared" si="92"/>
        <v>559.0</v>
      </c>
      <c r="H182">
        <f t="shared" si="93"/>
        <v>0.24199999999999999</v>
      </c>
      <c r="I182">
        <f t="shared" si="94"/>
        <v>0.55900000000000005</v>
      </c>
      <c r="J182" t="str">
        <f t="shared" si="95"/>
        <v>curveVertex(0.242*canvasWidth,0.559*canvasHeight);</v>
      </c>
    </row>
    <row r="183" spans="1:10" x14ac:dyDescent="0.45">
      <c r="A183" t="s">
        <v>146</v>
      </c>
      <c r="B183">
        <f t="shared" si="72"/>
        <v>12</v>
      </c>
      <c r="C183">
        <f t="shared" ref="C183" si="103">SEARCH(")",A181:A192)</f>
        <v>24</v>
      </c>
      <c r="D183" t="str">
        <f t="shared" si="90"/>
        <v>225.0,565.0</v>
      </c>
      <c r="E183">
        <f t="shared" si="75"/>
        <v>6</v>
      </c>
      <c r="F183" t="str">
        <f t="shared" si="91"/>
        <v>225.0</v>
      </c>
      <c r="G183" t="str">
        <f t="shared" si="92"/>
        <v>565.0</v>
      </c>
      <c r="H183">
        <f t="shared" si="93"/>
        <v>0.22500000000000001</v>
      </c>
      <c r="I183">
        <f t="shared" si="94"/>
        <v>0.56499999999999995</v>
      </c>
      <c r="J183" t="str">
        <f t="shared" si="95"/>
        <v>curveVertex(0.225*canvasWidth,0.565*canvasHeight);</v>
      </c>
    </row>
    <row r="184" spans="1:10" x14ac:dyDescent="0.45">
      <c r="A184" t="s">
        <v>147</v>
      </c>
      <c r="B184">
        <f t="shared" si="72"/>
        <v>12</v>
      </c>
      <c r="C184">
        <f t="shared" ref="C184" si="104">SEARCH(")",A183:A194)</f>
        <v>24</v>
      </c>
      <c r="D184" t="str">
        <f t="shared" si="90"/>
        <v>192.0,561.0</v>
      </c>
      <c r="E184">
        <f t="shared" si="75"/>
        <v>6</v>
      </c>
      <c r="F184" t="str">
        <f t="shared" si="91"/>
        <v>192.0</v>
      </c>
      <c r="G184" t="str">
        <f t="shared" si="92"/>
        <v>561.0</v>
      </c>
      <c r="H184">
        <f t="shared" si="93"/>
        <v>0.192</v>
      </c>
      <c r="I184">
        <f t="shared" si="94"/>
        <v>0.56100000000000005</v>
      </c>
      <c r="J184" t="str">
        <f t="shared" si="95"/>
        <v>curveVertex(0.192*canvasWidth,0.561*canvasHeight);</v>
      </c>
    </row>
    <row r="185" spans="1:10" x14ac:dyDescent="0.45">
      <c r="A185" t="s">
        <v>148</v>
      </c>
      <c r="B185">
        <f t="shared" si="72"/>
        <v>12</v>
      </c>
      <c r="C185">
        <f t="shared" ref="C185" si="105">SEARCH(")",A183:A194)</f>
        <v>24</v>
      </c>
      <c r="D185" t="str">
        <f t="shared" si="90"/>
        <v>177.0,555.0</v>
      </c>
      <c r="E185">
        <f t="shared" si="75"/>
        <v>6</v>
      </c>
      <c r="F185" t="str">
        <f t="shared" si="91"/>
        <v>177.0</v>
      </c>
      <c r="G185" t="str">
        <f t="shared" si="92"/>
        <v>555.0</v>
      </c>
      <c r="H185">
        <f t="shared" si="93"/>
        <v>0.17699999999999999</v>
      </c>
      <c r="I185">
        <f t="shared" si="94"/>
        <v>0.55500000000000005</v>
      </c>
      <c r="J185" t="str">
        <f t="shared" si="95"/>
        <v>curveVertex(0.177*canvasWidth,0.555*canvasHeight);</v>
      </c>
    </row>
    <row r="186" spans="1:10" x14ac:dyDescent="0.45">
      <c r="A186" t="s">
        <v>123</v>
      </c>
      <c r="B186">
        <f t="shared" si="72"/>
        <v>9</v>
      </c>
      <c r="C186">
        <f t="shared" ref="C186" si="106">SEARCH(")",A185:A196)</f>
        <v>10</v>
      </c>
      <c r="D186" t="str">
        <f t="shared" si="90"/>
        <v/>
      </c>
      <c r="E186" t="e">
        <f t="shared" si="75"/>
        <v>#VALUE!</v>
      </c>
      <c r="F186" t="e">
        <f t="shared" si="91"/>
        <v>#VALUE!</v>
      </c>
      <c r="G186" t="e">
        <f t="shared" si="92"/>
        <v>#VALUE!</v>
      </c>
      <c r="H186" t="e">
        <f t="shared" si="93"/>
        <v>#VALUE!</v>
      </c>
      <c r="I186" t="e">
        <f t="shared" si="94"/>
        <v>#VALUE!</v>
      </c>
      <c r="J186" t="e">
        <f t="shared" si="95"/>
        <v>#VALUE!</v>
      </c>
    </row>
    <row r="187" spans="1:10" x14ac:dyDescent="0.45">
      <c r="B187" t="e">
        <f t="shared" si="72"/>
        <v>#VALUE!</v>
      </c>
      <c r="C187" t="e">
        <f t="shared" ref="C187" si="107">SEARCH(")",A185:A196)</f>
        <v>#VALUE!</v>
      </c>
      <c r="D187" t="e">
        <f t="shared" ref="D187:D196" si="108">MID(A187,B187+1,(C187-B187-1))</f>
        <v>#VALUE!</v>
      </c>
      <c r="E187" t="e">
        <f t="shared" si="75"/>
        <v>#VALUE!</v>
      </c>
      <c r="F187" t="e">
        <f t="shared" ref="F187:F196" si="109">LEFT(D187,E187-1)</f>
        <v>#VALUE!</v>
      </c>
      <c r="G187" t="e">
        <f t="shared" ref="G187:G196" si="110">MID(D187,E187+1,10)</f>
        <v>#VALUE!</v>
      </c>
      <c r="H187" t="e">
        <f t="shared" ref="H187:H196" si="111">F187/1000</f>
        <v>#VALUE!</v>
      </c>
      <c r="I187" t="e">
        <f t="shared" ref="I187:I196" si="112">G187/1000</f>
        <v>#VALUE!</v>
      </c>
      <c r="J187" t="e">
        <f t="shared" ref="J187:J196" si="113">"curveVertex("&amp;H187&amp;"*canvasWidth,"&amp;I187&amp;"*canvasHeight);"</f>
        <v>#VALUE!</v>
      </c>
    </row>
    <row r="188" spans="1:10" x14ac:dyDescent="0.45">
      <c r="A188" t="s">
        <v>149</v>
      </c>
      <c r="B188" t="e">
        <f t="shared" si="72"/>
        <v>#VALUE!</v>
      </c>
      <c r="C188" t="e">
        <f t="shared" ref="C188" si="114">SEARCH(")",A187:A198)</f>
        <v>#VALUE!</v>
      </c>
      <c r="D188" t="e">
        <f t="shared" si="108"/>
        <v>#VALUE!</v>
      </c>
      <c r="E188" t="e">
        <f t="shared" si="75"/>
        <v>#VALUE!</v>
      </c>
      <c r="F188" t="e">
        <f t="shared" si="109"/>
        <v>#VALUE!</v>
      </c>
      <c r="G188" t="e">
        <f t="shared" si="110"/>
        <v>#VALUE!</v>
      </c>
      <c r="H188" t="e">
        <f t="shared" si="111"/>
        <v>#VALUE!</v>
      </c>
      <c r="I188" t="e">
        <f t="shared" si="112"/>
        <v>#VALUE!</v>
      </c>
      <c r="J188" t="e">
        <f t="shared" si="113"/>
        <v>#VALUE!</v>
      </c>
    </row>
    <row r="189" spans="1:10" x14ac:dyDescent="0.45">
      <c r="A189" t="s">
        <v>0</v>
      </c>
      <c r="B189">
        <f t="shared" si="72"/>
        <v>11</v>
      </c>
      <c r="C189">
        <f t="shared" ref="C189" si="115">SEARCH(")",A187:A198)</f>
        <v>12</v>
      </c>
      <c r="D189" t="str">
        <f t="shared" si="108"/>
        <v/>
      </c>
      <c r="E189" t="e">
        <f t="shared" si="75"/>
        <v>#VALUE!</v>
      </c>
      <c r="F189" t="e">
        <f t="shared" si="109"/>
        <v>#VALUE!</v>
      </c>
      <c r="G189" t="e">
        <f t="shared" si="110"/>
        <v>#VALUE!</v>
      </c>
      <c r="H189" t="e">
        <f t="shared" si="111"/>
        <v>#VALUE!</v>
      </c>
      <c r="I189" t="e">
        <f t="shared" si="112"/>
        <v>#VALUE!</v>
      </c>
      <c r="J189" t="e">
        <f t="shared" si="113"/>
        <v>#VALUE!</v>
      </c>
    </row>
    <row r="190" spans="1:10" x14ac:dyDescent="0.45">
      <c r="A190" t="s">
        <v>150</v>
      </c>
      <c r="B190">
        <f t="shared" si="72"/>
        <v>12</v>
      </c>
      <c r="C190">
        <f t="shared" ref="C190" si="116">SEARCH(")",A189:A200)</f>
        <v>24</v>
      </c>
      <c r="D190" t="str">
        <f t="shared" si="108"/>
        <v>218.0,463.0</v>
      </c>
      <c r="E190">
        <f t="shared" si="75"/>
        <v>6</v>
      </c>
      <c r="F190" t="str">
        <f t="shared" si="109"/>
        <v>218.0</v>
      </c>
      <c r="G190" t="str">
        <f t="shared" si="110"/>
        <v>463.0</v>
      </c>
      <c r="H190">
        <f t="shared" si="111"/>
        <v>0.218</v>
      </c>
      <c r="I190">
        <f t="shared" si="112"/>
        <v>0.46300000000000002</v>
      </c>
      <c r="J190" t="str">
        <f t="shared" si="113"/>
        <v>curveVertex(0.218*canvasWidth,0.463*canvasHeight);</v>
      </c>
    </row>
    <row r="191" spans="1:10" x14ac:dyDescent="0.45">
      <c r="A191" t="s">
        <v>151</v>
      </c>
      <c r="B191">
        <f t="shared" si="72"/>
        <v>12</v>
      </c>
      <c r="C191">
        <f t="shared" ref="C191" si="117">SEARCH(")",A189:A200)</f>
        <v>24</v>
      </c>
      <c r="D191" t="str">
        <f t="shared" si="108"/>
        <v>210.0,468.0</v>
      </c>
      <c r="E191">
        <f t="shared" si="75"/>
        <v>6</v>
      </c>
      <c r="F191" t="str">
        <f t="shared" si="109"/>
        <v>210.0</v>
      </c>
      <c r="G191" t="str">
        <f t="shared" si="110"/>
        <v>468.0</v>
      </c>
      <c r="H191">
        <f t="shared" si="111"/>
        <v>0.21</v>
      </c>
      <c r="I191">
        <f t="shared" si="112"/>
        <v>0.46800000000000003</v>
      </c>
      <c r="J191" t="str">
        <f t="shared" si="113"/>
        <v>curveVertex(0.21*canvasWidth,0.468*canvasHeight);</v>
      </c>
    </row>
    <row r="192" spans="1:10" x14ac:dyDescent="0.45">
      <c r="A192" t="s">
        <v>152</v>
      </c>
      <c r="B192">
        <f t="shared" si="72"/>
        <v>12</v>
      </c>
      <c r="C192">
        <f t="shared" ref="C192" si="118">SEARCH(")",A191:A202)</f>
        <v>24</v>
      </c>
      <c r="D192" t="str">
        <f t="shared" si="108"/>
        <v>211.0,476.0</v>
      </c>
      <c r="E192">
        <f t="shared" si="75"/>
        <v>6</v>
      </c>
      <c r="F192" t="str">
        <f t="shared" si="109"/>
        <v>211.0</v>
      </c>
      <c r="G192" t="str">
        <f t="shared" si="110"/>
        <v>476.0</v>
      </c>
      <c r="H192">
        <f t="shared" si="111"/>
        <v>0.21099999999999999</v>
      </c>
      <c r="I192">
        <f t="shared" si="112"/>
        <v>0.47599999999999998</v>
      </c>
      <c r="J192" t="str">
        <f t="shared" si="113"/>
        <v>curveVertex(0.211*canvasWidth,0.476*canvasHeight);</v>
      </c>
    </row>
    <row r="193" spans="1:10" x14ac:dyDescent="0.45">
      <c r="A193" t="s">
        <v>153</v>
      </c>
      <c r="B193">
        <f t="shared" si="72"/>
        <v>12</v>
      </c>
      <c r="C193">
        <f t="shared" ref="C193" si="119">SEARCH(")",A191:A202)</f>
        <v>24</v>
      </c>
      <c r="D193" t="str">
        <f t="shared" si="108"/>
        <v>212.0,484.0</v>
      </c>
      <c r="E193">
        <f t="shared" si="75"/>
        <v>6</v>
      </c>
      <c r="F193" t="str">
        <f t="shared" si="109"/>
        <v>212.0</v>
      </c>
      <c r="G193" t="str">
        <f t="shared" si="110"/>
        <v>484.0</v>
      </c>
      <c r="H193">
        <f t="shared" si="111"/>
        <v>0.21199999999999999</v>
      </c>
      <c r="I193">
        <f t="shared" si="112"/>
        <v>0.48399999999999999</v>
      </c>
      <c r="J193" t="str">
        <f t="shared" si="113"/>
        <v>curveVertex(0.212*canvasWidth,0.484*canvasHeight);</v>
      </c>
    </row>
    <row r="194" spans="1:10" x14ac:dyDescent="0.45">
      <c r="A194" t="s">
        <v>154</v>
      </c>
      <c r="B194">
        <f t="shared" si="72"/>
        <v>12</v>
      </c>
      <c r="C194">
        <f t="shared" ref="C194" si="120">SEARCH(")",A193:A204)</f>
        <v>24</v>
      </c>
      <c r="D194" t="str">
        <f t="shared" si="108"/>
        <v>214.0,488.0</v>
      </c>
      <c r="E194">
        <f t="shared" si="75"/>
        <v>6</v>
      </c>
      <c r="F194" t="str">
        <f t="shared" si="109"/>
        <v>214.0</v>
      </c>
      <c r="G194" t="str">
        <f t="shared" si="110"/>
        <v>488.0</v>
      </c>
      <c r="H194">
        <f t="shared" si="111"/>
        <v>0.214</v>
      </c>
      <c r="I194">
        <f t="shared" si="112"/>
        <v>0.48799999999999999</v>
      </c>
      <c r="J194" t="str">
        <f t="shared" si="113"/>
        <v>curveVertex(0.214*canvasWidth,0.488*canvasHeight);</v>
      </c>
    </row>
    <row r="195" spans="1:10" x14ac:dyDescent="0.45">
      <c r="A195" t="s">
        <v>155</v>
      </c>
      <c r="B195">
        <f t="shared" si="72"/>
        <v>12</v>
      </c>
      <c r="C195">
        <f t="shared" ref="C195" si="121">SEARCH(")",A193:A204)</f>
        <v>24</v>
      </c>
      <c r="D195" t="str">
        <f t="shared" si="108"/>
        <v>219.0,481.0</v>
      </c>
      <c r="E195">
        <f t="shared" si="75"/>
        <v>6</v>
      </c>
      <c r="F195" t="str">
        <f t="shared" si="109"/>
        <v>219.0</v>
      </c>
      <c r="G195" t="str">
        <f t="shared" si="110"/>
        <v>481.0</v>
      </c>
      <c r="H195">
        <f t="shared" si="111"/>
        <v>0.219</v>
      </c>
      <c r="I195">
        <f t="shared" si="112"/>
        <v>0.48099999999999998</v>
      </c>
      <c r="J195" t="str">
        <f t="shared" si="113"/>
        <v>curveVertex(0.219*canvasWidth,0.481*canvasHeight);</v>
      </c>
    </row>
    <row r="196" spans="1:10" x14ac:dyDescent="0.45">
      <c r="A196" t="s">
        <v>123</v>
      </c>
      <c r="B196">
        <f t="shared" si="72"/>
        <v>9</v>
      </c>
      <c r="C196">
        <f t="shared" ref="C196" si="122">SEARCH(")",A195:A206)</f>
        <v>10</v>
      </c>
      <c r="D196" t="str">
        <f t="shared" si="108"/>
        <v/>
      </c>
      <c r="E196" t="e">
        <f t="shared" si="75"/>
        <v>#VALUE!</v>
      </c>
      <c r="F196" t="e">
        <f t="shared" si="109"/>
        <v>#VALUE!</v>
      </c>
      <c r="G196" t="e">
        <f t="shared" si="110"/>
        <v>#VALUE!</v>
      </c>
      <c r="H196" t="e">
        <f t="shared" si="111"/>
        <v>#VALUE!</v>
      </c>
      <c r="I196" t="e">
        <f t="shared" si="112"/>
        <v>#VALUE!</v>
      </c>
      <c r="J196" t="e">
        <f t="shared" si="113"/>
        <v>#VALUE!</v>
      </c>
    </row>
    <row r="197" spans="1:10" x14ac:dyDescent="0.45">
      <c r="B197" t="e">
        <f t="shared" si="72"/>
        <v>#VALUE!</v>
      </c>
      <c r="C197" t="e">
        <f t="shared" ref="C197" si="123">SEARCH(")",A195:A206)</f>
        <v>#VALUE!</v>
      </c>
      <c r="D197" t="e">
        <f t="shared" ref="D197:D203" si="124">MID(A197,B197+1,(C197-B197-1))</f>
        <v>#VALUE!</v>
      </c>
      <c r="E197" t="e">
        <f t="shared" si="75"/>
        <v>#VALUE!</v>
      </c>
      <c r="F197" t="e">
        <f t="shared" ref="F197:F203" si="125">LEFT(D197,E197-1)</f>
        <v>#VALUE!</v>
      </c>
      <c r="G197" t="e">
        <f t="shared" ref="G197:G203" si="126">MID(D197,E197+1,10)</f>
        <v>#VALUE!</v>
      </c>
      <c r="H197" t="e">
        <f t="shared" ref="H197:H203" si="127">F197/1000</f>
        <v>#VALUE!</v>
      </c>
      <c r="I197" t="e">
        <f t="shared" ref="I197:I203" si="128">G197/1000</f>
        <v>#VALUE!</v>
      </c>
      <c r="J197" t="e">
        <f t="shared" ref="J197:J203" si="129">"curveVertex("&amp;H197&amp;"*canvasWidth,"&amp;I197&amp;"*canvasHeight);"</f>
        <v>#VALUE!</v>
      </c>
    </row>
    <row r="198" spans="1:10" x14ac:dyDescent="0.45">
      <c r="A198" t="s">
        <v>156</v>
      </c>
      <c r="B198">
        <f t="shared" si="72"/>
        <v>12</v>
      </c>
      <c r="C198">
        <f t="shared" ref="C198" si="130">SEARCH(")",A197:A208)</f>
        <v>24</v>
      </c>
      <c r="D198" t="str">
        <f t="shared" si="124"/>
        <v>163.0,517.0</v>
      </c>
      <c r="E198">
        <f t="shared" si="75"/>
        <v>6</v>
      </c>
      <c r="F198" t="str">
        <f t="shared" si="125"/>
        <v>163.0</v>
      </c>
      <c r="G198" t="str">
        <f t="shared" si="126"/>
        <v>517.0</v>
      </c>
      <c r="H198">
        <f t="shared" si="127"/>
        <v>0.16300000000000001</v>
      </c>
      <c r="I198">
        <f t="shared" si="128"/>
        <v>0.51700000000000002</v>
      </c>
      <c r="J198" s="2" t="str">
        <f t="shared" si="129"/>
        <v>curveVertex(0.163*canvasWidth,0.517*canvasHeight);</v>
      </c>
    </row>
    <row r="199" spans="1:10" x14ac:dyDescent="0.45">
      <c r="A199" t="s">
        <v>157</v>
      </c>
      <c r="B199">
        <f t="shared" si="72"/>
        <v>12</v>
      </c>
      <c r="C199">
        <f t="shared" ref="C199" si="131">SEARCH(")",A197:A208)</f>
        <v>24</v>
      </c>
      <c r="D199" t="str">
        <f t="shared" si="124"/>
        <v>181.0,516.0</v>
      </c>
      <c r="E199">
        <f t="shared" si="75"/>
        <v>6</v>
      </c>
      <c r="F199" t="str">
        <f t="shared" si="125"/>
        <v>181.0</v>
      </c>
      <c r="G199" t="str">
        <f t="shared" si="126"/>
        <v>516.0</v>
      </c>
      <c r="H199">
        <f t="shared" si="127"/>
        <v>0.18099999999999999</v>
      </c>
      <c r="I199">
        <f t="shared" si="128"/>
        <v>0.51600000000000001</v>
      </c>
      <c r="J199" s="2" t="str">
        <f t="shared" si="129"/>
        <v>curveVertex(0.181*canvasWidth,0.516*canvasHeight);</v>
      </c>
    </row>
    <row r="200" spans="1:10" x14ac:dyDescent="0.45">
      <c r="A200" t="s">
        <v>158</v>
      </c>
      <c r="B200">
        <f t="shared" si="72"/>
        <v>12</v>
      </c>
      <c r="C200">
        <f t="shared" ref="C200" si="132">SEARCH(")",A199:A210)</f>
        <v>24</v>
      </c>
      <c r="D200" t="str">
        <f t="shared" si="124"/>
        <v>199.0,518.0</v>
      </c>
      <c r="E200">
        <f t="shared" si="75"/>
        <v>6</v>
      </c>
      <c r="F200" t="str">
        <f t="shared" si="125"/>
        <v>199.0</v>
      </c>
      <c r="G200" t="str">
        <f t="shared" si="126"/>
        <v>518.0</v>
      </c>
      <c r="H200">
        <f t="shared" si="127"/>
        <v>0.19900000000000001</v>
      </c>
      <c r="I200">
        <f t="shared" si="128"/>
        <v>0.51800000000000002</v>
      </c>
      <c r="J200" s="2" t="str">
        <f t="shared" si="129"/>
        <v>curveVertex(0.199*canvasWidth,0.518*canvasHeight);</v>
      </c>
    </row>
    <row r="201" spans="1:10" x14ac:dyDescent="0.45">
      <c r="A201" t="s">
        <v>159</v>
      </c>
      <c r="B201">
        <f t="shared" si="72"/>
        <v>12</v>
      </c>
      <c r="C201">
        <f t="shared" ref="C201" si="133">SEARCH(")",A199:A210)</f>
        <v>24</v>
      </c>
      <c r="D201" t="str">
        <f t="shared" si="124"/>
        <v>217.0,523.0</v>
      </c>
      <c r="E201">
        <f t="shared" si="75"/>
        <v>6</v>
      </c>
      <c r="F201" t="str">
        <f t="shared" si="125"/>
        <v>217.0</v>
      </c>
      <c r="G201" t="str">
        <f t="shared" si="126"/>
        <v>523.0</v>
      </c>
      <c r="H201">
        <f t="shared" si="127"/>
        <v>0.217</v>
      </c>
      <c r="I201">
        <f t="shared" si="128"/>
        <v>0.52300000000000002</v>
      </c>
      <c r="J201" s="2" t="str">
        <f t="shared" si="129"/>
        <v>curveVertex(0.217*canvasWidth,0.523*canvasHeight);</v>
      </c>
    </row>
    <row r="202" spans="1:10" x14ac:dyDescent="0.45">
      <c r="A202" t="s">
        <v>160</v>
      </c>
      <c r="B202">
        <f t="shared" si="72"/>
        <v>12</v>
      </c>
      <c r="C202">
        <f t="shared" ref="C202" si="134">SEARCH(")",A201:A212)</f>
        <v>24</v>
      </c>
      <c r="D202" t="str">
        <f t="shared" si="124"/>
        <v>232.0,520.0</v>
      </c>
      <c r="E202">
        <f t="shared" si="75"/>
        <v>6</v>
      </c>
      <c r="F202" t="str">
        <f t="shared" si="125"/>
        <v>232.0</v>
      </c>
      <c r="G202" t="str">
        <f t="shared" si="126"/>
        <v>520.0</v>
      </c>
      <c r="H202">
        <f t="shared" si="127"/>
        <v>0.23200000000000001</v>
      </c>
      <c r="I202">
        <f t="shared" si="128"/>
        <v>0.52</v>
      </c>
      <c r="J202" s="2" t="str">
        <f t="shared" si="129"/>
        <v>curveVertex(0.232*canvasWidth,0.52*canvasHeight);</v>
      </c>
    </row>
    <row r="203" spans="1:10" x14ac:dyDescent="0.45">
      <c r="A203" t="s">
        <v>161</v>
      </c>
      <c r="B203">
        <f t="shared" si="72"/>
        <v>12</v>
      </c>
      <c r="C203">
        <f t="shared" ref="C203" si="135">SEARCH(")",A201:A212)</f>
        <v>24</v>
      </c>
      <c r="D203" t="str">
        <f t="shared" si="124"/>
        <v>250.0,524.0</v>
      </c>
      <c r="E203">
        <f t="shared" si="75"/>
        <v>6</v>
      </c>
      <c r="F203" t="str">
        <f t="shared" si="125"/>
        <v>250.0</v>
      </c>
      <c r="G203" t="str">
        <f t="shared" si="126"/>
        <v>524.0</v>
      </c>
      <c r="H203">
        <f t="shared" si="127"/>
        <v>0.25</v>
      </c>
      <c r="I203">
        <f t="shared" si="128"/>
        <v>0.52400000000000002</v>
      </c>
      <c r="J203" s="2" t="str">
        <f t="shared" si="129"/>
        <v>curveVertex(0.25*canvasWidth,0.524*canvasHeight);</v>
      </c>
    </row>
    <row r="204" spans="1:10" x14ac:dyDescent="0.45">
      <c r="B204" t="e">
        <f t="shared" ref="B204:B213" si="136">SEARCH("(",A204,1)</f>
        <v>#VALUE!</v>
      </c>
      <c r="C204" t="e">
        <f t="shared" ref="C204" si="137">SEARCH(")",A203:A214)</f>
        <v>#VALUE!</v>
      </c>
      <c r="D204" t="e">
        <f t="shared" ref="D204:D212" si="138">MID(A204,B204+1,(C204-B204-1))</f>
        <v>#VALUE!</v>
      </c>
      <c r="E204" t="e">
        <f t="shared" ref="E204:E212" si="139">SEARCH(",",D204,1)</f>
        <v>#VALUE!</v>
      </c>
      <c r="F204" t="e">
        <f t="shared" ref="F204:F212" si="140">LEFT(D204,E204-1)</f>
        <v>#VALUE!</v>
      </c>
      <c r="G204" t="e">
        <f t="shared" ref="G204:G212" si="141">MID(D204,E204+1,10)</f>
        <v>#VALUE!</v>
      </c>
      <c r="H204" t="e">
        <f t="shared" ref="H204:H212" si="142">F204/1000</f>
        <v>#VALUE!</v>
      </c>
      <c r="I204" t="e">
        <f t="shared" ref="I204:I212" si="143">G204/1000</f>
        <v>#VALUE!</v>
      </c>
      <c r="J204" s="2" t="e">
        <f t="shared" ref="J204:J212" si="144">"curveVertex("&amp;H204&amp;"*canvasWidth,"&amp;I204&amp;"*canvasHeight);"</f>
        <v>#VALUE!</v>
      </c>
    </row>
    <row r="205" spans="1:10" x14ac:dyDescent="0.45">
      <c r="A205" t="s">
        <v>162</v>
      </c>
      <c r="B205" t="e">
        <f t="shared" si="136"/>
        <v>#VALUE!</v>
      </c>
      <c r="C205" t="e">
        <f t="shared" ref="C205" si="145">SEARCH(")",A203:A214)</f>
        <v>#VALUE!</v>
      </c>
      <c r="D205" t="e">
        <f t="shared" si="138"/>
        <v>#VALUE!</v>
      </c>
      <c r="E205" t="e">
        <f t="shared" si="139"/>
        <v>#VALUE!</v>
      </c>
      <c r="F205" t="e">
        <f t="shared" si="140"/>
        <v>#VALUE!</v>
      </c>
      <c r="G205" t="e">
        <f t="shared" si="141"/>
        <v>#VALUE!</v>
      </c>
      <c r="H205" t="e">
        <f t="shared" si="142"/>
        <v>#VALUE!</v>
      </c>
      <c r="I205" t="e">
        <f t="shared" si="143"/>
        <v>#VALUE!</v>
      </c>
      <c r="J205" s="2" t="e">
        <f t="shared" si="144"/>
        <v>#VALUE!</v>
      </c>
    </row>
    <row r="206" spans="1:10" x14ac:dyDescent="0.45">
      <c r="A206" t="s">
        <v>0</v>
      </c>
      <c r="B206">
        <f t="shared" si="136"/>
        <v>11</v>
      </c>
      <c r="C206">
        <f t="shared" ref="C206" si="146">SEARCH(")",A205:A216)</f>
        <v>12</v>
      </c>
      <c r="D206" t="str">
        <f t="shared" si="138"/>
        <v/>
      </c>
      <c r="E206" t="e">
        <f t="shared" si="139"/>
        <v>#VALUE!</v>
      </c>
      <c r="F206" t="e">
        <f t="shared" si="140"/>
        <v>#VALUE!</v>
      </c>
      <c r="G206" t="e">
        <f t="shared" si="141"/>
        <v>#VALUE!</v>
      </c>
      <c r="H206" t="e">
        <f t="shared" si="142"/>
        <v>#VALUE!</v>
      </c>
      <c r="I206" t="e">
        <f t="shared" si="143"/>
        <v>#VALUE!</v>
      </c>
      <c r="J206" s="2" t="e">
        <f t="shared" si="144"/>
        <v>#VALUE!</v>
      </c>
    </row>
    <row r="207" spans="1:10" x14ac:dyDescent="0.45">
      <c r="A207" t="s">
        <v>163</v>
      </c>
      <c r="B207">
        <f t="shared" si="136"/>
        <v>12</v>
      </c>
      <c r="C207">
        <f t="shared" ref="C207" si="147">SEARCH(")",A205:A216)</f>
        <v>24</v>
      </c>
      <c r="D207" t="str">
        <f t="shared" si="138"/>
        <v>182.0,448.0</v>
      </c>
      <c r="E207">
        <f t="shared" si="139"/>
        <v>6</v>
      </c>
      <c r="F207" t="str">
        <f t="shared" si="140"/>
        <v>182.0</v>
      </c>
      <c r="G207" t="str">
        <f t="shared" si="141"/>
        <v>448.0</v>
      </c>
      <c r="H207">
        <f t="shared" si="142"/>
        <v>0.182</v>
      </c>
      <c r="I207">
        <f t="shared" si="143"/>
        <v>0.44800000000000001</v>
      </c>
      <c r="J207" s="2" t="str">
        <f t="shared" si="144"/>
        <v>curveVertex(0.182*canvasWidth,0.448*canvasHeight);</v>
      </c>
    </row>
    <row r="208" spans="1:10" x14ac:dyDescent="0.45">
      <c r="A208" t="s">
        <v>164</v>
      </c>
      <c r="B208">
        <f t="shared" si="136"/>
        <v>12</v>
      </c>
      <c r="C208">
        <f t="shared" ref="C208" si="148">SEARCH(")",A207:A218)</f>
        <v>24</v>
      </c>
      <c r="D208" t="str">
        <f t="shared" si="138"/>
        <v>189.0,443.0</v>
      </c>
      <c r="E208">
        <f t="shared" si="139"/>
        <v>6</v>
      </c>
      <c r="F208" t="str">
        <f t="shared" si="140"/>
        <v>189.0</v>
      </c>
      <c r="G208" t="str">
        <f t="shared" si="141"/>
        <v>443.0</v>
      </c>
      <c r="H208">
        <f t="shared" si="142"/>
        <v>0.189</v>
      </c>
      <c r="I208">
        <f t="shared" si="143"/>
        <v>0.443</v>
      </c>
      <c r="J208" s="2" t="str">
        <f t="shared" si="144"/>
        <v>curveVertex(0.189*canvasWidth,0.443*canvasHeight);</v>
      </c>
    </row>
    <row r="209" spans="1:10" x14ac:dyDescent="0.45">
      <c r="A209" t="s">
        <v>165</v>
      </c>
      <c r="B209">
        <f t="shared" si="136"/>
        <v>12</v>
      </c>
      <c r="C209">
        <f t="shared" ref="C209:C210" si="149">SEARCH(")",A207:A218)</f>
        <v>24</v>
      </c>
      <c r="D209" t="str">
        <f t="shared" si="138"/>
        <v>198.0,450.0</v>
      </c>
      <c r="E209">
        <f t="shared" si="139"/>
        <v>6</v>
      </c>
      <c r="F209" t="str">
        <f t="shared" si="140"/>
        <v>198.0</v>
      </c>
      <c r="G209" t="str">
        <f t="shared" si="141"/>
        <v>450.0</v>
      </c>
      <c r="H209">
        <f t="shared" si="142"/>
        <v>0.19800000000000001</v>
      </c>
      <c r="I209">
        <f t="shared" si="143"/>
        <v>0.45</v>
      </c>
      <c r="J209" s="2" t="str">
        <f t="shared" si="144"/>
        <v>curveVertex(0.198*canvasWidth,0.45*canvasHeight);</v>
      </c>
    </row>
    <row r="210" spans="1:10" x14ac:dyDescent="0.45">
      <c r="A210" t="s">
        <v>166</v>
      </c>
      <c r="B210">
        <f t="shared" ref="B210:B220" si="150">SEARCH("(",A210,1)</f>
        <v>12</v>
      </c>
      <c r="C210">
        <f t="shared" si="149"/>
        <v>24</v>
      </c>
      <c r="D210" t="str">
        <f t="shared" ref="D210:D220" si="151">MID(A210,B210+1,(C210-B210-1))</f>
        <v>196.0,456.0</v>
      </c>
      <c r="E210">
        <f t="shared" ref="E210:E220" si="152">SEARCH(",",D210,1)</f>
        <v>6</v>
      </c>
      <c r="F210" t="str">
        <f t="shared" ref="F210:F220" si="153">LEFT(D210,E210-1)</f>
        <v>196.0</v>
      </c>
      <c r="G210" t="str">
        <f t="shared" ref="G210:G220" si="154">MID(D210,E210+1,10)</f>
        <v>456.0</v>
      </c>
      <c r="H210">
        <f t="shared" ref="H210:H220" si="155">F210/1000</f>
        <v>0.19600000000000001</v>
      </c>
      <c r="I210">
        <f t="shared" ref="I210:I220" si="156">G210/1000</f>
        <v>0.45600000000000002</v>
      </c>
      <c r="J210" s="2" t="str">
        <f t="shared" ref="J210:J220" si="157">"curveVertex("&amp;H210&amp;"*canvasWidth,"&amp;I210&amp;"*canvasHeight);"</f>
        <v>curveVertex(0.196*canvasWidth,0.456*canvasHeight);</v>
      </c>
    </row>
    <row r="211" spans="1:10" x14ac:dyDescent="0.45">
      <c r="A211" t="s">
        <v>167</v>
      </c>
      <c r="B211">
        <f t="shared" si="150"/>
        <v>12</v>
      </c>
      <c r="C211">
        <f t="shared" ref="C211" si="158">SEARCH(")",A210:A221)</f>
        <v>24</v>
      </c>
      <c r="D211" t="str">
        <f t="shared" si="151"/>
        <v>184.0,453.0</v>
      </c>
      <c r="E211">
        <f t="shared" si="152"/>
        <v>6</v>
      </c>
      <c r="F211" t="str">
        <f t="shared" si="153"/>
        <v>184.0</v>
      </c>
      <c r="G211" t="str">
        <f t="shared" si="154"/>
        <v>453.0</v>
      </c>
      <c r="H211">
        <f t="shared" si="155"/>
        <v>0.184</v>
      </c>
      <c r="I211">
        <f t="shared" si="156"/>
        <v>0.45300000000000001</v>
      </c>
      <c r="J211" s="2" t="str">
        <f t="shared" si="157"/>
        <v>curveVertex(0.184*canvasWidth,0.453*canvasHeight);</v>
      </c>
    </row>
    <row r="212" spans="1:10" x14ac:dyDescent="0.45">
      <c r="A212" t="s">
        <v>123</v>
      </c>
      <c r="B212">
        <f t="shared" si="150"/>
        <v>9</v>
      </c>
      <c r="C212">
        <f t="shared" ref="C212:C213" si="159">SEARCH(")",A210:A221)</f>
        <v>10</v>
      </c>
      <c r="D212" t="str">
        <f t="shared" si="151"/>
        <v/>
      </c>
      <c r="E212" t="e">
        <f t="shared" si="152"/>
        <v>#VALUE!</v>
      </c>
      <c r="F212" t="e">
        <f t="shared" si="153"/>
        <v>#VALUE!</v>
      </c>
      <c r="G212" t="e">
        <f t="shared" si="154"/>
        <v>#VALUE!</v>
      </c>
      <c r="H212" t="e">
        <f t="shared" si="155"/>
        <v>#VALUE!</v>
      </c>
      <c r="I212" t="e">
        <f t="shared" si="156"/>
        <v>#VALUE!</v>
      </c>
      <c r="J212" s="2" t="e">
        <f t="shared" si="157"/>
        <v>#VALUE!</v>
      </c>
    </row>
    <row r="213" spans="1:10" x14ac:dyDescent="0.45">
      <c r="A213" t="s">
        <v>173</v>
      </c>
      <c r="B213" t="e">
        <f t="shared" si="150"/>
        <v>#VALUE!</v>
      </c>
      <c r="C213" t="e">
        <f t="shared" si="159"/>
        <v>#VALUE!</v>
      </c>
      <c r="D213" t="e">
        <f t="shared" si="151"/>
        <v>#VALUE!</v>
      </c>
      <c r="E213" t="e">
        <f t="shared" si="152"/>
        <v>#VALUE!</v>
      </c>
      <c r="F213" t="e">
        <f t="shared" si="153"/>
        <v>#VALUE!</v>
      </c>
      <c r="G213" t="e">
        <f t="shared" si="154"/>
        <v>#VALUE!</v>
      </c>
      <c r="H213" t="e">
        <f t="shared" si="155"/>
        <v>#VALUE!</v>
      </c>
      <c r="I213" t="e">
        <f t="shared" si="156"/>
        <v>#VALUE!</v>
      </c>
      <c r="J213" s="2" t="e">
        <f t="shared" si="157"/>
        <v>#VALUE!</v>
      </c>
    </row>
    <row r="214" spans="1:10" x14ac:dyDescent="0.45">
      <c r="A214" t="s">
        <v>0</v>
      </c>
      <c r="B214">
        <f t="shared" si="150"/>
        <v>11</v>
      </c>
      <c r="C214">
        <f t="shared" ref="C214" si="160">SEARCH(")",A213:A224)</f>
        <v>12</v>
      </c>
      <c r="D214" t="str">
        <f t="shared" si="151"/>
        <v/>
      </c>
      <c r="E214" t="e">
        <f t="shared" si="152"/>
        <v>#VALUE!</v>
      </c>
      <c r="F214" t="e">
        <f t="shared" si="153"/>
        <v>#VALUE!</v>
      </c>
      <c r="G214" t="e">
        <f t="shared" si="154"/>
        <v>#VALUE!</v>
      </c>
      <c r="H214" t="e">
        <f t="shared" si="155"/>
        <v>#VALUE!</v>
      </c>
      <c r="I214" t="e">
        <f t="shared" si="156"/>
        <v>#VALUE!</v>
      </c>
      <c r="J214" s="2" t="e">
        <f t="shared" si="157"/>
        <v>#VALUE!</v>
      </c>
    </row>
    <row r="215" spans="1:10" x14ac:dyDescent="0.45">
      <c r="A215" t="s">
        <v>168</v>
      </c>
      <c r="B215">
        <f t="shared" si="150"/>
        <v>12</v>
      </c>
      <c r="C215">
        <f t="shared" ref="C215:C216" si="161">SEARCH(")",A213:A224)</f>
        <v>24</v>
      </c>
      <c r="D215" t="str">
        <f t="shared" si="151"/>
        <v>230.0,449.0</v>
      </c>
      <c r="E215">
        <f t="shared" si="152"/>
        <v>6</v>
      </c>
      <c r="F215" t="str">
        <f t="shared" si="153"/>
        <v>230.0</v>
      </c>
      <c r="G215" t="str">
        <f t="shared" si="154"/>
        <v>449.0</v>
      </c>
      <c r="H215">
        <f t="shared" si="155"/>
        <v>0.23</v>
      </c>
      <c r="I215">
        <f t="shared" si="156"/>
        <v>0.44900000000000001</v>
      </c>
      <c r="J215" s="2" t="str">
        <f t="shared" si="157"/>
        <v>curveVertex(0.23*canvasWidth,0.449*canvasHeight);</v>
      </c>
    </row>
    <row r="216" spans="1:10" x14ac:dyDescent="0.45">
      <c r="A216" t="s">
        <v>169</v>
      </c>
      <c r="B216">
        <f t="shared" si="150"/>
        <v>12</v>
      </c>
      <c r="C216">
        <f t="shared" si="161"/>
        <v>24</v>
      </c>
      <c r="D216" t="str">
        <f t="shared" si="151"/>
        <v>236.0,447.0</v>
      </c>
      <c r="E216">
        <f t="shared" si="152"/>
        <v>6</v>
      </c>
      <c r="F216" t="str">
        <f t="shared" si="153"/>
        <v>236.0</v>
      </c>
      <c r="G216" t="str">
        <f t="shared" si="154"/>
        <v>447.0</v>
      </c>
      <c r="H216">
        <f t="shared" si="155"/>
        <v>0.23599999999999999</v>
      </c>
      <c r="I216">
        <f t="shared" si="156"/>
        <v>0.44700000000000001</v>
      </c>
      <c r="J216" s="2" t="str">
        <f t="shared" si="157"/>
        <v>curveVertex(0.236*canvasWidth,0.447*canvasHeight);</v>
      </c>
    </row>
    <row r="217" spans="1:10" x14ac:dyDescent="0.45">
      <c r="A217" t="s">
        <v>170</v>
      </c>
      <c r="B217">
        <f t="shared" si="150"/>
        <v>12</v>
      </c>
      <c r="C217">
        <f t="shared" ref="C217" si="162">SEARCH(")",A216:A227)</f>
        <v>24</v>
      </c>
      <c r="D217" t="str">
        <f t="shared" si="151"/>
        <v>243.0,446.0</v>
      </c>
      <c r="E217">
        <f t="shared" si="152"/>
        <v>6</v>
      </c>
      <c r="F217" t="str">
        <f t="shared" si="153"/>
        <v>243.0</v>
      </c>
      <c r="G217" t="str">
        <f t="shared" si="154"/>
        <v>446.0</v>
      </c>
      <c r="H217">
        <f t="shared" si="155"/>
        <v>0.24299999999999999</v>
      </c>
      <c r="I217">
        <f t="shared" si="156"/>
        <v>0.44600000000000001</v>
      </c>
      <c r="J217" s="2" t="str">
        <f t="shared" si="157"/>
        <v>curveVertex(0.243*canvasWidth,0.446*canvasHeight);</v>
      </c>
    </row>
    <row r="218" spans="1:10" x14ac:dyDescent="0.45">
      <c r="A218" t="s">
        <v>171</v>
      </c>
      <c r="B218">
        <f t="shared" si="150"/>
        <v>12</v>
      </c>
      <c r="C218">
        <f t="shared" ref="C218:C219" si="163">SEARCH(")",A216:A227)</f>
        <v>24</v>
      </c>
      <c r="D218" t="str">
        <f t="shared" si="151"/>
        <v>250.0,453.0</v>
      </c>
      <c r="E218">
        <f t="shared" si="152"/>
        <v>6</v>
      </c>
      <c r="F218" t="str">
        <f t="shared" si="153"/>
        <v>250.0</v>
      </c>
      <c r="G218" t="str">
        <f t="shared" si="154"/>
        <v>453.0</v>
      </c>
      <c r="H218">
        <f t="shared" si="155"/>
        <v>0.25</v>
      </c>
      <c r="I218">
        <f t="shared" si="156"/>
        <v>0.45300000000000001</v>
      </c>
      <c r="J218" s="2" t="str">
        <f t="shared" si="157"/>
        <v>curveVertex(0.25*canvasWidth,0.453*canvasHeight);</v>
      </c>
    </row>
    <row r="219" spans="1:10" x14ac:dyDescent="0.45">
      <c r="A219" t="s">
        <v>172</v>
      </c>
      <c r="B219">
        <f t="shared" si="150"/>
        <v>12</v>
      </c>
      <c r="C219">
        <f t="shared" si="163"/>
        <v>24</v>
      </c>
      <c r="D219" t="str">
        <f t="shared" si="151"/>
        <v>247.0,461.0</v>
      </c>
      <c r="E219">
        <f t="shared" si="152"/>
        <v>6</v>
      </c>
      <c r="F219" t="str">
        <f t="shared" si="153"/>
        <v>247.0</v>
      </c>
      <c r="G219" t="str">
        <f t="shared" si="154"/>
        <v>461.0</v>
      </c>
      <c r="H219">
        <f t="shared" si="155"/>
        <v>0.247</v>
      </c>
      <c r="I219">
        <f t="shared" si="156"/>
        <v>0.46100000000000002</v>
      </c>
      <c r="J219" s="2" t="str">
        <f t="shared" si="157"/>
        <v>curveVertex(0.247*canvasWidth,0.461*canvasHeight);</v>
      </c>
    </row>
    <row r="220" spans="1:10" x14ac:dyDescent="0.45">
      <c r="A220" t="s">
        <v>123</v>
      </c>
      <c r="B220">
        <f t="shared" si="150"/>
        <v>9</v>
      </c>
      <c r="C220">
        <f t="shared" ref="C220" si="164">SEARCH(")",A219:A230)</f>
        <v>10</v>
      </c>
      <c r="D220" t="str">
        <f t="shared" si="151"/>
        <v/>
      </c>
      <c r="E220" t="e">
        <f t="shared" si="152"/>
        <v>#VALUE!</v>
      </c>
      <c r="F220" t="e">
        <f t="shared" si="153"/>
        <v>#VALUE!</v>
      </c>
      <c r="G220" t="e">
        <f t="shared" si="154"/>
        <v>#VALUE!</v>
      </c>
      <c r="H220" t="e">
        <f t="shared" si="155"/>
        <v>#VALUE!</v>
      </c>
      <c r="I220" t="e">
        <f t="shared" si="156"/>
        <v>#VALUE!</v>
      </c>
      <c r="J220" s="2" t="e">
        <f t="shared" si="157"/>
        <v>#VALUE!</v>
      </c>
    </row>
  </sheetData>
  <autoFilter ref="A1:J131" xr:uid="{6421F499-117D-461A-9F57-BC8D7BE7B467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E444-6EE2-4E61-9DB6-971035DEE385}">
  <dimension ref="A1"/>
  <sheetViews>
    <sheetView workbookViewId="0">
      <selection activeCell="C6" sqref="A1:XFD1048576"/>
    </sheetView>
  </sheetViews>
  <sheetFormatPr defaultRowHeight="14.25" x14ac:dyDescent="0.45"/>
  <cols>
    <col min="1" max="1" width="21.464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2019-05-19T16:10:25Z</dcterms:created>
  <dcterms:modified xsi:type="dcterms:W3CDTF">2019-05-19T20:12:15Z</dcterms:modified>
</cp:coreProperties>
</file>