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GitHub\VisualizationofInformation\ddavieau_Assignment2\ddavieauFinalAssignment2\"/>
    </mc:Choice>
  </mc:AlternateContent>
  <xr:revisionPtr revIDLastSave="0" documentId="13_ncr:1_{A8E4B4E4-2D2F-42E4-9B81-72A2B29C2B75}" xr6:coauthVersionLast="36" xr6:coauthVersionMax="36" xr10:uidLastSave="{00000000-0000-0000-0000-000000000000}"/>
  <bookViews>
    <workbookView xWindow="0" yWindow="0" windowWidth="19440" windowHeight="8775" xr2:uid="{09DF0A8C-B044-46BB-BD31-3E5B61D7B495}"/>
  </bookViews>
  <sheets>
    <sheet name="Sheet1" sheetId="1" r:id="rId1"/>
    <sheet name="Sheet2" sheetId="2" r:id="rId2"/>
  </sheets>
  <definedNames>
    <definedName name="_xlnm._FilterDatabase" localSheetId="0" hidden="1">Sheet1!$A$1:$J$131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8" i="1" l="1"/>
  <c r="C78" i="1"/>
  <c r="D78" i="1" s="1"/>
  <c r="B79" i="1"/>
  <c r="C79" i="1"/>
  <c r="D79" i="1"/>
  <c r="E79" i="1" s="1"/>
  <c r="B80" i="1"/>
  <c r="C80" i="1"/>
  <c r="D80" i="1"/>
  <c r="E80" i="1" s="1"/>
  <c r="B81" i="1"/>
  <c r="D81" i="1" s="1"/>
  <c r="C81" i="1"/>
  <c r="B82" i="1"/>
  <c r="C82" i="1"/>
  <c r="D82" i="1" s="1"/>
  <c r="B83" i="1"/>
  <c r="C83" i="1"/>
  <c r="D83" i="1"/>
  <c r="E83" i="1" s="1"/>
  <c r="B84" i="1"/>
  <c r="C84" i="1"/>
  <c r="D84" i="1"/>
  <c r="E84" i="1" s="1"/>
  <c r="B85" i="1"/>
  <c r="D85" i="1" s="1"/>
  <c r="C85" i="1"/>
  <c r="B86" i="1"/>
  <c r="C86" i="1"/>
  <c r="D86" i="1" s="1"/>
  <c r="B87" i="1"/>
  <c r="C87" i="1"/>
  <c r="D87" i="1"/>
  <c r="E87" i="1" s="1"/>
  <c r="B88" i="1"/>
  <c r="C88" i="1"/>
  <c r="D88" i="1"/>
  <c r="E88" i="1" s="1"/>
  <c r="B89" i="1"/>
  <c r="D89" i="1" s="1"/>
  <c r="C89" i="1"/>
  <c r="B90" i="1"/>
  <c r="C90" i="1"/>
  <c r="D90" i="1" s="1"/>
  <c r="B91" i="1"/>
  <c r="C91" i="1"/>
  <c r="D91" i="1"/>
  <c r="E91" i="1" s="1"/>
  <c r="B92" i="1"/>
  <c r="C92" i="1"/>
  <c r="D92" i="1"/>
  <c r="E92" i="1" s="1"/>
  <c r="B93" i="1"/>
  <c r="D93" i="1" s="1"/>
  <c r="C93" i="1"/>
  <c r="B94" i="1"/>
  <c r="C94" i="1"/>
  <c r="D94" i="1" s="1"/>
  <c r="B95" i="1"/>
  <c r="C95" i="1"/>
  <c r="D95" i="1"/>
  <c r="E95" i="1" s="1"/>
  <c r="B96" i="1"/>
  <c r="C96" i="1"/>
  <c r="D96" i="1"/>
  <c r="E96" i="1" s="1"/>
  <c r="B97" i="1"/>
  <c r="D97" i="1" s="1"/>
  <c r="C97" i="1"/>
  <c r="B98" i="1"/>
  <c r="D98" i="1" s="1"/>
  <c r="C98" i="1"/>
  <c r="B99" i="1"/>
  <c r="C99" i="1"/>
  <c r="D99" i="1"/>
  <c r="E99" i="1" s="1"/>
  <c r="B100" i="1"/>
  <c r="C100" i="1"/>
  <c r="D100" i="1"/>
  <c r="E100" i="1" s="1"/>
  <c r="B101" i="1"/>
  <c r="D101" i="1" s="1"/>
  <c r="C101" i="1"/>
  <c r="B102" i="1"/>
  <c r="D102" i="1" s="1"/>
  <c r="C102" i="1"/>
  <c r="B103" i="1"/>
  <c r="C103" i="1"/>
  <c r="D103" i="1"/>
  <c r="E103" i="1" s="1"/>
  <c r="B104" i="1"/>
  <c r="C104" i="1"/>
  <c r="D104" i="1"/>
  <c r="E104" i="1" s="1"/>
  <c r="B105" i="1"/>
  <c r="D105" i="1" s="1"/>
  <c r="C105" i="1"/>
  <c r="B106" i="1"/>
  <c r="D106" i="1" s="1"/>
  <c r="C106" i="1"/>
  <c r="B107" i="1"/>
  <c r="C107" i="1"/>
  <c r="D107" i="1"/>
  <c r="E107" i="1" s="1"/>
  <c r="B108" i="1"/>
  <c r="C108" i="1"/>
  <c r="D108" i="1"/>
  <c r="E108" i="1" s="1"/>
  <c r="B109" i="1"/>
  <c r="D109" i="1" s="1"/>
  <c r="C109" i="1"/>
  <c r="B110" i="1"/>
  <c r="D110" i="1" s="1"/>
  <c r="C110" i="1"/>
  <c r="B111" i="1"/>
  <c r="C111" i="1"/>
  <c r="D111" i="1"/>
  <c r="E111" i="1" s="1"/>
  <c r="B112" i="1"/>
  <c r="C112" i="1"/>
  <c r="D112" i="1"/>
  <c r="E112" i="1" s="1"/>
  <c r="B113" i="1"/>
  <c r="D113" i="1" s="1"/>
  <c r="C113" i="1"/>
  <c r="B114" i="1"/>
  <c r="D114" i="1" s="1"/>
  <c r="C114" i="1"/>
  <c r="B115" i="1"/>
  <c r="C115" i="1"/>
  <c r="D115" i="1"/>
  <c r="E115" i="1" s="1"/>
  <c r="B116" i="1"/>
  <c r="C116" i="1"/>
  <c r="D116" i="1"/>
  <c r="E116" i="1" s="1"/>
  <c r="B117" i="1"/>
  <c r="D117" i="1" s="1"/>
  <c r="C117" i="1"/>
  <c r="B118" i="1"/>
  <c r="D118" i="1" s="1"/>
  <c r="C118" i="1"/>
  <c r="B119" i="1"/>
  <c r="C119" i="1"/>
  <c r="D119" i="1"/>
  <c r="E119" i="1" s="1"/>
  <c r="B120" i="1"/>
  <c r="C120" i="1"/>
  <c r="D120" i="1"/>
  <c r="E120" i="1" s="1"/>
  <c r="B121" i="1"/>
  <c r="D121" i="1" s="1"/>
  <c r="C121" i="1"/>
  <c r="B122" i="1"/>
  <c r="D122" i="1" s="1"/>
  <c r="C122" i="1"/>
  <c r="B123" i="1"/>
  <c r="C123" i="1"/>
  <c r="D123" i="1"/>
  <c r="E123" i="1" s="1"/>
  <c r="B124" i="1"/>
  <c r="C124" i="1"/>
  <c r="D124" i="1"/>
  <c r="E124" i="1" s="1"/>
  <c r="B125" i="1"/>
  <c r="D125" i="1" s="1"/>
  <c r="C125" i="1"/>
  <c r="B126" i="1"/>
  <c r="D126" i="1" s="1"/>
  <c r="C126" i="1"/>
  <c r="B127" i="1"/>
  <c r="C127" i="1"/>
  <c r="D127" i="1"/>
  <c r="E127" i="1" s="1"/>
  <c r="B128" i="1"/>
  <c r="C128" i="1"/>
  <c r="D128" i="1"/>
  <c r="E128" i="1" s="1"/>
  <c r="B129" i="1"/>
  <c r="D129" i="1" s="1"/>
  <c r="C129" i="1"/>
  <c r="B130" i="1"/>
  <c r="D130" i="1" s="1"/>
  <c r="C130" i="1"/>
  <c r="B131" i="1"/>
  <c r="C131" i="1"/>
  <c r="D131" i="1"/>
  <c r="E131" i="1" s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D34" i="1" s="1"/>
  <c r="B35" i="1"/>
  <c r="B36" i="1"/>
  <c r="B37" i="1"/>
  <c r="D37" i="1" s="1"/>
  <c r="B38" i="1"/>
  <c r="D38" i="1" s="1"/>
  <c r="B39" i="1"/>
  <c r="B40" i="1"/>
  <c r="D40" i="1" s="1"/>
  <c r="B41" i="1"/>
  <c r="D41" i="1" s="1"/>
  <c r="B42" i="1"/>
  <c r="D42" i="1" s="1"/>
  <c r="B43" i="1"/>
  <c r="B44" i="1"/>
  <c r="B45" i="1"/>
  <c r="D45" i="1" s="1"/>
  <c r="B46" i="1"/>
  <c r="D46" i="1" s="1"/>
  <c r="B47" i="1"/>
  <c r="B48" i="1"/>
  <c r="B49" i="1"/>
  <c r="D49" i="1" s="1"/>
  <c r="B50" i="1"/>
  <c r="D50" i="1" s="1"/>
  <c r="B51" i="1"/>
  <c r="B52" i="1"/>
  <c r="D52" i="1" s="1"/>
  <c r="B53" i="1"/>
  <c r="D53" i="1" s="1"/>
  <c r="B54" i="1"/>
  <c r="D54" i="1" s="1"/>
  <c r="B55" i="1"/>
  <c r="B56" i="1"/>
  <c r="B57" i="1"/>
  <c r="D57" i="1" s="1"/>
  <c r="B58" i="1"/>
  <c r="D58" i="1" s="1"/>
  <c r="B59" i="1"/>
  <c r="B60" i="1"/>
  <c r="B61" i="1"/>
  <c r="D61" i="1" s="1"/>
  <c r="B62" i="1"/>
  <c r="D62" i="1" s="1"/>
  <c r="E62" i="1" s="1"/>
  <c r="B63" i="1"/>
  <c r="D63" i="1" s="1"/>
  <c r="B64" i="1"/>
  <c r="D64" i="1" s="1"/>
  <c r="B65" i="1"/>
  <c r="D65" i="1" s="1"/>
  <c r="B66" i="1"/>
  <c r="D66" i="1" s="1"/>
  <c r="B67" i="1"/>
  <c r="B68" i="1"/>
  <c r="B69" i="1"/>
  <c r="D69" i="1" s="1"/>
  <c r="B70" i="1"/>
  <c r="D70" i="1" s="1"/>
  <c r="B71" i="1"/>
  <c r="B72" i="1"/>
  <c r="B73" i="1"/>
  <c r="D73" i="1" s="1"/>
  <c r="B74" i="1"/>
  <c r="D74" i="1" s="1"/>
  <c r="B75" i="1"/>
  <c r="D75" i="1" s="1"/>
  <c r="B76" i="1"/>
  <c r="D76" i="1" s="1"/>
  <c r="B77" i="1"/>
  <c r="D77" i="1" s="1"/>
  <c r="G125" i="1" l="1"/>
  <c r="I125" i="1" s="1"/>
  <c r="E125" i="1"/>
  <c r="F125" i="1" s="1"/>
  <c r="H125" i="1" s="1"/>
  <c r="J125" i="1" s="1"/>
  <c r="E126" i="1"/>
  <c r="F126" i="1" s="1"/>
  <c r="H126" i="1" s="1"/>
  <c r="G120" i="1"/>
  <c r="I120" i="1" s="1"/>
  <c r="F120" i="1"/>
  <c r="H120" i="1" s="1"/>
  <c r="G96" i="1"/>
  <c r="I96" i="1" s="1"/>
  <c r="F96" i="1"/>
  <c r="H96" i="1" s="1"/>
  <c r="E82" i="1"/>
  <c r="F82" i="1" s="1"/>
  <c r="H82" i="1" s="1"/>
  <c r="J82" i="1" s="1"/>
  <c r="G82" i="1"/>
  <c r="I82" i="1" s="1"/>
  <c r="E101" i="1"/>
  <c r="F101" i="1" s="1"/>
  <c r="H101" i="1" s="1"/>
  <c r="F124" i="1"/>
  <c r="H124" i="1" s="1"/>
  <c r="J124" i="1" s="1"/>
  <c r="G124" i="1"/>
  <c r="I124" i="1" s="1"/>
  <c r="G100" i="1"/>
  <c r="I100" i="1" s="1"/>
  <c r="F100" i="1"/>
  <c r="H100" i="1" s="1"/>
  <c r="E86" i="1"/>
  <c r="F86" i="1" s="1"/>
  <c r="H86" i="1" s="1"/>
  <c r="J86" i="1" s="1"/>
  <c r="G86" i="1"/>
  <c r="I86" i="1" s="1"/>
  <c r="G104" i="1"/>
  <c r="I104" i="1" s="1"/>
  <c r="F104" i="1"/>
  <c r="H104" i="1" s="1"/>
  <c r="J104" i="1" s="1"/>
  <c r="E90" i="1"/>
  <c r="F90" i="1" s="1"/>
  <c r="H90" i="1" s="1"/>
  <c r="G80" i="1"/>
  <c r="I80" i="1" s="1"/>
  <c r="F80" i="1"/>
  <c r="H80" i="1" s="1"/>
  <c r="E106" i="1"/>
  <c r="F106" i="1" s="1"/>
  <c r="H106" i="1" s="1"/>
  <c r="E110" i="1"/>
  <c r="G110" i="1" s="1"/>
  <c r="I110" i="1" s="1"/>
  <c r="F110" i="1"/>
  <c r="H110" i="1" s="1"/>
  <c r="F114" i="1"/>
  <c r="H114" i="1" s="1"/>
  <c r="E114" i="1"/>
  <c r="G114" i="1" s="1"/>
  <c r="I114" i="1" s="1"/>
  <c r="E129" i="1"/>
  <c r="F129" i="1" s="1"/>
  <c r="H129" i="1" s="1"/>
  <c r="F128" i="1"/>
  <c r="H128" i="1" s="1"/>
  <c r="J128" i="1" s="1"/>
  <c r="G128" i="1"/>
  <c r="I128" i="1" s="1"/>
  <c r="G109" i="1"/>
  <c r="I109" i="1" s="1"/>
  <c r="E109" i="1"/>
  <c r="F109" i="1"/>
  <c r="H109" i="1" s="1"/>
  <c r="J109" i="1" s="1"/>
  <c r="E85" i="1"/>
  <c r="F85" i="1"/>
  <c r="H85" i="1" s="1"/>
  <c r="J85" i="1" s="1"/>
  <c r="G85" i="1"/>
  <c r="I85" i="1" s="1"/>
  <c r="F108" i="1"/>
  <c r="H108" i="1" s="1"/>
  <c r="J108" i="1" s="1"/>
  <c r="G108" i="1"/>
  <c r="I108" i="1" s="1"/>
  <c r="E94" i="1"/>
  <c r="F94" i="1" s="1"/>
  <c r="H94" i="1" s="1"/>
  <c r="J94" i="1" s="1"/>
  <c r="G94" i="1"/>
  <c r="I94" i="1" s="1"/>
  <c r="G84" i="1"/>
  <c r="I84" i="1" s="1"/>
  <c r="F84" i="1"/>
  <c r="H84" i="1" s="1"/>
  <c r="J84" i="1" s="1"/>
  <c r="E81" i="1"/>
  <c r="G81" i="1" s="1"/>
  <c r="I81" i="1" s="1"/>
  <c r="F81" i="1"/>
  <c r="H81" i="1" s="1"/>
  <c r="E118" i="1"/>
  <c r="F118" i="1" s="1"/>
  <c r="H118" i="1" s="1"/>
  <c r="E89" i="1"/>
  <c r="F89" i="1"/>
  <c r="H89" i="1" s="1"/>
  <c r="J89" i="1" s="1"/>
  <c r="G89" i="1"/>
  <c r="I89" i="1" s="1"/>
  <c r="F130" i="1"/>
  <c r="H130" i="1" s="1"/>
  <c r="J130" i="1" s="1"/>
  <c r="E130" i="1"/>
  <c r="G130" i="1"/>
  <c r="I130" i="1" s="1"/>
  <c r="E105" i="1"/>
  <c r="G105" i="1" s="1"/>
  <c r="I105" i="1" s="1"/>
  <c r="F105" i="1"/>
  <c r="H105" i="1" s="1"/>
  <c r="E113" i="1"/>
  <c r="F113" i="1" s="1"/>
  <c r="H113" i="1" s="1"/>
  <c r="G112" i="1"/>
  <c r="I112" i="1" s="1"/>
  <c r="F112" i="1"/>
  <c r="H112" i="1" s="1"/>
  <c r="J112" i="1" s="1"/>
  <c r="G88" i="1"/>
  <c r="I88" i="1" s="1"/>
  <c r="F88" i="1"/>
  <c r="H88" i="1" s="1"/>
  <c r="J88" i="1" s="1"/>
  <c r="E122" i="1"/>
  <c r="G122" i="1" s="1"/>
  <c r="I122" i="1" s="1"/>
  <c r="F122" i="1"/>
  <c r="H122" i="1" s="1"/>
  <c r="E117" i="1"/>
  <c r="F117" i="1" s="1"/>
  <c r="H117" i="1" s="1"/>
  <c r="E98" i="1"/>
  <c r="F98" i="1" s="1"/>
  <c r="H98" i="1" s="1"/>
  <c r="E93" i="1"/>
  <c r="F93" i="1" s="1"/>
  <c r="H93" i="1" s="1"/>
  <c r="J93" i="1" s="1"/>
  <c r="G93" i="1"/>
  <c r="I93" i="1" s="1"/>
  <c r="G116" i="1"/>
  <c r="I116" i="1" s="1"/>
  <c r="F116" i="1"/>
  <c r="H116" i="1" s="1"/>
  <c r="J116" i="1" s="1"/>
  <c r="G92" i="1"/>
  <c r="I92" i="1" s="1"/>
  <c r="F92" i="1"/>
  <c r="H92" i="1" s="1"/>
  <c r="J92" i="1" s="1"/>
  <c r="E78" i="1"/>
  <c r="F78" i="1"/>
  <c r="H78" i="1" s="1"/>
  <c r="J78" i="1" s="1"/>
  <c r="G78" i="1"/>
  <c r="I78" i="1" s="1"/>
  <c r="E121" i="1"/>
  <c r="G121" i="1" s="1"/>
  <c r="I121" i="1" s="1"/>
  <c r="F121" i="1"/>
  <c r="H121" i="1" s="1"/>
  <c r="E102" i="1"/>
  <c r="F102" i="1"/>
  <c r="H102" i="1" s="1"/>
  <c r="J102" i="1" s="1"/>
  <c r="G102" i="1"/>
  <c r="I102" i="1" s="1"/>
  <c r="E97" i="1"/>
  <c r="F97" i="1" s="1"/>
  <c r="H97" i="1" s="1"/>
  <c r="J97" i="1" s="1"/>
  <c r="G97" i="1"/>
  <c r="I97" i="1" s="1"/>
  <c r="G131" i="1"/>
  <c r="I131" i="1" s="1"/>
  <c r="G127" i="1"/>
  <c r="I127" i="1" s="1"/>
  <c r="G123" i="1"/>
  <c r="I123" i="1" s="1"/>
  <c r="G119" i="1"/>
  <c r="I119" i="1" s="1"/>
  <c r="G115" i="1"/>
  <c r="I115" i="1" s="1"/>
  <c r="G111" i="1"/>
  <c r="I111" i="1" s="1"/>
  <c r="G107" i="1"/>
  <c r="I107" i="1" s="1"/>
  <c r="G103" i="1"/>
  <c r="I103" i="1" s="1"/>
  <c r="G99" i="1"/>
  <c r="I99" i="1" s="1"/>
  <c r="G95" i="1"/>
  <c r="I95" i="1" s="1"/>
  <c r="G91" i="1"/>
  <c r="I91" i="1" s="1"/>
  <c r="G87" i="1"/>
  <c r="I87" i="1" s="1"/>
  <c r="G83" i="1"/>
  <c r="I83" i="1" s="1"/>
  <c r="G79" i="1"/>
  <c r="I79" i="1" s="1"/>
  <c r="F131" i="1"/>
  <c r="H131" i="1" s="1"/>
  <c r="J131" i="1" s="1"/>
  <c r="F127" i="1"/>
  <c r="H127" i="1" s="1"/>
  <c r="F115" i="1"/>
  <c r="H115" i="1" s="1"/>
  <c r="J115" i="1" s="1"/>
  <c r="F107" i="1"/>
  <c r="H107" i="1" s="1"/>
  <c r="J107" i="1" s="1"/>
  <c r="F95" i="1"/>
  <c r="H95" i="1" s="1"/>
  <c r="F91" i="1"/>
  <c r="H91" i="1" s="1"/>
  <c r="J91" i="1" s="1"/>
  <c r="F87" i="1"/>
  <c r="H87" i="1" s="1"/>
  <c r="F83" i="1"/>
  <c r="H83" i="1" s="1"/>
  <c r="J83" i="1" s="1"/>
  <c r="F79" i="1"/>
  <c r="H79" i="1" s="1"/>
  <c r="F123" i="1"/>
  <c r="H123" i="1" s="1"/>
  <c r="J123" i="1" s="1"/>
  <c r="F119" i="1"/>
  <c r="H119" i="1" s="1"/>
  <c r="J119" i="1" s="1"/>
  <c r="F111" i="1"/>
  <c r="H111" i="1" s="1"/>
  <c r="J111" i="1" s="1"/>
  <c r="F103" i="1"/>
  <c r="H103" i="1" s="1"/>
  <c r="J103" i="1" s="1"/>
  <c r="F99" i="1"/>
  <c r="H99" i="1" s="1"/>
  <c r="D51" i="1"/>
  <c r="D39" i="1"/>
  <c r="D67" i="1"/>
  <c r="D55" i="1"/>
  <c r="E55" i="1" s="1"/>
  <c r="G55" i="1" s="1"/>
  <c r="I55" i="1" s="1"/>
  <c r="D43" i="1"/>
  <c r="D72" i="1"/>
  <c r="D48" i="1"/>
  <c r="D36" i="1"/>
  <c r="E36" i="1" s="1"/>
  <c r="F36" i="1" s="1"/>
  <c r="H36" i="1" s="1"/>
  <c r="D60" i="1"/>
  <c r="D71" i="1"/>
  <c r="E71" i="1" s="1"/>
  <c r="G71" i="1" s="1"/>
  <c r="I71" i="1" s="1"/>
  <c r="D59" i="1"/>
  <c r="E59" i="1" s="1"/>
  <c r="G59" i="1" s="1"/>
  <c r="I59" i="1" s="1"/>
  <c r="D47" i="1"/>
  <c r="E47" i="1" s="1"/>
  <c r="F47" i="1" s="1"/>
  <c r="H47" i="1" s="1"/>
  <c r="D35" i="1"/>
  <c r="E35" i="1" s="1"/>
  <c r="F35" i="1" s="1"/>
  <c r="H35" i="1" s="1"/>
  <c r="D68" i="1"/>
  <c r="D56" i="1"/>
  <c r="D44" i="1"/>
  <c r="E44" i="1" s="1"/>
  <c r="G44" i="1" s="1"/>
  <c r="I44" i="1" s="1"/>
  <c r="E57" i="1"/>
  <c r="F57" i="1" s="1"/>
  <c r="H57" i="1" s="1"/>
  <c r="E77" i="1"/>
  <c r="G77" i="1" s="1"/>
  <c r="I77" i="1" s="1"/>
  <c r="E65" i="1"/>
  <c r="F65" i="1" s="1"/>
  <c r="H65" i="1" s="1"/>
  <c r="E56" i="1"/>
  <c r="F56" i="1" s="1"/>
  <c r="H56" i="1" s="1"/>
  <c r="E38" i="1"/>
  <c r="G38" i="1" s="1"/>
  <c r="I38" i="1" s="1"/>
  <c r="E39" i="1"/>
  <c r="F39" i="1" s="1"/>
  <c r="H39" i="1" s="1"/>
  <c r="E64" i="1"/>
  <c r="G64" i="1" s="1"/>
  <c r="I64" i="1" s="1"/>
  <c r="E53" i="1"/>
  <c r="F53" i="1" s="1"/>
  <c r="H53" i="1" s="1"/>
  <c r="G76" i="1"/>
  <c r="I76" i="1" s="1"/>
  <c r="E76" i="1"/>
  <c r="F76" i="1" s="1"/>
  <c r="H76" i="1" s="1"/>
  <c r="E37" i="1"/>
  <c r="G37" i="1" s="1"/>
  <c r="I37" i="1" s="1"/>
  <c r="E75" i="1"/>
  <c r="F75" i="1" s="1"/>
  <c r="H75" i="1" s="1"/>
  <c r="E45" i="1"/>
  <c r="F45" i="1" s="1"/>
  <c r="H45" i="1" s="1"/>
  <c r="E43" i="1"/>
  <c r="F43" i="1" s="1"/>
  <c r="H43" i="1" s="1"/>
  <c r="E34" i="1"/>
  <c r="G34" i="1" s="1"/>
  <c r="I34" i="1" s="1"/>
  <c r="E66" i="1"/>
  <c r="F66" i="1" s="1"/>
  <c r="H66" i="1" s="1"/>
  <c r="E46" i="1"/>
  <c r="F46" i="1" s="1"/>
  <c r="H46" i="1" s="1"/>
  <c r="F63" i="1"/>
  <c r="H63" i="1" s="1"/>
  <c r="E63" i="1"/>
  <c r="G63" i="1" s="1"/>
  <c r="I63" i="1" s="1"/>
  <c r="E54" i="1"/>
  <c r="F54" i="1" s="1"/>
  <c r="H54" i="1" s="1"/>
  <c r="E74" i="1"/>
  <c r="F74" i="1" s="1"/>
  <c r="H74" i="1" s="1"/>
  <c r="E72" i="1"/>
  <c r="F72" i="1" s="1"/>
  <c r="H72" i="1" s="1"/>
  <c r="E51" i="1"/>
  <c r="F51" i="1" s="1"/>
  <c r="H51" i="1" s="1"/>
  <c r="E48" i="1"/>
  <c r="F48" i="1" s="1"/>
  <c r="H48" i="1" s="1"/>
  <c r="E70" i="1"/>
  <c r="F70" i="1" s="1"/>
  <c r="H70" i="1" s="1"/>
  <c r="E61" i="1"/>
  <c r="F61" i="1" s="1"/>
  <c r="H61" i="1" s="1"/>
  <c r="E69" i="1"/>
  <c r="G69" i="1" s="1"/>
  <c r="I69" i="1" s="1"/>
  <c r="F69" i="1"/>
  <c r="H69" i="1" s="1"/>
  <c r="E60" i="1"/>
  <c r="F60" i="1" s="1"/>
  <c r="H60" i="1" s="1"/>
  <c r="E42" i="1"/>
  <c r="G42" i="1" s="1"/>
  <c r="I42" i="1" s="1"/>
  <c r="E68" i="1"/>
  <c r="G68" i="1" s="1"/>
  <c r="I68" i="1" s="1"/>
  <c r="E50" i="1"/>
  <c r="F50" i="1"/>
  <c r="H50" i="1" s="1"/>
  <c r="G50" i="1"/>
  <c r="I50" i="1" s="1"/>
  <c r="J50" i="1" s="1"/>
  <c r="E41" i="1"/>
  <c r="G41" i="1" s="1"/>
  <c r="I41" i="1" s="1"/>
  <c r="E67" i="1"/>
  <c r="F67" i="1" s="1"/>
  <c r="H67" i="1" s="1"/>
  <c r="E58" i="1"/>
  <c r="F58" i="1" s="1"/>
  <c r="H58" i="1" s="1"/>
  <c r="F49" i="1"/>
  <c r="H49" i="1" s="1"/>
  <c r="G49" i="1"/>
  <c r="I49" i="1" s="1"/>
  <c r="E49" i="1"/>
  <c r="E40" i="1"/>
  <c r="G40" i="1" s="1"/>
  <c r="I40" i="1" s="1"/>
  <c r="G62" i="1"/>
  <c r="I62" i="1" s="1"/>
  <c r="F62" i="1"/>
  <c r="H62" i="1" s="1"/>
  <c r="E73" i="1"/>
  <c r="F73" i="1" s="1"/>
  <c r="H73" i="1" s="1"/>
  <c r="E52" i="1"/>
  <c r="F52" i="1" s="1"/>
  <c r="H52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D18" i="1" s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" i="1"/>
  <c r="B3" i="1"/>
  <c r="J90" i="1" l="1"/>
  <c r="G117" i="1"/>
  <c r="I117" i="1" s="1"/>
  <c r="J117" i="1" s="1"/>
  <c r="J105" i="1"/>
  <c r="J81" i="1"/>
  <c r="J110" i="1"/>
  <c r="J79" i="1"/>
  <c r="J96" i="1"/>
  <c r="G106" i="1"/>
  <c r="I106" i="1" s="1"/>
  <c r="J106" i="1" s="1"/>
  <c r="J122" i="1"/>
  <c r="J87" i="1"/>
  <c r="J100" i="1"/>
  <c r="J120" i="1"/>
  <c r="J95" i="1"/>
  <c r="G129" i="1"/>
  <c r="I129" i="1" s="1"/>
  <c r="J129" i="1" s="1"/>
  <c r="J80" i="1"/>
  <c r="G126" i="1"/>
  <c r="I126" i="1" s="1"/>
  <c r="J126" i="1" s="1"/>
  <c r="J121" i="1"/>
  <c r="G98" i="1"/>
  <c r="I98" i="1" s="1"/>
  <c r="J98" i="1" s="1"/>
  <c r="G90" i="1"/>
  <c r="I90" i="1" s="1"/>
  <c r="G101" i="1"/>
  <c r="I101" i="1" s="1"/>
  <c r="J101" i="1" s="1"/>
  <c r="J99" i="1"/>
  <c r="J127" i="1"/>
  <c r="G113" i="1"/>
  <c r="I113" i="1" s="1"/>
  <c r="J113" i="1" s="1"/>
  <c r="G118" i="1"/>
  <c r="I118" i="1" s="1"/>
  <c r="J118" i="1" s="1"/>
  <c r="J114" i="1"/>
  <c r="G58" i="1"/>
  <c r="I58" i="1" s="1"/>
  <c r="J69" i="1"/>
  <c r="F41" i="1"/>
  <c r="H41" i="1" s="1"/>
  <c r="F37" i="1"/>
  <c r="H37" i="1" s="1"/>
  <c r="G35" i="1"/>
  <c r="I35" i="1" s="1"/>
  <c r="F59" i="1"/>
  <c r="H59" i="1" s="1"/>
  <c r="J59" i="1" s="1"/>
  <c r="F55" i="1"/>
  <c r="H55" i="1" s="1"/>
  <c r="F34" i="1"/>
  <c r="H34" i="1" s="1"/>
  <c r="J34" i="1" s="1"/>
  <c r="G53" i="1"/>
  <c r="I53" i="1" s="1"/>
  <c r="J58" i="1"/>
  <c r="G39" i="1"/>
  <c r="I39" i="1" s="1"/>
  <c r="J39" i="1" s="1"/>
  <c r="G54" i="1"/>
  <c r="I54" i="1" s="1"/>
  <c r="J54" i="1" s="1"/>
  <c r="F38" i="1"/>
  <c r="H38" i="1" s="1"/>
  <c r="J38" i="1" s="1"/>
  <c r="G67" i="1"/>
  <c r="I67" i="1" s="1"/>
  <c r="J67" i="1" s="1"/>
  <c r="F42" i="1"/>
  <c r="H42" i="1" s="1"/>
  <c r="J42" i="1" s="1"/>
  <c r="J35" i="1"/>
  <c r="J63" i="1"/>
  <c r="J37" i="1"/>
  <c r="J41" i="1"/>
  <c r="F44" i="1"/>
  <c r="H44" i="1" s="1"/>
  <c r="G65" i="1"/>
  <c r="I65" i="1" s="1"/>
  <c r="J65" i="1" s="1"/>
  <c r="G66" i="1"/>
  <c r="I66" i="1" s="1"/>
  <c r="J66" i="1" s="1"/>
  <c r="G75" i="1"/>
  <c r="I75" i="1" s="1"/>
  <c r="J75" i="1" s="1"/>
  <c r="J53" i="1"/>
  <c r="F77" i="1"/>
  <c r="H77" i="1" s="1"/>
  <c r="J77" i="1" s="1"/>
  <c r="F64" i="1"/>
  <c r="H64" i="1" s="1"/>
  <c r="J64" i="1" s="1"/>
  <c r="F40" i="1"/>
  <c r="H40" i="1" s="1"/>
  <c r="J40" i="1" s="1"/>
  <c r="G73" i="1"/>
  <c r="I73" i="1" s="1"/>
  <c r="J73" i="1" s="1"/>
  <c r="G74" i="1"/>
  <c r="I74" i="1" s="1"/>
  <c r="J74" i="1" s="1"/>
  <c r="G56" i="1"/>
  <c r="I56" i="1" s="1"/>
  <c r="J56" i="1" s="1"/>
  <c r="J76" i="1"/>
  <c r="G61" i="1"/>
  <c r="I61" i="1" s="1"/>
  <c r="J61" i="1" s="1"/>
  <c r="G48" i="1"/>
  <c r="I48" i="1" s="1"/>
  <c r="J48" i="1" s="1"/>
  <c r="F71" i="1"/>
  <c r="H71" i="1" s="1"/>
  <c r="J71" i="1" s="1"/>
  <c r="G45" i="1"/>
  <c r="I45" i="1" s="1"/>
  <c r="J45" i="1" s="1"/>
  <c r="G52" i="1"/>
  <c r="I52" i="1" s="1"/>
  <c r="J52" i="1" s="1"/>
  <c r="G60" i="1"/>
  <c r="I60" i="1" s="1"/>
  <c r="J60" i="1" s="1"/>
  <c r="G70" i="1"/>
  <c r="I70" i="1" s="1"/>
  <c r="J70" i="1" s="1"/>
  <c r="J49" i="1"/>
  <c r="G43" i="1"/>
  <c r="I43" i="1" s="1"/>
  <c r="J43" i="1" s="1"/>
  <c r="J62" i="1"/>
  <c r="F68" i="1"/>
  <c r="H68" i="1" s="1"/>
  <c r="J68" i="1" s="1"/>
  <c r="G36" i="1"/>
  <c r="I36" i="1" s="1"/>
  <c r="J36" i="1" s="1"/>
  <c r="G51" i="1"/>
  <c r="I51" i="1" s="1"/>
  <c r="J51" i="1" s="1"/>
  <c r="G72" i="1"/>
  <c r="I72" i="1" s="1"/>
  <c r="J72" i="1" s="1"/>
  <c r="G46" i="1"/>
  <c r="I46" i="1" s="1"/>
  <c r="J46" i="1" s="1"/>
  <c r="G47" i="1"/>
  <c r="I47" i="1" s="1"/>
  <c r="J47" i="1" s="1"/>
  <c r="G57" i="1"/>
  <c r="I57" i="1" s="1"/>
  <c r="J57" i="1" s="1"/>
  <c r="J55" i="1"/>
  <c r="J44" i="1"/>
  <c r="D11" i="1"/>
  <c r="E11" i="1" s="1"/>
  <c r="G11" i="1" s="1"/>
  <c r="I11" i="1" s="1"/>
  <c r="D5" i="1"/>
  <c r="E5" i="1" s="1"/>
  <c r="F5" i="1" s="1"/>
  <c r="H5" i="1" s="1"/>
  <c r="D33" i="1"/>
  <c r="E33" i="1" s="1"/>
  <c r="G33" i="1" s="1"/>
  <c r="I33" i="1" s="1"/>
  <c r="D27" i="1"/>
  <c r="E27" i="1" s="1"/>
  <c r="G27" i="1" s="1"/>
  <c r="I27" i="1" s="1"/>
  <c r="D21" i="1"/>
  <c r="E21" i="1" s="1"/>
  <c r="G21" i="1" s="1"/>
  <c r="I21" i="1" s="1"/>
  <c r="D19" i="1"/>
  <c r="E19" i="1" s="1"/>
  <c r="G19" i="1" s="1"/>
  <c r="I19" i="1" s="1"/>
  <c r="D13" i="1"/>
  <c r="E13" i="1" s="1"/>
  <c r="D7" i="1"/>
  <c r="E7" i="1" s="1"/>
  <c r="G7" i="1" s="1"/>
  <c r="I7" i="1" s="1"/>
  <c r="D30" i="1"/>
  <c r="E30" i="1" s="1"/>
  <c r="F30" i="1" s="1"/>
  <c r="H30" i="1" s="1"/>
  <c r="D22" i="1"/>
  <c r="E22" i="1" s="1"/>
  <c r="F22" i="1" s="1"/>
  <c r="H22" i="1" s="1"/>
  <c r="D26" i="1"/>
  <c r="E26" i="1" s="1"/>
  <c r="F26" i="1" s="1"/>
  <c r="H26" i="1" s="1"/>
  <c r="D9" i="1"/>
  <c r="E9" i="1" s="1"/>
  <c r="D14" i="1"/>
  <c r="E14" i="1" s="1"/>
  <c r="F14" i="1" s="1"/>
  <c r="H14" i="1" s="1"/>
  <c r="D8" i="1"/>
  <c r="E8" i="1" s="1"/>
  <c r="G8" i="1" s="1"/>
  <c r="I8" i="1" s="1"/>
  <c r="D25" i="1"/>
  <c r="E25" i="1" s="1"/>
  <c r="G25" i="1" s="1"/>
  <c r="I25" i="1" s="1"/>
  <c r="D24" i="1"/>
  <c r="E24" i="1" s="1"/>
  <c r="D3" i="1"/>
  <c r="E3" i="1" s="1"/>
  <c r="G3" i="1" s="1"/>
  <c r="I3" i="1" s="1"/>
  <c r="D6" i="1"/>
  <c r="E6" i="1" s="1"/>
  <c r="F6" i="1" s="1"/>
  <c r="H6" i="1" s="1"/>
  <c r="D17" i="1"/>
  <c r="D16" i="1"/>
  <c r="E16" i="1" s="1"/>
  <c r="F16" i="1" s="1"/>
  <c r="H16" i="1" s="1"/>
  <c r="D10" i="1"/>
  <c r="E10" i="1" s="1"/>
  <c r="F10" i="1" s="1"/>
  <c r="H10" i="1" s="1"/>
  <c r="D12" i="1"/>
  <c r="E18" i="1"/>
  <c r="F18" i="1" s="1"/>
  <c r="H18" i="1" s="1"/>
  <c r="D31" i="1"/>
  <c r="D20" i="1"/>
  <c r="D15" i="1"/>
  <c r="D4" i="1"/>
  <c r="D29" i="1"/>
  <c r="D28" i="1"/>
  <c r="D23" i="1"/>
  <c r="D32" i="1"/>
  <c r="F13" i="1" l="1"/>
  <c r="H13" i="1" s="1"/>
  <c r="J13" i="1" s="1"/>
  <c r="F11" i="1"/>
  <c r="H11" i="1" s="1"/>
  <c r="J11" i="1" s="1"/>
  <c r="F27" i="1"/>
  <c r="H27" i="1" s="1"/>
  <c r="J27" i="1" s="1"/>
  <c r="F7" i="1"/>
  <c r="H7" i="1" s="1"/>
  <c r="J7" i="1" s="1"/>
  <c r="E17" i="1"/>
  <c r="G17" i="1" s="1"/>
  <c r="I17" i="1" s="1"/>
  <c r="F21" i="1"/>
  <c r="H21" i="1" s="1"/>
  <c r="J21" i="1" s="1"/>
  <c r="G13" i="1"/>
  <c r="I13" i="1" s="1"/>
  <c r="G5" i="1"/>
  <c r="I5" i="1" s="1"/>
  <c r="J5" i="1" s="1"/>
  <c r="G22" i="1"/>
  <c r="I22" i="1" s="1"/>
  <c r="J22" i="1" s="1"/>
  <c r="F8" i="1"/>
  <c r="H8" i="1" s="1"/>
  <c r="J8" i="1" s="1"/>
  <c r="F33" i="1"/>
  <c r="H33" i="1" s="1"/>
  <c r="J33" i="1" s="1"/>
  <c r="G18" i="1"/>
  <c r="I18" i="1" s="1"/>
  <c r="J18" i="1" s="1"/>
  <c r="G10" i="1"/>
  <c r="I10" i="1" s="1"/>
  <c r="J10" i="1" s="1"/>
  <c r="F24" i="1"/>
  <c r="H24" i="1" s="1"/>
  <c r="G9" i="1"/>
  <c r="I9" i="1" s="1"/>
  <c r="G14" i="1"/>
  <c r="I14" i="1" s="1"/>
  <c r="J14" i="1" s="1"/>
  <c r="F9" i="1"/>
  <c r="H9" i="1" s="1"/>
  <c r="G24" i="1"/>
  <c r="I24" i="1" s="1"/>
  <c r="E23" i="1"/>
  <c r="F23" i="1" s="1"/>
  <c r="H23" i="1" s="1"/>
  <c r="F3" i="1"/>
  <c r="H3" i="1" s="1"/>
  <c r="J3" i="1" s="1"/>
  <c r="G30" i="1"/>
  <c r="I30" i="1" s="1"/>
  <c r="J30" i="1" s="1"/>
  <c r="E12" i="1"/>
  <c r="F12" i="1" s="1"/>
  <c r="H12" i="1" s="1"/>
  <c r="E28" i="1"/>
  <c r="G28" i="1" s="1"/>
  <c r="I28" i="1" s="1"/>
  <c r="F19" i="1"/>
  <c r="H19" i="1" s="1"/>
  <c r="J19" i="1" s="1"/>
  <c r="E15" i="1"/>
  <c r="F15" i="1" s="1"/>
  <c r="H15" i="1" s="1"/>
  <c r="G16" i="1"/>
  <c r="I16" i="1" s="1"/>
  <c r="J16" i="1" s="1"/>
  <c r="F25" i="1"/>
  <c r="H25" i="1" s="1"/>
  <c r="J25" i="1" s="1"/>
  <c r="E31" i="1"/>
  <c r="G31" i="1" s="1"/>
  <c r="I31" i="1" s="1"/>
  <c r="E29" i="1"/>
  <c r="G29" i="1" s="1"/>
  <c r="I29" i="1" s="1"/>
  <c r="E20" i="1"/>
  <c r="F20" i="1" s="1"/>
  <c r="H20" i="1" s="1"/>
  <c r="E4" i="1"/>
  <c r="G4" i="1" s="1"/>
  <c r="I4" i="1" s="1"/>
  <c r="G6" i="1"/>
  <c r="I6" i="1" s="1"/>
  <c r="J6" i="1" s="1"/>
  <c r="G26" i="1"/>
  <c r="I26" i="1" s="1"/>
  <c r="J26" i="1" s="1"/>
  <c r="E32" i="1"/>
  <c r="G32" i="1" s="1"/>
  <c r="I32" i="1" s="1"/>
  <c r="F4" i="1" l="1"/>
  <c r="H4" i="1" s="1"/>
  <c r="J4" i="1" s="1"/>
  <c r="G20" i="1"/>
  <c r="I20" i="1" s="1"/>
  <c r="J20" i="1" s="1"/>
  <c r="J9" i="1"/>
  <c r="F17" i="1"/>
  <c r="H17" i="1" s="1"/>
  <c r="J17" i="1" s="1"/>
  <c r="J24" i="1"/>
  <c r="F31" i="1"/>
  <c r="H31" i="1" s="1"/>
  <c r="J31" i="1" s="1"/>
  <c r="F32" i="1"/>
  <c r="H32" i="1" s="1"/>
  <c r="J32" i="1" s="1"/>
  <c r="F29" i="1"/>
  <c r="H29" i="1" s="1"/>
  <c r="J29" i="1" s="1"/>
  <c r="G15" i="1"/>
  <c r="I15" i="1" s="1"/>
  <c r="J15" i="1" s="1"/>
  <c r="G12" i="1"/>
  <c r="I12" i="1" s="1"/>
  <c r="J12" i="1" s="1"/>
  <c r="F28" i="1"/>
  <c r="H28" i="1" s="1"/>
  <c r="J28" i="1" s="1"/>
  <c r="G23" i="1"/>
  <c r="I23" i="1" s="1"/>
  <c r="J23" i="1" s="1"/>
</calcChain>
</file>

<file path=xl/sharedStrings.xml><?xml version="1.0" encoding="utf-8"?>
<sst xmlns="http://schemas.openxmlformats.org/spreadsheetml/2006/main" count="136" uniqueCount="114">
  <si>
    <t>beginShape();</t>
  </si>
  <si>
    <t>curveVertex(89.0,317.0);</t>
  </si>
  <si>
    <t>curveVertex(163.0,318.0);</t>
  </si>
  <si>
    <t>curveVertex(178.0,334.0);</t>
  </si>
  <si>
    <t>curveVertex(132.0,333.0);</t>
  </si>
  <si>
    <t>curveVertex(98.0,322.0);</t>
  </si>
  <si>
    <t>//left eye</t>
  </si>
  <si>
    <t>//right eye</t>
  </si>
  <si>
    <t>curveVertex(274.0,342.0);</t>
  </si>
  <si>
    <t>curveVertex(295.0,331.0);</t>
  </si>
  <si>
    <t>curveVertex(338.0,344.0);</t>
  </si>
  <si>
    <t>curveVertex(328.0,347.0);</t>
  </si>
  <si>
    <t>curveVertex(134.0,522.0);</t>
  </si>
  <si>
    <t>curveVertex(192.0,505.0);</t>
  </si>
  <si>
    <t>curveVertex(210.0,514.0);</t>
  </si>
  <si>
    <t>curveVertex(229.0,509.0);</t>
  </si>
  <si>
    <t>curveVertex(269.0,527.0);</t>
  </si>
  <si>
    <t>curveVertex(227.0,544.0);</t>
  </si>
  <si>
    <t>curveVertex(178.0,537.0);</t>
  </si>
  <si>
    <t>//head</t>
  </si>
  <si>
    <t>curveVertex(44.0,282.0);</t>
  </si>
  <si>
    <t>curveVertex(59.0,74.0);</t>
  </si>
  <si>
    <t>curveVertex(105.0,22.0);</t>
  </si>
  <si>
    <t>curveVertex(206.0,6.0);</t>
  </si>
  <si>
    <t>curveVertex(315.0,11.0);</t>
  </si>
  <si>
    <t>curveVertex(401.0,84.0);</t>
  </si>
  <si>
    <t>curveVertex(421.0,154.0);</t>
  </si>
  <si>
    <t>curveVertex(427.0,243.0);</t>
  </si>
  <si>
    <t>curveVertex(406.0,329.0);</t>
  </si>
  <si>
    <t>curveVertex(419.0,327.0);</t>
  </si>
  <si>
    <t>curveVertex(432.0,346.0);</t>
  </si>
  <si>
    <t>curveVertex(422.0,376.0);</t>
  </si>
  <si>
    <t>curveVertex(409.0,412.0);</t>
  </si>
  <si>
    <t>curveVertex(397.0,441.0);</t>
  </si>
  <si>
    <t>curveVertex(388.0,448.0);</t>
  </si>
  <si>
    <t>curveVertex(374.0,508.0);</t>
  </si>
  <si>
    <t>curveVertex(347.0,557.0);</t>
  </si>
  <si>
    <t>curveVertex(331.0,590.0);</t>
  </si>
  <si>
    <t>curveVertex(305.0,618.0);</t>
  </si>
  <si>
    <t>curveVertex(296.0,616.0);</t>
  </si>
  <si>
    <t>curveVertex(248.0,640.0);</t>
  </si>
  <si>
    <t>curveVertex(197.0,639.0);</t>
  </si>
  <si>
    <t>curveVertex(143.0,633.0);</t>
  </si>
  <si>
    <t>curveVertex(116.0,617.0);</t>
  </si>
  <si>
    <t>curveVertex(88.0,596.0);</t>
  </si>
  <si>
    <t>curveVertex(65.0,567.0);</t>
  </si>
  <si>
    <t>curveVertex(40.0,498.0);</t>
  </si>
  <si>
    <t>curveVertex(29.0,407.0);</t>
  </si>
  <si>
    <t>curveVertex(20.0,341.0);</t>
  </si>
  <si>
    <t>curveVertex(24.0,300.0);</t>
  </si>
  <si>
    <t>curveVertex(28.0,287.0);</t>
  </si>
  <si>
    <t>curveVertex(50.0,286.0);</t>
  </si>
  <si>
    <t>curveVertex(56.0,242.0);</t>
  </si>
  <si>
    <t>curveVertex(84.0,224.0);</t>
  </si>
  <si>
    <t>curveVertex(98.0,177.0);</t>
  </si>
  <si>
    <t>curveVertex(92.0,124.0);</t>
  </si>
  <si>
    <t>curveVertex(115.0,106.0);</t>
  </si>
  <si>
    <t>curveVertex(152.0,116.0);</t>
  </si>
  <si>
    <t>curveVertex(189.0,123.0);</t>
  </si>
  <si>
    <t>curveVertex(223.0,126.0);</t>
  </si>
  <si>
    <t>curveVertex(265.0,130.0);</t>
  </si>
  <si>
    <t>curveVertex(304.0,136.0);</t>
  </si>
  <si>
    <t>curveVertex(340.0,140.0);</t>
  </si>
  <si>
    <t>curveVertex(377.0,148.0);</t>
  </si>
  <si>
    <t>curveVertex(385.0,210.0);</t>
  </si>
  <si>
    <t>curveVertex(381.0,272.0);</t>
  </si>
  <si>
    <t>curveVertex(401.0,289.0);</t>
  </si>
  <si>
    <t>curveVertex(422.0,287.0);</t>
  </si>
  <si>
    <t>curveVertex(430.0,258.0);</t>
  </si>
  <si>
    <t>curveVertex(431.0,245.0);</t>
  </si>
  <si>
    <t>curveVertex(433.0,200.0);</t>
  </si>
  <si>
    <t>curveVertex(429.0,146.0);</t>
  </si>
  <si>
    <t>curveVertex(420.0,92.0);</t>
  </si>
  <si>
    <t>curveVertex(374.0,50.0);</t>
  </si>
  <si>
    <t>curveVertex(332.0,8.0);</t>
  </si>
  <si>
    <t>curveVertex(280.0,2.0);</t>
  </si>
  <si>
    <t>curveVertex(213.0,3.0);</t>
  </si>
  <si>
    <t>curveVertex(170.0,3.0);</t>
  </si>
  <si>
    <t>curveVertex(118.0,3.0);</t>
  </si>
  <si>
    <t>curveVertex(89.0,25.0);</t>
  </si>
  <si>
    <t>curveVertex(59.0,45.0);</t>
  </si>
  <si>
    <t>curveVertex(39.0,107.0);</t>
  </si>
  <si>
    <t>curveVertex(38.0,221.0);</t>
  </si>
  <si>
    <t>curveVertex(39.0,271.0);</t>
  </si>
  <si>
    <t>curveVertex(37.0,283.0);</t>
  </si>
  <si>
    <t>closeParenLocation</t>
  </si>
  <si>
    <t>openParenLocation</t>
  </si>
  <si>
    <t>commaLocation</t>
  </si>
  <si>
    <t>X</t>
  </si>
  <si>
    <t>Y</t>
  </si>
  <si>
    <t>weightedX</t>
  </si>
  <si>
    <t>weightedY</t>
  </si>
  <si>
    <t>////mouth</t>
  </si>
  <si>
    <t>////hair</t>
  </si>
  <si>
    <t>////nose</t>
  </si>
  <si>
    <t>curveVertex(199.0,340.0);</t>
  </si>
  <si>
    <t>curveVertex(173.0,439.0);</t>
  </si>
  <si>
    <t>curveVertex(204.0,413.0);</t>
  </si>
  <si>
    <t>curveVertex(254.0,384.0);</t>
  </si>
  <si>
    <t>curveVertex(254.0,438.0);</t>
  </si>
  <si>
    <t>curveVertex(247.0,433.0);</t>
  </si>
  <si>
    <t>////leftEyeball</t>
  </si>
  <si>
    <t>curveVertex(120.0,318.0);</t>
  </si>
  <si>
    <t>curveVertex(124.0,329.0);</t>
  </si>
  <si>
    <t>curveVertex(133.0,332.0);</t>
  </si>
  <si>
    <t>curveVertex(146.0,333.0);</t>
  </si>
  <si>
    <t>curveVertex(150.0,318.0);</t>
  </si>
  <si>
    <t>////rightEyeball</t>
  </si>
  <si>
    <t>curveVertex(328.0,339.0);</t>
  </si>
  <si>
    <t>curveVertex(324.0,345.0);</t>
  </si>
  <si>
    <t>curveVertex(314.0,346.0);</t>
  </si>
  <si>
    <t>curveVertex(301.0,344.0);</t>
  </si>
  <si>
    <t>curveVertex(298.0,339.0);</t>
  </si>
  <si>
    <t>curveVertex(297.0,332.0);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</si>
</sst>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9433A-059C-498A-9F55-9E530AF72B4B}">
  <dimension ref="A1:J131"/>
  <sheetViews>
    <sheetView tabSelected="1" topLeftCell="A77" zoomScale="55" zoomScaleNormal="55" workbookViewId="0">
      <selection activeCell="J124" sqref="J124:J131"/>
    </sheetView>
  </sheetViews>
  <sheetFormatPr defaultRowHeight="14.25" x14ac:dyDescent="0.45"/>
  <cols>
    <col min="1" max="1" width="21.46484375" bestFit="1" customWidth="1"/>
    <col min="2" max="2" width="18.59765625" customWidth="1"/>
    <col min="3" max="3" width="15.1328125" bestFit="1" customWidth="1"/>
    <col min="4" max="4" width="32.86328125" customWidth="1"/>
    <col min="5" max="5" width="13.53125" bestFit="1" customWidth="1"/>
  </cols>
  <sheetData>
    <row r="1" spans="1:10" x14ac:dyDescent="0.45">
      <c r="A1" t="s">
        <v>19</v>
      </c>
    </row>
    <row r="2" spans="1:10" x14ac:dyDescent="0.45">
      <c r="B2" t="s">
        <v>86</v>
      </c>
      <c r="C2" t="s">
        <v>85</v>
      </c>
      <c r="E2" t="s">
        <v>87</v>
      </c>
      <c r="F2" t="s">
        <v>88</v>
      </c>
      <c r="G2" t="s">
        <v>89</v>
      </c>
      <c r="H2" t="s">
        <v>90</v>
      </c>
      <c r="I2" t="s">
        <v>91</v>
      </c>
    </row>
    <row r="3" spans="1:10" x14ac:dyDescent="0.45">
      <c r="A3" t="s">
        <v>20</v>
      </c>
      <c r="B3">
        <f>SEARCH("(",A3,1)</f>
        <v>12</v>
      </c>
      <c r="C3">
        <f>SEARCH(")",A3:A31)</f>
        <v>23</v>
      </c>
      <c r="D3" t="str">
        <f>MID(A3,B3+1,(C3-B3-1))</f>
        <v>44.0,282.0</v>
      </c>
      <c r="E3">
        <f>SEARCH(",",D3,1)</f>
        <v>5</v>
      </c>
      <c r="F3" t="str">
        <f>LEFT(D3,E3-1)</f>
        <v>44.0</v>
      </c>
      <c r="G3" t="str">
        <f>MID(D3,E3+1,10)</f>
        <v>282.0</v>
      </c>
      <c r="H3">
        <f>F3/1000</f>
        <v>4.3999999999999997E-2</v>
      </c>
      <c r="I3">
        <f>G3/1000</f>
        <v>0.28199999999999997</v>
      </c>
      <c r="J3" t="str">
        <f>"curveVertex("&amp;H3&amp;"*canvasWidth,"&amp;I3&amp;"*canvasHeight);"</f>
        <v>curveVertex(0.044*canvasWidth,0.282*canvasHeight);</v>
      </c>
    </row>
    <row r="4" spans="1:10" x14ac:dyDescent="0.45">
      <c r="A4" t="s">
        <v>21</v>
      </c>
      <c r="B4">
        <f t="shared" ref="B4:B60" si="0">SEARCH("(",A4,1)</f>
        <v>12</v>
      </c>
      <c r="C4">
        <f t="shared" ref="C4:C5" si="1">SEARCH(")",A4:A32)</f>
        <v>22</v>
      </c>
      <c r="D4" t="str">
        <f t="shared" ref="D4:D60" si="2">MID(A4,B4+1,(C4-B4-1))</f>
        <v>59.0,74.0</v>
      </c>
      <c r="E4">
        <f t="shared" ref="E4:E60" si="3">SEARCH(",",D4,1)</f>
        <v>5</v>
      </c>
      <c r="F4" t="str">
        <f t="shared" ref="F4:F34" si="4">LEFT(D4,E4-1)</f>
        <v>59.0</v>
      </c>
      <c r="G4" t="str">
        <f t="shared" ref="G4:G34" si="5">MID(D4,E4+1,10)</f>
        <v>74.0</v>
      </c>
      <c r="H4">
        <f t="shared" ref="H4:H34" si="6">F4/1000</f>
        <v>5.8999999999999997E-2</v>
      </c>
      <c r="I4">
        <f t="shared" ref="I4:I34" si="7">G4/1000</f>
        <v>7.3999999999999996E-2</v>
      </c>
      <c r="J4" t="str">
        <f t="shared" ref="J4:J34" si="8">"curveVertex("&amp;H4&amp;"*canvasWidth,"&amp;I4&amp;"*canvasHeight);"</f>
        <v>curveVertex(0.059*canvasWidth,0.074*canvasHeight);</v>
      </c>
    </row>
    <row r="5" spans="1:10" x14ac:dyDescent="0.45">
      <c r="A5" t="s">
        <v>22</v>
      </c>
      <c r="B5">
        <f t="shared" si="0"/>
        <v>12</v>
      </c>
      <c r="C5">
        <f t="shared" si="1"/>
        <v>23</v>
      </c>
      <c r="D5" t="str">
        <f t="shared" si="2"/>
        <v>105.0,22.0</v>
      </c>
      <c r="E5">
        <f t="shared" si="3"/>
        <v>6</v>
      </c>
      <c r="F5" t="str">
        <f t="shared" si="4"/>
        <v>105.0</v>
      </c>
      <c r="G5" t="str">
        <f t="shared" si="5"/>
        <v>22.0</v>
      </c>
      <c r="H5">
        <f t="shared" si="6"/>
        <v>0.105</v>
      </c>
      <c r="I5">
        <f t="shared" si="7"/>
        <v>2.1999999999999999E-2</v>
      </c>
      <c r="J5" t="str">
        <f t="shared" si="8"/>
        <v>curveVertex(0.105*canvasWidth,0.022*canvasHeight);</v>
      </c>
    </row>
    <row r="6" spans="1:10" x14ac:dyDescent="0.45">
      <c r="A6" t="s">
        <v>23</v>
      </c>
      <c r="B6">
        <f t="shared" si="0"/>
        <v>12</v>
      </c>
      <c r="C6">
        <f>SEARCH(")",A6:A33)</f>
        <v>22</v>
      </c>
      <c r="D6" t="str">
        <f t="shared" si="2"/>
        <v>206.0,6.0</v>
      </c>
      <c r="E6">
        <f t="shared" si="3"/>
        <v>6</v>
      </c>
      <c r="F6" t="str">
        <f t="shared" si="4"/>
        <v>206.0</v>
      </c>
      <c r="G6" t="str">
        <f t="shared" si="5"/>
        <v>6.0</v>
      </c>
      <c r="H6">
        <f t="shared" si="6"/>
        <v>0.20599999999999999</v>
      </c>
      <c r="I6">
        <f t="shared" si="7"/>
        <v>6.0000000000000001E-3</v>
      </c>
      <c r="J6" t="str">
        <f t="shared" si="8"/>
        <v>curveVertex(0.206*canvasWidth,0.006*canvasHeight);</v>
      </c>
    </row>
    <row r="7" spans="1:10" x14ac:dyDescent="0.45">
      <c r="A7" t="s">
        <v>24</v>
      </c>
      <c r="B7">
        <f t="shared" si="0"/>
        <v>12</v>
      </c>
      <c r="C7">
        <f>SEARCH(")",A7:A33)</f>
        <v>23</v>
      </c>
      <c r="D7" t="str">
        <f t="shared" si="2"/>
        <v>315.0,11.0</v>
      </c>
      <c r="E7">
        <f t="shared" si="3"/>
        <v>6</v>
      </c>
      <c r="F7" t="str">
        <f t="shared" si="4"/>
        <v>315.0</v>
      </c>
      <c r="G7" t="str">
        <f t="shared" si="5"/>
        <v>11.0</v>
      </c>
      <c r="H7">
        <f t="shared" si="6"/>
        <v>0.315</v>
      </c>
      <c r="I7">
        <f t="shared" si="7"/>
        <v>1.0999999999999999E-2</v>
      </c>
      <c r="J7" t="str">
        <f t="shared" si="8"/>
        <v>curveVertex(0.315*canvasWidth,0.011*canvasHeight);</v>
      </c>
    </row>
    <row r="8" spans="1:10" x14ac:dyDescent="0.45">
      <c r="A8" t="s">
        <v>25</v>
      </c>
      <c r="B8">
        <f t="shared" si="0"/>
        <v>12</v>
      </c>
      <c r="C8">
        <f>SEARCH(")",A8:A33)</f>
        <v>23</v>
      </c>
      <c r="D8" t="str">
        <f t="shared" si="2"/>
        <v>401.0,84.0</v>
      </c>
      <c r="E8">
        <f t="shared" si="3"/>
        <v>6</v>
      </c>
      <c r="F8" t="str">
        <f t="shared" si="4"/>
        <v>401.0</v>
      </c>
      <c r="G8" t="str">
        <f t="shared" si="5"/>
        <v>84.0</v>
      </c>
      <c r="H8">
        <f t="shared" si="6"/>
        <v>0.40100000000000002</v>
      </c>
      <c r="I8">
        <f t="shared" si="7"/>
        <v>8.4000000000000005E-2</v>
      </c>
      <c r="J8" t="str">
        <f t="shared" si="8"/>
        <v>curveVertex(0.401*canvasWidth,0.084*canvasHeight);</v>
      </c>
    </row>
    <row r="9" spans="1:10" x14ac:dyDescent="0.45">
      <c r="A9" t="s">
        <v>26</v>
      </c>
      <c r="B9">
        <f t="shared" si="0"/>
        <v>12</v>
      </c>
      <c r="C9">
        <f>SEARCH(")",A9:A33)</f>
        <v>24</v>
      </c>
      <c r="D9" t="str">
        <f t="shared" si="2"/>
        <v>421.0,154.0</v>
      </c>
      <c r="E9">
        <f t="shared" si="3"/>
        <v>6</v>
      </c>
      <c r="F9" t="str">
        <f t="shared" si="4"/>
        <v>421.0</v>
      </c>
      <c r="G9" t="str">
        <f t="shared" si="5"/>
        <v>154.0</v>
      </c>
      <c r="H9">
        <f t="shared" si="6"/>
        <v>0.42099999999999999</v>
      </c>
      <c r="I9">
        <f t="shared" si="7"/>
        <v>0.154</v>
      </c>
      <c r="J9" t="str">
        <f t="shared" si="8"/>
        <v>curveVertex(0.421*canvasWidth,0.154*canvasHeight);</v>
      </c>
    </row>
    <row r="10" spans="1:10" x14ac:dyDescent="0.45">
      <c r="A10" t="s">
        <v>27</v>
      </c>
      <c r="B10">
        <f t="shared" si="0"/>
        <v>12</v>
      </c>
      <c r="C10">
        <f>SEARCH(")",A10:A34)</f>
        <v>24</v>
      </c>
      <c r="D10" t="str">
        <f t="shared" si="2"/>
        <v>427.0,243.0</v>
      </c>
      <c r="E10">
        <f t="shared" si="3"/>
        <v>6</v>
      </c>
      <c r="F10" t="str">
        <f t="shared" si="4"/>
        <v>427.0</v>
      </c>
      <c r="G10" t="str">
        <f t="shared" si="5"/>
        <v>243.0</v>
      </c>
      <c r="H10">
        <f t="shared" si="6"/>
        <v>0.42699999999999999</v>
      </c>
      <c r="I10">
        <f t="shared" si="7"/>
        <v>0.24299999999999999</v>
      </c>
      <c r="J10" t="str">
        <f t="shared" si="8"/>
        <v>curveVertex(0.427*canvasWidth,0.243*canvasHeight);</v>
      </c>
    </row>
    <row r="11" spans="1:10" x14ac:dyDescent="0.45">
      <c r="A11" t="s">
        <v>28</v>
      </c>
      <c r="B11">
        <f t="shared" si="0"/>
        <v>12</v>
      </c>
      <c r="C11">
        <f>SEARCH(")",A11:A34)</f>
        <v>24</v>
      </c>
      <c r="D11" t="str">
        <f t="shared" si="2"/>
        <v>406.0,329.0</v>
      </c>
      <c r="E11">
        <f t="shared" si="3"/>
        <v>6</v>
      </c>
      <c r="F11" t="str">
        <f t="shared" si="4"/>
        <v>406.0</v>
      </c>
      <c r="G11" t="str">
        <f t="shared" si="5"/>
        <v>329.0</v>
      </c>
      <c r="H11">
        <f t="shared" si="6"/>
        <v>0.40600000000000003</v>
      </c>
      <c r="I11">
        <f t="shared" si="7"/>
        <v>0.32900000000000001</v>
      </c>
      <c r="J11" t="str">
        <f t="shared" si="8"/>
        <v>curveVertex(0.406*canvasWidth,0.329*canvasHeight);</v>
      </c>
    </row>
    <row r="12" spans="1:10" x14ac:dyDescent="0.45">
      <c r="A12" t="s">
        <v>29</v>
      </c>
      <c r="B12">
        <f t="shared" si="0"/>
        <v>12</v>
      </c>
      <c r="C12">
        <f>SEARCH(")",A12:A34)</f>
        <v>24</v>
      </c>
      <c r="D12" t="str">
        <f t="shared" si="2"/>
        <v>419.0,327.0</v>
      </c>
      <c r="E12">
        <f t="shared" si="3"/>
        <v>6</v>
      </c>
      <c r="F12" t="str">
        <f t="shared" si="4"/>
        <v>419.0</v>
      </c>
      <c r="G12" t="str">
        <f t="shared" si="5"/>
        <v>327.0</v>
      </c>
      <c r="H12">
        <f t="shared" si="6"/>
        <v>0.41899999999999998</v>
      </c>
      <c r="I12">
        <f t="shared" si="7"/>
        <v>0.32700000000000001</v>
      </c>
      <c r="J12" t="str">
        <f t="shared" si="8"/>
        <v>curveVertex(0.419*canvasWidth,0.327*canvasHeight);</v>
      </c>
    </row>
    <row r="13" spans="1:10" x14ac:dyDescent="0.45">
      <c r="A13" t="s">
        <v>30</v>
      </c>
      <c r="B13">
        <f t="shared" si="0"/>
        <v>12</v>
      </c>
      <c r="C13">
        <f>SEARCH(")",A13:A35)</f>
        <v>24</v>
      </c>
      <c r="D13" t="str">
        <f t="shared" si="2"/>
        <v>432.0,346.0</v>
      </c>
      <c r="E13">
        <f t="shared" si="3"/>
        <v>6</v>
      </c>
      <c r="F13" t="str">
        <f t="shared" si="4"/>
        <v>432.0</v>
      </c>
      <c r="G13" t="str">
        <f t="shared" si="5"/>
        <v>346.0</v>
      </c>
      <c r="H13">
        <f t="shared" si="6"/>
        <v>0.432</v>
      </c>
      <c r="I13">
        <f t="shared" si="7"/>
        <v>0.34599999999999997</v>
      </c>
      <c r="J13" t="str">
        <f t="shared" si="8"/>
        <v>curveVertex(0.432*canvasWidth,0.346*canvasHeight);</v>
      </c>
    </row>
    <row r="14" spans="1:10" x14ac:dyDescent="0.45">
      <c r="A14" t="s">
        <v>31</v>
      </c>
      <c r="B14">
        <f t="shared" si="0"/>
        <v>12</v>
      </c>
      <c r="C14">
        <f>SEARCH(")",A14:A36)</f>
        <v>24</v>
      </c>
      <c r="D14" t="str">
        <f t="shared" si="2"/>
        <v>422.0,376.0</v>
      </c>
      <c r="E14">
        <f t="shared" si="3"/>
        <v>6</v>
      </c>
      <c r="F14" t="str">
        <f t="shared" si="4"/>
        <v>422.0</v>
      </c>
      <c r="G14" t="str">
        <f t="shared" si="5"/>
        <v>376.0</v>
      </c>
      <c r="H14">
        <f t="shared" si="6"/>
        <v>0.42199999999999999</v>
      </c>
      <c r="I14">
        <f t="shared" si="7"/>
        <v>0.376</v>
      </c>
      <c r="J14" t="str">
        <f t="shared" si="8"/>
        <v>curveVertex(0.422*canvasWidth,0.376*canvasHeight);</v>
      </c>
    </row>
    <row r="15" spans="1:10" x14ac:dyDescent="0.45">
      <c r="A15" t="s">
        <v>32</v>
      </c>
      <c r="B15">
        <f t="shared" si="0"/>
        <v>12</v>
      </c>
      <c r="C15">
        <f>SEARCH(")",A15:A37)</f>
        <v>24</v>
      </c>
      <c r="D15" t="str">
        <f t="shared" si="2"/>
        <v>409.0,412.0</v>
      </c>
      <c r="E15">
        <f t="shared" si="3"/>
        <v>6</v>
      </c>
      <c r="F15" t="str">
        <f t="shared" si="4"/>
        <v>409.0</v>
      </c>
      <c r="G15" t="str">
        <f t="shared" si="5"/>
        <v>412.0</v>
      </c>
      <c r="H15">
        <f t="shared" si="6"/>
        <v>0.40899999999999997</v>
      </c>
      <c r="I15">
        <f t="shared" si="7"/>
        <v>0.41199999999999998</v>
      </c>
      <c r="J15" t="str">
        <f t="shared" si="8"/>
        <v>curveVertex(0.409*canvasWidth,0.412*canvasHeight);</v>
      </c>
    </row>
    <row r="16" spans="1:10" x14ac:dyDescent="0.45">
      <c r="A16" t="s">
        <v>33</v>
      </c>
      <c r="B16">
        <f t="shared" si="0"/>
        <v>12</v>
      </c>
      <c r="C16">
        <f>SEARCH(")",A16:A38)</f>
        <v>24</v>
      </c>
      <c r="D16" t="str">
        <f t="shared" si="2"/>
        <v>397.0,441.0</v>
      </c>
      <c r="E16">
        <f t="shared" si="3"/>
        <v>6</v>
      </c>
      <c r="F16" t="str">
        <f t="shared" si="4"/>
        <v>397.0</v>
      </c>
      <c r="G16" t="str">
        <f t="shared" si="5"/>
        <v>441.0</v>
      </c>
      <c r="H16">
        <f t="shared" si="6"/>
        <v>0.39700000000000002</v>
      </c>
      <c r="I16">
        <f t="shared" si="7"/>
        <v>0.441</v>
      </c>
      <c r="J16" t="str">
        <f t="shared" si="8"/>
        <v>curveVertex(0.397*canvasWidth,0.441*canvasHeight);</v>
      </c>
    </row>
    <row r="17" spans="1:10" x14ac:dyDescent="0.45">
      <c r="A17" t="s">
        <v>34</v>
      </c>
      <c r="B17">
        <f t="shared" si="0"/>
        <v>12</v>
      </c>
      <c r="C17">
        <f>SEARCH(")",A17:A38)</f>
        <v>24</v>
      </c>
      <c r="D17" t="str">
        <f t="shared" si="2"/>
        <v>388.0,448.0</v>
      </c>
      <c r="E17">
        <f t="shared" si="3"/>
        <v>6</v>
      </c>
      <c r="F17" t="str">
        <f t="shared" si="4"/>
        <v>388.0</v>
      </c>
      <c r="G17" t="str">
        <f t="shared" si="5"/>
        <v>448.0</v>
      </c>
      <c r="H17">
        <f t="shared" si="6"/>
        <v>0.38800000000000001</v>
      </c>
      <c r="I17">
        <f t="shared" si="7"/>
        <v>0.44800000000000001</v>
      </c>
      <c r="J17" t="str">
        <f t="shared" si="8"/>
        <v>curveVertex(0.388*canvasWidth,0.448*canvasHeight);</v>
      </c>
    </row>
    <row r="18" spans="1:10" x14ac:dyDescent="0.45">
      <c r="A18" t="s">
        <v>35</v>
      </c>
      <c r="B18">
        <f t="shared" si="0"/>
        <v>12</v>
      </c>
      <c r="C18">
        <f>SEARCH(")",A18:A38)</f>
        <v>24</v>
      </c>
      <c r="D18" t="str">
        <f t="shared" si="2"/>
        <v>374.0,508.0</v>
      </c>
      <c r="E18">
        <f t="shared" si="3"/>
        <v>6</v>
      </c>
      <c r="F18" t="str">
        <f t="shared" si="4"/>
        <v>374.0</v>
      </c>
      <c r="G18" t="str">
        <f t="shared" si="5"/>
        <v>508.0</v>
      </c>
      <c r="H18">
        <f t="shared" si="6"/>
        <v>0.374</v>
      </c>
      <c r="I18">
        <f t="shared" si="7"/>
        <v>0.50800000000000001</v>
      </c>
      <c r="J18" t="str">
        <f t="shared" si="8"/>
        <v>curveVertex(0.374*canvasWidth,0.508*canvasHeight);</v>
      </c>
    </row>
    <row r="19" spans="1:10" x14ac:dyDescent="0.45">
      <c r="A19" t="s">
        <v>36</v>
      </c>
      <c r="B19">
        <f t="shared" si="0"/>
        <v>12</v>
      </c>
      <c r="C19">
        <f>SEARCH(")",A19:A39)</f>
        <v>24</v>
      </c>
      <c r="D19" t="str">
        <f t="shared" si="2"/>
        <v>347.0,557.0</v>
      </c>
      <c r="E19">
        <f t="shared" si="3"/>
        <v>6</v>
      </c>
      <c r="F19" t="str">
        <f t="shared" si="4"/>
        <v>347.0</v>
      </c>
      <c r="G19" t="str">
        <f t="shared" si="5"/>
        <v>557.0</v>
      </c>
      <c r="H19">
        <f t="shared" si="6"/>
        <v>0.34699999999999998</v>
      </c>
      <c r="I19">
        <f t="shared" si="7"/>
        <v>0.55700000000000005</v>
      </c>
      <c r="J19" t="str">
        <f t="shared" si="8"/>
        <v>curveVertex(0.347*canvasWidth,0.557*canvasHeight);</v>
      </c>
    </row>
    <row r="20" spans="1:10" x14ac:dyDescent="0.45">
      <c r="A20" t="s">
        <v>37</v>
      </c>
      <c r="B20">
        <f t="shared" si="0"/>
        <v>12</v>
      </c>
      <c r="C20">
        <f>SEARCH(")",A20:A39)</f>
        <v>24</v>
      </c>
      <c r="D20" t="str">
        <f t="shared" si="2"/>
        <v>331.0,590.0</v>
      </c>
      <c r="E20">
        <f t="shared" si="3"/>
        <v>6</v>
      </c>
      <c r="F20" t="str">
        <f t="shared" si="4"/>
        <v>331.0</v>
      </c>
      <c r="G20" t="str">
        <f t="shared" si="5"/>
        <v>590.0</v>
      </c>
      <c r="H20">
        <f t="shared" si="6"/>
        <v>0.33100000000000002</v>
      </c>
      <c r="I20">
        <f t="shared" si="7"/>
        <v>0.59</v>
      </c>
      <c r="J20" t="str">
        <f t="shared" si="8"/>
        <v>curveVertex(0.331*canvasWidth,0.59*canvasHeight);</v>
      </c>
    </row>
    <row r="21" spans="1:10" x14ac:dyDescent="0.45">
      <c r="A21" t="s">
        <v>38</v>
      </c>
      <c r="B21">
        <f t="shared" si="0"/>
        <v>12</v>
      </c>
      <c r="C21">
        <f>SEARCH(")",A21:A40)</f>
        <v>24</v>
      </c>
      <c r="D21" t="str">
        <f t="shared" si="2"/>
        <v>305.0,618.0</v>
      </c>
      <c r="E21">
        <f t="shared" si="3"/>
        <v>6</v>
      </c>
      <c r="F21" t="str">
        <f t="shared" si="4"/>
        <v>305.0</v>
      </c>
      <c r="G21" t="str">
        <f t="shared" si="5"/>
        <v>618.0</v>
      </c>
      <c r="H21">
        <f t="shared" si="6"/>
        <v>0.30499999999999999</v>
      </c>
      <c r="I21">
        <f t="shared" si="7"/>
        <v>0.61799999999999999</v>
      </c>
      <c r="J21" t="str">
        <f t="shared" si="8"/>
        <v>curveVertex(0.305*canvasWidth,0.618*canvasHeight);</v>
      </c>
    </row>
    <row r="22" spans="1:10" x14ac:dyDescent="0.45">
      <c r="A22" t="s">
        <v>39</v>
      </c>
      <c r="B22">
        <f t="shared" si="0"/>
        <v>12</v>
      </c>
      <c r="C22">
        <f>SEARCH(")",A22:A41)</f>
        <v>24</v>
      </c>
      <c r="D22" t="str">
        <f t="shared" si="2"/>
        <v>296.0,616.0</v>
      </c>
      <c r="E22">
        <f t="shared" si="3"/>
        <v>6</v>
      </c>
      <c r="F22" t="str">
        <f t="shared" si="4"/>
        <v>296.0</v>
      </c>
      <c r="G22" t="str">
        <f t="shared" si="5"/>
        <v>616.0</v>
      </c>
      <c r="H22">
        <f t="shared" si="6"/>
        <v>0.29599999999999999</v>
      </c>
      <c r="I22">
        <f t="shared" si="7"/>
        <v>0.61599999999999999</v>
      </c>
      <c r="J22" t="str">
        <f t="shared" si="8"/>
        <v>curveVertex(0.296*canvasWidth,0.616*canvasHeight);</v>
      </c>
    </row>
    <row r="23" spans="1:10" x14ac:dyDescent="0.45">
      <c r="A23" t="s">
        <v>40</v>
      </c>
      <c r="B23">
        <f t="shared" si="0"/>
        <v>12</v>
      </c>
      <c r="C23">
        <f>SEARCH(")",A23:A42)</f>
        <v>24</v>
      </c>
      <c r="D23" t="str">
        <f t="shared" si="2"/>
        <v>248.0,640.0</v>
      </c>
      <c r="E23">
        <f t="shared" si="3"/>
        <v>6</v>
      </c>
      <c r="F23" t="str">
        <f t="shared" si="4"/>
        <v>248.0</v>
      </c>
      <c r="G23" t="str">
        <f t="shared" si="5"/>
        <v>640.0</v>
      </c>
      <c r="H23">
        <f t="shared" si="6"/>
        <v>0.248</v>
      </c>
      <c r="I23">
        <f t="shared" si="7"/>
        <v>0.64</v>
      </c>
      <c r="J23" t="str">
        <f t="shared" si="8"/>
        <v>curveVertex(0.248*canvasWidth,0.64*canvasHeight);</v>
      </c>
    </row>
    <row r="24" spans="1:10" x14ac:dyDescent="0.45">
      <c r="A24" t="s">
        <v>41</v>
      </c>
      <c r="B24">
        <f t="shared" si="0"/>
        <v>12</v>
      </c>
      <c r="C24">
        <f>SEARCH(")",A24:A42)</f>
        <v>24</v>
      </c>
      <c r="D24" t="str">
        <f t="shared" si="2"/>
        <v>197.0,639.0</v>
      </c>
      <c r="E24">
        <f t="shared" si="3"/>
        <v>6</v>
      </c>
      <c r="F24" t="str">
        <f t="shared" si="4"/>
        <v>197.0</v>
      </c>
      <c r="G24" t="str">
        <f t="shared" si="5"/>
        <v>639.0</v>
      </c>
      <c r="H24">
        <f t="shared" si="6"/>
        <v>0.19700000000000001</v>
      </c>
      <c r="I24">
        <f t="shared" si="7"/>
        <v>0.63900000000000001</v>
      </c>
      <c r="J24" t="str">
        <f t="shared" si="8"/>
        <v>curveVertex(0.197*canvasWidth,0.639*canvasHeight);</v>
      </c>
    </row>
    <row r="25" spans="1:10" x14ac:dyDescent="0.45">
      <c r="A25" t="s">
        <v>42</v>
      </c>
      <c r="B25">
        <f t="shared" si="0"/>
        <v>12</v>
      </c>
      <c r="C25">
        <f>SEARCH(")",A25:A42)</f>
        <v>24</v>
      </c>
      <c r="D25" t="str">
        <f t="shared" si="2"/>
        <v>143.0,633.0</v>
      </c>
      <c r="E25">
        <f t="shared" si="3"/>
        <v>6</v>
      </c>
      <c r="F25" t="str">
        <f t="shared" si="4"/>
        <v>143.0</v>
      </c>
      <c r="G25" t="str">
        <f t="shared" si="5"/>
        <v>633.0</v>
      </c>
      <c r="H25">
        <f t="shared" si="6"/>
        <v>0.14299999999999999</v>
      </c>
      <c r="I25">
        <f t="shared" si="7"/>
        <v>0.63300000000000001</v>
      </c>
      <c r="J25" t="str">
        <f t="shared" si="8"/>
        <v>curveVertex(0.143*canvasWidth,0.633*canvasHeight);</v>
      </c>
    </row>
    <row r="26" spans="1:10" x14ac:dyDescent="0.45">
      <c r="A26" t="s">
        <v>43</v>
      </c>
      <c r="B26">
        <f t="shared" si="0"/>
        <v>12</v>
      </c>
      <c r="C26">
        <f>SEARCH(")",A26:A42)</f>
        <v>24</v>
      </c>
      <c r="D26" t="str">
        <f t="shared" si="2"/>
        <v>116.0,617.0</v>
      </c>
      <c r="E26">
        <f t="shared" si="3"/>
        <v>6</v>
      </c>
      <c r="F26" t="str">
        <f t="shared" si="4"/>
        <v>116.0</v>
      </c>
      <c r="G26" t="str">
        <f t="shared" si="5"/>
        <v>617.0</v>
      </c>
      <c r="H26">
        <f t="shared" si="6"/>
        <v>0.11600000000000001</v>
      </c>
      <c r="I26">
        <f t="shared" si="7"/>
        <v>0.61699999999999999</v>
      </c>
      <c r="J26" t="str">
        <f t="shared" si="8"/>
        <v>curveVertex(0.116*canvasWidth,0.617*canvasHeight);</v>
      </c>
    </row>
    <row r="27" spans="1:10" x14ac:dyDescent="0.45">
      <c r="A27" t="s">
        <v>44</v>
      </c>
      <c r="B27">
        <f t="shared" si="0"/>
        <v>12</v>
      </c>
      <c r="C27">
        <f>SEARCH(")",A27:A42)</f>
        <v>23</v>
      </c>
      <c r="D27" t="str">
        <f t="shared" si="2"/>
        <v>88.0,596.0</v>
      </c>
      <c r="E27">
        <f t="shared" si="3"/>
        <v>5</v>
      </c>
      <c r="F27" t="str">
        <f t="shared" si="4"/>
        <v>88.0</v>
      </c>
      <c r="G27" t="str">
        <f t="shared" si="5"/>
        <v>596.0</v>
      </c>
      <c r="H27">
        <f t="shared" si="6"/>
        <v>8.7999999999999995E-2</v>
      </c>
      <c r="I27">
        <f t="shared" si="7"/>
        <v>0.59599999999999997</v>
      </c>
      <c r="J27" t="str">
        <f t="shared" si="8"/>
        <v>curveVertex(0.088*canvasWidth,0.596*canvasHeight);</v>
      </c>
    </row>
    <row r="28" spans="1:10" x14ac:dyDescent="0.45">
      <c r="A28" t="s">
        <v>45</v>
      </c>
      <c r="B28">
        <f t="shared" si="0"/>
        <v>12</v>
      </c>
      <c r="C28">
        <f>SEARCH(")",A28:A42)</f>
        <v>23</v>
      </c>
      <c r="D28" t="str">
        <f t="shared" si="2"/>
        <v>65.0,567.0</v>
      </c>
      <c r="E28">
        <f t="shared" si="3"/>
        <v>5</v>
      </c>
      <c r="F28" t="str">
        <f t="shared" si="4"/>
        <v>65.0</v>
      </c>
      <c r="G28" t="str">
        <f t="shared" si="5"/>
        <v>567.0</v>
      </c>
      <c r="H28">
        <f t="shared" si="6"/>
        <v>6.5000000000000002E-2</v>
      </c>
      <c r="I28">
        <f t="shared" si="7"/>
        <v>0.56699999999999995</v>
      </c>
      <c r="J28" t="str">
        <f t="shared" si="8"/>
        <v>curveVertex(0.065*canvasWidth,0.567*canvasHeight);</v>
      </c>
    </row>
    <row r="29" spans="1:10" x14ac:dyDescent="0.45">
      <c r="A29" t="s">
        <v>46</v>
      </c>
      <c r="B29">
        <f t="shared" si="0"/>
        <v>12</v>
      </c>
      <c r="C29">
        <f>SEARCH(")",A29:A43)</f>
        <v>23</v>
      </c>
      <c r="D29" t="str">
        <f t="shared" si="2"/>
        <v>40.0,498.0</v>
      </c>
      <c r="E29">
        <f t="shared" si="3"/>
        <v>5</v>
      </c>
      <c r="F29" t="str">
        <f t="shared" si="4"/>
        <v>40.0</v>
      </c>
      <c r="G29" t="str">
        <f t="shared" si="5"/>
        <v>498.0</v>
      </c>
      <c r="H29">
        <f t="shared" si="6"/>
        <v>0.04</v>
      </c>
      <c r="I29">
        <f t="shared" si="7"/>
        <v>0.498</v>
      </c>
      <c r="J29" t="str">
        <f t="shared" si="8"/>
        <v>curveVertex(0.04*canvasWidth,0.498*canvasHeight);</v>
      </c>
    </row>
    <row r="30" spans="1:10" x14ac:dyDescent="0.45">
      <c r="A30" t="s">
        <v>47</v>
      </c>
      <c r="B30">
        <f t="shared" si="0"/>
        <v>12</v>
      </c>
      <c r="C30">
        <f>SEARCH(")",A30:A43)</f>
        <v>23</v>
      </c>
      <c r="D30" t="str">
        <f t="shared" si="2"/>
        <v>29.0,407.0</v>
      </c>
      <c r="E30">
        <f t="shared" si="3"/>
        <v>5</v>
      </c>
      <c r="F30" t="str">
        <f t="shared" si="4"/>
        <v>29.0</v>
      </c>
      <c r="G30" t="str">
        <f t="shared" si="5"/>
        <v>407.0</v>
      </c>
      <c r="H30">
        <f t="shared" si="6"/>
        <v>2.9000000000000001E-2</v>
      </c>
      <c r="I30">
        <f t="shared" si="7"/>
        <v>0.40699999999999997</v>
      </c>
      <c r="J30" t="str">
        <f t="shared" si="8"/>
        <v>curveVertex(0.029*canvasWidth,0.407*canvasHeight);</v>
      </c>
    </row>
    <row r="31" spans="1:10" x14ac:dyDescent="0.45">
      <c r="A31" t="s">
        <v>48</v>
      </c>
      <c r="B31">
        <f t="shared" si="0"/>
        <v>12</v>
      </c>
      <c r="C31">
        <f>SEARCH(")",A31:A44)</f>
        <v>23</v>
      </c>
      <c r="D31" t="str">
        <f t="shared" si="2"/>
        <v>20.0,341.0</v>
      </c>
      <c r="E31">
        <f t="shared" si="3"/>
        <v>5</v>
      </c>
      <c r="F31" t="str">
        <f t="shared" si="4"/>
        <v>20.0</v>
      </c>
      <c r="G31" t="str">
        <f t="shared" si="5"/>
        <v>341.0</v>
      </c>
      <c r="H31">
        <f t="shared" si="6"/>
        <v>0.02</v>
      </c>
      <c r="I31">
        <f t="shared" si="7"/>
        <v>0.34100000000000003</v>
      </c>
      <c r="J31" t="str">
        <f t="shared" si="8"/>
        <v>curveVertex(0.02*canvasWidth,0.341*canvasHeight);</v>
      </c>
    </row>
    <row r="32" spans="1:10" x14ac:dyDescent="0.45">
      <c r="A32" t="s">
        <v>49</v>
      </c>
      <c r="B32">
        <f t="shared" si="0"/>
        <v>12</v>
      </c>
      <c r="C32">
        <f>SEARCH(")",A32:A45)</f>
        <v>23</v>
      </c>
      <c r="D32" t="str">
        <f t="shared" si="2"/>
        <v>24.0,300.0</v>
      </c>
      <c r="E32">
        <f t="shared" si="3"/>
        <v>5</v>
      </c>
      <c r="F32" t="str">
        <f t="shared" si="4"/>
        <v>24.0</v>
      </c>
      <c r="G32" t="str">
        <f t="shared" si="5"/>
        <v>300.0</v>
      </c>
      <c r="H32">
        <f t="shared" si="6"/>
        <v>2.4E-2</v>
      </c>
      <c r="I32">
        <f t="shared" si="7"/>
        <v>0.3</v>
      </c>
      <c r="J32" t="str">
        <f t="shared" si="8"/>
        <v>curveVertex(0.024*canvasWidth,0.3*canvasHeight);</v>
      </c>
    </row>
    <row r="33" spans="1:10" x14ac:dyDescent="0.45">
      <c r="A33" t="s">
        <v>50</v>
      </c>
      <c r="B33">
        <f t="shared" si="0"/>
        <v>12</v>
      </c>
      <c r="C33">
        <f>SEARCH(")",A33:A46)</f>
        <v>23</v>
      </c>
      <c r="D33" t="str">
        <f t="shared" si="2"/>
        <v>28.0,287.0</v>
      </c>
      <c r="E33">
        <f t="shared" si="3"/>
        <v>5</v>
      </c>
      <c r="F33" t="str">
        <f t="shared" si="4"/>
        <v>28.0</v>
      </c>
      <c r="G33" t="str">
        <f t="shared" si="5"/>
        <v>287.0</v>
      </c>
      <c r="H33">
        <f t="shared" si="6"/>
        <v>2.8000000000000001E-2</v>
      </c>
      <c r="I33">
        <f t="shared" si="7"/>
        <v>0.28699999999999998</v>
      </c>
      <c r="J33" t="str">
        <f t="shared" si="8"/>
        <v>curveVertex(0.028*canvasWidth,0.287*canvasHeight);</v>
      </c>
    </row>
    <row r="34" spans="1:10" x14ac:dyDescent="0.45">
      <c r="A34" t="s">
        <v>6</v>
      </c>
      <c r="B34" t="e">
        <f t="shared" si="0"/>
        <v>#VALUE!</v>
      </c>
      <c r="C34" t="e">
        <f>SEARCH(")",A34:A55)</f>
        <v>#VALUE!</v>
      </c>
      <c r="D34" t="e">
        <f t="shared" si="2"/>
        <v>#VALUE!</v>
      </c>
      <c r="E34" t="e">
        <f t="shared" si="3"/>
        <v>#VALUE!</v>
      </c>
      <c r="F34" t="e">
        <f t="shared" si="4"/>
        <v>#VALUE!</v>
      </c>
      <c r="G34" t="e">
        <f t="shared" si="5"/>
        <v>#VALUE!</v>
      </c>
      <c r="H34" t="e">
        <f t="shared" si="6"/>
        <v>#VALUE!</v>
      </c>
      <c r="I34" t="e">
        <f t="shared" si="7"/>
        <v>#VALUE!</v>
      </c>
      <c r="J34" t="e">
        <f t="shared" si="8"/>
        <v>#VALUE!</v>
      </c>
    </row>
    <row r="35" spans="1:10" x14ac:dyDescent="0.45">
      <c r="A35" t="s">
        <v>0</v>
      </c>
      <c r="B35">
        <f t="shared" si="0"/>
        <v>11</v>
      </c>
      <c r="C35">
        <f>SEARCH(")",A35:A57)</f>
        <v>12</v>
      </c>
      <c r="D35" t="str">
        <f t="shared" si="2"/>
        <v/>
      </c>
      <c r="E35" t="e">
        <f t="shared" si="3"/>
        <v>#VALUE!</v>
      </c>
      <c r="F35" t="e">
        <f t="shared" ref="F35:F75" si="9">LEFT(D35,E35-1)</f>
        <v>#VALUE!</v>
      </c>
      <c r="G35" t="e">
        <f t="shared" ref="G35:G75" si="10">MID(D35,E35+1,10)</f>
        <v>#VALUE!</v>
      </c>
      <c r="H35" t="e">
        <f t="shared" ref="H35:H75" si="11">F35/1000</f>
        <v>#VALUE!</v>
      </c>
      <c r="I35" t="e">
        <f t="shared" ref="I35:I75" si="12">G35/1000</f>
        <v>#VALUE!</v>
      </c>
      <c r="J35" t="e">
        <f t="shared" ref="J35:J75" si="13">"curveVertex("&amp;H35&amp;"*canvasWidth,"&amp;I35&amp;"*canvasHeight);"</f>
        <v>#VALUE!</v>
      </c>
    </row>
    <row r="36" spans="1:10" x14ac:dyDescent="0.45">
      <c r="A36" t="s">
        <v>1</v>
      </c>
      <c r="B36">
        <f t="shared" si="0"/>
        <v>12</v>
      </c>
      <c r="C36">
        <f>SEARCH(")",A36:A57)</f>
        <v>23</v>
      </c>
      <c r="D36" t="str">
        <f t="shared" si="2"/>
        <v>89.0,317.0</v>
      </c>
      <c r="E36">
        <f t="shared" si="3"/>
        <v>5</v>
      </c>
      <c r="F36" t="str">
        <f t="shared" si="9"/>
        <v>89.0</v>
      </c>
      <c r="G36" t="str">
        <f t="shared" si="10"/>
        <v>317.0</v>
      </c>
      <c r="H36">
        <f t="shared" si="11"/>
        <v>8.8999999999999996E-2</v>
      </c>
      <c r="I36">
        <f t="shared" si="12"/>
        <v>0.317</v>
      </c>
      <c r="J36" t="str">
        <f t="shared" si="13"/>
        <v>curveVertex(0.089*canvasWidth,0.317*canvasHeight);</v>
      </c>
    </row>
    <row r="37" spans="1:10" x14ac:dyDescent="0.45">
      <c r="A37" t="s">
        <v>1</v>
      </c>
      <c r="B37">
        <f t="shared" si="0"/>
        <v>12</v>
      </c>
      <c r="C37">
        <f>SEARCH(")",A37:A57)</f>
        <v>23</v>
      </c>
      <c r="D37" t="str">
        <f t="shared" si="2"/>
        <v>89.0,317.0</v>
      </c>
      <c r="E37">
        <f t="shared" si="3"/>
        <v>5</v>
      </c>
      <c r="F37" t="str">
        <f t="shared" si="9"/>
        <v>89.0</v>
      </c>
      <c r="G37" t="str">
        <f t="shared" si="10"/>
        <v>317.0</v>
      </c>
      <c r="H37">
        <f t="shared" si="11"/>
        <v>8.8999999999999996E-2</v>
      </c>
      <c r="I37">
        <f t="shared" si="12"/>
        <v>0.317</v>
      </c>
      <c r="J37" t="str">
        <f t="shared" si="13"/>
        <v>curveVertex(0.089*canvasWidth,0.317*canvasHeight);</v>
      </c>
    </row>
    <row r="38" spans="1:10" x14ac:dyDescent="0.45">
      <c r="A38" t="s">
        <v>2</v>
      </c>
      <c r="B38">
        <f t="shared" si="0"/>
        <v>12</v>
      </c>
      <c r="C38">
        <f>SEARCH(")",A38:A57)</f>
        <v>24</v>
      </c>
      <c r="D38" t="str">
        <f t="shared" si="2"/>
        <v>163.0,318.0</v>
      </c>
      <c r="E38">
        <f t="shared" si="3"/>
        <v>6</v>
      </c>
      <c r="F38" t="str">
        <f t="shared" si="9"/>
        <v>163.0</v>
      </c>
      <c r="G38" t="str">
        <f t="shared" si="10"/>
        <v>318.0</v>
      </c>
      <c r="H38">
        <f t="shared" si="11"/>
        <v>0.16300000000000001</v>
      </c>
      <c r="I38">
        <f t="shared" si="12"/>
        <v>0.318</v>
      </c>
      <c r="J38" t="str">
        <f t="shared" si="13"/>
        <v>curveVertex(0.163*canvasWidth,0.318*canvasHeight);</v>
      </c>
    </row>
    <row r="39" spans="1:10" x14ac:dyDescent="0.45">
      <c r="A39" t="s">
        <v>3</v>
      </c>
      <c r="B39">
        <f t="shared" si="0"/>
        <v>12</v>
      </c>
      <c r="C39">
        <f>SEARCH(")",A39:A57)</f>
        <v>24</v>
      </c>
      <c r="D39" t="str">
        <f t="shared" si="2"/>
        <v>178.0,334.0</v>
      </c>
      <c r="E39">
        <f t="shared" si="3"/>
        <v>6</v>
      </c>
      <c r="F39" t="str">
        <f t="shared" si="9"/>
        <v>178.0</v>
      </c>
      <c r="G39" t="str">
        <f t="shared" si="10"/>
        <v>334.0</v>
      </c>
      <c r="H39">
        <f t="shared" si="11"/>
        <v>0.17799999999999999</v>
      </c>
      <c r="I39">
        <f t="shared" si="12"/>
        <v>0.33400000000000002</v>
      </c>
      <c r="J39" t="str">
        <f t="shared" si="13"/>
        <v>curveVertex(0.178*canvasWidth,0.334*canvasHeight);</v>
      </c>
    </row>
    <row r="40" spans="1:10" x14ac:dyDescent="0.45">
      <c r="A40" t="s">
        <v>4</v>
      </c>
      <c r="B40">
        <f t="shared" si="0"/>
        <v>12</v>
      </c>
      <c r="C40">
        <f>SEARCH(")",A40:A58)</f>
        <v>24</v>
      </c>
      <c r="D40" t="str">
        <f t="shared" si="2"/>
        <v>132.0,333.0</v>
      </c>
      <c r="E40">
        <f t="shared" si="3"/>
        <v>6</v>
      </c>
      <c r="F40" t="str">
        <f t="shared" si="9"/>
        <v>132.0</v>
      </c>
      <c r="G40" t="str">
        <f t="shared" si="10"/>
        <v>333.0</v>
      </c>
      <c r="H40">
        <f t="shared" si="11"/>
        <v>0.13200000000000001</v>
      </c>
      <c r="I40">
        <f t="shared" si="12"/>
        <v>0.33300000000000002</v>
      </c>
      <c r="J40" t="str">
        <f t="shared" si="13"/>
        <v>curveVertex(0.132*canvasWidth,0.333*canvasHeight);</v>
      </c>
    </row>
    <row r="41" spans="1:10" x14ac:dyDescent="0.45">
      <c r="A41" t="s">
        <v>5</v>
      </c>
      <c r="B41">
        <f t="shared" si="0"/>
        <v>12</v>
      </c>
      <c r="C41">
        <f>SEARCH(")",A41:A58)</f>
        <v>23</v>
      </c>
      <c r="D41" t="str">
        <f t="shared" si="2"/>
        <v>98.0,322.0</v>
      </c>
      <c r="E41">
        <f t="shared" si="3"/>
        <v>5</v>
      </c>
      <c r="F41" t="str">
        <f t="shared" si="9"/>
        <v>98.0</v>
      </c>
      <c r="G41" t="str">
        <f t="shared" si="10"/>
        <v>322.0</v>
      </c>
      <c r="H41">
        <f t="shared" si="11"/>
        <v>9.8000000000000004E-2</v>
      </c>
      <c r="I41">
        <f t="shared" si="12"/>
        <v>0.32200000000000001</v>
      </c>
      <c r="J41" t="str">
        <f t="shared" si="13"/>
        <v>curveVertex(0.098*canvasWidth,0.322*canvasHeight);</v>
      </c>
    </row>
    <row r="42" spans="1:10" x14ac:dyDescent="0.45">
      <c r="A42" t="s">
        <v>5</v>
      </c>
      <c r="B42">
        <f t="shared" si="0"/>
        <v>12</v>
      </c>
      <c r="C42">
        <f>SEARCH(")",A42:A59)</f>
        <v>23</v>
      </c>
      <c r="D42" t="str">
        <f t="shared" si="2"/>
        <v>98.0,322.0</v>
      </c>
      <c r="E42">
        <f t="shared" si="3"/>
        <v>5</v>
      </c>
      <c r="F42" t="str">
        <f t="shared" si="9"/>
        <v>98.0</v>
      </c>
      <c r="G42" t="str">
        <f t="shared" si="10"/>
        <v>322.0</v>
      </c>
      <c r="H42">
        <f t="shared" si="11"/>
        <v>9.8000000000000004E-2</v>
      </c>
      <c r="I42">
        <f t="shared" si="12"/>
        <v>0.32200000000000001</v>
      </c>
      <c r="J42" t="str">
        <f t="shared" si="13"/>
        <v>curveVertex(0.098*canvasWidth,0.322*canvasHeight);</v>
      </c>
    </row>
    <row r="43" spans="1:10" x14ac:dyDescent="0.45">
      <c r="A43" t="s">
        <v>7</v>
      </c>
      <c r="B43" t="e">
        <f t="shared" si="0"/>
        <v>#VALUE!</v>
      </c>
      <c r="C43" t="e">
        <f>SEARCH(")",A43:A61)</f>
        <v>#VALUE!</v>
      </c>
      <c r="D43" t="e">
        <f t="shared" si="2"/>
        <v>#VALUE!</v>
      </c>
      <c r="E43" t="e">
        <f t="shared" si="3"/>
        <v>#VALUE!</v>
      </c>
      <c r="F43" t="e">
        <f t="shared" si="9"/>
        <v>#VALUE!</v>
      </c>
      <c r="G43" t="e">
        <f t="shared" si="10"/>
        <v>#VALUE!</v>
      </c>
      <c r="H43" t="e">
        <f t="shared" si="11"/>
        <v>#VALUE!</v>
      </c>
      <c r="I43" t="e">
        <f t="shared" si="12"/>
        <v>#VALUE!</v>
      </c>
      <c r="J43" t="e">
        <f t="shared" si="13"/>
        <v>#VALUE!</v>
      </c>
    </row>
    <row r="44" spans="1:10" x14ac:dyDescent="0.45">
      <c r="A44" t="s">
        <v>0</v>
      </c>
      <c r="B44">
        <f t="shared" si="0"/>
        <v>11</v>
      </c>
      <c r="C44">
        <f>SEARCH(")",A44:A61)</f>
        <v>12</v>
      </c>
      <c r="D44" t="str">
        <f t="shared" si="2"/>
        <v/>
      </c>
      <c r="E44" t="e">
        <f t="shared" si="3"/>
        <v>#VALUE!</v>
      </c>
      <c r="F44" t="e">
        <f t="shared" si="9"/>
        <v>#VALUE!</v>
      </c>
      <c r="G44" t="e">
        <f t="shared" si="10"/>
        <v>#VALUE!</v>
      </c>
      <c r="H44" t="e">
        <f t="shared" si="11"/>
        <v>#VALUE!</v>
      </c>
      <c r="I44" t="e">
        <f t="shared" si="12"/>
        <v>#VALUE!</v>
      </c>
      <c r="J44" t="e">
        <f t="shared" si="13"/>
        <v>#VALUE!</v>
      </c>
    </row>
    <row r="45" spans="1:10" x14ac:dyDescent="0.45">
      <c r="A45" t="s">
        <v>8</v>
      </c>
      <c r="B45">
        <f t="shared" si="0"/>
        <v>12</v>
      </c>
      <c r="C45">
        <f>SEARCH(")",A45:A61)</f>
        <v>24</v>
      </c>
      <c r="D45" t="str">
        <f t="shared" si="2"/>
        <v>274.0,342.0</v>
      </c>
      <c r="E45">
        <f t="shared" si="3"/>
        <v>6</v>
      </c>
      <c r="F45" t="str">
        <f t="shared" si="9"/>
        <v>274.0</v>
      </c>
      <c r="G45" t="str">
        <f t="shared" si="10"/>
        <v>342.0</v>
      </c>
      <c r="H45">
        <f t="shared" si="11"/>
        <v>0.27400000000000002</v>
      </c>
      <c r="I45">
        <f t="shared" si="12"/>
        <v>0.34200000000000003</v>
      </c>
      <c r="J45" t="str">
        <f t="shared" si="13"/>
        <v>curveVertex(0.274*canvasWidth,0.342*canvasHeight);</v>
      </c>
    </row>
    <row r="46" spans="1:10" x14ac:dyDescent="0.45">
      <c r="A46" t="s">
        <v>8</v>
      </c>
      <c r="B46">
        <f t="shared" si="0"/>
        <v>12</v>
      </c>
      <c r="C46">
        <f>SEARCH(")",A46:A62)</f>
        <v>24</v>
      </c>
      <c r="D46" t="str">
        <f t="shared" si="2"/>
        <v>274.0,342.0</v>
      </c>
      <c r="E46">
        <f t="shared" si="3"/>
        <v>6</v>
      </c>
      <c r="F46" t="str">
        <f t="shared" si="9"/>
        <v>274.0</v>
      </c>
      <c r="G46" t="str">
        <f t="shared" si="10"/>
        <v>342.0</v>
      </c>
      <c r="H46">
        <f t="shared" si="11"/>
        <v>0.27400000000000002</v>
      </c>
      <c r="I46">
        <f t="shared" si="12"/>
        <v>0.34200000000000003</v>
      </c>
      <c r="J46" t="str">
        <f t="shared" si="13"/>
        <v>curveVertex(0.274*canvasWidth,0.342*canvasHeight);</v>
      </c>
    </row>
    <row r="47" spans="1:10" x14ac:dyDescent="0.45">
      <c r="A47" t="s">
        <v>9</v>
      </c>
      <c r="B47">
        <f t="shared" si="0"/>
        <v>12</v>
      </c>
      <c r="C47">
        <f>SEARCH(")",A47:A62)</f>
        <v>24</v>
      </c>
      <c r="D47" t="str">
        <f t="shared" si="2"/>
        <v>295.0,331.0</v>
      </c>
      <c r="E47">
        <f t="shared" si="3"/>
        <v>6</v>
      </c>
      <c r="F47" t="str">
        <f t="shared" si="9"/>
        <v>295.0</v>
      </c>
      <c r="G47" t="str">
        <f t="shared" si="10"/>
        <v>331.0</v>
      </c>
      <c r="H47">
        <f t="shared" si="11"/>
        <v>0.29499999999999998</v>
      </c>
      <c r="I47">
        <f t="shared" si="12"/>
        <v>0.33100000000000002</v>
      </c>
      <c r="J47" t="str">
        <f t="shared" si="13"/>
        <v>curveVertex(0.295*canvasWidth,0.331*canvasHeight);</v>
      </c>
    </row>
    <row r="48" spans="1:10" x14ac:dyDescent="0.45">
      <c r="A48" t="s">
        <v>10</v>
      </c>
      <c r="B48">
        <f t="shared" si="0"/>
        <v>12</v>
      </c>
      <c r="C48">
        <f>SEARCH(")",A48:A62)</f>
        <v>24</v>
      </c>
      <c r="D48" t="str">
        <f t="shared" si="2"/>
        <v>338.0,344.0</v>
      </c>
      <c r="E48">
        <f t="shared" si="3"/>
        <v>6</v>
      </c>
      <c r="F48" t="str">
        <f t="shared" si="9"/>
        <v>338.0</v>
      </c>
      <c r="G48" t="str">
        <f t="shared" si="10"/>
        <v>344.0</v>
      </c>
      <c r="H48">
        <f t="shared" si="11"/>
        <v>0.33800000000000002</v>
      </c>
      <c r="I48">
        <f t="shared" si="12"/>
        <v>0.34399999999999997</v>
      </c>
      <c r="J48" t="str">
        <f t="shared" si="13"/>
        <v>curveVertex(0.338*canvasWidth,0.344*canvasHeight);</v>
      </c>
    </row>
    <row r="49" spans="1:10" x14ac:dyDescent="0.45">
      <c r="A49" t="s">
        <v>11</v>
      </c>
      <c r="B49">
        <f t="shared" si="0"/>
        <v>12</v>
      </c>
      <c r="C49">
        <f>SEARCH(")",A49:A63)</f>
        <v>24</v>
      </c>
      <c r="D49" t="str">
        <f t="shared" si="2"/>
        <v>328.0,347.0</v>
      </c>
      <c r="E49">
        <f t="shared" si="3"/>
        <v>6</v>
      </c>
      <c r="F49" t="str">
        <f t="shared" si="9"/>
        <v>328.0</v>
      </c>
      <c r="G49" t="str">
        <f t="shared" si="10"/>
        <v>347.0</v>
      </c>
      <c r="H49">
        <f t="shared" si="11"/>
        <v>0.32800000000000001</v>
      </c>
      <c r="I49">
        <f t="shared" si="12"/>
        <v>0.34699999999999998</v>
      </c>
      <c r="J49" t="str">
        <f t="shared" si="13"/>
        <v>curveVertex(0.328*canvasWidth,0.347*canvasHeight);</v>
      </c>
    </row>
    <row r="50" spans="1:10" x14ac:dyDescent="0.45">
      <c r="A50" t="s">
        <v>11</v>
      </c>
      <c r="B50">
        <f t="shared" si="0"/>
        <v>12</v>
      </c>
      <c r="C50">
        <f>SEARCH(")",A50:A64)</f>
        <v>24</v>
      </c>
      <c r="D50" t="str">
        <f t="shared" si="2"/>
        <v>328.0,347.0</v>
      </c>
      <c r="E50">
        <f t="shared" si="3"/>
        <v>6</v>
      </c>
      <c r="F50" t="str">
        <f t="shared" si="9"/>
        <v>328.0</v>
      </c>
      <c r="G50" t="str">
        <f t="shared" si="10"/>
        <v>347.0</v>
      </c>
      <c r="H50">
        <f t="shared" si="11"/>
        <v>0.32800000000000001</v>
      </c>
      <c r="I50">
        <f t="shared" si="12"/>
        <v>0.34699999999999998</v>
      </c>
      <c r="J50" t="str">
        <f t="shared" si="13"/>
        <v>curveVertex(0.328*canvasWidth,0.347*canvasHeight);</v>
      </c>
    </row>
    <row r="51" spans="1:10" x14ac:dyDescent="0.45">
      <c r="A51" t="s">
        <v>92</v>
      </c>
      <c r="B51" t="e">
        <f t="shared" si="0"/>
        <v>#VALUE!</v>
      </c>
      <c r="C51" t="e">
        <f>SEARCH(")",A51:A65)</f>
        <v>#VALUE!</v>
      </c>
      <c r="D51" t="e">
        <f t="shared" si="2"/>
        <v>#VALUE!</v>
      </c>
      <c r="E51" t="e">
        <f t="shared" si="3"/>
        <v>#VALUE!</v>
      </c>
      <c r="F51" t="e">
        <f t="shared" si="9"/>
        <v>#VALUE!</v>
      </c>
      <c r="G51" t="e">
        <f t="shared" si="10"/>
        <v>#VALUE!</v>
      </c>
      <c r="H51" t="e">
        <f t="shared" si="11"/>
        <v>#VALUE!</v>
      </c>
      <c r="I51" t="e">
        <f t="shared" si="12"/>
        <v>#VALUE!</v>
      </c>
      <c r="J51" t="e">
        <f t="shared" si="13"/>
        <v>#VALUE!</v>
      </c>
    </row>
    <row r="52" spans="1:10" x14ac:dyDescent="0.45">
      <c r="A52" t="s">
        <v>0</v>
      </c>
      <c r="B52">
        <f t="shared" si="0"/>
        <v>11</v>
      </c>
      <c r="C52">
        <f>SEARCH(")",A52:A66)</f>
        <v>12</v>
      </c>
      <c r="D52" t="str">
        <f t="shared" si="2"/>
        <v/>
      </c>
      <c r="E52" t="e">
        <f t="shared" si="3"/>
        <v>#VALUE!</v>
      </c>
      <c r="F52" t="e">
        <f t="shared" si="9"/>
        <v>#VALUE!</v>
      </c>
      <c r="G52" t="e">
        <f t="shared" si="10"/>
        <v>#VALUE!</v>
      </c>
      <c r="H52" t="e">
        <f t="shared" si="11"/>
        <v>#VALUE!</v>
      </c>
      <c r="I52" t="e">
        <f t="shared" si="12"/>
        <v>#VALUE!</v>
      </c>
      <c r="J52" t="e">
        <f t="shared" si="13"/>
        <v>#VALUE!</v>
      </c>
    </row>
    <row r="53" spans="1:10" x14ac:dyDescent="0.45">
      <c r="A53" t="s">
        <v>12</v>
      </c>
      <c r="B53">
        <f t="shared" si="0"/>
        <v>12</v>
      </c>
      <c r="C53">
        <f>SEARCH(")",A53:A67)</f>
        <v>24</v>
      </c>
      <c r="D53" t="str">
        <f t="shared" si="2"/>
        <v>134.0,522.0</v>
      </c>
      <c r="E53">
        <f t="shared" si="3"/>
        <v>6</v>
      </c>
      <c r="F53" t="str">
        <f t="shared" si="9"/>
        <v>134.0</v>
      </c>
      <c r="G53" t="str">
        <f t="shared" si="10"/>
        <v>522.0</v>
      </c>
      <c r="H53">
        <f t="shared" si="11"/>
        <v>0.13400000000000001</v>
      </c>
      <c r="I53">
        <f t="shared" si="12"/>
        <v>0.52200000000000002</v>
      </c>
      <c r="J53" t="str">
        <f t="shared" si="13"/>
        <v>curveVertex(0.134*canvasWidth,0.522*canvasHeight);</v>
      </c>
    </row>
    <row r="54" spans="1:10" x14ac:dyDescent="0.45">
      <c r="A54" t="s">
        <v>12</v>
      </c>
      <c r="B54">
        <f t="shared" si="0"/>
        <v>12</v>
      </c>
      <c r="C54">
        <f>SEARCH(")",A54:A68)</f>
        <v>24</v>
      </c>
      <c r="D54" t="str">
        <f t="shared" si="2"/>
        <v>134.0,522.0</v>
      </c>
      <c r="E54">
        <f t="shared" si="3"/>
        <v>6</v>
      </c>
      <c r="F54" t="str">
        <f t="shared" si="9"/>
        <v>134.0</v>
      </c>
      <c r="G54" t="str">
        <f t="shared" si="10"/>
        <v>522.0</v>
      </c>
      <c r="H54">
        <f t="shared" si="11"/>
        <v>0.13400000000000001</v>
      </c>
      <c r="I54">
        <f t="shared" si="12"/>
        <v>0.52200000000000002</v>
      </c>
      <c r="J54" t="str">
        <f t="shared" si="13"/>
        <v>curveVertex(0.134*canvasWidth,0.522*canvasHeight);</v>
      </c>
    </row>
    <row r="55" spans="1:10" x14ac:dyDescent="0.45">
      <c r="A55" t="s">
        <v>13</v>
      </c>
      <c r="B55">
        <f t="shared" si="0"/>
        <v>12</v>
      </c>
      <c r="C55">
        <f>SEARCH(")",A55:A69)</f>
        <v>24</v>
      </c>
      <c r="D55" t="str">
        <f t="shared" si="2"/>
        <v>192.0,505.0</v>
      </c>
      <c r="E55">
        <f t="shared" si="3"/>
        <v>6</v>
      </c>
      <c r="F55" t="str">
        <f t="shared" si="9"/>
        <v>192.0</v>
      </c>
      <c r="G55" t="str">
        <f t="shared" si="10"/>
        <v>505.0</v>
      </c>
      <c r="H55">
        <f t="shared" si="11"/>
        <v>0.192</v>
      </c>
      <c r="I55">
        <f t="shared" si="12"/>
        <v>0.505</v>
      </c>
      <c r="J55" t="str">
        <f t="shared" si="13"/>
        <v>curveVertex(0.192*canvasWidth,0.505*canvasHeight);</v>
      </c>
    </row>
    <row r="56" spans="1:10" x14ac:dyDescent="0.45">
      <c r="A56" t="s">
        <v>14</v>
      </c>
      <c r="B56">
        <f t="shared" si="0"/>
        <v>12</v>
      </c>
      <c r="C56">
        <f>SEARCH(")",A56:A70)</f>
        <v>24</v>
      </c>
      <c r="D56" t="str">
        <f t="shared" si="2"/>
        <v>210.0,514.0</v>
      </c>
      <c r="E56">
        <f t="shared" si="3"/>
        <v>6</v>
      </c>
      <c r="F56" t="str">
        <f t="shared" si="9"/>
        <v>210.0</v>
      </c>
      <c r="G56" t="str">
        <f t="shared" si="10"/>
        <v>514.0</v>
      </c>
      <c r="H56">
        <f t="shared" si="11"/>
        <v>0.21</v>
      </c>
      <c r="I56">
        <f t="shared" si="12"/>
        <v>0.51400000000000001</v>
      </c>
      <c r="J56" t="str">
        <f t="shared" si="13"/>
        <v>curveVertex(0.21*canvasWidth,0.514*canvasHeight);</v>
      </c>
    </row>
    <row r="57" spans="1:10" x14ac:dyDescent="0.45">
      <c r="A57" t="s">
        <v>15</v>
      </c>
      <c r="B57">
        <f t="shared" si="0"/>
        <v>12</v>
      </c>
      <c r="C57">
        <f>SEARCH(")",A57:A71)</f>
        <v>24</v>
      </c>
      <c r="D57" t="str">
        <f t="shared" si="2"/>
        <v>229.0,509.0</v>
      </c>
      <c r="E57">
        <f t="shared" si="3"/>
        <v>6</v>
      </c>
      <c r="F57" t="str">
        <f t="shared" si="9"/>
        <v>229.0</v>
      </c>
      <c r="G57" t="str">
        <f t="shared" si="10"/>
        <v>509.0</v>
      </c>
      <c r="H57">
        <f t="shared" si="11"/>
        <v>0.22900000000000001</v>
      </c>
      <c r="I57">
        <f t="shared" si="12"/>
        <v>0.50900000000000001</v>
      </c>
      <c r="J57" t="str">
        <f t="shared" si="13"/>
        <v>curveVertex(0.229*canvasWidth,0.509*canvasHeight);</v>
      </c>
    </row>
    <row r="58" spans="1:10" x14ac:dyDescent="0.45">
      <c r="A58" t="s">
        <v>16</v>
      </c>
      <c r="B58">
        <f t="shared" si="0"/>
        <v>12</v>
      </c>
      <c r="C58">
        <f>SEARCH(")",A58:A83)</f>
        <v>24</v>
      </c>
      <c r="D58" t="str">
        <f t="shared" si="2"/>
        <v>269.0,527.0</v>
      </c>
      <c r="E58">
        <f t="shared" si="3"/>
        <v>6</v>
      </c>
      <c r="F58" t="str">
        <f t="shared" si="9"/>
        <v>269.0</v>
      </c>
      <c r="G58" t="str">
        <f t="shared" si="10"/>
        <v>527.0</v>
      </c>
      <c r="H58">
        <f t="shared" si="11"/>
        <v>0.26900000000000002</v>
      </c>
      <c r="I58">
        <f t="shared" si="12"/>
        <v>0.52700000000000002</v>
      </c>
      <c r="J58" t="str">
        <f t="shared" si="13"/>
        <v>curveVertex(0.269*canvasWidth,0.527*canvasHeight);</v>
      </c>
    </row>
    <row r="59" spans="1:10" x14ac:dyDescent="0.45">
      <c r="A59" t="s">
        <v>17</v>
      </c>
      <c r="B59">
        <f t="shared" si="0"/>
        <v>12</v>
      </c>
      <c r="C59">
        <f>SEARCH(")",A59:A84)</f>
        <v>24</v>
      </c>
      <c r="D59" t="str">
        <f t="shared" si="2"/>
        <v>227.0,544.0</v>
      </c>
      <c r="E59">
        <f t="shared" si="3"/>
        <v>6</v>
      </c>
      <c r="F59" t="str">
        <f t="shared" si="9"/>
        <v>227.0</v>
      </c>
      <c r="G59" t="str">
        <f t="shared" si="10"/>
        <v>544.0</v>
      </c>
      <c r="H59">
        <f t="shared" si="11"/>
        <v>0.22700000000000001</v>
      </c>
      <c r="I59">
        <f t="shared" si="12"/>
        <v>0.54400000000000004</v>
      </c>
      <c r="J59" t="str">
        <f t="shared" si="13"/>
        <v>curveVertex(0.227*canvasWidth,0.544*canvasHeight);</v>
      </c>
    </row>
    <row r="60" spans="1:10" x14ac:dyDescent="0.45">
      <c r="A60" t="s">
        <v>18</v>
      </c>
      <c r="B60">
        <f t="shared" si="0"/>
        <v>12</v>
      </c>
      <c r="C60">
        <f>SEARCH(")",A60:A85)</f>
        <v>24</v>
      </c>
      <c r="D60" t="str">
        <f t="shared" si="2"/>
        <v>178.0,537.0</v>
      </c>
      <c r="E60">
        <f t="shared" si="3"/>
        <v>6</v>
      </c>
      <c r="F60" t="str">
        <f t="shared" si="9"/>
        <v>178.0</v>
      </c>
      <c r="G60" t="str">
        <f t="shared" si="10"/>
        <v>537.0</v>
      </c>
      <c r="H60">
        <f t="shared" si="11"/>
        <v>0.17799999999999999</v>
      </c>
      <c r="I60">
        <f t="shared" si="12"/>
        <v>0.53700000000000003</v>
      </c>
      <c r="J60" t="str">
        <f t="shared" si="13"/>
        <v>curveVertex(0.178*canvasWidth,0.537*canvasHeight);</v>
      </c>
    </row>
    <row r="61" spans="1:10" x14ac:dyDescent="0.45">
      <c r="A61" t="s">
        <v>18</v>
      </c>
      <c r="B61">
        <f t="shared" ref="B61:B124" si="14">SEARCH("(",A61,1)</f>
        <v>12</v>
      </c>
      <c r="C61">
        <f>SEARCH(")",A61:A85)</f>
        <v>24</v>
      </c>
      <c r="D61" t="str">
        <f t="shared" ref="D61:D77" si="15">MID(A61,B61+1,(C61-B61-1))</f>
        <v>178.0,537.0</v>
      </c>
      <c r="E61">
        <f t="shared" ref="E61:E77" si="16">SEARCH(",",D61,1)</f>
        <v>6</v>
      </c>
      <c r="F61" t="str">
        <f t="shared" si="9"/>
        <v>178.0</v>
      </c>
      <c r="G61" t="str">
        <f t="shared" si="10"/>
        <v>537.0</v>
      </c>
      <c r="H61">
        <f t="shared" si="11"/>
        <v>0.17799999999999999</v>
      </c>
      <c r="I61">
        <f t="shared" si="12"/>
        <v>0.53700000000000003</v>
      </c>
      <c r="J61" t="str">
        <f t="shared" si="13"/>
        <v>curveVertex(0.178*canvasWidth,0.537*canvasHeight);</v>
      </c>
    </row>
    <row r="62" spans="1:10" x14ac:dyDescent="0.45">
      <c r="A62" t="s">
        <v>93</v>
      </c>
      <c r="B62" t="e">
        <f t="shared" si="14"/>
        <v>#VALUE!</v>
      </c>
      <c r="C62" t="e">
        <f>SEARCH(")",A62:A85)</f>
        <v>#VALUE!</v>
      </c>
      <c r="D62" t="e">
        <f t="shared" si="15"/>
        <v>#VALUE!</v>
      </c>
      <c r="E62" t="e">
        <f t="shared" si="16"/>
        <v>#VALUE!</v>
      </c>
      <c r="F62" t="e">
        <f t="shared" si="9"/>
        <v>#VALUE!</v>
      </c>
      <c r="G62" t="e">
        <f t="shared" si="10"/>
        <v>#VALUE!</v>
      </c>
      <c r="H62" t="e">
        <f t="shared" si="11"/>
        <v>#VALUE!</v>
      </c>
      <c r="I62" t="e">
        <f t="shared" si="12"/>
        <v>#VALUE!</v>
      </c>
      <c r="J62" t="e">
        <f t="shared" si="13"/>
        <v>#VALUE!</v>
      </c>
    </row>
    <row r="63" spans="1:10" x14ac:dyDescent="0.45">
      <c r="A63" t="s">
        <v>0</v>
      </c>
      <c r="B63">
        <f t="shared" si="14"/>
        <v>11</v>
      </c>
      <c r="C63">
        <f t="shared" ref="C63:C68" si="17">SEARCH(")",A63:A86)</f>
        <v>12</v>
      </c>
      <c r="D63" t="str">
        <f t="shared" si="15"/>
        <v/>
      </c>
      <c r="E63" t="e">
        <f t="shared" si="16"/>
        <v>#VALUE!</v>
      </c>
      <c r="F63" t="e">
        <f t="shared" si="9"/>
        <v>#VALUE!</v>
      </c>
      <c r="G63" t="e">
        <f t="shared" si="10"/>
        <v>#VALUE!</v>
      </c>
      <c r="H63" t="e">
        <f t="shared" si="11"/>
        <v>#VALUE!</v>
      </c>
      <c r="I63" t="e">
        <f t="shared" si="12"/>
        <v>#VALUE!</v>
      </c>
      <c r="J63" t="e">
        <f t="shared" si="13"/>
        <v>#VALUE!</v>
      </c>
    </row>
    <row r="64" spans="1:10" x14ac:dyDescent="0.45">
      <c r="A64" t="s">
        <v>51</v>
      </c>
      <c r="B64">
        <f t="shared" si="14"/>
        <v>12</v>
      </c>
      <c r="C64">
        <f t="shared" si="17"/>
        <v>23</v>
      </c>
      <c r="D64" t="str">
        <f t="shared" si="15"/>
        <v>50.0,286.0</v>
      </c>
      <c r="E64">
        <f t="shared" si="16"/>
        <v>5</v>
      </c>
      <c r="F64" t="str">
        <f t="shared" si="9"/>
        <v>50.0</v>
      </c>
      <c r="G64" t="str">
        <f t="shared" si="10"/>
        <v>286.0</v>
      </c>
      <c r="H64">
        <f t="shared" si="11"/>
        <v>0.05</v>
      </c>
      <c r="I64">
        <f t="shared" si="12"/>
        <v>0.28599999999999998</v>
      </c>
      <c r="J64" t="str">
        <f t="shared" si="13"/>
        <v>curveVertex(0.05*canvasWidth,0.286*canvasHeight);</v>
      </c>
    </row>
    <row r="65" spans="1:10" x14ac:dyDescent="0.45">
      <c r="A65" t="s">
        <v>52</v>
      </c>
      <c r="B65">
        <f t="shared" si="14"/>
        <v>12</v>
      </c>
      <c r="C65">
        <f t="shared" si="17"/>
        <v>23</v>
      </c>
      <c r="D65" t="str">
        <f t="shared" si="15"/>
        <v>56.0,242.0</v>
      </c>
      <c r="E65">
        <f t="shared" si="16"/>
        <v>5</v>
      </c>
      <c r="F65" t="str">
        <f t="shared" si="9"/>
        <v>56.0</v>
      </c>
      <c r="G65" t="str">
        <f t="shared" si="10"/>
        <v>242.0</v>
      </c>
      <c r="H65">
        <f t="shared" si="11"/>
        <v>5.6000000000000001E-2</v>
      </c>
      <c r="I65">
        <f t="shared" si="12"/>
        <v>0.24199999999999999</v>
      </c>
      <c r="J65" t="str">
        <f t="shared" si="13"/>
        <v>curveVertex(0.056*canvasWidth,0.242*canvasHeight);</v>
      </c>
    </row>
    <row r="66" spans="1:10" x14ac:dyDescent="0.45">
      <c r="A66" t="s">
        <v>53</v>
      </c>
      <c r="B66">
        <f t="shared" si="14"/>
        <v>12</v>
      </c>
      <c r="C66">
        <f t="shared" si="17"/>
        <v>23</v>
      </c>
      <c r="D66" t="str">
        <f t="shared" si="15"/>
        <v>84.0,224.0</v>
      </c>
      <c r="E66">
        <f t="shared" si="16"/>
        <v>5</v>
      </c>
      <c r="F66" t="str">
        <f t="shared" si="9"/>
        <v>84.0</v>
      </c>
      <c r="G66" t="str">
        <f t="shared" si="10"/>
        <v>224.0</v>
      </c>
      <c r="H66">
        <f t="shared" si="11"/>
        <v>8.4000000000000005E-2</v>
      </c>
      <c r="I66">
        <f t="shared" si="12"/>
        <v>0.224</v>
      </c>
      <c r="J66" t="str">
        <f t="shared" si="13"/>
        <v>curveVertex(0.084*canvasWidth,0.224*canvasHeight);</v>
      </c>
    </row>
    <row r="67" spans="1:10" x14ac:dyDescent="0.45">
      <c r="A67" t="s">
        <v>54</v>
      </c>
      <c r="B67">
        <f t="shared" si="14"/>
        <v>12</v>
      </c>
      <c r="C67">
        <f t="shared" si="17"/>
        <v>23</v>
      </c>
      <c r="D67" t="str">
        <f t="shared" si="15"/>
        <v>98.0,177.0</v>
      </c>
      <c r="E67">
        <f t="shared" si="16"/>
        <v>5</v>
      </c>
      <c r="F67" t="str">
        <f t="shared" si="9"/>
        <v>98.0</v>
      </c>
      <c r="G67" t="str">
        <f t="shared" si="10"/>
        <v>177.0</v>
      </c>
      <c r="H67">
        <f t="shared" si="11"/>
        <v>9.8000000000000004E-2</v>
      </c>
      <c r="I67">
        <f t="shared" si="12"/>
        <v>0.17699999999999999</v>
      </c>
      <c r="J67" t="str">
        <f t="shared" si="13"/>
        <v>curveVertex(0.098*canvasWidth,0.177*canvasHeight);</v>
      </c>
    </row>
    <row r="68" spans="1:10" x14ac:dyDescent="0.45">
      <c r="A68" t="s">
        <v>55</v>
      </c>
      <c r="B68">
        <f t="shared" si="14"/>
        <v>12</v>
      </c>
      <c r="C68">
        <f t="shared" si="17"/>
        <v>23</v>
      </c>
      <c r="D68" t="str">
        <f t="shared" si="15"/>
        <v>92.0,124.0</v>
      </c>
      <c r="E68">
        <f t="shared" si="16"/>
        <v>5</v>
      </c>
      <c r="F68" t="str">
        <f t="shared" si="9"/>
        <v>92.0</v>
      </c>
      <c r="G68" t="str">
        <f t="shared" si="10"/>
        <v>124.0</v>
      </c>
      <c r="H68">
        <f t="shared" si="11"/>
        <v>9.1999999999999998E-2</v>
      </c>
      <c r="I68">
        <f t="shared" si="12"/>
        <v>0.124</v>
      </c>
      <c r="J68" t="str">
        <f t="shared" si="13"/>
        <v>curveVertex(0.092*canvasWidth,0.124*canvasHeight);</v>
      </c>
    </row>
    <row r="69" spans="1:10" x14ac:dyDescent="0.45">
      <c r="A69" t="s">
        <v>56</v>
      </c>
      <c r="B69">
        <f t="shared" si="14"/>
        <v>12</v>
      </c>
      <c r="C69">
        <f t="shared" ref="C69" si="18">SEARCH(")",A69:A91)</f>
        <v>24</v>
      </c>
      <c r="D69" t="str">
        <f t="shared" si="15"/>
        <v>115.0,106.0</v>
      </c>
      <c r="E69">
        <f t="shared" si="16"/>
        <v>6</v>
      </c>
      <c r="F69" t="str">
        <f t="shared" si="9"/>
        <v>115.0</v>
      </c>
      <c r="G69" t="str">
        <f t="shared" si="10"/>
        <v>106.0</v>
      </c>
      <c r="H69">
        <f t="shared" si="11"/>
        <v>0.115</v>
      </c>
      <c r="I69">
        <f t="shared" si="12"/>
        <v>0.106</v>
      </c>
      <c r="J69" t="str">
        <f t="shared" si="13"/>
        <v>curveVertex(0.115*canvasWidth,0.106*canvasHeight);</v>
      </c>
    </row>
    <row r="70" spans="1:10" x14ac:dyDescent="0.45">
      <c r="A70" t="s">
        <v>57</v>
      </c>
      <c r="B70">
        <f t="shared" si="14"/>
        <v>12</v>
      </c>
      <c r="C70">
        <f t="shared" ref="C70:C71" si="19">SEARCH(")",A70:A91)</f>
        <v>24</v>
      </c>
      <c r="D70" t="str">
        <f t="shared" si="15"/>
        <v>152.0,116.0</v>
      </c>
      <c r="E70">
        <f t="shared" si="16"/>
        <v>6</v>
      </c>
      <c r="F70" t="str">
        <f t="shared" si="9"/>
        <v>152.0</v>
      </c>
      <c r="G70" t="str">
        <f t="shared" si="10"/>
        <v>116.0</v>
      </c>
      <c r="H70">
        <f t="shared" si="11"/>
        <v>0.152</v>
      </c>
      <c r="I70">
        <f t="shared" si="12"/>
        <v>0.11600000000000001</v>
      </c>
      <c r="J70" t="str">
        <f t="shared" si="13"/>
        <v>curveVertex(0.152*canvasWidth,0.116*canvasHeight);</v>
      </c>
    </row>
    <row r="71" spans="1:10" x14ac:dyDescent="0.45">
      <c r="A71" t="s">
        <v>58</v>
      </c>
      <c r="B71">
        <f t="shared" si="14"/>
        <v>12</v>
      </c>
      <c r="C71">
        <f t="shared" si="19"/>
        <v>24</v>
      </c>
      <c r="D71" t="str">
        <f t="shared" si="15"/>
        <v>189.0,123.0</v>
      </c>
      <c r="E71">
        <f t="shared" si="16"/>
        <v>6</v>
      </c>
      <c r="F71" t="str">
        <f t="shared" si="9"/>
        <v>189.0</v>
      </c>
      <c r="G71" t="str">
        <f t="shared" si="10"/>
        <v>123.0</v>
      </c>
      <c r="H71">
        <f t="shared" si="11"/>
        <v>0.189</v>
      </c>
      <c r="I71">
        <f t="shared" si="12"/>
        <v>0.123</v>
      </c>
      <c r="J71" t="str">
        <f t="shared" si="13"/>
        <v>curveVertex(0.189*canvasWidth,0.123*canvasHeight);</v>
      </c>
    </row>
    <row r="72" spans="1:10" x14ac:dyDescent="0.45">
      <c r="A72" t="s">
        <v>59</v>
      </c>
      <c r="B72">
        <f t="shared" si="14"/>
        <v>12</v>
      </c>
      <c r="C72">
        <f t="shared" ref="C72:C76" si="20">SEARCH(")",A72:A92)</f>
        <v>24</v>
      </c>
      <c r="D72" t="str">
        <f t="shared" si="15"/>
        <v>223.0,126.0</v>
      </c>
      <c r="E72">
        <f t="shared" si="16"/>
        <v>6</v>
      </c>
      <c r="F72" t="str">
        <f t="shared" si="9"/>
        <v>223.0</v>
      </c>
      <c r="G72" t="str">
        <f t="shared" si="10"/>
        <v>126.0</v>
      </c>
      <c r="H72">
        <f t="shared" si="11"/>
        <v>0.223</v>
      </c>
      <c r="I72">
        <f t="shared" si="12"/>
        <v>0.126</v>
      </c>
      <c r="J72" t="str">
        <f t="shared" si="13"/>
        <v>curveVertex(0.223*canvasWidth,0.126*canvasHeight);</v>
      </c>
    </row>
    <row r="73" spans="1:10" x14ac:dyDescent="0.45">
      <c r="A73" t="s">
        <v>60</v>
      </c>
      <c r="B73">
        <f t="shared" si="14"/>
        <v>12</v>
      </c>
      <c r="C73">
        <f t="shared" si="20"/>
        <v>24</v>
      </c>
      <c r="D73" t="str">
        <f t="shared" si="15"/>
        <v>265.0,130.0</v>
      </c>
      <c r="E73">
        <f t="shared" si="16"/>
        <v>6</v>
      </c>
      <c r="F73" t="str">
        <f t="shared" si="9"/>
        <v>265.0</v>
      </c>
      <c r="G73" t="str">
        <f t="shared" si="10"/>
        <v>130.0</v>
      </c>
      <c r="H73">
        <f t="shared" si="11"/>
        <v>0.26500000000000001</v>
      </c>
      <c r="I73">
        <f t="shared" si="12"/>
        <v>0.13</v>
      </c>
      <c r="J73" t="str">
        <f t="shared" si="13"/>
        <v>curveVertex(0.265*canvasWidth,0.13*canvasHeight);</v>
      </c>
    </row>
    <row r="74" spans="1:10" x14ac:dyDescent="0.45">
      <c r="A74" t="s">
        <v>61</v>
      </c>
      <c r="B74">
        <f t="shared" si="14"/>
        <v>12</v>
      </c>
      <c r="C74">
        <f t="shared" si="20"/>
        <v>24</v>
      </c>
      <c r="D74" t="str">
        <f t="shared" si="15"/>
        <v>304.0,136.0</v>
      </c>
      <c r="E74">
        <f t="shared" si="16"/>
        <v>6</v>
      </c>
      <c r="F74" t="str">
        <f t="shared" si="9"/>
        <v>304.0</v>
      </c>
      <c r="G74" t="str">
        <f t="shared" si="10"/>
        <v>136.0</v>
      </c>
      <c r="H74">
        <f t="shared" si="11"/>
        <v>0.30399999999999999</v>
      </c>
      <c r="I74">
        <f t="shared" si="12"/>
        <v>0.13600000000000001</v>
      </c>
      <c r="J74" t="str">
        <f t="shared" si="13"/>
        <v>curveVertex(0.304*canvasWidth,0.136*canvasHeight);</v>
      </c>
    </row>
    <row r="75" spans="1:10" x14ac:dyDescent="0.45">
      <c r="A75" t="s">
        <v>62</v>
      </c>
      <c r="B75">
        <f t="shared" si="14"/>
        <v>12</v>
      </c>
      <c r="C75">
        <f t="shared" si="20"/>
        <v>24</v>
      </c>
      <c r="D75" t="str">
        <f t="shared" si="15"/>
        <v>340.0,140.0</v>
      </c>
      <c r="E75">
        <f t="shared" si="16"/>
        <v>6</v>
      </c>
      <c r="F75" t="str">
        <f t="shared" si="9"/>
        <v>340.0</v>
      </c>
      <c r="G75" t="str">
        <f t="shared" si="10"/>
        <v>140.0</v>
      </c>
      <c r="H75">
        <f t="shared" si="11"/>
        <v>0.34</v>
      </c>
      <c r="I75">
        <f t="shared" si="12"/>
        <v>0.14000000000000001</v>
      </c>
      <c r="J75" t="str">
        <f t="shared" si="13"/>
        <v>curveVertex(0.34*canvasWidth,0.14*canvasHeight);</v>
      </c>
    </row>
    <row r="76" spans="1:10" x14ac:dyDescent="0.45">
      <c r="A76" t="s">
        <v>63</v>
      </c>
      <c r="B76">
        <f t="shared" si="14"/>
        <v>12</v>
      </c>
      <c r="C76">
        <f t="shared" si="20"/>
        <v>24</v>
      </c>
      <c r="D76" t="str">
        <f t="shared" si="15"/>
        <v>377.0,148.0</v>
      </c>
      <c r="E76">
        <f t="shared" si="16"/>
        <v>6</v>
      </c>
      <c r="F76" t="str">
        <f>LEFT(D76,E76-1)</f>
        <v>377.0</v>
      </c>
      <c r="G76" t="str">
        <f>MID(D76,E76+1,10)</f>
        <v>148.0</v>
      </c>
      <c r="H76">
        <f>F76/1000</f>
        <v>0.377</v>
      </c>
      <c r="I76">
        <f>G76/1000</f>
        <v>0.14799999999999999</v>
      </c>
      <c r="J76" t="str">
        <f>"curveVertex("&amp;H76&amp;"*canvasWidth,"&amp;I76&amp;"*canvasHeight);"</f>
        <v>curveVertex(0.377*canvasWidth,0.148*canvasHeight);</v>
      </c>
    </row>
    <row r="77" spans="1:10" x14ac:dyDescent="0.45">
      <c r="A77" t="s">
        <v>64</v>
      </c>
      <c r="B77">
        <f t="shared" si="14"/>
        <v>12</v>
      </c>
      <c r="C77">
        <f t="shared" ref="C77" si="21">SEARCH(")",A77:A96)</f>
        <v>24</v>
      </c>
      <c r="D77" t="str">
        <f t="shared" si="15"/>
        <v>385.0,210.0</v>
      </c>
      <c r="E77">
        <f t="shared" si="16"/>
        <v>6</v>
      </c>
      <c r="F77" t="str">
        <f t="shared" ref="F77:F81" si="22">LEFT(D77,E77-1)</f>
        <v>385.0</v>
      </c>
      <c r="G77" t="str">
        <f t="shared" ref="G77:G81" si="23">MID(D77,E77+1,10)</f>
        <v>210.0</v>
      </c>
      <c r="H77">
        <f t="shared" ref="H77:H81" si="24">F77/1000</f>
        <v>0.38500000000000001</v>
      </c>
      <c r="I77">
        <f t="shared" ref="I77:I81" si="25">G77/1000</f>
        <v>0.21</v>
      </c>
      <c r="J77" t="str">
        <f t="shared" ref="J77:J81" si="26">"curveVertex("&amp;H77&amp;"*canvasWidth,"&amp;I77&amp;"*canvasHeight);"</f>
        <v>curveVertex(0.385*canvasWidth,0.21*canvasHeight);</v>
      </c>
    </row>
    <row r="78" spans="1:10" x14ac:dyDescent="0.45">
      <c r="A78" t="s">
        <v>65</v>
      </c>
      <c r="B78">
        <f t="shared" si="14"/>
        <v>12</v>
      </c>
      <c r="C78">
        <f t="shared" ref="C78:C81" si="27">SEARCH(")",A78:A98)</f>
        <v>24</v>
      </c>
      <c r="D78" t="str">
        <f t="shared" ref="D78:D131" si="28">MID(A78,B78+1,(C78-B78-1))</f>
        <v>381.0,272.0</v>
      </c>
      <c r="E78">
        <f t="shared" ref="E78:E131" si="29">SEARCH(",",D78,1)</f>
        <v>6</v>
      </c>
      <c r="F78" t="str">
        <f t="shared" si="22"/>
        <v>381.0</v>
      </c>
      <c r="G78" t="str">
        <f t="shared" si="23"/>
        <v>272.0</v>
      </c>
      <c r="H78">
        <f t="shared" si="24"/>
        <v>0.38100000000000001</v>
      </c>
      <c r="I78">
        <f t="shared" si="25"/>
        <v>0.27200000000000002</v>
      </c>
      <c r="J78" t="str">
        <f t="shared" si="26"/>
        <v>curveVertex(0.381*canvasWidth,0.272*canvasHeight);</v>
      </c>
    </row>
    <row r="79" spans="1:10" x14ac:dyDescent="0.45">
      <c r="A79" t="s">
        <v>66</v>
      </c>
      <c r="B79">
        <f t="shared" si="14"/>
        <v>12</v>
      </c>
      <c r="C79">
        <f t="shared" si="27"/>
        <v>24</v>
      </c>
      <c r="D79" t="str">
        <f t="shared" si="28"/>
        <v>401.0,289.0</v>
      </c>
      <c r="E79">
        <f t="shared" si="29"/>
        <v>6</v>
      </c>
      <c r="F79" t="str">
        <f t="shared" si="22"/>
        <v>401.0</v>
      </c>
      <c r="G79" t="str">
        <f t="shared" si="23"/>
        <v>289.0</v>
      </c>
      <c r="H79">
        <f t="shared" si="24"/>
        <v>0.40100000000000002</v>
      </c>
      <c r="I79">
        <f t="shared" si="25"/>
        <v>0.28899999999999998</v>
      </c>
      <c r="J79" t="str">
        <f t="shared" si="26"/>
        <v>curveVertex(0.401*canvasWidth,0.289*canvasHeight);</v>
      </c>
    </row>
    <row r="80" spans="1:10" x14ac:dyDescent="0.45">
      <c r="A80" t="s">
        <v>67</v>
      </c>
      <c r="B80">
        <f t="shared" si="14"/>
        <v>12</v>
      </c>
      <c r="C80">
        <f t="shared" si="27"/>
        <v>24</v>
      </c>
      <c r="D80" t="str">
        <f t="shared" si="28"/>
        <v>422.0,287.0</v>
      </c>
      <c r="E80">
        <f t="shared" si="29"/>
        <v>6</v>
      </c>
      <c r="F80" t="str">
        <f t="shared" si="22"/>
        <v>422.0</v>
      </c>
      <c r="G80" t="str">
        <f t="shared" si="23"/>
        <v>287.0</v>
      </c>
      <c r="H80">
        <f t="shared" si="24"/>
        <v>0.42199999999999999</v>
      </c>
      <c r="I80">
        <f t="shared" si="25"/>
        <v>0.28699999999999998</v>
      </c>
      <c r="J80" t="str">
        <f t="shared" si="26"/>
        <v>curveVertex(0.422*canvasWidth,0.287*canvasHeight);</v>
      </c>
    </row>
    <row r="81" spans="1:10" x14ac:dyDescent="0.45">
      <c r="A81" t="s">
        <v>68</v>
      </c>
      <c r="B81">
        <f t="shared" si="14"/>
        <v>12</v>
      </c>
      <c r="C81">
        <f t="shared" si="27"/>
        <v>24</v>
      </c>
      <c r="D81" t="str">
        <f t="shared" si="28"/>
        <v>430.0,258.0</v>
      </c>
      <c r="E81">
        <f t="shared" si="29"/>
        <v>6</v>
      </c>
      <c r="F81" t="str">
        <f t="shared" si="22"/>
        <v>430.0</v>
      </c>
      <c r="G81" t="str">
        <f t="shared" si="23"/>
        <v>258.0</v>
      </c>
      <c r="H81">
        <f t="shared" si="24"/>
        <v>0.43</v>
      </c>
      <c r="I81">
        <f t="shared" si="25"/>
        <v>0.25800000000000001</v>
      </c>
      <c r="J81" t="str">
        <f t="shared" si="26"/>
        <v>curveVertex(0.43*canvasWidth,0.258*canvasHeight);</v>
      </c>
    </row>
    <row r="82" spans="1:10" x14ac:dyDescent="0.45">
      <c r="A82" t="s">
        <v>69</v>
      </c>
      <c r="B82">
        <f t="shared" si="14"/>
        <v>12</v>
      </c>
      <c r="C82">
        <f t="shared" ref="C82" si="30">SEARCH(")",A82:A101)</f>
        <v>24</v>
      </c>
      <c r="D82" t="str">
        <f t="shared" si="28"/>
        <v>431.0,245.0</v>
      </c>
      <c r="E82">
        <f t="shared" si="29"/>
        <v>6</v>
      </c>
      <c r="F82" t="str">
        <f t="shared" ref="F82:F131" si="31">LEFT(D82,E82-1)</f>
        <v>431.0</v>
      </c>
      <c r="G82" t="str">
        <f t="shared" ref="G82:G131" si="32">MID(D82,E82+1,10)</f>
        <v>245.0</v>
      </c>
      <c r="H82">
        <f t="shared" ref="H82:H131" si="33">F82/1000</f>
        <v>0.43099999999999999</v>
      </c>
      <c r="I82">
        <f t="shared" ref="I82:I131" si="34">G82/1000</f>
        <v>0.245</v>
      </c>
      <c r="J82" t="str">
        <f t="shared" ref="J82:J131" si="35">"curveVertex("&amp;H82&amp;"*canvasWidth,"&amp;I82&amp;"*canvasHeight);"</f>
        <v>curveVertex(0.431*canvasWidth,0.245*canvasHeight);</v>
      </c>
    </row>
    <row r="83" spans="1:10" x14ac:dyDescent="0.45">
      <c r="A83" t="s">
        <v>70</v>
      </c>
      <c r="B83">
        <f t="shared" si="14"/>
        <v>12</v>
      </c>
      <c r="C83">
        <f t="shared" ref="C83:C86" si="36">SEARCH(")",A83:A103)</f>
        <v>24</v>
      </c>
      <c r="D83" t="str">
        <f t="shared" si="28"/>
        <v>433.0,200.0</v>
      </c>
      <c r="E83">
        <f t="shared" si="29"/>
        <v>6</v>
      </c>
      <c r="F83" t="str">
        <f t="shared" si="31"/>
        <v>433.0</v>
      </c>
      <c r="G83" t="str">
        <f t="shared" si="32"/>
        <v>200.0</v>
      </c>
      <c r="H83">
        <f t="shared" si="33"/>
        <v>0.433</v>
      </c>
      <c r="I83">
        <f t="shared" si="34"/>
        <v>0.2</v>
      </c>
      <c r="J83" t="str">
        <f t="shared" si="35"/>
        <v>curveVertex(0.433*canvasWidth,0.2*canvasHeight);</v>
      </c>
    </row>
    <row r="84" spans="1:10" x14ac:dyDescent="0.45">
      <c r="A84" t="s">
        <v>71</v>
      </c>
      <c r="B84">
        <f t="shared" si="14"/>
        <v>12</v>
      </c>
      <c r="C84">
        <f t="shared" si="36"/>
        <v>24</v>
      </c>
      <c r="D84" t="str">
        <f t="shared" si="28"/>
        <v>429.0,146.0</v>
      </c>
      <c r="E84">
        <f t="shared" si="29"/>
        <v>6</v>
      </c>
      <c r="F84" t="str">
        <f t="shared" si="31"/>
        <v>429.0</v>
      </c>
      <c r="G84" t="str">
        <f t="shared" si="32"/>
        <v>146.0</v>
      </c>
      <c r="H84">
        <f t="shared" si="33"/>
        <v>0.42899999999999999</v>
      </c>
      <c r="I84">
        <f t="shared" si="34"/>
        <v>0.14599999999999999</v>
      </c>
      <c r="J84" t="str">
        <f t="shared" si="35"/>
        <v>curveVertex(0.429*canvasWidth,0.146*canvasHeight);</v>
      </c>
    </row>
    <row r="85" spans="1:10" x14ac:dyDescent="0.45">
      <c r="A85" t="s">
        <v>72</v>
      </c>
      <c r="B85">
        <f t="shared" si="14"/>
        <v>12</v>
      </c>
      <c r="C85">
        <f t="shared" si="36"/>
        <v>23</v>
      </c>
      <c r="D85" t="str">
        <f t="shared" si="28"/>
        <v>420.0,92.0</v>
      </c>
      <c r="E85">
        <f t="shared" si="29"/>
        <v>6</v>
      </c>
      <c r="F85" t="str">
        <f t="shared" si="31"/>
        <v>420.0</v>
      </c>
      <c r="G85" t="str">
        <f t="shared" si="32"/>
        <v>92.0</v>
      </c>
      <c r="H85">
        <f t="shared" si="33"/>
        <v>0.42</v>
      </c>
      <c r="I85">
        <f t="shared" si="34"/>
        <v>9.1999999999999998E-2</v>
      </c>
      <c r="J85" t="str">
        <f t="shared" si="35"/>
        <v>curveVertex(0.42*canvasWidth,0.092*canvasHeight);</v>
      </c>
    </row>
    <row r="86" spans="1:10" x14ac:dyDescent="0.45">
      <c r="A86" t="s">
        <v>73</v>
      </c>
      <c r="B86">
        <f t="shared" si="14"/>
        <v>12</v>
      </c>
      <c r="C86">
        <f t="shared" si="36"/>
        <v>23</v>
      </c>
      <c r="D86" t="str">
        <f t="shared" si="28"/>
        <v>374.0,50.0</v>
      </c>
      <c r="E86">
        <f t="shared" si="29"/>
        <v>6</v>
      </c>
      <c r="F86" t="str">
        <f t="shared" si="31"/>
        <v>374.0</v>
      </c>
      <c r="G86" t="str">
        <f t="shared" si="32"/>
        <v>50.0</v>
      </c>
      <c r="H86">
        <f t="shared" si="33"/>
        <v>0.374</v>
      </c>
      <c r="I86">
        <f t="shared" si="34"/>
        <v>0.05</v>
      </c>
      <c r="J86" t="str">
        <f t="shared" si="35"/>
        <v>curveVertex(0.374*canvasWidth,0.05*canvasHeight);</v>
      </c>
    </row>
    <row r="87" spans="1:10" x14ac:dyDescent="0.45">
      <c r="A87" t="s">
        <v>74</v>
      </c>
      <c r="B87">
        <f t="shared" si="14"/>
        <v>12</v>
      </c>
      <c r="C87">
        <f t="shared" ref="C87" si="37">SEARCH(")",A87:A106)</f>
        <v>22</v>
      </c>
      <c r="D87" t="str">
        <f t="shared" si="28"/>
        <v>332.0,8.0</v>
      </c>
      <c r="E87">
        <f t="shared" si="29"/>
        <v>6</v>
      </c>
      <c r="F87" t="str">
        <f t="shared" si="31"/>
        <v>332.0</v>
      </c>
      <c r="G87" t="str">
        <f t="shared" si="32"/>
        <v>8.0</v>
      </c>
      <c r="H87">
        <f t="shared" si="33"/>
        <v>0.33200000000000002</v>
      </c>
      <c r="I87">
        <f t="shared" si="34"/>
        <v>8.0000000000000002E-3</v>
      </c>
      <c r="J87" t="str">
        <f t="shared" si="35"/>
        <v>curveVertex(0.332*canvasWidth,0.008*canvasHeight);</v>
      </c>
    </row>
    <row r="88" spans="1:10" x14ac:dyDescent="0.45">
      <c r="A88" t="s">
        <v>75</v>
      </c>
      <c r="B88">
        <f t="shared" si="14"/>
        <v>12</v>
      </c>
      <c r="C88">
        <f t="shared" ref="C88:C91" si="38">SEARCH(")",A88:A108)</f>
        <v>22</v>
      </c>
      <c r="D88" t="str">
        <f t="shared" si="28"/>
        <v>280.0,2.0</v>
      </c>
      <c r="E88">
        <f t="shared" si="29"/>
        <v>6</v>
      </c>
      <c r="F88" t="str">
        <f t="shared" si="31"/>
        <v>280.0</v>
      </c>
      <c r="G88" t="str">
        <f t="shared" si="32"/>
        <v>2.0</v>
      </c>
      <c r="H88">
        <f t="shared" si="33"/>
        <v>0.28000000000000003</v>
      </c>
      <c r="I88">
        <f t="shared" si="34"/>
        <v>2E-3</v>
      </c>
      <c r="J88" t="str">
        <f t="shared" si="35"/>
        <v>curveVertex(0.28*canvasWidth,0.002*canvasHeight);</v>
      </c>
    </row>
    <row r="89" spans="1:10" x14ac:dyDescent="0.45">
      <c r="A89" t="s">
        <v>76</v>
      </c>
      <c r="B89">
        <f t="shared" si="14"/>
        <v>12</v>
      </c>
      <c r="C89">
        <f t="shared" si="38"/>
        <v>22</v>
      </c>
      <c r="D89" t="str">
        <f t="shared" si="28"/>
        <v>213.0,3.0</v>
      </c>
      <c r="E89">
        <f t="shared" si="29"/>
        <v>6</v>
      </c>
      <c r="F89" t="str">
        <f t="shared" si="31"/>
        <v>213.0</v>
      </c>
      <c r="G89" t="str">
        <f t="shared" si="32"/>
        <v>3.0</v>
      </c>
      <c r="H89">
        <f t="shared" si="33"/>
        <v>0.21299999999999999</v>
      </c>
      <c r="I89">
        <f t="shared" si="34"/>
        <v>3.0000000000000001E-3</v>
      </c>
      <c r="J89" t="str">
        <f t="shared" si="35"/>
        <v>curveVertex(0.213*canvasWidth,0.003*canvasHeight);</v>
      </c>
    </row>
    <row r="90" spans="1:10" x14ac:dyDescent="0.45">
      <c r="A90" t="s">
        <v>77</v>
      </c>
      <c r="B90">
        <f t="shared" si="14"/>
        <v>12</v>
      </c>
      <c r="C90">
        <f t="shared" si="38"/>
        <v>22</v>
      </c>
      <c r="D90" t="str">
        <f t="shared" si="28"/>
        <v>170.0,3.0</v>
      </c>
      <c r="E90">
        <f t="shared" si="29"/>
        <v>6</v>
      </c>
      <c r="F90" t="str">
        <f t="shared" si="31"/>
        <v>170.0</v>
      </c>
      <c r="G90" t="str">
        <f t="shared" si="32"/>
        <v>3.0</v>
      </c>
      <c r="H90">
        <f t="shared" si="33"/>
        <v>0.17</v>
      </c>
      <c r="I90">
        <f t="shared" si="34"/>
        <v>3.0000000000000001E-3</v>
      </c>
      <c r="J90" t="str">
        <f t="shared" si="35"/>
        <v>curveVertex(0.17*canvasWidth,0.003*canvasHeight);</v>
      </c>
    </row>
    <row r="91" spans="1:10" x14ac:dyDescent="0.45">
      <c r="A91" t="s">
        <v>78</v>
      </c>
      <c r="B91">
        <f t="shared" si="14"/>
        <v>12</v>
      </c>
      <c r="C91">
        <f t="shared" si="38"/>
        <v>22</v>
      </c>
      <c r="D91" t="str">
        <f t="shared" si="28"/>
        <v>118.0,3.0</v>
      </c>
      <c r="E91">
        <f t="shared" si="29"/>
        <v>6</v>
      </c>
      <c r="F91" t="str">
        <f t="shared" si="31"/>
        <v>118.0</v>
      </c>
      <c r="G91" t="str">
        <f t="shared" si="32"/>
        <v>3.0</v>
      </c>
      <c r="H91">
        <f t="shared" si="33"/>
        <v>0.11799999999999999</v>
      </c>
      <c r="I91">
        <f t="shared" si="34"/>
        <v>3.0000000000000001E-3</v>
      </c>
      <c r="J91" t="str">
        <f t="shared" si="35"/>
        <v>curveVertex(0.118*canvasWidth,0.003*canvasHeight);</v>
      </c>
    </row>
    <row r="92" spans="1:10" x14ac:dyDescent="0.45">
      <c r="A92" t="s">
        <v>79</v>
      </c>
      <c r="B92">
        <f t="shared" si="14"/>
        <v>12</v>
      </c>
      <c r="C92">
        <f t="shared" ref="C92" si="39">SEARCH(")",A92:A111)</f>
        <v>22</v>
      </c>
      <c r="D92" t="str">
        <f t="shared" si="28"/>
        <v>89.0,25.0</v>
      </c>
      <c r="E92">
        <f t="shared" si="29"/>
        <v>5</v>
      </c>
      <c r="F92" t="str">
        <f t="shared" si="31"/>
        <v>89.0</v>
      </c>
      <c r="G92" t="str">
        <f t="shared" si="32"/>
        <v>25.0</v>
      </c>
      <c r="H92">
        <f t="shared" si="33"/>
        <v>8.8999999999999996E-2</v>
      </c>
      <c r="I92">
        <f t="shared" si="34"/>
        <v>2.5000000000000001E-2</v>
      </c>
      <c r="J92" t="str">
        <f t="shared" si="35"/>
        <v>curveVertex(0.089*canvasWidth,0.025*canvasHeight);</v>
      </c>
    </row>
    <row r="93" spans="1:10" x14ac:dyDescent="0.45">
      <c r="A93" t="s">
        <v>80</v>
      </c>
      <c r="B93">
        <f t="shared" si="14"/>
        <v>12</v>
      </c>
      <c r="C93">
        <f t="shared" ref="C93:C96" si="40">SEARCH(")",A93:A113)</f>
        <v>22</v>
      </c>
      <c r="D93" t="str">
        <f t="shared" si="28"/>
        <v>59.0,45.0</v>
      </c>
      <c r="E93">
        <f t="shared" si="29"/>
        <v>5</v>
      </c>
      <c r="F93" t="str">
        <f t="shared" si="31"/>
        <v>59.0</v>
      </c>
      <c r="G93" t="str">
        <f t="shared" si="32"/>
        <v>45.0</v>
      </c>
      <c r="H93">
        <f t="shared" si="33"/>
        <v>5.8999999999999997E-2</v>
      </c>
      <c r="I93">
        <f t="shared" si="34"/>
        <v>4.4999999999999998E-2</v>
      </c>
      <c r="J93" t="str">
        <f t="shared" si="35"/>
        <v>curveVertex(0.059*canvasWidth,0.045*canvasHeight);</v>
      </c>
    </row>
    <row r="94" spans="1:10" x14ac:dyDescent="0.45">
      <c r="A94" t="s">
        <v>81</v>
      </c>
      <c r="B94">
        <f t="shared" si="14"/>
        <v>12</v>
      </c>
      <c r="C94">
        <f t="shared" si="40"/>
        <v>23</v>
      </c>
      <c r="D94" t="str">
        <f t="shared" si="28"/>
        <v>39.0,107.0</v>
      </c>
      <c r="E94">
        <f t="shared" si="29"/>
        <v>5</v>
      </c>
      <c r="F94" t="str">
        <f t="shared" si="31"/>
        <v>39.0</v>
      </c>
      <c r="G94" t="str">
        <f t="shared" si="32"/>
        <v>107.0</v>
      </c>
      <c r="H94">
        <f t="shared" si="33"/>
        <v>3.9E-2</v>
      </c>
      <c r="I94">
        <f t="shared" si="34"/>
        <v>0.107</v>
      </c>
      <c r="J94" t="str">
        <f t="shared" si="35"/>
        <v>curveVertex(0.039*canvasWidth,0.107*canvasHeight);</v>
      </c>
    </row>
    <row r="95" spans="1:10" x14ac:dyDescent="0.45">
      <c r="A95" t="s">
        <v>82</v>
      </c>
      <c r="B95">
        <f t="shared" si="14"/>
        <v>12</v>
      </c>
      <c r="C95">
        <f t="shared" si="40"/>
        <v>23</v>
      </c>
      <c r="D95" t="str">
        <f t="shared" si="28"/>
        <v>38.0,221.0</v>
      </c>
      <c r="E95">
        <f t="shared" si="29"/>
        <v>5</v>
      </c>
      <c r="F95" t="str">
        <f t="shared" si="31"/>
        <v>38.0</v>
      </c>
      <c r="G95" t="str">
        <f t="shared" si="32"/>
        <v>221.0</v>
      </c>
      <c r="H95">
        <f t="shared" si="33"/>
        <v>3.7999999999999999E-2</v>
      </c>
      <c r="I95">
        <f t="shared" si="34"/>
        <v>0.221</v>
      </c>
      <c r="J95" t="str">
        <f t="shared" si="35"/>
        <v>curveVertex(0.038*canvasWidth,0.221*canvasHeight);</v>
      </c>
    </row>
    <row r="96" spans="1:10" x14ac:dyDescent="0.45">
      <c r="A96" t="s">
        <v>83</v>
      </c>
      <c r="B96">
        <f t="shared" si="14"/>
        <v>12</v>
      </c>
      <c r="C96">
        <f t="shared" si="40"/>
        <v>23</v>
      </c>
      <c r="D96" t="str">
        <f t="shared" si="28"/>
        <v>39.0,271.0</v>
      </c>
      <c r="E96">
        <f t="shared" si="29"/>
        <v>5</v>
      </c>
      <c r="F96" t="str">
        <f t="shared" si="31"/>
        <v>39.0</v>
      </c>
      <c r="G96" t="str">
        <f t="shared" si="32"/>
        <v>271.0</v>
      </c>
      <c r="H96">
        <f t="shared" si="33"/>
        <v>3.9E-2</v>
      </c>
      <c r="I96">
        <f t="shared" si="34"/>
        <v>0.27100000000000002</v>
      </c>
      <c r="J96" t="str">
        <f t="shared" si="35"/>
        <v>curveVertex(0.039*canvasWidth,0.271*canvasHeight);</v>
      </c>
    </row>
    <row r="97" spans="1:10" x14ac:dyDescent="0.45">
      <c r="A97" t="s">
        <v>84</v>
      </c>
      <c r="B97">
        <f t="shared" si="14"/>
        <v>12</v>
      </c>
      <c r="C97">
        <f t="shared" ref="C97" si="41">SEARCH(")",A97:A116)</f>
        <v>23</v>
      </c>
      <c r="D97" t="str">
        <f t="shared" si="28"/>
        <v>37.0,283.0</v>
      </c>
      <c r="E97">
        <f t="shared" si="29"/>
        <v>5</v>
      </c>
      <c r="F97" t="str">
        <f t="shared" si="31"/>
        <v>37.0</v>
      </c>
      <c r="G97" t="str">
        <f t="shared" si="32"/>
        <v>283.0</v>
      </c>
      <c r="H97">
        <f t="shared" si="33"/>
        <v>3.6999999999999998E-2</v>
      </c>
      <c r="I97">
        <f t="shared" si="34"/>
        <v>0.28299999999999997</v>
      </c>
      <c r="J97" t="str">
        <f t="shared" si="35"/>
        <v>curveVertex(0.037*canvasWidth,0.283*canvasHeight);</v>
      </c>
    </row>
    <row r="98" spans="1:10" x14ac:dyDescent="0.45">
      <c r="A98" t="s">
        <v>94</v>
      </c>
      <c r="B98" t="e">
        <f t="shared" si="14"/>
        <v>#VALUE!</v>
      </c>
      <c r="C98" t="e">
        <f t="shared" ref="C98:C101" si="42">SEARCH(")",A98:A118)</f>
        <v>#VALUE!</v>
      </c>
      <c r="D98" t="e">
        <f t="shared" si="28"/>
        <v>#VALUE!</v>
      </c>
      <c r="E98" t="e">
        <f t="shared" si="29"/>
        <v>#VALUE!</v>
      </c>
      <c r="F98" t="e">
        <f t="shared" si="31"/>
        <v>#VALUE!</v>
      </c>
      <c r="G98" t="e">
        <f t="shared" si="32"/>
        <v>#VALUE!</v>
      </c>
      <c r="H98" t="e">
        <f t="shared" si="33"/>
        <v>#VALUE!</v>
      </c>
      <c r="I98" t="e">
        <f t="shared" si="34"/>
        <v>#VALUE!</v>
      </c>
      <c r="J98" t="e">
        <f t="shared" si="35"/>
        <v>#VALUE!</v>
      </c>
    </row>
    <row r="99" spans="1:10" x14ac:dyDescent="0.45">
      <c r="A99" t="s">
        <v>0</v>
      </c>
      <c r="B99">
        <f t="shared" si="14"/>
        <v>11</v>
      </c>
      <c r="C99">
        <f t="shared" si="42"/>
        <v>12</v>
      </c>
      <c r="D99" t="str">
        <f t="shared" si="28"/>
        <v/>
      </c>
      <c r="E99" t="e">
        <f t="shared" si="29"/>
        <v>#VALUE!</v>
      </c>
      <c r="F99" t="e">
        <f t="shared" si="31"/>
        <v>#VALUE!</v>
      </c>
      <c r="G99" t="e">
        <f t="shared" si="32"/>
        <v>#VALUE!</v>
      </c>
      <c r="H99" t="e">
        <f t="shared" si="33"/>
        <v>#VALUE!</v>
      </c>
      <c r="I99" t="e">
        <f t="shared" si="34"/>
        <v>#VALUE!</v>
      </c>
      <c r="J99" t="e">
        <f t="shared" si="35"/>
        <v>#VALUE!</v>
      </c>
    </row>
    <row r="100" spans="1:10" x14ac:dyDescent="0.45">
      <c r="A100" t="s">
        <v>95</v>
      </c>
      <c r="B100">
        <f t="shared" si="14"/>
        <v>12</v>
      </c>
      <c r="C100">
        <f t="shared" si="42"/>
        <v>24</v>
      </c>
      <c r="D100" t="str">
        <f t="shared" si="28"/>
        <v>199.0,340.0</v>
      </c>
      <c r="E100">
        <f t="shared" si="29"/>
        <v>6</v>
      </c>
      <c r="F100" t="str">
        <f t="shared" si="31"/>
        <v>199.0</v>
      </c>
      <c r="G100" t="str">
        <f t="shared" si="32"/>
        <v>340.0</v>
      </c>
      <c r="H100">
        <f t="shared" si="33"/>
        <v>0.19900000000000001</v>
      </c>
      <c r="I100">
        <f t="shared" si="34"/>
        <v>0.34</v>
      </c>
      <c r="J100" t="str">
        <f t="shared" si="35"/>
        <v>curveVertex(0.199*canvasWidth,0.34*canvasHeight);</v>
      </c>
    </row>
    <row r="101" spans="1:10" x14ac:dyDescent="0.45">
      <c r="A101" t="s">
        <v>95</v>
      </c>
      <c r="B101">
        <f t="shared" si="14"/>
        <v>12</v>
      </c>
      <c r="C101">
        <f t="shared" si="42"/>
        <v>24</v>
      </c>
      <c r="D101" t="str">
        <f t="shared" si="28"/>
        <v>199.0,340.0</v>
      </c>
      <c r="E101">
        <f t="shared" si="29"/>
        <v>6</v>
      </c>
      <c r="F101" t="str">
        <f t="shared" si="31"/>
        <v>199.0</v>
      </c>
      <c r="G101" t="str">
        <f t="shared" si="32"/>
        <v>340.0</v>
      </c>
      <c r="H101">
        <f t="shared" si="33"/>
        <v>0.19900000000000001</v>
      </c>
      <c r="I101">
        <f t="shared" si="34"/>
        <v>0.34</v>
      </c>
      <c r="J101" t="str">
        <f t="shared" si="35"/>
        <v>curveVertex(0.199*canvasWidth,0.34*canvasHeight);</v>
      </c>
    </row>
    <row r="102" spans="1:10" x14ac:dyDescent="0.45">
      <c r="A102" t="s">
        <v>96</v>
      </c>
      <c r="B102">
        <f t="shared" si="14"/>
        <v>12</v>
      </c>
      <c r="C102">
        <f t="shared" ref="C102" si="43">SEARCH(")",A102:A121)</f>
        <v>24</v>
      </c>
      <c r="D102" t="str">
        <f t="shared" si="28"/>
        <v>173.0,439.0</v>
      </c>
      <c r="E102">
        <f t="shared" si="29"/>
        <v>6</v>
      </c>
      <c r="F102" t="str">
        <f t="shared" si="31"/>
        <v>173.0</v>
      </c>
      <c r="G102" t="str">
        <f t="shared" si="32"/>
        <v>439.0</v>
      </c>
      <c r="H102">
        <f t="shared" si="33"/>
        <v>0.17299999999999999</v>
      </c>
      <c r="I102">
        <f t="shared" si="34"/>
        <v>0.439</v>
      </c>
      <c r="J102" t="str">
        <f t="shared" si="35"/>
        <v>curveVertex(0.173*canvasWidth,0.439*canvasHeight);</v>
      </c>
    </row>
    <row r="103" spans="1:10" x14ac:dyDescent="0.45">
      <c r="A103" t="s">
        <v>97</v>
      </c>
      <c r="B103">
        <f t="shared" si="14"/>
        <v>12</v>
      </c>
      <c r="C103">
        <f t="shared" ref="C103:C106" si="44">SEARCH(")",A103:A123)</f>
        <v>24</v>
      </c>
      <c r="D103" t="str">
        <f t="shared" si="28"/>
        <v>204.0,413.0</v>
      </c>
      <c r="E103">
        <f t="shared" si="29"/>
        <v>6</v>
      </c>
      <c r="F103" t="str">
        <f t="shared" si="31"/>
        <v>204.0</v>
      </c>
      <c r="G103" t="str">
        <f t="shared" si="32"/>
        <v>413.0</v>
      </c>
      <c r="H103">
        <f t="shared" si="33"/>
        <v>0.20399999999999999</v>
      </c>
      <c r="I103">
        <f t="shared" si="34"/>
        <v>0.41299999999999998</v>
      </c>
      <c r="J103" t="str">
        <f t="shared" si="35"/>
        <v>curveVertex(0.204*canvasWidth,0.413*canvasHeight);</v>
      </c>
    </row>
    <row r="104" spans="1:10" x14ac:dyDescent="0.45">
      <c r="A104" t="s">
        <v>97</v>
      </c>
      <c r="B104">
        <f t="shared" si="14"/>
        <v>12</v>
      </c>
      <c r="C104">
        <f t="shared" si="44"/>
        <v>24</v>
      </c>
      <c r="D104" t="str">
        <f t="shared" si="28"/>
        <v>204.0,413.0</v>
      </c>
      <c r="E104">
        <f t="shared" si="29"/>
        <v>6</v>
      </c>
      <c r="F104" t="str">
        <f t="shared" si="31"/>
        <v>204.0</v>
      </c>
      <c r="G104" t="str">
        <f t="shared" si="32"/>
        <v>413.0</v>
      </c>
      <c r="H104">
        <f t="shared" si="33"/>
        <v>0.20399999999999999</v>
      </c>
      <c r="I104">
        <f t="shared" si="34"/>
        <v>0.41299999999999998</v>
      </c>
      <c r="J104" t="str">
        <f t="shared" si="35"/>
        <v>curveVertex(0.204*canvasWidth,0.413*canvasHeight);</v>
      </c>
    </row>
    <row r="105" spans="1:10" x14ac:dyDescent="0.45">
      <c r="A105" t="s">
        <v>0</v>
      </c>
      <c r="B105">
        <f t="shared" si="14"/>
        <v>11</v>
      </c>
      <c r="C105">
        <f t="shared" si="44"/>
        <v>12</v>
      </c>
      <c r="D105" t="str">
        <f t="shared" si="28"/>
        <v/>
      </c>
      <c r="E105" t="e">
        <f t="shared" si="29"/>
        <v>#VALUE!</v>
      </c>
      <c r="F105" t="e">
        <f t="shared" si="31"/>
        <v>#VALUE!</v>
      </c>
      <c r="G105" t="e">
        <f t="shared" si="32"/>
        <v>#VALUE!</v>
      </c>
      <c r="H105" t="e">
        <f t="shared" si="33"/>
        <v>#VALUE!</v>
      </c>
      <c r="I105" t="e">
        <f t="shared" si="34"/>
        <v>#VALUE!</v>
      </c>
      <c r="J105" t="e">
        <f t="shared" si="35"/>
        <v>#VALUE!</v>
      </c>
    </row>
    <row r="106" spans="1:10" x14ac:dyDescent="0.45">
      <c r="A106" t="s">
        <v>98</v>
      </c>
      <c r="B106">
        <f t="shared" si="14"/>
        <v>12</v>
      </c>
      <c r="C106">
        <f t="shared" si="44"/>
        <v>24</v>
      </c>
      <c r="D106" t="str">
        <f t="shared" si="28"/>
        <v>254.0,384.0</v>
      </c>
      <c r="E106">
        <f t="shared" si="29"/>
        <v>6</v>
      </c>
      <c r="F106" t="str">
        <f t="shared" si="31"/>
        <v>254.0</v>
      </c>
      <c r="G106" t="str">
        <f t="shared" si="32"/>
        <v>384.0</v>
      </c>
      <c r="H106">
        <f t="shared" si="33"/>
        <v>0.254</v>
      </c>
      <c r="I106">
        <f t="shared" si="34"/>
        <v>0.38400000000000001</v>
      </c>
      <c r="J106" t="str">
        <f t="shared" si="35"/>
        <v>curveVertex(0.254*canvasWidth,0.384*canvasHeight);</v>
      </c>
    </row>
    <row r="107" spans="1:10" x14ac:dyDescent="0.45">
      <c r="A107" t="s">
        <v>98</v>
      </c>
      <c r="B107">
        <f t="shared" si="14"/>
        <v>12</v>
      </c>
      <c r="C107">
        <f t="shared" ref="C107" si="45">SEARCH(")",A107:A126)</f>
        <v>24</v>
      </c>
      <c r="D107" t="str">
        <f t="shared" si="28"/>
        <v>254.0,384.0</v>
      </c>
      <c r="E107">
        <f t="shared" si="29"/>
        <v>6</v>
      </c>
      <c r="F107" t="str">
        <f t="shared" si="31"/>
        <v>254.0</v>
      </c>
      <c r="G107" t="str">
        <f t="shared" si="32"/>
        <v>384.0</v>
      </c>
      <c r="H107">
        <f t="shared" si="33"/>
        <v>0.254</v>
      </c>
      <c r="I107">
        <f t="shared" si="34"/>
        <v>0.38400000000000001</v>
      </c>
      <c r="J107" t="str">
        <f t="shared" si="35"/>
        <v>curveVertex(0.254*canvasWidth,0.384*canvasHeight);</v>
      </c>
    </row>
    <row r="108" spans="1:10" x14ac:dyDescent="0.45">
      <c r="A108" t="s">
        <v>99</v>
      </c>
      <c r="B108">
        <f t="shared" si="14"/>
        <v>12</v>
      </c>
      <c r="C108">
        <f t="shared" ref="C108:C111" si="46">SEARCH(")",A108:A128)</f>
        <v>24</v>
      </c>
      <c r="D108" t="str">
        <f t="shared" si="28"/>
        <v>254.0,438.0</v>
      </c>
      <c r="E108">
        <f t="shared" si="29"/>
        <v>6</v>
      </c>
      <c r="F108" t="str">
        <f t="shared" si="31"/>
        <v>254.0</v>
      </c>
      <c r="G108" t="str">
        <f t="shared" si="32"/>
        <v>438.0</v>
      </c>
      <c r="H108">
        <f t="shared" si="33"/>
        <v>0.254</v>
      </c>
      <c r="I108">
        <f t="shared" si="34"/>
        <v>0.438</v>
      </c>
      <c r="J108" t="str">
        <f t="shared" si="35"/>
        <v>curveVertex(0.254*canvasWidth,0.438*canvasHeight);</v>
      </c>
    </row>
    <row r="109" spans="1:10" x14ac:dyDescent="0.45">
      <c r="A109" t="s">
        <v>100</v>
      </c>
      <c r="B109">
        <f t="shared" si="14"/>
        <v>12</v>
      </c>
      <c r="C109">
        <f t="shared" si="46"/>
        <v>24</v>
      </c>
      <c r="D109" t="str">
        <f t="shared" si="28"/>
        <v>247.0,433.0</v>
      </c>
      <c r="E109">
        <f t="shared" si="29"/>
        <v>6</v>
      </c>
      <c r="F109" t="str">
        <f t="shared" si="31"/>
        <v>247.0</v>
      </c>
      <c r="G109" t="str">
        <f t="shared" si="32"/>
        <v>433.0</v>
      </c>
      <c r="H109">
        <f t="shared" si="33"/>
        <v>0.247</v>
      </c>
      <c r="I109">
        <f t="shared" si="34"/>
        <v>0.433</v>
      </c>
      <c r="J109" t="str">
        <f t="shared" si="35"/>
        <v>curveVertex(0.247*canvasWidth,0.433*canvasHeight);</v>
      </c>
    </row>
    <row r="110" spans="1:10" x14ac:dyDescent="0.45">
      <c r="A110" t="s">
        <v>100</v>
      </c>
      <c r="B110">
        <f t="shared" si="14"/>
        <v>12</v>
      </c>
      <c r="C110">
        <f t="shared" si="46"/>
        <v>24</v>
      </c>
      <c r="D110" t="str">
        <f t="shared" si="28"/>
        <v>247.0,433.0</v>
      </c>
      <c r="E110">
        <f t="shared" si="29"/>
        <v>6</v>
      </c>
      <c r="F110" t="str">
        <f t="shared" si="31"/>
        <v>247.0</v>
      </c>
      <c r="G110" t="str">
        <f t="shared" si="32"/>
        <v>433.0</v>
      </c>
      <c r="H110">
        <f t="shared" si="33"/>
        <v>0.247</v>
      </c>
      <c r="I110">
        <f t="shared" si="34"/>
        <v>0.433</v>
      </c>
      <c r="J110" t="str">
        <f t="shared" si="35"/>
        <v>curveVertex(0.247*canvasWidth,0.433*canvasHeight);</v>
      </c>
    </row>
    <row r="111" spans="1:10" x14ac:dyDescent="0.45">
      <c r="A111" t="s">
        <v>101</v>
      </c>
      <c r="B111" t="e">
        <f t="shared" si="14"/>
        <v>#VALUE!</v>
      </c>
      <c r="C111" t="e">
        <f t="shared" si="46"/>
        <v>#VALUE!</v>
      </c>
      <c r="D111" t="e">
        <f t="shared" si="28"/>
        <v>#VALUE!</v>
      </c>
      <c r="E111" t="e">
        <f t="shared" si="29"/>
        <v>#VALUE!</v>
      </c>
      <c r="F111" t="e">
        <f t="shared" si="31"/>
        <v>#VALUE!</v>
      </c>
      <c r="G111" t="e">
        <f t="shared" si="32"/>
        <v>#VALUE!</v>
      </c>
      <c r="H111" t="e">
        <f t="shared" si="33"/>
        <v>#VALUE!</v>
      </c>
      <c r="I111" t="e">
        <f t="shared" si="34"/>
        <v>#VALUE!</v>
      </c>
      <c r="J111" t="e">
        <f t="shared" si="35"/>
        <v>#VALUE!</v>
      </c>
    </row>
    <row r="112" spans="1:10" x14ac:dyDescent="0.45">
      <c r="A112" t="s">
        <v>0</v>
      </c>
      <c r="B112">
        <f t="shared" si="14"/>
        <v>11</v>
      </c>
      <c r="C112">
        <f t="shared" ref="C112" si="47">SEARCH(")",A112:A131)</f>
        <v>12</v>
      </c>
      <c r="D112" t="str">
        <f t="shared" si="28"/>
        <v/>
      </c>
      <c r="E112" t="e">
        <f t="shared" si="29"/>
        <v>#VALUE!</v>
      </c>
      <c r="F112" t="e">
        <f t="shared" si="31"/>
        <v>#VALUE!</v>
      </c>
      <c r="G112" t="e">
        <f t="shared" si="32"/>
        <v>#VALUE!</v>
      </c>
      <c r="H112" t="e">
        <f t="shared" si="33"/>
        <v>#VALUE!</v>
      </c>
      <c r="I112" t="e">
        <f t="shared" si="34"/>
        <v>#VALUE!</v>
      </c>
      <c r="J112" t="e">
        <f t="shared" si="35"/>
        <v>#VALUE!</v>
      </c>
    </row>
    <row r="113" spans="1:10" x14ac:dyDescent="0.45">
      <c r="A113" t="s">
        <v>102</v>
      </c>
      <c r="B113">
        <f t="shared" si="14"/>
        <v>12</v>
      </c>
      <c r="C113">
        <f t="shared" ref="C113:C116" si="48">SEARCH(")",A113:A133)</f>
        <v>24</v>
      </c>
      <c r="D113" t="str">
        <f t="shared" si="28"/>
        <v>120.0,318.0</v>
      </c>
      <c r="E113">
        <f t="shared" si="29"/>
        <v>6</v>
      </c>
      <c r="F113" t="str">
        <f t="shared" si="31"/>
        <v>120.0</v>
      </c>
      <c r="G113" t="str">
        <f t="shared" si="32"/>
        <v>318.0</v>
      </c>
      <c r="H113">
        <f t="shared" si="33"/>
        <v>0.12</v>
      </c>
      <c r="I113">
        <f t="shared" si="34"/>
        <v>0.318</v>
      </c>
      <c r="J113" t="str">
        <f t="shared" si="35"/>
        <v>curveVertex(0.12*canvasWidth,0.318*canvasHeight);</v>
      </c>
    </row>
    <row r="114" spans="1:10" x14ac:dyDescent="0.45">
      <c r="A114" t="s">
        <v>102</v>
      </c>
      <c r="B114">
        <f t="shared" si="14"/>
        <v>12</v>
      </c>
      <c r="C114">
        <f t="shared" si="48"/>
        <v>24</v>
      </c>
      <c r="D114" t="str">
        <f t="shared" si="28"/>
        <v>120.0,318.0</v>
      </c>
      <c r="E114">
        <f t="shared" si="29"/>
        <v>6</v>
      </c>
      <c r="F114" t="str">
        <f t="shared" si="31"/>
        <v>120.0</v>
      </c>
      <c r="G114" t="str">
        <f t="shared" si="32"/>
        <v>318.0</v>
      </c>
      <c r="H114">
        <f t="shared" si="33"/>
        <v>0.12</v>
      </c>
      <c r="I114">
        <f t="shared" si="34"/>
        <v>0.318</v>
      </c>
      <c r="J114" t="str">
        <f t="shared" si="35"/>
        <v>curveVertex(0.12*canvasWidth,0.318*canvasHeight);</v>
      </c>
    </row>
    <row r="115" spans="1:10" x14ac:dyDescent="0.45">
      <c r="A115" t="s">
        <v>103</v>
      </c>
      <c r="B115">
        <f t="shared" si="14"/>
        <v>12</v>
      </c>
      <c r="C115">
        <f t="shared" si="48"/>
        <v>24</v>
      </c>
      <c r="D115" t="str">
        <f t="shared" si="28"/>
        <v>124.0,329.0</v>
      </c>
      <c r="E115">
        <f t="shared" si="29"/>
        <v>6</v>
      </c>
      <c r="F115" t="str">
        <f t="shared" si="31"/>
        <v>124.0</v>
      </c>
      <c r="G115" t="str">
        <f t="shared" si="32"/>
        <v>329.0</v>
      </c>
      <c r="H115">
        <f t="shared" si="33"/>
        <v>0.124</v>
      </c>
      <c r="I115">
        <f t="shared" si="34"/>
        <v>0.32900000000000001</v>
      </c>
      <c r="J115" t="str">
        <f t="shared" si="35"/>
        <v>curveVertex(0.124*canvasWidth,0.329*canvasHeight);</v>
      </c>
    </row>
    <row r="116" spans="1:10" x14ac:dyDescent="0.45">
      <c r="A116" t="s">
        <v>104</v>
      </c>
      <c r="B116">
        <f t="shared" si="14"/>
        <v>12</v>
      </c>
      <c r="C116">
        <f t="shared" si="48"/>
        <v>24</v>
      </c>
      <c r="D116" t="str">
        <f t="shared" si="28"/>
        <v>133.0,332.0</v>
      </c>
      <c r="E116">
        <f t="shared" si="29"/>
        <v>6</v>
      </c>
      <c r="F116" t="str">
        <f t="shared" si="31"/>
        <v>133.0</v>
      </c>
      <c r="G116" t="str">
        <f t="shared" si="32"/>
        <v>332.0</v>
      </c>
      <c r="H116">
        <f t="shared" si="33"/>
        <v>0.13300000000000001</v>
      </c>
      <c r="I116">
        <f t="shared" si="34"/>
        <v>0.33200000000000002</v>
      </c>
      <c r="J116" t="str">
        <f t="shared" si="35"/>
        <v>curveVertex(0.133*canvasWidth,0.332*canvasHeight);</v>
      </c>
    </row>
    <row r="117" spans="1:10" x14ac:dyDescent="0.45">
      <c r="A117" t="s">
        <v>105</v>
      </c>
      <c r="B117">
        <f t="shared" si="14"/>
        <v>12</v>
      </c>
      <c r="C117">
        <f t="shared" ref="C117" si="49">SEARCH(")",A117:A136)</f>
        <v>24</v>
      </c>
      <c r="D117" t="str">
        <f t="shared" si="28"/>
        <v>146.0,333.0</v>
      </c>
      <c r="E117">
        <f t="shared" si="29"/>
        <v>6</v>
      </c>
      <c r="F117" t="str">
        <f t="shared" si="31"/>
        <v>146.0</v>
      </c>
      <c r="G117" t="str">
        <f t="shared" si="32"/>
        <v>333.0</v>
      </c>
      <c r="H117">
        <f t="shared" si="33"/>
        <v>0.14599999999999999</v>
      </c>
      <c r="I117">
        <f t="shared" si="34"/>
        <v>0.33300000000000002</v>
      </c>
      <c r="J117" t="str">
        <f t="shared" si="35"/>
        <v>curveVertex(0.146*canvasWidth,0.333*canvasHeight);</v>
      </c>
    </row>
    <row r="118" spans="1:10" x14ac:dyDescent="0.45">
      <c r="A118" t="s">
        <v>106</v>
      </c>
      <c r="B118">
        <f t="shared" si="14"/>
        <v>12</v>
      </c>
      <c r="C118">
        <f t="shared" ref="C118:C121" si="50">SEARCH(")",A118:A138)</f>
        <v>24</v>
      </c>
      <c r="D118" t="str">
        <f t="shared" si="28"/>
        <v>150.0,318.0</v>
      </c>
      <c r="E118">
        <f t="shared" si="29"/>
        <v>6</v>
      </c>
      <c r="F118" t="str">
        <f t="shared" si="31"/>
        <v>150.0</v>
      </c>
      <c r="G118" t="str">
        <f t="shared" si="32"/>
        <v>318.0</v>
      </c>
      <c r="H118">
        <f t="shared" si="33"/>
        <v>0.15</v>
      </c>
      <c r="I118">
        <f t="shared" si="34"/>
        <v>0.318</v>
      </c>
      <c r="J118" t="str">
        <f t="shared" si="35"/>
        <v>curveVertex(0.15*canvasWidth,0.318*canvasHeight);</v>
      </c>
    </row>
    <row r="119" spans="1:10" x14ac:dyDescent="0.45">
      <c r="A119" t="s">
        <v>106</v>
      </c>
      <c r="B119">
        <f t="shared" si="14"/>
        <v>12</v>
      </c>
      <c r="C119">
        <f t="shared" si="50"/>
        <v>24</v>
      </c>
      <c r="D119" t="str">
        <f t="shared" si="28"/>
        <v>150.0,318.0</v>
      </c>
      <c r="E119">
        <f t="shared" si="29"/>
        <v>6</v>
      </c>
      <c r="F119" t="str">
        <f t="shared" si="31"/>
        <v>150.0</v>
      </c>
      <c r="G119" t="str">
        <f t="shared" si="32"/>
        <v>318.0</v>
      </c>
      <c r="H119">
        <f t="shared" si="33"/>
        <v>0.15</v>
      </c>
      <c r="I119">
        <f t="shared" si="34"/>
        <v>0.318</v>
      </c>
      <c r="J119" t="str">
        <f t="shared" si="35"/>
        <v>curveVertex(0.15*canvasWidth,0.318*canvasHeight);</v>
      </c>
    </row>
    <row r="120" spans="1:10" x14ac:dyDescent="0.45">
      <c r="B120" t="e">
        <f t="shared" si="14"/>
        <v>#VALUE!</v>
      </c>
      <c r="C120" t="e">
        <f t="shared" si="50"/>
        <v>#VALUE!</v>
      </c>
      <c r="D120" t="e">
        <f t="shared" si="28"/>
        <v>#VALUE!</v>
      </c>
      <c r="E120" t="e">
        <f t="shared" si="29"/>
        <v>#VALUE!</v>
      </c>
      <c r="F120" t="e">
        <f t="shared" si="31"/>
        <v>#VALUE!</v>
      </c>
      <c r="G120" t="e">
        <f t="shared" si="32"/>
        <v>#VALUE!</v>
      </c>
      <c r="H120" t="e">
        <f t="shared" si="33"/>
        <v>#VALUE!</v>
      </c>
      <c r="I120" t="e">
        <f t="shared" si="34"/>
        <v>#VALUE!</v>
      </c>
      <c r="J120" t="e">
        <f t="shared" si="35"/>
        <v>#VALUE!</v>
      </c>
    </row>
    <row r="121" spans="1:10" x14ac:dyDescent="0.45">
      <c r="A121" t="s">
        <v>107</v>
      </c>
      <c r="B121" t="e">
        <f t="shared" si="14"/>
        <v>#VALUE!</v>
      </c>
      <c r="C121" t="e">
        <f t="shared" si="50"/>
        <v>#VALUE!</v>
      </c>
      <c r="D121" t="e">
        <f t="shared" si="28"/>
        <v>#VALUE!</v>
      </c>
      <c r="E121" t="e">
        <f t="shared" si="29"/>
        <v>#VALUE!</v>
      </c>
      <c r="F121" t="e">
        <f t="shared" si="31"/>
        <v>#VALUE!</v>
      </c>
      <c r="G121" t="e">
        <f t="shared" si="32"/>
        <v>#VALUE!</v>
      </c>
      <c r="H121" t="e">
        <f t="shared" si="33"/>
        <v>#VALUE!</v>
      </c>
      <c r="I121" t="e">
        <f t="shared" si="34"/>
        <v>#VALUE!</v>
      </c>
      <c r="J121" t="e">
        <f t="shared" si="35"/>
        <v>#VALUE!</v>
      </c>
    </row>
    <row r="122" spans="1:10" x14ac:dyDescent="0.45">
      <c r="A122" t="s">
        <v>0</v>
      </c>
      <c r="B122">
        <f t="shared" si="14"/>
        <v>11</v>
      </c>
      <c r="C122">
        <f t="shared" ref="C122" si="51">SEARCH(")",A122:A141)</f>
        <v>12</v>
      </c>
      <c r="D122" t="str">
        <f t="shared" si="28"/>
        <v/>
      </c>
      <c r="E122" t="e">
        <f t="shared" si="29"/>
        <v>#VALUE!</v>
      </c>
      <c r="F122" t="e">
        <f t="shared" si="31"/>
        <v>#VALUE!</v>
      </c>
      <c r="G122" t="e">
        <f t="shared" si="32"/>
        <v>#VALUE!</v>
      </c>
      <c r="H122" t="e">
        <f t="shared" si="33"/>
        <v>#VALUE!</v>
      </c>
      <c r="I122" t="e">
        <f t="shared" si="34"/>
        <v>#VALUE!</v>
      </c>
      <c r="J122" t="e">
        <f t="shared" si="35"/>
        <v>#VALUE!</v>
      </c>
    </row>
    <row r="123" spans="1:10" x14ac:dyDescent="0.45">
      <c r="A123" t="s">
        <v>0</v>
      </c>
      <c r="B123">
        <f t="shared" si="14"/>
        <v>11</v>
      </c>
      <c r="C123">
        <f t="shared" ref="C123:C126" si="52">SEARCH(")",A123:A143)</f>
        <v>12</v>
      </c>
      <c r="D123" t="str">
        <f t="shared" si="28"/>
        <v/>
      </c>
      <c r="E123" t="e">
        <f t="shared" si="29"/>
        <v>#VALUE!</v>
      </c>
      <c r="F123" t="e">
        <f t="shared" si="31"/>
        <v>#VALUE!</v>
      </c>
      <c r="G123" t="e">
        <f t="shared" si="32"/>
        <v>#VALUE!</v>
      </c>
      <c r="H123" t="e">
        <f t="shared" si="33"/>
        <v>#VALUE!</v>
      </c>
      <c r="I123" t="e">
        <f t="shared" si="34"/>
        <v>#VALUE!</v>
      </c>
      <c r="J123" t="e">
        <f t="shared" si="35"/>
        <v>#VALUE!</v>
      </c>
    </row>
    <row r="124" spans="1:10" x14ac:dyDescent="0.45">
      <c r="A124" t="s">
        <v>108</v>
      </c>
      <c r="B124">
        <f t="shared" si="14"/>
        <v>12</v>
      </c>
      <c r="C124">
        <f t="shared" si="52"/>
        <v>24</v>
      </c>
      <c r="D124" t="str">
        <f t="shared" si="28"/>
        <v>328.0,339.0</v>
      </c>
      <c r="E124">
        <f t="shared" si="29"/>
        <v>6</v>
      </c>
      <c r="F124" t="str">
        <f t="shared" si="31"/>
        <v>328.0</v>
      </c>
      <c r="G124" t="str">
        <f t="shared" si="32"/>
        <v>339.0</v>
      </c>
      <c r="H124">
        <f t="shared" si="33"/>
        <v>0.32800000000000001</v>
      </c>
      <c r="I124">
        <f t="shared" si="34"/>
        <v>0.33900000000000002</v>
      </c>
      <c r="J124" t="str">
        <f t="shared" si="35"/>
        <v>curveVertex(0.328*canvasWidth,0.339*canvasHeight);</v>
      </c>
    </row>
    <row r="125" spans="1:10" x14ac:dyDescent="0.45">
      <c r="A125" t="s">
        <v>108</v>
      </c>
      <c r="B125">
        <f t="shared" ref="B125:B131" si="53">SEARCH("(",A125,1)</f>
        <v>12</v>
      </c>
      <c r="C125">
        <f t="shared" si="52"/>
        <v>24</v>
      </c>
      <c r="D125" t="str">
        <f t="shared" si="28"/>
        <v>328.0,339.0</v>
      </c>
      <c r="E125">
        <f t="shared" si="29"/>
        <v>6</v>
      </c>
      <c r="F125" t="str">
        <f t="shared" si="31"/>
        <v>328.0</v>
      </c>
      <c r="G125" t="str">
        <f t="shared" si="32"/>
        <v>339.0</v>
      </c>
      <c r="H125">
        <f t="shared" si="33"/>
        <v>0.32800000000000001</v>
      </c>
      <c r="I125">
        <f t="shared" si="34"/>
        <v>0.33900000000000002</v>
      </c>
      <c r="J125" t="str">
        <f t="shared" si="35"/>
        <v>curveVertex(0.328*canvasWidth,0.339*canvasHeight);</v>
      </c>
    </row>
    <row r="126" spans="1:10" x14ac:dyDescent="0.45">
      <c r="A126" t="s">
        <v>109</v>
      </c>
      <c r="B126">
        <f t="shared" si="53"/>
        <v>12</v>
      </c>
      <c r="C126">
        <f t="shared" si="52"/>
        <v>24</v>
      </c>
      <c r="D126" t="str">
        <f t="shared" si="28"/>
        <v>324.0,345.0</v>
      </c>
      <c r="E126">
        <f t="shared" si="29"/>
        <v>6</v>
      </c>
      <c r="F126" t="str">
        <f t="shared" si="31"/>
        <v>324.0</v>
      </c>
      <c r="G126" t="str">
        <f t="shared" si="32"/>
        <v>345.0</v>
      </c>
      <c r="H126">
        <f t="shared" si="33"/>
        <v>0.32400000000000001</v>
      </c>
      <c r="I126">
        <f t="shared" si="34"/>
        <v>0.34499999999999997</v>
      </c>
      <c r="J126" t="str">
        <f t="shared" si="35"/>
        <v>curveVertex(0.324*canvasWidth,0.345*canvasHeight);</v>
      </c>
    </row>
    <row r="127" spans="1:10" x14ac:dyDescent="0.45">
      <c r="A127" t="s">
        <v>110</v>
      </c>
      <c r="B127">
        <f t="shared" si="53"/>
        <v>12</v>
      </c>
      <c r="C127">
        <f t="shared" ref="C127" si="54">SEARCH(")",A127:A146)</f>
        <v>24</v>
      </c>
      <c r="D127" t="str">
        <f t="shared" si="28"/>
        <v>314.0,346.0</v>
      </c>
      <c r="E127">
        <f t="shared" si="29"/>
        <v>6</v>
      </c>
      <c r="F127" t="str">
        <f t="shared" si="31"/>
        <v>314.0</v>
      </c>
      <c r="G127" t="str">
        <f t="shared" si="32"/>
        <v>346.0</v>
      </c>
      <c r="H127">
        <f t="shared" si="33"/>
        <v>0.314</v>
      </c>
      <c r="I127">
        <f t="shared" si="34"/>
        <v>0.34599999999999997</v>
      </c>
      <c r="J127" t="str">
        <f t="shared" si="35"/>
        <v>curveVertex(0.314*canvasWidth,0.346*canvasHeight);</v>
      </c>
    </row>
    <row r="128" spans="1:10" x14ac:dyDescent="0.45">
      <c r="A128" t="s">
        <v>111</v>
      </c>
      <c r="B128">
        <f t="shared" si="53"/>
        <v>12</v>
      </c>
      <c r="C128">
        <f t="shared" ref="C128:C131" si="55">SEARCH(")",A128:A148)</f>
        <v>24</v>
      </c>
      <c r="D128" t="str">
        <f t="shared" si="28"/>
        <v>301.0,344.0</v>
      </c>
      <c r="E128">
        <f t="shared" si="29"/>
        <v>6</v>
      </c>
      <c r="F128" t="str">
        <f t="shared" si="31"/>
        <v>301.0</v>
      </c>
      <c r="G128" t="str">
        <f t="shared" si="32"/>
        <v>344.0</v>
      </c>
      <c r="H128">
        <f t="shared" si="33"/>
        <v>0.30099999999999999</v>
      </c>
      <c r="I128">
        <f t="shared" si="34"/>
        <v>0.34399999999999997</v>
      </c>
      <c r="J128" t="str">
        <f t="shared" si="35"/>
        <v>curveVertex(0.301*canvasWidth,0.344*canvasHeight);</v>
      </c>
    </row>
    <row r="129" spans="1:10" x14ac:dyDescent="0.45">
      <c r="A129" t="s">
        <v>112</v>
      </c>
      <c r="B129">
        <f t="shared" si="53"/>
        <v>12</v>
      </c>
      <c r="C129">
        <f t="shared" si="55"/>
        <v>24</v>
      </c>
      <c r="D129" t="str">
        <f t="shared" si="28"/>
        <v>298.0,339.0</v>
      </c>
      <c r="E129">
        <f t="shared" si="29"/>
        <v>6</v>
      </c>
      <c r="F129" t="str">
        <f t="shared" si="31"/>
        <v>298.0</v>
      </c>
      <c r="G129" t="str">
        <f t="shared" si="32"/>
        <v>339.0</v>
      </c>
      <c r="H129">
        <f t="shared" si="33"/>
        <v>0.29799999999999999</v>
      </c>
      <c r="I129">
        <f t="shared" si="34"/>
        <v>0.33900000000000002</v>
      </c>
      <c r="J129" t="str">
        <f t="shared" si="35"/>
        <v>curveVertex(0.298*canvasWidth,0.339*canvasHeight);</v>
      </c>
    </row>
    <row r="130" spans="1:10" x14ac:dyDescent="0.45">
      <c r="A130" t="s">
        <v>113</v>
      </c>
      <c r="B130">
        <f t="shared" si="53"/>
        <v>12</v>
      </c>
      <c r="C130">
        <f t="shared" si="55"/>
        <v>24</v>
      </c>
      <c r="D130" t="str">
        <f t="shared" si="28"/>
        <v>297.0,332.0</v>
      </c>
      <c r="E130">
        <f t="shared" si="29"/>
        <v>6</v>
      </c>
      <c r="F130" t="str">
        <f t="shared" si="31"/>
        <v>297.0</v>
      </c>
      <c r="G130" t="str">
        <f t="shared" si="32"/>
        <v>332.0</v>
      </c>
      <c r="H130">
        <f t="shared" si="33"/>
        <v>0.29699999999999999</v>
      </c>
      <c r="I130">
        <f t="shared" si="34"/>
        <v>0.33200000000000002</v>
      </c>
      <c r="J130" t="str">
        <f t="shared" si="35"/>
        <v>curveVertex(0.297*canvasWidth,0.332*canvasHeight);</v>
      </c>
    </row>
    <row r="131" spans="1:10" x14ac:dyDescent="0.45">
      <c r="A131" t="s">
        <v>113</v>
      </c>
      <c r="B131">
        <f t="shared" si="53"/>
        <v>12</v>
      </c>
      <c r="C131">
        <f t="shared" si="55"/>
        <v>24</v>
      </c>
      <c r="D131" t="str">
        <f t="shared" si="28"/>
        <v>297.0,332.0</v>
      </c>
      <c r="E131">
        <f t="shared" si="29"/>
        <v>6</v>
      </c>
      <c r="F131" t="str">
        <f t="shared" si="31"/>
        <v>297.0</v>
      </c>
      <c r="G131" t="str">
        <f t="shared" si="32"/>
        <v>332.0</v>
      </c>
      <c r="H131">
        <f t="shared" si="33"/>
        <v>0.29699999999999999</v>
      </c>
      <c r="I131">
        <f t="shared" si="34"/>
        <v>0.33200000000000002</v>
      </c>
      <c r="J131" t="str">
        <f t="shared" si="35"/>
        <v>curveVertex(0.297*canvasWidth,0.332*canvasHeight);</v>
      </c>
    </row>
  </sheetData>
  <autoFilter ref="A1:J131" xr:uid="{6421F499-117D-461A-9F57-BC8D7BE7B467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7E444-6EE2-4E61-9DB6-971035DEE385}">
  <dimension ref="A1"/>
  <sheetViews>
    <sheetView workbookViewId="0">
      <selection activeCell="C6" sqref="A1:XFD1048576"/>
    </sheetView>
  </sheetViews>
  <sheetFormatPr defaultRowHeight="14.25" x14ac:dyDescent="0.45"/>
  <cols>
    <col min="1" max="1" width="21.464843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Davieau</dc:creator>
  <cp:lastModifiedBy>Daniel Davieau</cp:lastModifiedBy>
  <dcterms:created xsi:type="dcterms:W3CDTF">2019-05-19T16:10:25Z</dcterms:created>
  <dcterms:modified xsi:type="dcterms:W3CDTF">2019-05-19T18:59:43Z</dcterms:modified>
</cp:coreProperties>
</file>