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ivi Itération" sheetId="1" state="visible" r:id="rId2"/>
    <sheet name="Suivi Release &amp; Vélocité" sheetId="2" state="visible" r:id="rId3"/>
    <sheet name="Tableau de bord" sheetId="3" state="visible" r:id="rId4"/>
    <sheet name="Aide" sheetId="4" state="visible" r:id="rId5"/>
  </sheets>
  <definedNames>
    <definedName function="false" hidden="false" name="RP_Sprint_All" vbProcedure="false">'Suivi Release &amp; Vélocité'!$C$8:$F$8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<sst xmlns="http://schemas.openxmlformats.org/spreadsheetml/2006/main" count="55" uniqueCount="48">
  <si>
    <t xml:space="preserve">- Faire une copie pour utilisation et personnalisation par vos soins - </t>
  </si>
  <si>
    <t xml:space="preserve">Fichier &gt; Créer une copie</t>
  </si>
  <si>
    <t xml:space="preserve">Sprint Backlog</t>
  </si>
  <si>
    <t xml:space="preserve">ELEMENT</t>
  </si>
  <si>
    <t xml:space="preserve">SOUS-TACHE</t>
  </si>
  <si>
    <t xml:space="preserve">RESTE A FAIRE</t>
  </si>
  <si>
    <t xml:space="preserve">ecrire aticle Kanban</t>
  </si>
  <si>
    <t xml:space="preserve">recherches</t>
  </si>
  <si>
    <t xml:space="preserve">Sommaire</t>
  </si>
  <si>
    <t xml:space="preserve">Brouillon</t>
  </si>
  <si>
    <t xml:space="preserve">mettre en place site</t>
  </si>
  <si>
    <t xml:space="preserve">source</t>
  </si>
  <si>
    <t xml:space="preserve">ecrire articles</t>
  </si>
  <si>
    <t xml:space="preserve">mettre artilces sur site</t>
  </si>
  <si>
    <t xml:space="preserve">rajouter sources articles</t>
  </si>
  <si>
    <t xml:space="preserve">H DU SPRINT</t>
  </si>
  <si>
    <t xml:space="preserve">14h00</t>
  </si>
  <si>
    <t xml:space="preserve">14h15</t>
  </si>
  <si>
    <t xml:space="preserve">14h30</t>
  </si>
  <si>
    <t xml:space="preserve">14h40</t>
  </si>
  <si>
    <t xml:space="preserve">14h50</t>
  </si>
  <si>
    <t xml:space="preserve">15h00</t>
  </si>
  <si>
    <t xml:space="preserve">15h15</t>
  </si>
  <si>
    <t xml:space="preserve">15h30</t>
  </si>
  <si>
    <t xml:space="preserve">15h45</t>
  </si>
  <si>
    <t xml:space="preserve">16h00</t>
  </si>
  <si>
    <t xml:space="preserve">Trajectoire idéale</t>
  </si>
  <si>
    <t xml:space="preserve">Reste à faire</t>
  </si>
  <si>
    <t xml:space="preserve">Suivi Release &amp; Vélocité</t>
  </si>
  <si>
    <t xml:space="preserve">Sprint 1</t>
  </si>
  <si>
    <t xml:space="preserve">Sprint 2</t>
  </si>
  <si>
    <t xml:space="preserve">Sprint 3</t>
  </si>
  <si>
    <t xml:space="preserve">Sprint 4</t>
  </si>
  <si>
    <t xml:space="preserve">Vélocité</t>
  </si>
  <si>
    <t xml:space="preserve">RELEASE</t>
  </si>
  <si>
    <t xml:space="preserve">Démarrage</t>
  </si>
  <si>
    <t xml:space="preserve">Fin S1</t>
  </si>
  <si>
    <t xml:space="preserve">Fin S2</t>
  </si>
  <si>
    <t xml:space="preserve">Fin S3</t>
  </si>
  <si>
    <t xml:space="preserve">Fin S4</t>
  </si>
  <si>
    <t xml:space="preserve">Terminé</t>
  </si>
  <si>
    <t xml:space="preserve">Cible</t>
  </si>
  <si>
    <t xml:space="preserve">TABLEAU DE BORD</t>
  </si>
  <si>
    <t xml:space="preserve">Propriétés par défaut du projet</t>
  </si>
  <si>
    <t xml:space="preserve">Durée d'itération : 10 jours du jeudi au jeudi</t>
  </si>
  <si>
    <t xml:space="preserve">Durée de release : 4 itérations</t>
  </si>
  <si>
    <t xml:space="preserve">Modifier le nombre de jours d'itération</t>
  </si>
  <si>
    <t xml:space="preserve">Dans chaque feuille de suivi d'itération :
- Insérer/Supprimer la ou les colonnes au milieu des journées d'itération 
- Renuméroter les intitulés des journées (JX)
- Réajuster la formule de calcul de la trajectoire idéale (notamment la division par le nombre de jours d'itération moins 1)
Conseil : Ne pas compter le jour de revue/planification d'itération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</si>
</sst>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\ H:MM:SS"/>
    <numFmt numFmtId="166" formatCode="#,##0"/>
    <numFmt numFmtId="167" formatCode="General"/>
    <numFmt numFmtId="168" formatCode="#,##0.0"/>
    <numFmt numFmtId="169" formatCode="[$-40C]DD/MM/YYYY"/>
  </numFmts>
  <fonts count="2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1"/>
      <color rgb="FFFF0000"/>
      <name val="Cambria"/>
      <family val="0"/>
      <charset val="1"/>
    </font>
    <font>
      <b val="true"/>
      <sz val="14"/>
      <color rgb="FF000000"/>
      <name val="Calibri"/>
      <family val="0"/>
      <charset val="1"/>
    </font>
    <font>
      <sz val="10"/>
      <color rgb="FFFF0000"/>
      <name val="Calibri"/>
      <family val="0"/>
      <charset val="1"/>
    </font>
    <font>
      <sz val="10"/>
      <color rgb="FFFFFFFF"/>
      <name val="Calibri"/>
      <family val="0"/>
      <charset val="1"/>
    </font>
    <font>
      <sz val="11"/>
      <name val="Cambria"/>
      <family val="0"/>
      <charset val="1"/>
    </font>
    <font>
      <sz val="11"/>
      <color rgb="FFFFFFFF"/>
      <name val="Calibri"/>
      <family val="0"/>
      <charset val="1"/>
    </font>
    <font>
      <b val="true"/>
      <sz val="11"/>
      <color rgb="FFFFFFFF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0"/>
      <color rgb="FFFFFFFF"/>
      <name val="Cambria"/>
      <family val="0"/>
      <charset val="1"/>
    </font>
    <font>
      <b val="true"/>
      <sz val="14"/>
      <color rgb="FFFFFFFF"/>
      <name val="Calibri"/>
      <family val="0"/>
      <charset val="1"/>
    </font>
    <font>
      <sz val="11"/>
      <name val="Calibri"/>
      <family val="0"/>
      <charset val="1"/>
    </font>
    <font>
      <sz val="11"/>
      <color rgb="FF404040"/>
      <name val="Calibri"/>
      <family val="0"/>
      <charset val="1"/>
    </font>
    <font>
      <sz val="14"/>
      <name val="Cambria"/>
      <family val="0"/>
      <charset val="1"/>
    </font>
    <font>
      <sz val="10"/>
      <color rgb="FF000000"/>
      <name val="Roboto"/>
      <family val="2"/>
    </font>
    <font>
      <i val="true"/>
      <sz val="14"/>
      <color rgb="FF222222"/>
      <name val="Roboto"/>
      <family val="2"/>
    </font>
    <font>
      <b val="true"/>
      <sz val="10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3C78D8"/>
        <bgColor rgb="FF3366CC"/>
      </patternFill>
    </fill>
    <fill>
      <patternFill patternType="solid">
        <fgColor rgb="FF000000"/>
        <bgColor rgb="FF222222"/>
      </patternFill>
    </fill>
  </fills>
  <borders count="8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9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0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1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6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CC"/>
      <rgbColor rgb="FF33CCCC"/>
      <rgbColor rgb="FF99CC00"/>
      <rgbColor rgb="FFFFCC00"/>
      <rgbColor rgb="FFFF9900"/>
      <rgbColor rgb="FFFF6600"/>
      <rgbColor rgb="FF3C78D8"/>
      <rgbColor rgb="FF969696"/>
      <rgbColor rgb="FF003366"/>
      <rgbColor rgb="FF339966"/>
      <rgbColor rgb="FF003300"/>
      <rgbColor rgb="FF222222"/>
      <rgbColor rgb="FFDC3912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'Suivi Itération'!$C$16:$C$16</c:f>
              <c:strCache>
                <c:ptCount val="1"/>
                <c:pt idx="0">
                  <c:v>Trajectoire idéale</c:v>
                </c:pt>
              </c:strCache>
            </c:strRef>
          </c:tx>
          <c:spPr>
            <a:solidFill>
              <a:srgbClr val="3366cc"/>
            </a:solidFill>
            <a:ln w="19080">
              <a:solidFill>
                <a:srgbClr val="3366c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'Suivi Itération'!$D$15:$M$15</c:f>
              <c:strCache>
                <c:ptCount val="10"/>
                <c:pt idx="0">
                  <c:v>14h00</c:v>
                </c:pt>
                <c:pt idx="1">
                  <c:v>14h15</c:v>
                </c:pt>
                <c:pt idx="2">
                  <c:v>14h30</c:v>
                </c:pt>
                <c:pt idx="3">
                  <c:v>14h40</c:v>
                </c:pt>
                <c:pt idx="4">
                  <c:v>14h50</c:v>
                </c:pt>
                <c:pt idx="5">
                  <c:v>15h00</c:v>
                </c:pt>
                <c:pt idx="6">
                  <c:v>15h15</c:v>
                </c:pt>
                <c:pt idx="7">
                  <c:v>15h30</c:v>
                </c:pt>
                <c:pt idx="8">
                  <c:v>15h45</c:v>
                </c:pt>
                <c:pt idx="9">
                  <c:v>16h00</c:v>
                </c:pt>
              </c:strCache>
            </c:strRef>
          </c:cat>
          <c:val>
            <c:numRef>
              <c:f>'Suivi Itération'!$D$16:$M$16</c:f>
              <c:numCache>
                <c:formatCode>General</c:formatCode>
                <c:ptCount val="10"/>
                <c:pt idx="0">
                  <c:v>3</c:v>
                </c:pt>
                <c:pt idx="1">
                  <c:v>2.66666666666667</c:v>
                </c:pt>
                <c:pt idx="2">
                  <c:v>2.33333333333333</c:v>
                </c:pt>
                <c:pt idx="3">
                  <c:v>2</c:v>
                </c:pt>
                <c:pt idx="4">
                  <c:v>1.66666666666667</c:v>
                </c:pt>
                <c:pt idx="5">
                  <c:v>1.33333333333333</c:v>
                </c:pt>
                <c:pt idx="6">
                  <c:v>1</c:v>
                </c:pt>
                <c:pt idx="7">
                  <c:v>0.666666666666667</c:v>
                </c:pt>
                <c:pt idx="8">
                  <c:v>0.333333333333333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'Suivi Itération'!$C$17:$C$17</c:f>
              <c:strCache>
                <c:ptCount val="1"/>
                <c:pt idx="0">
                  <c:v>Reste à faire</c:v>
                </c:pt>
              </c:strCache>
            </c:strRef>
          </c:tx>
          <c:spPr>
            <a:solidFill>
              <a:srgbClr val="dc3912"/>
            </a:solidFill>
            <a:ln w="38160">
              <a:solidFill>
                <a:srgbClr val="dc3912"/>
              </a:solidFill>
              <a:round/>
            </a:ln>
          </c:spPr>
          <c:marker>
            <c:symbol val="circle"/>
            <c:size val="7"/>
            <c:spPr>
              <a:solidFill>
                <a:srgbClr val="dc3912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'Suivi Itération'!$D$15:$M$15</c:f>
              <c:strCache>
                <c:ptCount val="10"/>
                <c:pt idx="0">
                  <c:v>14h00</c:v>
                </c:pt>
                <c:pt idx="1">
                  <c:v>14h15</c:v>
                </c:pt>
                <c:pt idx="2">
                  <c:v>14h30</c:v>
                </c:pt>
                <c:pt idx="3">
                  <c:v>14h40</c:v>
                </c:pt>
                <c:pt idx="4">
                  <c:v>14h50</c:v>
                </c:pt>
                <c:pt idx="5">
                  <c:v>15h00</c:v>
                </c:pt>
                <c:pt idx="6">
                  <c:v>15h15</c:v>
                </c:pt>
                <c:pt idx="7">
                  <c:v>15h30</c:v>
                </c:pt>
                <c:pt idx="8">
                  <c:v>15h45</c:v>
                </c:pt>
                <c:pt idx="9">
                  <c:v>16h00</c:v>
                </c:pt>
              </c:strCache>
            </c:strRef>
          </c:cat>
          <c:val>
            <c:numRef>
              <c:f>'Suivi Itération'!$D$17:$M$17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1.6</c:v>
                </c:pt>
                <c:pt idx="5">
                  <c:v>1.6</c:v>
                </c:pt>
                <c:pt idx="6">
                  <c:v>1.6</c:v>
                </c:pt>
                <c:pt idx="7">
                  <c:v>1.5</c:v>
                </c:pt>
                <c:pt idx="8">
                  <c:v>1.5</c:v>
                </c:pt>
                <c:pt idx="9">
                  <c:v>0.4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1427523"/>
        <c:axId val="85059806"/>
      </c:lineChart>
      <c:catAx>
        <c:axId val="9142752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1" sz="1400" spc="-1" strike="noStrike">
                    <a:solidFill>
                      <a:srgbClr val="222222"/>
                    </a:solidFill>
                    <a:latin typeface="Roboto"/>
                  </a:defRPr>
                </a:pPr>
                <a:r>
                  <a:rPr b="0" i="1" sz="1400" spc="-1" strike="noStrike">
                    <a:solidFill>
                      <a:srgbClr val="222222"/>
                    </a:solidFill>
                    <a:latin typeface="Roboto"/>
                  </a:rPr>
                  <a:t>Temps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Roboto"/>
              </a:defRPr>
            </a:pPr>
          </a:p>
        </c:txPr>
        <c:crossAx val="85059806"/>
        <c:crosses val="autoZero"/>
        <c:auto val="1"/>
        <c:lblAlgn val="ctr"/>
        <c:lblOffset val="100"/>
      </c:catAx>
      <c:valAx>
        <c:axId val="850598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i="1" sz="1400" spc="-1" strike="noStrike">
                    <a:solidFill>
                      <a:srgbClr val="222222"/>
                    </a:solidFill>
                    <a:latin typeface="Roboto"/>
                  </a:defRPr>
                </a:pPr>
                <a:r>
                  <a:rPr b="0" i="1" sz="1400" spc="-1" strike="noStrike">
                    <a:solidFill>
                      <a:srgbClr val="222222"/>
                    </a:solidFill>
                    <a:latin typeface="Roboto"/>
                  </a:rPr>
                  <a:t>Reste A Faire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Roboto"/>
              </a:defRPr>
            </a:pPr>
          </a:p>
        </c:txPr>
        <c:crossAx val="9142752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Roboto"/>
            </a:defRPr>
          </a:pPr>
        </a:p>
      </c:txPr>
    </c:legend>
    <c:plotVisOnly val="0"/>
    <c:dispBlanksAs val="zero"/>
  </c:chart>
  <c:spPr>
    <a:noFill/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1"/>
        <c:ser>
          <c:idx val="0"/>
          <c:order val="0"/>
          <c:tx>
            <c:strRef>
              <c:f>'Suivi Release &amp; Vélocité'!$B$6</c:f>
              <c:strCache>
                <c:ptCount val="1"/>
                <c:pt idx="0">
                  <c:v>Vélocité</c:v>
                </c:pt>
              </c:strCache>
            </c:strRef>
          </c:tx>
          <c:spPr>
            <a:solidFill>
              <a:srgbClr val="3366cc"/>
            </a:solidFill>
            <a:ln>
              <a:noFill/>
            </a:ln>
          </c:spPr>
          <c:invertIfNegative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'Suivi Release &amp; Vélocité'!$C$5:$F$5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'Suivi Release &amp; Vélocité'!$C$6:$F$6</c:f>
              <c:numCache>
                <c:formatCode>General</c:formatCode>
                <c:ptCount val="4"/>
                <c:pt idx="2">
                  <c:v>5</c:v>
                </c:pt>
              </c:numCache>
            </c:numRef>
          </c:val>
        </c:ser>
        <c:gapWidth val="150"/>
        <c:overlap val="0"/>
        <c:axId val="54284093"/>
        <c:axId val="27944819"/>
      </c:barChart>
      <c:catAx>
        <c:axId val="54284093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Roboto"/>
              </a:defRPr>
            </a:pPr>
          </a:p>
        </c:txPr>
        <c:crossAx val="27944819"/>
        <c:crosses val="autoZero"/>
        <c:auto val="1"/>
        <c:lblAlgn val="ctr"/>
        <c:lblOffset val="100"/>
      </c:catAx>
      <c:valAx>
        <c:axId val="279448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Roboto"/>
              </a:defRPr>
            </a:pPr>
          </a:p>
        </c:txPr>
        <c:crossAx val="54284093"/>
        <c:crosses val="autoZero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Roboto"/>
            </a:defRPr>
          </a:pPr>
        </a:p>
      </c:txPr>
    </c:legend>
    <c:plotVisOnly val="0"/>
    <c:dispBlanksAs val="zero"/>
  </c:chart>
  <c:spPr>
    <a:noFill/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76320</xdr:colOff>
      <xdr:row>4</xdr:row>
      <xdr:rowOff>9360</xdr:rowOff>
    </xdr:from>
    <xdr:to>
      <xdr:col>5</xdr:col>
      <xdr:colOff>435600</xdr:colOff>
      <xdr:row>32</xdr:row>
      <xdr:rowOff>23400</xdr:rowOff>
    </xdr:to>
    <xdr:graphicFrame>
      <xdr:nvGraphicFramePr>
        <xdr:cNvPr id="0" name="Chart 1"/>
        <xdr:cNvGraphicFramePr/>
      </xdr:nvGraphicFramePr>
      <xdr:xfrm>
        <a:off x="196920" y="657000"/>
        <a:ext cx="6297120" cy="454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964800</xdr:colOff>
      <xdr:row>5</xdr:row>
      <xdr:rowOff>126720</xdr:rowOff>
    </xdr:from>
    <xdr:to>
      <xdr:col>10</xdr:col>
      <xdr:colOff>1125000</xdr:colOff>
      <xdr:row>32</xdr:row>
      <xdr:rowOff>115920</xdr:rowOff>
    </xdr:to>
    <xdr:graphicFrame>
      <xdr:nvGraphicFramePr>
        <xdr:cNvPr id="1" name="Chart 3"/>
        <xdr:cNvGraphicFramePr/>
      </xdr:nvGraphicFramePr>
      <xdr:xfrm>
        <a:off x="7023240" y="936000"/>
        <a:ext cx="6259320" cy="436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4857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.14"/>
    <col collapsed="false" customWidth="true" hidden="false" outlineLevel="0" max="2" min="2" style="0" width="20.86"/>
    <col collapsed="false" customWidth="true" hidden="false" outlineLevel="0" max="3" min="3" style="0" width="27.3"/>
    <col collapsed="false" customWidth="true" hidden="false" outlineLevel="0" max="8" min="4" style="0" width="5.01"/>
    <col collapsed="false" customWidth="true" hidden="false" outlineLevel="0" max="9" min="9" style="0" width="4.43"/>
    <col collapsed="false" customWidth="true" hidden="false" outlineLevel="0" max="13" min="10" style="0" width="5.01"/>
    <col collapsed="false" customWidth="true" hidden="false" outlineLevel="0" max="14" min="14" style="0" width="4.57"/>
  </cols>
  <sheetData>
    <row r="1" customFormat="false" ht="15" hidden="false" customHeight="true" outlineLevel="0" collapsed="false"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customFormat="false" ht="15" hidden="false" customHeight="false" outlineLevel="0" collapsed="false">
      <c r="B2" s="2"/>
      <c r="C2" s="3" t="s">
        <v>1</v>
      </c>
      <c r="D2" s="4"/>
      <c r="E2" s="5"/>
      <c r="F2" s="5"/>
      <c r="G2" s="6"/>
      <c r="H2" s="6"/>
      <c r="I2" s="6"/>
      <c r="J2" s="6"/>
      <c r="K2" s="6"/>
      <c r="L2" s="6"/>
      <c r="M2" s="7"/>
    </row>
    <row r="3" customFormat="false" ht="15" hidden="false" customHeight="false" outlineLevel="0" collapsed="false">
      <c r="B3" s="2" t="s">
        <v>2</v>
      </c>
      <c r="C3" s="4"/>
      <c r="D3" s="4"/>
      <c r="E3" s="5"/>
      <c r="F3" s="5"/>
      <c r="G3" s="6"/>
      <c r="H3" s="6"/>
      <c r="I3" s="6"/>
      <c r="J3" s="6"/>
      <c r="K3" s="6"/>
      <c r="L3" s="6"/>
      <c r="M3" s="7"/>
    </row>
    <row r="4" customFormat="false" ht="12" hidden="false" customHeight="true" outlineLevel="0" collapsed="false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customFormat="false" ht="15" hidden="false" customHeight="true" outlineLevel="0" collapsed="false">
      <c r="A5" s="9"/>
      <c r="B5" s="10" t="s">
        <v>3</v>
      </c>
      <c r="C5" s="10" t="s">
        <v>4</v>
      </c>
      <c r="D5" s="11" t="s">
        <v>5</v>
      </c>
      <c r="E5" s="11"/>
      <c r="F5" s="11"/>
      <c r="G5" s="11"/>
      <c r="H5" s="11"/>
      <c r="I5" s="11"/>
      <c r="J5" s="11"/>
      <c r="K5" s="11"/>
      <c r="L5" s="11"/>
      <c r="M5" s="11"/>
      <c r="N5" s="12"/>
    </row>
    <row r="6" customFormat="false" ht="13.8" hidden="false" customHeight="false" outlineLevel="0" collapsed="false">
      <c r="A6" s="9"/>
      <c r="B6" s="13" t="s">
        <v>6</v>
      </c>
      <c r="C6" s="13" t="s">
        <v>7</v>
      </c>
      <c r="D6" s="14" t="n">
        <v>0.8</v>
      </c>
      <c r="E6" s="14" t="n">
        <v>0.8</v>
      </c>
      <c r="F6" s="14" t="n">
        <v>0.8</v>
      </c>
      <c r="G6" s="14" t="n">
        <v>0.8</v>
      </c>
      <c r="H6" s="14"/>
      <c r="I6" s="14"/>
      <c r="J6" s="14"/>
      <c r="K6" s="14"/>
      <c r="L6" s="14"/>
      <c r="M6" s="14"/>
      <c r="N6" s="12"/>
    </row>
    <row r="7" customFormat="false" ht="13.8" hidden="false" customHeight="false" outlineLevel="0" collapsed="false">
      <c r="A7" s="9"/>
      <c r="B7" s="13"/>
      <c r="C7" s="13" t="s">
        <v>8</v>
      </c>
      <c r="D7" s="14" t="n">
        <v>0.05</v>
      </c>
      <c r="E7" s="14" t="n">
        <v>0.05</v>
      </c>
      <c r="F7" s="14" t="n">
        <v>0.05</v>
      </c>
      <c r="G7" s="14" t="n">
        <v>0.05</v>
      </c>
      <c r="H7" s="14" t="n">
        <v>0.05</v>
      </c>
      <c r="I7" s="14" t="n">
        <v>0.05</v>
      </c>
      <c r="J7" s="14" t="n">
        <v>0.05</v>
      </c>
      <c r="K7" s="14"/>
      <c r="L7" s="14"/>
      <c r="M7" s="14"/>
      <c r="N7" s="12"/>
    </row>
    <row r="8" customFormat="false" ht="13.8" hidden="false" customHeight="false" outlineLevel="0" collapsed="false">
      <c r="A8" s="9"/>
      <c r="B8" s="13"/>
      <c r="C8" s="13" t="s">
        <v>9</v>
      </c>
      <c r="D8" s="14" t="n">
        <v>0.05</v>
      </c>
      <c r="E8" s="14" t="n">
        <v>0.05</v>
      </c>
      <c r="F8" s="14" t="n">
        <v>0.05</v>
      </c>
      <c r="G8" s="14" t="n">
        <v>0.05</v>
      </c>
      <c r="H8" s="14" t="n">
        <v>0.05</v>
      </c>
      <c r="I8" s="14" t="n">
        <v>0.05</v>
      </c>
      <c r="J8" s="14" t="n">
        <v>0.05</v>
      </c>
      <c r="K8" s="14"/>
      <c r="L8" s="14"/>
      <c r="M8" s="14"/>
      <c r="N8" s="12"/>
    </row>
    <row r="9" customFormat="false" ht="13.8" hidden="false" customHeight="false" outlineLevel="0" collapsed="false">
      <c r="A9" s="9"/>
      <c r="B9" s="13"/>
      <c r="C9" s="13" t="s">
        <v>10</v>
      </c>
      <c r="D9" s="14" t="n">
        <v>0.05</v>
      </c>
      <c r="E9" s="14" t="n">
        <v>0.05</v>
      </c>
      <c r="F9" s="14" t="n">
        <v>0.05</v>
      </c>
      <c r="G9" s="14" t="n">
        <v>0.05</v>
      </c>
      <c r="H9" s="14" t="n">
        <v>0.05</v>
      </c>
      <c r="I9" s="14" t="n">
        <v>0.05</v>
      </c>
      <c r="J9" s="14" t="n">
        <v>0.05</v>
      </c>
      <c r="K9" s="14" t="n">
        <v>0.05</v>
      </c>
      <c r="L9" s="14" t="n">
        <v>0.05</v>
      </c>
      <c r="M9" s="14"/>
      <c r="N9" s="12"/>
    </row>
    <row r="10" customFormat="false" ht="13.8" hidden="false" customHeight="false" outlineLevel="0" collapsed="false">
      <c r="A10" s="9"/>
      <c r="B10" s="13"/>
      <c r="C10" s="13" t="s">
        <v>11</v>
      </c>
      <c r="D10" s="14" t="n">
        <v>0.05</v>
      </c>
      <c r="E10" s="14" t="n">
        <v>0.05</v>
      </c>
      <c r="F10" s="14" t="n">
        <v>0.05</v>
      </c>
      <c r="G10" s="14" t="n">
        <v>0.05</v>
      </c>
      <c r="H10" s="14" t="n">
        <v>0.05</v>
      </c>
      <c r="I10" s="14" t="n">
        <v>0.05</v>
      </c>
      <c r="J10" s="14" t="n">
        <v>0.05</v>
      </c>
      <c r="K10" s="14" t="n">
        <v>0.05</v>
      </c>
      <c r="L10" s="14" t="n">
        <v>0.05</v>
      </c>
      <c r="M10" s="14"/>
      <c r="N10" s="12"/>
    </row>
    <row r="11" customFormat="false" ht="13.8" hidden="false" customHeight="false" outlineLevel="0" collapsed="false">
      <c r="A11" s="9"/>
      <c r="B11" s="13" t="s">
        <v>12</v>
      </c>
      <c r="C11" s="13" t="s">
        <v>12</v>
      </c>
      <c r="D11" s="14" t="n">
        <v>0.3</v>
      </c>
      <c r="E11" s="14" t="n">
        <v>0.3</v>
      </c>
      <c r="F11" s="14" t="n">
        <v>0.3</v>
      </c>
      <c r="G11" s="14" t="n">
        <v>0.3</v>
      </c>
      <c r="H11" s="14"/>
      <c r="I11" s="14"/>
      <c r="J11" s="14"/>
      <c r="K11" s="14"/>
      <c r="L11" s="14"/>
      <c r="M11" s="14"/>
      <c r="N11" s="12"/>
    </row>
    <row r="12" customFormat="false" ht="13.8" hidden="false" customHeight="false" outlineLevel="0" collapsed="false">
      <c r="A12" s="9"/>
      <c r="B12" s="13"/>
      <c r="C12" s="13" t="s">
        <v>12</v>
      </c>
      <c r="D12" s="14" t="n">
        <v>0.3</v>
      </c>
      <c r="E12" s="14" t="n">
        <v>0.3</v>
      </c>
      <c r="F12" s="14" t="n">
        <v>0.3</v>
      </c>
      <c r="G12" s="14" t="n">
        <v>0.3</v>
      </c>
      <c r="H12" s="14"/>
      <c r="I12" s="14"/>
      <c r="J12" s="14"/>
      <c r="K12" s="14"/>
      <c r="L12" s="14"/>
      <c r="M12" s="14"/>
      <c r="N12" s="12"/>
    </row>
    <row r="13" customFormat="false" ht="13.8" hidden="false" customHeight="false" outlineLevel="0" collapsed="false">
      <c r="A13" s="9"/>
      <c r="B13" s="13"/>
      <c r="C13" s="13" t="s">
        <v>13</v>
      </c>
      <c r="D13" s="14" t="n">
        <v>0.4</v>
      </c>
      <c r="E13" s="14" t="n">
        <v>0.4</v>
      </c>
      <c r="F13" s="14" t="n">
        <v>0.4</v>
      </c>
      <c r="G13" s="14" t="n">
        <v>0.4</v>
      </c>
      <c r="H13" s="14" t="n">
        <v>0.4</v>
      </c>
      <c r="I13" s="14" t="n">
        <v>0.4</v>
      </c>
      <c r="J13" s="14" t="n">
        <v>0.4</v>
      </c>
      <c r="K13" s="14" t="n">
        <v>0.4</v>
      </c>
      <c r="L13" s="14" t="n">
        <v>0.4</v>
      </c>
      <c r="M13" s="14" t="n">
        <v>0.4</v>
      </c>
      <c r="N13" s="12"/>
    </row>
    <row r="14" customFormat="false" ht="13.8" hidden="false" customHeight="false" outlineLevel="0" collapsed="false">
      <c r="A14" s="9"/>
      <c r="B14" s="13" t="s">
        <v>14</v>
      </c>
      <c r="C14" s="13" t="s">
        <v>14</v>
      </c>
      <c r="D14" s="14" t="n">
        <v>1</v>
      </c>
      <c r="E14" s="14" t="n">
        <v>1</v>
      </c>
      <c r="F14" s="14" t="n">
        <v>1</v>
      </c>
      <c r="G14" s="14" t="n">
        <v>1</v>
      </c>
      <c r="H14" s="14" t="n">
        <v>1</v>
      </c>
      <c r="I14" s="14" t="n">
        <v>1</v>
      </c>
      <c r="J14" s="14" t="n">
        <v>1</v>
      </c>
      <c r="K14" s="14" t="n">
        <v>1</v>
      </c>
      <c r="L14" s="14" t="n">
        <v>1</v>
      </c>
      <c r="M14" s="14"/>
      <c r="N14" s="12"/>
    </row>
    <row r="15" customFormat="false" ht="25.2" hidden="false" customHeight="true" outlineLevel="0" collapsed="false">
      <c r="B15" s="15"/>
      <c r="C15" s="16" t="s">
        <v>15</v>
      </c>
      <c r="D15" s="17" t="s">
        <v>16</v>
      </c>
      <c r="E15" s="17" t="s">
        <v>17</v>
      </c>
      <c r="F15" s="17" t="s">
        <v>18</v>
      </c>
      <c r="G15" s="17" t="s">
        <v>19</v>
      </c>
      <c r="H15" s="17" t="s">
        <v>20</v>
      </c>
      <c r="I15" s="17" t="s">
        <v>21</v>
      </c>
      <c r="J15" s="17" t="s">
        <v>22</v>
      </c>
      <c r="K15" s="17" t="s">
        <v>23</v>
      </c>
      <c r="L15" s="17" t="s">
        <v>24</v>
      </c>
      <c r="M15" s="17" t="s">
        <v>25</v>
      </c>
      <c r="N15" s="12"/>
    </row>
    <row r="16" customFormat="false" ht="15" hidden="true" customHeight="false" outlineLevel="0" collapsed="false">
      <c r="B16" s="18"/>
      <c r="C16" s="19" t="s">
        <v>26</v>
      </c>
      <c r="D16" s="20" t="n">
        <f aca="false">$D$17</f>
        <v>3</v>
      </c>
      <c r="E16" s="20" t="n">
        <f aca="false">$D$17*8/9</f>
        <v>2.66666666666667</v>
      </c>
      <c r="F16" s="20" t="n">
        <f aca="false">$D$17*7/9</f>
        <v>2.33333333333333</v>
      </c>
      <c r="G16" s="20" t="n">
        <f aca="false">$D$17*6/9</f>
        <v>2</v>
      </c>
      <c r="H16" s="20" t="n">
        <f aca="false">$D$17*5/9</f>
        <v>1.66666666666667</v>
      </c>
      <c r="I16" s="20" t="n">
        <f aca="false">$D$17*4/9</f>
        <v>1.33333333333333</v>
      </c>
      <c r="J16" s="20" t="n">
        <f aca="false">$D$17*3/9</f>
        <v>1</v>
      </c>
      <c r="K16" s="20" t="n">
        <f aca="false">$D$17*2/9</f>
        <v>0.666666666666667</v>
      </c>
      <c r="L16" s="20" t="n">
        <f aca="false">$D$17*1/9</f>
        <v>0.333333333333333</v>
      </c>
      <c r="M16" s="20" t="n">
        <v>0</v>
      </c>
      <c r="N16" s="12"/>
    </row>
    <row r="17" customFormat="false" ht="13.8" hidden="false" customHeight="false" outlineLevel="0" collapsed="false">
      <c r="B17" s="21"/>
      <c r="C17" s="16" t="s">
        <v>27</v>
      </c>
      <c r="D17" s="22" t="n">
        <f aca="false">SUM(D6:D14)</f>
        <v>3</v>
      </c>
      <c r="E17" s="22" t="n">
        <f aca="false">SUM(E6:E14)</f>
        <v>3</v>
      </c>
      <c r="F17" s="22" t="n">
        <f aca="false">SUM(F6:F14)</f>
        <v>3</v>
      </c>
      <c r="G17" s="22" t="n">
        <f aca="false">SUM(G6:G14)</f>
        <v>3</v>
      </c>
      <c r="H17" s="22" t="n">
        <f aca="false">SUM(H6:H14)</f>
        <v>1.6</v>
      </c>
      <c r="I17" s="22" t="n">
        <f aca="false">SUM(I6:I14)</f>
        <v>1.6</v>
      </c>
      <c r="J17" s="22" t="n">
        <f aca="false">SUM(J6:J14)</f>
        <v>1.6</v>
      </c>
      <c r="K17" s="22" t="n">
        <f aca="false">SUM(K6:K14)</f>
        <v>1.5</v>
      </c>
      <c r="L17" s="22" t="n">
        <f aca="false">SUM(L6:L14)</f>
        <v>1.5</v>
      </c>
      <c r="M17" s="22" t="n">
        <f aca="false">SUM(M6:M14)</f>
        <v>0.4</v>
      </c>
      <c r="N17" s="12"/>
    </row>
    <row r="18" customFormat="false" ht="15" hidden="false" customHeight="false" outlineLevel="0" collapsed="false"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</row>
    <row r="19" customFormat="false" ht="15" hidden="false" customHeight="fals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">
    <mergeCell ref="C1:M1"/>
    <mergeCell ref="D5:M5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15.71"/>
    <col collapsed="false" customWidth="true" hidden="false" outlineLevel="0" max="5" min="3" style="0" width="11.71"/>
    <col collapsed="false" customWidth="true" hidden="false" outlineLevel="0" max="6" min="6" style="0" width="11.57"/>
    <col collapsed="false" customWidth="true" hidden="false" outlineLevel="0" max="7" min="7" style="0" width="11.3"/>
    <col collapsed="false" customWidth="true" hidden="false" outlineLevel="0" max="10" min="8" style="0" width="11.57"/>
    <col collapsed="false" customWidth="true" hidden="false" outlineLevel="0" max="1025" min="1020" style="0" width="11.52"/>
  </cols>
  <sheetData>
    <row r="1" customFormat="false" ht="7.5" hidden="false" customHeight="true" outlineLevel="0" collapsed="false">
      <c r="A1" s="24"/>
      <c r="B1" s="5"/>
      <c r="C1" s="5"/>
      <c r="D1" s="5"/>
      <c r="E1" s="25"/>
      <c r="F1" s="25"/>
    </row>
    <row r="2" customFormat="false" ht="26.5" hidden="false" customHeight="true" outlineLevel="0" collapsed="false">
      <c r="A2" s="5"/>
      <c r="B2" s="2"/>
      <c r="C2" s="2"/>
      <c r="D2" s="5"/>
      <c r="E2" s="1" t="s">
        <v>0</v>
      </c>
      <c r="F2" s="1"/>
      <c r="G2" s="1"/>
      <c r="H2" s="26"/>
      <c r="I2" s="26"/>
      <c r="J2" s="26"/>
    </row>
    <row r="3" customFormat="false" ht="17.35" hidden="false" customHeight="false" outlineLevel="0" collapsed="false">
      <c r="A3" s="5"/>
      <c r="B3" s="27" t="s">
        <v>28</v>
      </c>
      <c r="C3" s="27"/>
      <c r="D3" s="5"/>
      <c r="E3" s="28" t="s">
        <v>1</v>
      </c>
      <c r="F3" s="28"/>
      <c r="G3" s="28"/>
      <c r="H3" s="6"/>
      <c r="I3" s="6"/>
      <c r="J3" s="7"/>
    </row>
    <row r="4" customFormat="false" ht="6" hidden="false" customHeight="true" outlineLevel="0" collapsed="false">
      <c r="A4" s="5"/>
      <c r="B4" s="29"/>
      <c r="C4" s="29"/>
      <c r="D4" s="29"/>
      <c r="E4" s="30"/>
      <c r="F4" s="30"/>
      <c r="G4" s="8"/>
    </row>
    <row r="5" customFormat="false" ht="15.75" hidden="false" customHeight="true" outlineLevel="0" collapsed="false">
      <c r="A5" s="31"/>
      <c r="B5" s="32"/>
      <c r="C5" s="16" t="s">
        <v>29</v>
      </c>
      <c r="D5" s="16" t="s">
        <v>30</v>
      </c>
      <c r="E5" s="16" t="s">
        <v>31</v>
      </c>
      <c r="F5" s="16" t="s">
        <v>32</v>
      </c>
      <c r="G5" s="16"/>
      <c r="H5" s="12"/>
    </row>
    <row r="6" customFormat="false" ht="15.75" hidden="false" customHeight="true" outlineLevel="0" collapsed="false">
      <c r="A6" s="31"/>
      <c r="B6" s="33" t="s">
        <v>33</v>
      </c>
      <c r="C6" s="34"/>
      <c r="D6" s="34"/>
      <c r="E6" s="34" t="n">
        <v>5</v>
      </c>
      <c r="F6" s="34"/>
      <c r="G6" s="34"/>
      <c r="H6" s="12"/>
    </row>
    <row r="7" customFormat="false" ht="12.75" hidden="false" customHeight="true" outlineLevel="0" collapsed="false">
      <c r="A7" s="5"/>
      <c r="B7" s="35"/>
      <c r="C7" s="35"/>
      <c r="D7" s="35"/>
      <c r="E7" s="36"/>
      <c r="F7" s="36"/>
      <c r="G7" s="36"/>
    </row>
    <row r="8" customFormat="false" ht="15.75" hidden="false" customHeight="true" outlineLevel="0" collapsed="false">
      <c r="A8" s="31"/>
      <c r="B8" s="32" t="s">
        <v>34</v>
      </c>
      <c r="C8" s="16" t="s">
        <v>35</v>
      </c>
      <c r="D8" s="16" t="s">
        <v>36</v>
      </c>
      <c r="E8" s="16" t="s">
        <v>37</v>
      </c>
      <c r="F8" s="16" t="s">
        <v>38</v>
      </c>
      <c r="G8" s="16" t="s">
        <v>39</v>
      </c>
    </row>
    <row r="9" customFormat="false" ht="13.8" hidden="false" customHeight="false" outlineLevel="0" collapsed="false">
      <c r="A9" s="31"/>
      <c r="B9" s="33" t="s">
        <v>40</v>
      </c>
      <c r="C9" s="34"/>
      <c r="D9" s="34"/>
      <c r="E9" s="34"/>
      <c r="F9" s="34" t="n">
        <f aca="false">E9+E6</f>
        <v>5</v>
      </c>
      <c r="G9" s="34"/>
    </row>
    <row r="10" customFormat="false" ht="13.8" hidden="false" customHeight="false" outlineLevel="0" collapsed="false">
      <c r="A10" s="31"/>
      <c r="B10" s="33" t="s">
        <v>41</v>
      </c>
      <c r="C10" s="37"/>
      <c r="D10" s="37"/>
      <c r="E10" s="37"/>
      <c r="F10" s="37" t="n">
        <f aca="false">8*100/9</f>
        <v>88.8888888888889</v>
      </c>
      <c r="G10" s="37"/>
    </row>
    <row r="11" customFormat="false" ht="13.8" hidden="false" customHeight="false" outlineLevel="0" collapsed="false">
      <c r="A11" s="5"/>
      <c r="B11" s="38"/>
      <c r="C11" s="38"/>
      <c r="D11" s="38"/>
      <c r="E11" s="38"/>
      <c r="F11" s="38"/>
      <c r="G11" s="23"/>
    </row>
    <row r="12" customFormat="false" ht="13.8" hidden="false" customHeight="false" outlineLevel="0" collapsed="false">
      <c r="A12" s="5"/>
      <c r="B12" s="5"/>
      <c r="C12" s="5"/>
      <c r="D12" s="5"/>
      <c r="E12" s="5"/>
      <c r="F12" s="5"/>
    </row>
    <row r="13" customFormat="false" ht="13.8" hidden="false" customHeight="false" outlineLevel="0" collapsed="false">
      <c r="A13" s="5"/>
      <c r="B13" s="5"/>
      <c r="C13" s="5"/>
      <c r="D13" s="5"/>
      <c r="E13" s="5"/>
      <c r="F13" s="5"/>
    </row>
    <row r="14" customFormat="false" ht="13.8" hidden="false" customHeight="false" outlineLevel="0" collapsed="false">
      <c r="A14" s="5"/>
      <c r="B14" s="5"/>
      <c r="C14" s="5"/>
      <c r="D14" s="5"/>
      <c r="E14" s="5"/>
      <c r="F14" s="5"/>
    </row>
    <row r="15" customFormat="false" ht="13.8" hidden="false" customHeight="false" outlineLevel="0" collapsed="false">
      <c r="A15" s="5"/>
      <c r="B15" s="5"/>
      <c r="C15" s="5"/>
      <c r="D15" s="5"/>
      <c r="E15" s="5"/>
      <c r="F15" s="5"/>
    </row>
    <row r="16" customFormat="false" ht="13.8" hidden="false" customHeight="false" outlineLevel="0" collapsed="false">
      <c r="A16" s="5"/>
      <c r="B16" s="5"/>
      <c r="C16" s="5"/>
      <c r="D16" s="5"/>
      <c r="E16" s="5"/>
      <c r="F16" s="5"/>
    </row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mergeCells count="3">
    <mergeCell ref="E2:G2"/>
    <mergeCell ref="B3:C3"/>
    <mergeCell ref="E3:G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1" activeCellId="0" sqref="G3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.71"/>
    <col collapsed="false" customWidth="true" hidden="false" outlineLevel="0" max="2" min="2" style="0" width="32.29"/>
    <col collapsed="false" customWidth="true" hidden="false" outlineLevel="0" max="11" min="3" style="0" width="17.29"/>
    <col collapsed="false" customWidth="true" hidden="false" outlineLevel="0" max="12" min="12" style="0" width="10.71"/>
    <col collapsed="false" customWidth="true" hidden="false" outlineLevel="0" max="15" min="13" style="0" width="17.29"/>
  </cols>
  <sheetData>
    <row r="1" customFormat="false" ht="12.75" hidden="false" customHeight="true" outlineLevel="0" collapsed="false">
      <c r="A1" s="39"/>
    </row>
    <row r="2" customFormat="false" ht="12.75" hidden="false" customHeight="true" outlineLevel="0" collapsed="false">
      <c r="B2" s="2"/>
      <c r="C2" s="40"/>
      <c r="E2" s="1" t="s">
        <v>0</v>
      </c>
      <c r="F2" s="1"/>
      <c r="G2" s="1"/>
      <c r="H2" s="1"/>
      <c r="I2" s="26"/>
      <c r="J2" s="26"/>
      <c r="K2" s="26"/>
      <c r="L2" s="26"/>
      <c r="M2" s="26"/>
      <c r="N2" s="26"/>
      <c r="O2" s="26"/>
    </row>
    <row r="3" customFormat="false" ht="12.75" hidden="false" customHeight="true" outlineLevel="0" collapsed="false">
      <c r="B3" s="2" t="s">
        <v>42</v>
      </c>
      <c r="C3" s="40" t="n">
        <f aca="true">TODAY()</f>
        <v>43895</v>
      </c>
      <c r="E3" s="28" t="s">
        <v>1</v>
      </c>
      <c r="F3" s="28"/>
      <c r="G3" s="5"/>
      <c r="H3" s="5"/>
      <c r="I3" s="6"/>
      <c r="J3" s="6"/>
      <c r="K3" s="6"/>
      <c r="L3" s="6"/>
      <c r="M3" s="6"/>
      <c r="N3" s="6"/>
      <c r="O3" s="7"/>
    </row>
    <row r="4" customFormat="false" ht="12.75" hidden="false" customHeight="true" outlineLevel="0" collapsed="false"/>
    <row r="5" customFormat="false" ht="12.75" hidden="false" customHeight="true" outlineLevel="0" collapsed="false"/>
    <row r="6" customFormat="false" ht="12.75" hidden="false" customHeight="true" outlineLevel="0" collapsed="false"/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mergeCells count="2">
    <mergeCell ref="E2:H2"/>
    <mergeCell ref="E3:F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B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7.14"/>
    <col collapsed="false" customWidth="true" hidden="false" outlineLevel="0" max="2" min="2" style="0" width="105.3"/>
    <col collapsed="false" customWidth="true" hidden="false" outlineLevel="0" max="6" min="3" style="0" width="17.29"/>
  </cols>
  <sheetData>
    <row r="1" customFormat="false" ht="12.75" hidden="false" customHeight="true" outlineLevel="0" collapsed="false"/>
    <row r="2" customFormat="false" ht="12.75" hidden="false" customHeight="true" outlineLevel="0" collapsed="false">
      <c r="B2" s="41" t="s">
        <v>43</v>
      </c>
    </row>
    <row r="3" customFormat="false" ht="12.75" hidden="false" customHeight="true" outlineLevel="0" collapsed="false">
      <c r="B3" s="42" t="s">
        <v>44</v>
      </c>
    </row>
    <row r="4" customFormat="false" ht="12.75" hidden="false" customHeight="true" outlineLevel="0" collapsed="false">
      <c r="B4" s="42" t="s">
        <v>45</v>
      </c>
    </row>
    <row r="5" customFormat="false" ht="12.75" hidden="false" customHeight="true" outlineLevel="0" collapsed="false"/>
    <row r="6" customFormat="false" ht="12.75" hidden="false" customHeight="true" outlineLevel="0" collapsed="false">
      <c r="B6" s="41" t="s">
        <v>46</v>
      </c>
    </row>
    <row r="7" customFormat="false" ht="12.75" hidden="false" customHeight="true" outlineLevel="0" collapsed="false">
      <c r="B7" s="42" t="s">
        <v>47</v>
      </c>
    </row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2020-03-05T16:02:54Z</dcterms:modified>
  <cp:revision>3</cp:revision>
  <dc:subject/>
  <dc:title/>
</cp:coreProperties>
</file>