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4355" windowHeight="5955" activeTab="1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H5" i="2"/>
  <c r="G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4" i="2"/>
  <c r="D2" i="2"/>
</calcChain>
</file>

<file path=xl/connections.xml><?xml version="1.0" encoding="utf-8"?>
<connections xmlns="http://schemas.openxmlformats.org/spreadsheetml/2006/main">
  <connection id="1" name="EW Line" type="4" refreshedVersion="0" background="1">
    <webPr xml="1" sourceData="1" url="C:\Users\radpln\Desktop\Intern Folder\Walter\EW Line.xml" htmlTables="1" htmlFormat="all"/>
  </connection>
</connections>
</file>

<file path=xl/sharedStrings.xml><?xml version="1.0" encoding="utf-8"?>
<sst xmlns="http://schemas.openxmlformats.org/spreadsheetml/2006/main" count="189" uniqueCount="96">
  <si>
    <t>ns1:name</t>
  </si>
  <si>
    <t>id</t>
  </si>
  <si>
    <t>ns1:color</t>
  </si>
  <si>
    <t>ns1:scale</t>
  </si>
  <si>
    <t>ns1:href</t>
  </si>
  <si>
    <t>ns1:text</t>
  </si>
  <si>
    <t>ns1:key</t>
  </si>
  <si>
    <t>ns1:styleUrl</t>
  </si>
  <si>
    <t>ns1:coordinates</t>
  </si>
  <si>
    <t>ns1:scale2</t>
  </si>
  <si>
    <t>id3</t>
  </si>
  <si>
    <t>ns1:name4</t>
  </si>
  <si>
    <t>ns1:styleUrl5</t>
  </si>
  <si>
    <t>EW Line</t>
  </si>
  <si>
    <t>icon-1899-0288D1-nodesc-normal</t>
  </si>
  <si>
    <t>icon-1899-0288D1-nodesc-highlight</t>
  </si>
  <si>
    <t>ffd18802</t>
  </si>
  <si>
    <t>http://www.gstatic.com/mapspro/images/stock/503-wht-blank_maps.png</t>
  </si>
  <si>
    <t>&lt;h3&gt;$[name]&lt;/h3&gt;</t>
  </si>
  <si>
    <t>icon-1899-0288D1-nodesc</t>
  </si>
  <si>
    <t>normal</t>
  </si>
  <si>
    <t>highlight</t>
  </si>
  <si>
    <t>#icon-1899-0288D1-nodesc-normal</t>
  </si>
  <si>
    <t>#icon-1899-0288D1-nodesc-highlight</t>
  </si>
  <si>
    <t>Joo Koon</t>
  </si>
  <si>
    <t>Pioneer</t>
  </si>
  <si>
    <t>Boon Lay</t>
  </si>
  <si>
    <t>Lakeside</t>
  </si>
  <si>
    <t>Chinese Garden</t>
  </si>
  <si>
    <t>Jurong East</t>
  </si>
  <si>
    <t>Clementi</t>
  </si>
  <si>
    <t>Dover</t>
  </si>
  <si>
    <t>Buona Vista</t>
  </si>
  <si>
    <t>Commonwealth</t>
  </si>
  <si>
    <t>Queenstown</t>
  </si>
  <si>
    <t>Redhill</t>
  </si>
  <si>
    <t>Tiong Bahru</t>
  </si>
  <si>
    <t>Outram Park</t>
  </si>
  <si>
    <t>Tanjong Pagar</t>
  </si>
  <si>
    <t>Raffles Place</t>
  </si>
  <si>
    <t>City Hall</t>
  </si>
  <si>
    <t>Bugis</t>
  </si>
  <si>
    <t>Lavender</t>
  </si>
  <si>
    <t>Kallang</t>
  </si>
  <si>
    <t>Aljunied</t>
  </si>
  <si>
    <t>Paya Lebar</t>
  </si>
  <si>
    <t>Eunos</t>
  </si>
  <si>
    <t>Kembangan</t>
  </si>
  <si>
    <t>Bedok</t>
  </si>
  <si>
    <t>Tanah Merah</t>
  </si>
  <si>
    <t>Simei</t>
  </si>
  <si>
    <t>Tampines</t>
  </si>
  <si>
    <t>Pasir Ris</t>
  </si>
  <si>
    <t>#icon-1899-0288D1-nodesc</t>
  </si>
  <si>
    <t>103.6783297,1.3277507,0</t>
  </si>
  <si>
    <t>103.6968636,1.3373141,0</t>
  </si>
  <si>
    <t>103.7055889,1.3384888,0</t>
  </si>
  <si>
    <t>103.7207253,1.3442374,0</t>
  </si>
  <si>
    <t>103.7325809,1.3423757,0</t>
  </si>
  <si>
    <t>103.7422884,1.3331336,0</t>
  </si>
  <si>
    <t>103.7647922,1.315194,0</t>
  </si>
  <si>
    <t>103.7786532,1.311322,0</t>
  </si>
  <si>
    <t>103.7900481,1.3073006,0</t>
  </si>
  <si>
    <t>103.7982907,1.3024476,0</t>
  </si>
  <si>
    <t>103.8058723,1.2954213,0</t>
  </si>
  <si>
    <t>103.8167623,1.2896276,0</t>
  </si>
  <si>
    <t>103.8270343,1.2862197,0</t>
  </si>
  <si>
    <t>103.839183,1.2814352,0</t>
  </si>
  <si>
    <t>103.8468585,1.2764031,0</t>
  </si>
  <si>
    <t>103.8515534,1.2841334,0</t>
  </si>
  <si>
    <t>103.8524604,1.2931857,0</t>
  </si>
  <si>
    <t>103.8562489,1.3009033,0</t>
  </si>
  <si>
    <t>103.862951695919,1.30722743414458,0</t>
  </si>
  <si>
    <t>103.871631324291,1.31152321099469,0</t>
  </si>
  <si>
    <t>103.882904648781,1.31643304429304,0</t>
  </si>
  <si>
    <t>103.89219045639,1.31849511776727,0</t>
  </si>
  <si>
    <t>103.902860283852,1.31977687389059,0</t>
  </si>
  <si>
    <t>103.912907838821,1.32102645139995,0</t>
  </si>
  <si>
    <t>103.93017321825,1.32401095479564,0</t>
  </si>
  <si>
    <t>103.946542739868,1.32723142567798,0</t>
  </si>
  <si>
    <t>103.95380884409,1.3426633489238,0</t>
  </si>
  <si>
    <t>103.945228457451,1.35309157350403,0</t>
  </si>
  <si>
    <t>103.949434161186,1.37310323474753,0</t>
  </si>
  <si>
    <t>EW  Line Stations</t>
  </si>
  <si>
    <t>Latitude</t>
  </si>
  <si>
    <t>Longtitude</t>
  </si>
  <si>
    <t>Earth Radius (km)</t>
  </si>
  <si>
    <t>Spherical Law of Cosines Formula (km)</t>
  </si>
  <si>
    <t>Haversine Formula (km)</t>
  </si>
  <si>
    <t>Ave (SLoC)</t>
  </si>
  <si>
    <t>Ave (Haversine)</t>
  </si>
  <si>
    <t>Furthest</t>
  </si>
  <si>
    <t>Closest</t>
  </si>
  <si>
    <t>Jurong East to Clementi</t>
  </si>
  <si>
    <t>Tanjong Pagar to Raffles Place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</si>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</sst>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  <xf numFmtId="49" fontId="0" fillId="2" borderId="2" xfId="0" applyNumberFormat="1" applyFont="1" applyFill="1" applyBorder="1"/>
    <xf numFmtId="49" fontId="0" fillId="0" borderId="2" xfId="0" applyNumberFormat="1" applyFont="1" applyBorder="1"/>
    <xf numFmtId="49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integer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LabelStyle" form="qualified">
                          <xsd:complexType>
                            <xsd:sequence minOccurs="0">
                              <xsd:element minOccurs="0" nillable="true" type="xsd:integer" name="scale" form="qualified"/>
                            </xsd:sequence>
                          </xsd:complexType>
                        </xsd:element>
                        <xsd:element minOccurs="0" nillable="true" name="BalloonStyle" form="qualified">
                          <xsd:complexType>
                            <xsd:sequence minOccurs="0">
                              <xsd:element minOccurs="0" nillable="true" type="xsd:string" name="text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nillable="true" name="StyleMap" form="qualified">
                    <xsd:complexType>
                      <xsd:sequence minOccurs="0">
                        <xsd:element minOccurs="0" maxOccurs="unbounded" nillable="true" name="Pair" form="qualified">
                          <xsd:complexType>
                            <xsd:sequence minOccurs="0">
                              <xsd:element minOccurs="0" nillable="true" type="xsd:string" name="key" form="qualified"/>
                              <xsd:element minOccurs="0" nillable="true" type="xsd:string" name="styleUrl" form="qualified"/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  <xsd:element minOccurs="0" maxOccurs="unbounded" nillable="true" name="Placemark" form="qualified">
                    <xsd:complexType>
                      <xsd:sequence minOccurs="0">
                        <xsd:element minOccurs="0" nillable="true" type="xsd:string" name="name" form="qualified"/>
                        <xsd:element minOccurs="0" nillable="true" type="xsd:string" name="styleUrl" form="qualified"/>
                        <xsd:element minOccurs="0" nillable="true" name="Point" form="qualified">
                          <xsd:complexType>
                            <xsd:sequence minOccurs="0">
                              <xsd:element minOccurs="0" nillable="true" type="xsd:string" name="coordinates" form="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M34" tableType="xml" totalsRowShown="0" connectionId="1">
  <autoFilter ref="A1:M34"/>
  <tableColumns count="13">
    <tableColumn id="1" uniqueName="ns1:name" name="ns1:name">
      <xmlColumnPr mapId="1" xpath="/ns1:kml/ns1:Document/ns1:name" xmlDataType="string"/>
    </tableColumn>
    <tableColumn id="2" uniqueName="id" name="id">
      <xmlColumnPr mapId="1" xpath="/ns1:kml/ns1:Document/ns1:Style/@id" xmlDataType="string"/>
    </tableColumn>
    <tableColumn id="3" uniqueName="ns1:color" name="ns1:color">
      <xmlColumnPr mapId="1" xpath="/ns1:kml/ns1:Document/ns1:Style/ns1:IconStyle/ns1:color" xmlDataType="string"/>
    </tableColumn>
    <tableColumn id="4" uniqueName="ns1:scale" name="ns1:scale">
      <xmlColumnPr mapId="1" xpath="/ns1:kml/ns1:Document/ns1:Style/ns1:IconStyle/ns1:scale" xmlDataType="integer"/>
    </tableColumn>
    <tableColumn id="5" uniqueName="ns1:href" name="ns1:href">
      <xmlColumnPr mapId="1" xpath="/ns1:kml/ns1:Document/ns1:Style/ns1:IconStyle/ns1:Icon/ns1:href" xmlDataType="anyURI"/>
    </tableColumn>
    <tableColumn id="6" uniqueName="ns1:scale" name="ns1:scale2">
      <xmlColumnPr mapId="1" xpath="/ns1:kml/ns1:Document/ns1:Style/ns1:LabelStyle/ns1:scale" xmlDataType="integer"/>
    </tableColumn>
    <tableColumn id="7" uniqueName="ns1:text" name="ns1:text">
      <xmlColumnPr mapId="1" xpath="/ns1:kml/ns1:Document/ns1:Style/ns1:BalloonStyle/ns1:text" xmlDataType="string"/>
    </tableColumn>
    <tableColumn id="8" uniqueName="id" name="id3">
      <xmlColumnPr mapId="1" xpath="/ns1:kml/ns1:Document/ns1:StyleMap/@id" xmlDataType="string"/>
    </tableColumn>
    <tableColumn id="9" uniqueName="ns1:key" name="ns1:key">
      <xmlColumnPr mapId="1" xpath="/ns1:kml/ns1:Document/ns1:StyleMap/ns1:Pair/ns1:key" xmlDataType="string"/>
    </tableColumn>
    <tableColumn id="10" uniqueName="ns1:styleUrl" name="ns1:styleUrl">
      <xmlColumnPr mapId="1" xpath="/ns1:kml/ns1:Document/ns1:StyleMap/ns1:Pair/ns1:styleUrl" xmlDataType="string"/>
    </tableColumn>
    <tableColumn id="11" uniqueName="ns1:name" name="ns1:name4">
      <xmlColumnPr mapId="1" xpath="/ns1:kml/ns1:Document/ns1:Placemark/ns1:name" xmlDataType="string"/>
    </tableColumn>
    <tableColumn id="12" uniqueName="ns1:styleUrl" name="ns1:styleUrl5">
      <xmlColumnPr mapId="1" xpath="/ns1:kml/ns1:Document/ns1:Placemark/ns1:styleUrl" xmlDataType="string"/>
    </tableColumn>
    <tableColumn id="13" uniqueName="ns1:coordinates" name="ns1:coordinates">
      <xmlColumnPr mapId="1" xpath="/ns1:kml/ns1:Document/ns1:Placemark/ns1:Point/ns1:coordinates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://www.gstatic.com/mapspro/images/stock/503-wht-blank_maps.png" TargetMode="External"/><Relationship Id="rId1" Type="http://schemas.openxmlformats.org/officeDocument/2006/relationships/hyperlink" Target="http://www.gstatic.com/mapspro/images/stock/503-wht-blank_map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I18" workbookViewId="0">
      <selection activeCell="K6" sqref="K6:K34"/>
    </sheetView>
  </sheetViews>
  <sheetFormatPr defaultRowHeight="15" x14ac:dyDescent="0.25"/>
  <cols>
    <col min="1" max="1" width="11.85546875" bestFit="1" customWidth="1"/>
    <col min="2" max="2" width="32.7109375" bestFit="1" customWidth="1"/>
    <col min="3" max="4" width="11.28515625" bestFit="1" customWidth="1"/>
    <col min="5" max="5" width="68.5703125" bestFit="1" customWidth="1"/>
    <col min="6" max="6" width="12.28515625" bestFit="1" customWidth="1"/>
    <col min="7" max="7" width="17.85546875" bestFit="1" customWidth="1"/>
    <col min="8" max="8" width="23.85546875" bestFit="1" customWidth="1"/>
    <col min="9" max="9" width="10" bestFit="1" customWidth="1"/>
    <col min="10" max="10" width="33.85546875" bestFit="1" customWidth="1"/>
    <col min="11" max="11" width="15.28515625" bestFit="1" customWidth="1"/>
    <col min="12" max="12" width="24.85546875" bestFit="1" customWidth="1"/>
    <col min="13" max="13" width="35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10</v>
      </c>
      <c r="I1" t="s">
        <v>6</v>
      </c>
      <c r="J1" t="s">
        <v>7</v>
      </c>
      <c r="K1" t="s">
        <v>11</v>
      </c>
      <c r="L1" t="s">
        <v>12</v>
      </c>
      <c r="M1" t="s">
        <v>8</v>
      </c>
    </row>
    <row r="2" spans="1:13" x14ac:dyDescent="0.25">
      <c r="A2" s="1" t="s">
        <v>13</v>
      </c>
      <c r="B2" s="1" t="s">
        <v>14</v>
      </c>
      <c r="C2" s="1" t="s">
        <v>16</v>
      </c>
      <c r="D2">
        <v>1</v>
      </c>
      <c r="E2" s="2" t="s">
        <v>17</v>
      </c>
      <c r="F2">
        <v>0</v>
      </c>
      <c r="G2" s="1" t="s">
        <v>18</v>
      </c>
      <c r="H2" s="1"/>
      <c r="I2" s="1"/>
      <c r="J2" s="1"/>
      <c r="K2" s="1"/>
      <c r="L2" s="1"/>
      <c r="M2" s="1"/>
    </row>
    <row r="3" spans="1:13" x14ac:dyDescent="0.25">
      <c r="A3" s="1" t="s">
        <v>13</v>
      </c>
      <c r="B3" s="1" t="s">
        <v>15</v>
      </c>
      <c r="C3" s="1" t="s">
        <v>16</v>
      </c>
      <c r="D3">
        <v>1</v>
      </c>
      <c r="E3" s="2" t="s">
        <v>17</v>
      </c>
      <c r="F3">
        <v>1</v>
      </c>
      <c r="G3" s="1" t="s">
        <v>18</v>
      </c>
      <c r="H3" s="1"/>
      <c r="I3" s="1"/>
      <c r="J3" s="1"/>
      <c r="K3" s="1"/>
      <c r="L3" s="1"/>
      <c r="M3" s="1"/>
    </row>
    <row r="4" spans="1:13" x14ac:dyDescent="0.25">
      <c r="A4" s="1" t="s">
        <v>13</v>
      </c>
      <c r="B4" s="1"/>
      <c r="C4" s="1"/>
      <c r="E4" s="1"/>
      <c r="G4" s="1"/>
      <c r="H4" s="1" t="s">
        <v>19</v>
      </c>
      <c r="I4" s="1" t="s">
        <v>20</v>
      </c>
      <c r="J4" s="1" t="s">
        <v>22</v>
      </c>
      <c r="K4" s="1"/>
      <c r="L4" s="1"/>
      <c r="M4" s="1"/>
    </row>
    <row r="5" spans="1:13" x14ac:dyDescent="0.25">
      <c r="A5" s="1" t="s">
        <v>13</v>
      </c>
      <c r="B5" s="1"/>
      <c r="C5" s="1"/>
      <c r="E5" s="1"/>
      <c r="G5" s="1"/>
      <c r="H5" s="1" t="s">
        <v>19</v>
      </c>
      <c r="I5" s="1" t="s">
        <v>21</v>
      </c>
      <c r="J5" s="1" t="s">
        <v>23</v>
      </c>
      <c r="K5" s="1"/>
      <c r="L5" s="1"/>
      <c r="M5" s="1"/>
    </row>
    <row r="6" spans="1:13" x14ac:dyDescent="0.25">
      <c r="A6" s="1" t="s">
        <v>13</v>
      </c>
      <c r="B6" s="1"/>
      <c r="C6" s="1"/>
      <c r="E6" s="1"/>
      <c r="G6" s="1"/>
      <c r="H6" s="1"/>
      <c r="I6" s="1"/>
      <c r="J6" s="1"/>
      <c r="K6" s="1" t="s">
        <v>24</v>
      </c>
      <c r="L6" s="1" t="s">
        <v>53</v>
      </c>
      <c r="M6" s="1" t="s">
        <v>54</v>
      </c>
    </row>
    <row r="7" spans="1:13" x14ac:dyDescent="0.25">
      <c r="A7" s="1" t="s">
        <v>13</v>
      </c>
      <c r="B7" s="1"/>
      <c r="C7" s="1"/>
      <c r="E7" s="1"/>
      <c r="G7" s="1"/>
      <c r="H7" s="1"/>
      <c r="I7" s="1"/>
      <c r="J7" s="1"/>
      <c r="K7" s="1" t="s">
        <v>25</v>
      </c>
      <c r="L7" s="1" t="s">
        <v>53</v>
      </c>
      <c r="M7" s="1" t="s">
        <v>55</v>
      </c>
    </row>
    <row r="8" spans="1:13" x14ac:dyDescent="0.25">
      <c r="A8" s="1" t="s">
        <v>13</v>
      </c>
      <c r="B8" s="1"/>
      <c r="C8" s="1"/>
      <c r="E8" s="1"/>
      <c r="G8" s="1"/>
      <c r="H8" s="1"/>
      <c r="I8" s="1"/>
      <c r="J8" s="1"/>
      <c r="K8" s="1" t="s">
        <v>26</v>
      </c>
      <c r="L8" s="1" t="s">
        <v>53</v>
      </c>
      <c r="M8" s="1" t="s">
        <v>56</v>
      </c>
    </row>
    <row r="9" spans="1:13" x14ac:dyDescent="0.25">
      <c r="A9" s="1" t="s">
        <v>13</v>
      </c>
      <c r="B9" s="1"/>
      <c r="C9" s="1"/>
      <c r="E9" s="1"/>
      <c r="G9" s="1"/>
      <c r="H9" s="1"/>
      <c r="I9" s="1"/>
      <c r="J9" s="1"/>
      <c r="K9" s="1" t="s">
        <v>27</v>
      </c>
      <c r="L9" s="1" t="s">
        <v>53</v>
      </c>
      <c r="M9" s="1" t="s">
        <v>57</v>
      </c>
    </row>
    <row r="10" spans="1:13" x14ac:dyDescent="0.25">
      <c r="A10" s="1" t="s">
        <v>13</v>
      </c>
      <c r="B10" s="1"/>
      <c r="C10" s="1"/>
      <c r="E10" s="1"/>
      <c r="G10" s="1"/>
      <c r="H10" s="1"/>
      <c r="I10" s="1"/>
      <c r="J10" s="1"/>
      <c r="K10" s="1" t="s">
        <v>28</v>
      </c>
      <c r="L10" s="1" t="s">
        <v>53</v>
      </c>
      <c r="M10" s="1" t="s">
        <v>58</v>
      </c>
    </row>
    <row r="11" spans="1:13" x14ac:dyDescent="0.25">
      <c r="A11" s="1" t="s">
        <v>13</v>
      </c>
      <c r="B11" s="1"/>
      <c r="C11" s="1"/>
      <c r="E11" s="1"/>
      <c r="G11" s="1"/>
      <c r="H11" s="1"/>
      <c r="I11" s="1"/>
      <c r="J11" s="1"/>
      <c r="K11" s="1" t="s">
        <v>29</v>
      </c>
      <c r="L11" s="1" t="s">
        <v>53</v>
      </c>
      <c r="M11" s="1" t="s">
        <v>59</v>
      </c>
    </row>
    <row r="12" spans="1:13" x14ac:dyDescent="0.25">
      <c r="A12" s="1" t="s">
        <v>13</v>
      </c>
      <c r="B12" s="1"/>
      <c r="C12" s="1"/>
      <c r="E12" s="1"/>
      <c r="G12" s="1"/>
      <c r="H12" s="1"/>
      <c r="I12" s="1"/>
      <c r="J12" s="1"/>
      <c r="K12" s="1" t="s">
        <v>30</v>
      </c>
      <c r="L12" s="1" t="s">
        <v>53</v>
      </c>
      <c r="M12" s="1" t="s">
        <v>60</v>
      </c>
    </row>
    <row r="13" spans="1:13" x14ac:dyDescent="0.25">
      <c r="A13" s="1" t="s">
        <v>13</v>
      </c>
      <c r="B13" s="1"/>
      <c r="C13" s="1"/>
      <c r="E13" s="1"/>
      <c r="G13" s="1"/>
      <c r="H13" s="1"/>
      <c r="I13" s="1"/>
      <c r="J13" s="1"/>
      <c r="K13" s="1" t="s">
        <v>31</v>
      </c>
      <c r="L13" s="1" t="s">
        <v>53</v>
      </c>
      <c r="M13" s="1" t="s">
        <v>61</v>
      </c>
    </row>
    <row r="14" spans="1:13" x14ac:dyDescent="0.25">
      <c r="A14" s="1" t="s">
        <v>13</v>
      </c>
      <c r="B14" s="1"/>
      <c r="C14" s="1"/>
      <c r="E14" s="1"/>
      <c r="G14" s="1"/>
      <c r="H14" s="1"/>
      <c r="I14" s="1"/>
      <c r="J14" s="1"/>
      <c r="K14" s="1" t="s">
        <v>32</v>
      </c>
      <c r="L14" s="1" t="s">
        <v>53</v>
      </c>
      <c r="M14" s="1" t="s">
        <v>62</v>
      </c>
    </row>
    <row r="15" spans="1:13" x14ac:dyDescent="0.25">
      <c r="A15" s="1" t="s">
        <v>13</v>
      </c>
      <c r="B15" s="1"/>
      <c r="C15" s="1"/>
      <c r="E15" s="1"/>
      <c r="G15" s="1"/>
      <c r="H15" s="1"/>
      <c r="I15" s="1"/>
      <c r="J15" s="1"/>
      <c r="K15" s="1" t="s">
        <v>33</v>
      </c>
      <c r="L15" s="1" t="s">
        <v>53</v>
      </c>
      <c r="M15" s="1" t="s">
        <v>63</v>
      </c>
    </row>
    <row r="16" spans="1:13" x14ac:dyDescent="0.25">
      <c r="A16" s="1" t="s">
        <v>13</v>
      </c>
      <c r="B16" s="1"/>
      <c r="C16" s="1"/>
      <c r="E16" s="1"/>
      <c r="G16" s="1"/>
      <c r="H16" s="1"/>
      <c r="I16" s="1"/>
      <c r="J16" s="1"/>
      <c r="K16" s="1" t="s">
        <v>34</v>
      </c>
      <c r="L16" s="1" t="s">
        <v>53</v>
      </c>
      <c r="M16" s="1" t="s">
        <v>64</v>
      </c>
    </row>
    <row r="17" spans="1:13" x14ac:dyDescent="0.25">
      <c r="A17" s="1" t="s">
        <v>13</v>
      </c>
      <c r="B17" s="1"/>
      <c r="C17" s="1"/>
      <c r="E17" s="1"/>
      <c r="G17" s="1"/>
      <c r="H17" s="1"/>
      <c r="I17" s="1"/>
      <c r="J17" s="1"/>
      <c r="K17" s="1" t="s">
        <v>35</v>
      </c>
      <c r="L17" s="1" t="s">
        <v>53</v>
      </c>
      <c r="M17" s="1" t="s">
        <v>65</v>
      </c>
    </row>
    <row r="18" spans="1:13" x14ac:dyDescent="0.25">
      <c r="A18" s="1" t="s">
        <v>13</v>
      </c>
      <c r="B18" s="1"/>
      <c r="C18" s="1"/>
      <c r="E18" s="1"/>
      <c r="G18" s="1"/>
      <c r="H18" s="1"/>
      <c r="I18" s="1"/>
      <c r="J18" s="1"/>
      <c r="K18" s="1" t="s">
        <v>36</v>
      </c>
      <c r="L18" s="1" t="s">
        <v>53</v>
      </c>
      <c r="M18" s="1" t="s">
        <v>66</v>
      </c>
    </row>
    <row r="19" spans="1:13" x14ac:dyDescent="0.25">
      <c r="A19" s="1" t="s">
        <v>13</v>
      </c>
      <c r="B19" s="1"/>
      <c r="C19" s="1"/>
      <c r="E19" s="1"/>
      <c r="G19" s="1"/>
      <c r="H19" s="1"/>
      <c r="I19" s="1"/>
      <c r="J19" s="1"/>
      <c r="K19" s="1" t="s">
        <v>37</v>
      </c>
      <c r="L19" s="1" t="s">
        <v>53</v>
      </c>
      <c r="M19" s="1" t="s">
        <v>67</v>
      </c>
    </row>
    <row r="20" spans="1:13" x14ac:dyDescent="0.25">
      <c r="A20" s="1" t="s">
        <v>13</v>
      </c>
      <c r="B20" s="1"/>
      <c r="C20" s="1"/>
      <c r="E20" s="1"/>
      <c r="G20" s="1"/>
      <c r="H20" s="1"/>
      <c r="I20" s="1"/>
      <c r="J20" s="1"/>
      <c r="K20" s="1" t="s">
        <v>38</v>
      </c>
      <c r="L20" s="1" t="s">
        <v>53</v>
      </c>
      <c r="M20" s="1" t="s">
        <v>68</v>
      </c>
    </row>
    <row r="21" spans="1:13" x14ac:dyDescent="0.25">
      <c r="A21" s="1" t="s">
        <v>13</v>
      </c>
      <c r="B21" s="1"/>
      <c r="C21" s="1"/>
      <c r="E21" s="1"/>
      <c r="G21" s="1"/>
      <c r="H21" s="1"/>
      <c r="I21" s="1"/>
      <c r="J21" s="1"/>
      <c r="K21" s="1" t="s">
        <v>39</v>
      </c>
      <c r="L21" s="1" t="s">
        <v>53</v>
      </c>
      <c r="M21" s="1" t="s">
        <v>69</v>
      </c>
    </row>
    <row r="22" spans="1:13" x14ac:dyDescent="0.25">
      <c r="A22" s="1" t="s">
        <v>13</v>
      </c>
      <c r="B22" s="1"/>
      <c r="C22" s="1"/>
      <c r="E22" s="1"/>
      <c r="G22" s="1"/>
      <c r="H22" s="1"/>
      <c r="I22" s="1"/>
      <c r="J22" s="1"/>
      <c r="K22" s="1" t="s">
        <v>40</v>
      </c>
      <c r="L22" s="1" t="s">
        <v>53</v>
      </c>
      <c r="M22" s="1" t="s">
        <v>70</v>
      </c>
    </row>
    <row r="23" spans="1:13" x14ac:dyDescent="0.25">
      <c r="A23" s="1" t="s">
        <v>13</v>
      </c>
      <c r="B23" s="1"/>
      <c r="C23" s="1"/>
      <c r="E23" s="1"/>
      <c r="G23" s="1"/>
      <c r="H23" s="1"/>
      <c r="I23" s="1"/>
      <c r="J23" s="1"/>
      <c r="K23" s="1" t="s">
        <v>41</v>
      </c>
      <c r="L23" s="1" t="s">
        <v>53</v>
      </c>
      <c r="M23" s="1" t="s">
        <v>71</v>
      </c>
    </row>
    <row r="24" spans="1:13" x14ac:dyDescent="0.25">
      <c r="A24" s="1" t="s">
        <v>13</v>
      </c>
      <c r="B24" s="1"/>
      <c r="C24" s="1"/>
      <c r="E24" s="1"/>
      <c r="G24" s="1"/>
      <c r="H24" s="1"/>
      <c r="I24" s="1"/>
      <c r="J24" s="1"/>
      <c r="K24" s="1" t="s">
        <v>42</v>
      </c>
      <c r="L24" s="1" t="s">
        <v>53</v>
      </c>
      <c r="M24" s="1" t="s">
        <v>72</v>
      </c>
    </row>
    <row r="25" spans="1:13" x14ac:dyDescent="0.25">
      <c r="A25" s="1" t="s">
        <v>13</v>
      </c>
      <c r="B25" s="1"/>
      <c r="C25" s="1"/>
      <c r="E25" s="1"/>
      <c r="G25" s="1"/>
      <c r="H25" s="1"/>
      <c r="I25" s="1"/>
      <c r="J25" s="1"/>
      <c r="K25" s="1" t="s">
        <v>43</v>
      </c>
      <c r="L25" s="1" t="s">
        <v>53</v>
      </c>
      <c r="M25" s="1" t="s">
        <v>73</v>
      </c>
    </row>
    <row r="26" spans="1:13" x14ac:dyDescent="0.25">
      <c r="A26" s="1" t="s">
        <v>13</v>
      </c>
      <c r="B26" s="1"/>
      <c r="C26" s="1"/>
      <c r="E26" s="1"/>
      <c r="G26" s="1"/>
      <c r="H26" s="1"/>
      <c r="I26" s="1"/>
      <c r="J26" s="1"/>
      <c r="K26" s="1" t="s">
        <v>44</v>
      </c>
      <c r="L26" s="1" t="s">
        <v>53</v>
      </c>
      <c r="M26" s="1" t="s">
        <v>74</v>
      </c>
    </row>
    <row r="27" spans="1:13" x14ac:dyDescent="0.25">
      <c r="A27" s="1" t="s">
        <v>13</v>
      </c>
      <c r="B27" s="1"/>
      <c r="C27" s="1"/>
      <c r="E27" s="1"/>
      <c r="G27" s="1"/>
      <c r="H27" s="1"/>
      <c r="I27" s="1"/>
      <c r="J27" s="1"/>
      <c r="K27" s="1" t="s">
        <v>45</v>
      </c>
      <c r="L27" s="1" t="s">
        <v>53</v>
      </c>
      <c r="M27" s="1" t="s">
        <v>75</v>
      </c>
    </row>
    <row r="28" spans="1:13" x14ac:dyDescent="0.25">
      <c r="A28" s="1" t="s">
        <v>13</v>
      </c>
      <c r="B28" s="1"/>
      <c r="C28" s="1"/>
      <c r="E28" s="1"/>
      <c r="G28" s="1"/>
      <c r="H28" s="1"/>
      <c r="I28" s="1"/>
      <c r="J28" s="1"/>
      <c r="K28" s="1" t="s">
        <v>46</v>
      </c>
      <c r="L28" s="1" t="s">
        <v>53</v>
      </c>
      <c r="M28" s="1" t="s">
        <v>76</v>
      </c>
    </row>
    <row r="29" spans="1:13" x14ac:dyDescent="0.25">
      <c r="A29" s="1" t="s">
        <v>13</v>
      </c>
      <c r="B29" s="1"/>
      <c r="C29" s="1"/>
      <c r="E29" s="1"/>
      <c r="G29" s="1"/>
      <c r="H29" s="1"/>
      <c r="I29" s="1"/>
      <c r="J29" s="1"/>
      <c r="K29" s="1" t="s">
        <v>47</v>
      </c>
      <c r="L29" s="1" t="s">
        <v>53</v>
      </c>
      <c r="M29" s="1" t="s">
        <v>77</v>
      </c>
    </row>
    <row r="30" spans="1:13" x14ac:dyDescent="0.25">
      <c r="A30" s="1" t="s">
        <v>13</v>
      </c>
      <c r="B30" s="1"/>
      <c r="C30" s="1"/>
      <c r="E30" s="1"/>
      <c r="G30" s="1"/>
      <c r="H30" s="1"/>
      <c r="I30" s="1"/>
      <c r="J30" s="1"/>
      <c r="K30" s="1" t="s">
        <v>48</v>
      </c>
      <c r="L30" s="1" t="s">
        <v>53</v>
      </c>
      <c r="M30" s="1" t="s">
        <v>78</v>
      </c>
    </row>
    <row r="31" spans="1:13" x14ac:dyDescent="0.25">
      <c r="A31" s="1" t="s">
        <v>13</v>
      </c>
      <c r="B31" s="1"/>
      <c r="C31" s="1"/>
      <c r="E31" s="1"/>
      <c r="G31" s="1"/>
      <c r="H31" s="1"/>
      <c r="I31" s="1"/>
      <c r="J31" s="1"/>
      <c r="K31" s="1" t="s">
        <v>49</v>
      </c>
      <c r="L31" s="1" t="s">
        <v>53</v>
      </c>
      <c r="M31" s="1" t="s">
        <v>79</v>
      </c>
    </row>
    <row r="32" spans="1:13" x14ac:dyDescent="0.25">
      <c r="A32" s="1" t="s">
        <v>13</v>
      </c>
      <c r="B32" s="1"/>
      <c r="C32" s="1"/>
      <c r="E32" s="1"/>
      <c r="G32" s="1"/>
      <c r="H32" s="1"/>
      <c r="I32" s="1"/>
      <c r="J32" s="1"/>
      <c r="K32" s="1" t="s">
        <v>50</v>
      </c>
      <c r="L32" s="1" t="s">
        <v>53</v>
      </c>
      <c r="M32" s="1" t="s">
        <v>80</v>
      </c>
    </row>
    <row r="33" spans="1:13" x14ac:dyDescent="0.25">
      <c r="A33" s="1" t="s">
        <v>13</v>
      </c>
      <c r="B33" s="1"/>
      <c r="C33" s="1"/>
      <c r="E33" s="1"/>
      <c r="G33" s="1"/>
      <c r="H33" s="1"/>
      <c r="I33" s="1"/>
      <c r="J33" s="1"/>
      <c r="K33" s="1" t="s">
        <v>51</v>
      </c>
      <c r="L33" s="1" t="s">
        <v>53</v>
      </c>
      <c r="M33" s="1" t="s">
        <v>81</v>
      </c>
    </row>
    <row r="34" spans="1:13" x14ac:dyDescent="0.25">
      <c r="A34" s="1" t="s">
        <v>13</v>
      </c>
      <c r="B34" s="1"/>
      <c r="C34" s="1"/>
      <c r="E34" s="1"/>
      <c r="G34" s="1"/>
      <c r="H34" s="1"/>
      <c r="I34" s="1"/>
      <c r="J34" s="1"/>
      <c r="K34" s="1" t="s">
        <v>52</v>
      </c>
      <c r="L34" s="1" t="s">
        <v>53</v>
      </c>
      <c r="M34" s="1" t="s">
        <v>82</v>
      </c>
    </row>
  </sheetData>
  <hyperlinks>
    <hyperlink ref="E2" r:id="rId1"/>
    <hyperlink ref="E3" r:id="rId2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D1" workbookViewId="0">
      <selection activeCell="F18" sqref="F18"/>
    </sheetView>
  </sheetViews>
  <sheetFormatPr defaultRowHeight="15" x14ac:dyDescent="0.25"/>
  <cols>
    <col min="1" max="1" width="17.7109375" customWidth="1"/>
    <col min="2" max="2" width="25.7109375" customWidth="1"/>
    <col min="3" max="3" width="13.5703125" customWidth="1"/>
    <col min="4" max="4" width="42.28515625" customWidth="1"/>
    <col min="5" max="5" width="24.42578125" customWidth="1"/>
    <col min="6" max="6" width="28.28515625" customWidth="1"/>
    <col min="7" max="7" width="22.140625" customWidth="1"/>
    <col min="8" max="8" width="28.5703125" customWidth="1"/>
  </cols>
  <sheetData>
    <row r="1" spans="1:8" x14ac:dyDescent="0.25">
      <c r="A1" t="s">
        <v>83</v>
      </c>
      <c r="B1" t="s">
        <v>84</v>
      </c>
      <c r="C1" t="s">
        <v>85</v>
      </c>
      <c r="D1" t="s">
        <v>87</v>
      </c>
      <c r="E1" t="s">
        <v>88</v>
      </c>
      <c r="F1" t="s">
        <v>95</v>
      </c>
      <c r="G1" t="s">
        <v>86</v>
      </c>
    </row>
    <row r="2" spans="1:8" x14ac:dyDescent="0.25">
      <c r="A2" s="3" t="s">
        <v>24</v>
      </c>
      <c r="B2" s="5">
        <v>103.67832970000001</v>
      </c>
      <c r="C2">
        <v>1.3277507</v>
      </c>
      <c r="D2" s="7">
        <f>ACOS(SIN(RADIANS(B2))*SIN(RADIANS(B3))+COS(RADIANS(B2))*COS(RADIANS(B3))*COS(RADIANS(C3-C2)))*6371</f>
        <v>2.0761806921446446</v>
      </c>
      <c r="E2" s="1">
        <f>6371*2*ATAN2(SQRT(1-(SIN(RADIANS((B3-B2)/2))^2+COS(RADIANS(B2))*COS(RADIANS(B3))*SIN(RADIANS((C3-C2)/2)^2))),SQRT(RADIANS(SIN((B3-B2)/2))^2+COS(RADIANS(B2))*COS(RADIANS(B3))*SIN(RADIANS((C3-C2)/2)^2)))</f>
        <v>2.0761514239732586</v>
      </c>
      <c r="F2">
        <f>RANK(D2,$D$2:$D$29,1)</f>
        <v>27</v>
      </c>
      <c r="G2">
        <v>6371</v>
      </c>
    </row>
    <row r="3" spans="1:8" x14ac:dyDescent="0.25">
      <c r="A3" s="4" t="s">
        <v>25</v>
      </c>
      <c r="B3" s="6">
        <v>103.6968636</v>
      </c>
      <c r="C3">
        <v>1.3373141</v>
      </c>
      <c r="D3" s="7">
        <f t="shared" ref="D3:D30" si="0">ACOS(SIN(RADIANS(B3))*SIN(RADIANS(B4))+COS(RADIANS(B3))*COS(RADIANS(B4))*COS(RADIANS(C4-C3)))*6371</f>
        <v>0.97070225781411845</v>
      </c>
      <c r="E3" s="1">
        <f t="shared" ref="E3:E29" si="1">6371*2*ATAN2(SQRT(1-(SIN(RADIANS((B4-B3)/2))^2+COS(RADIANS(B3))*COS(RADIANS(B4))*SIN(RADIANS((C4-C3)/2)^2))),SQRT(RADIANS(SIN((B4-B3)/2))^2+COS(RADIANS(B3))*COS(RADIANS(B4))*SIN(RADIANS((C4-C3)/2)^2)))</f>
        <v>0.97069918952572298</v>
      </c>
      <c r="F3">
        <f t="shared" ref="F3:F29" si="2">RANK(D3,$D$2:$D$29,1)</f>
        <v>10</v>
      </c>
    </row>
    <row r="4" spans="1:8" x14ac:dyDescent="0.25">
      <c r="A4" s="3" t="s">
        <v>26</v>
      </c>
      <c r="B4" s="5">
        <v>103.7055889</v>
      </c>
      <c r="C4">
        <v>1.3384887999999999</v>
      </c>
      <c r="D4" s="7">
        <f t="shared" si="0"/>
        <v>1.6898985837081038</v>
      </c>
      <c r="E4" s="1">
        <f t="shared" si="1"/>
        <v>1.6898825855166906</v>
      </c>
      <c r="F4">
        <f t="shared" si="2"/>
        <v>24</v>
      </c>
      <c r="G4" t="s">
        <v>89</v>
      </c>
      <c r="H4" t="s">
        <v>90</v>
      </c>
    </row>
    <row r="5" spans="1:8" x14ac:dyDescent="0.25">
      <c r="A5" s="4" t="s">
        <v>27</v>
      </c>
      <c r="B5" s="6">
        <v>103.7207253</v>
      </c>
      <c r="C5">
        <v>1.3442373999999999</v>
      </c>
      <c r="D5" s="7">
        <f t="shared" si="0"/>
        <v>1.3191974421328003</v>
      </c>
      <c r="E5" s="1">
        <f t="shared" si="1"/>
        <v>1.3191897292020602</v>
      </c>
      <c r="F5">
        <f t="shared" si="2"/>
        <v>21</v>
      </c>
      <c r="G5" s="1">
        <f>AVERAGE(D2:D29)</f>
        <v>1.174469138558196</v>
      </c>
      <c r="H5" s="1">
        <f>AVERAGE(E2:E29)</f>
        <v>1.1744608755459469</v>
      </c>
    </row>
    <row r="6" spans="1:8" x14ac:dyDescent="0.25">
      <c r="A6" s="3" t="s">
        <v>28</v>
      </c>
      <c r="B6" s="5">
        <v>103.7325809</v>
      </c>
      <c r="C6">
        <v>1.3423757000000001</v>
      </c>
      <c r="D6" s="7">
        <f t="shared" si="0"/>
        <v>1.1066687264973372</v>
      </c>
      <c r="E6" s="1">
        <f t="shared" si="1"/>
        <v>1.1066645926888929</v>
      </c>
      <c r="F6">
        <f t="shared" si="2"/>
        <v>14</v>
      </c>
    </row>
    <row r="7" spans="1:8" x14ac:dyDescent="0.25">
      <c r="A7" s="4" t="s">
        <v>29</v>
      </c>
      <c r="B7" s="6">
        <v>103.74228840000001</v>
      </c>
      <c r="C7">
        <v>1.3331336</v>
      </c>
      <c r="D7" s="7">
        <f t="shared" si="0"/>
        <v>2.5468536996125044</v>
      </c>
      <c r="E7" s="1">
        <f t="shared" si="1"/>
        <v>2.546801837459423</v>
      </c>
      <c r="F7">
        <f t="shared" si="2"/>
        <v>28</v>
      </c>
      <c r="G7" t="s">
        <v>91</v>
      </c>
      <c r="H7" t="s">
        <v>92</v>
      </c>
    </row>
    <row r="8" spans="1:8" x14ac:dyDescent="0.25">
      <c r="A8" s="3" t="s">
        <v>30</v>
      </c>
      <c r="B8" s="5">
        <v>103.7647922</v>
      </c>
      <c r="C8">
        <v>1.315194</v>
      </c>
      <c r="D8" s="7">
        <f t="shared" si="0"/>
        <v>1.5446769851849613</v>
      </c>
      <c r="E8" s="1">
        <f t="shared" si="1"/>
        <v>1.5446646774663033</v>
      </c>
      <c r="F8">
        <f t="shared" si="2"/>
        <v>23</v>
      </c>
      <c r="G8" t="s">
        <v>93</v>
      </c>
      <c r="H8" t="s">
        <v>94</v>
      </c>
    </row>
    <row r="9" spans="1:8" x14ac:dyDescent="0.25">
      <c r="A9" s="4" t="s">
        <v>31</v>
      </c>
      <c r="B9" s="6">
        <v>103.77865319999999</v>
      </c>
      <c r="C9">
        <v>1.3113220000000001</v>
      </c>
      <c r="D9" s="7">
        <f t="shared" si="0"/>
        <v>1.2715266955809803</v>
      </c>
      <c r="E9" s="1">
        <f t="shared" si="1"/>
        <v>1.2715198664402041</v>
      </c>
      <c r="F9">
        <f t="shared" si="2"/>
        <v>20</v>
      </c>
    </row>
    <row r="10" spans="1:8" x14ac:dyDescent="0.25">
      <c r="A10" s="3" t="s">
        <v>32</v>
      </c>
      <c r="B10" s="5">
        <v>103.79004810000001</v>
      </c>
      <c r="C10">
        <v>1.3073006</v>
      </c>
      <c r="D10" s="7">
        <f t="shared" si="0"/>
        <v>0.92552253601722168</v>
      </c>
      <c r="E10" s="1">
        <f t="shared" si="1"/>
        <v>0.92551996456157781</v>
      </c>
      <c r="F10">
        <f t="shared" si="2"/>
        <v>9</v>
      </c>
    </row>
    <row r="11" spans="1:8" x14ac:dyDescent="0.25">
      <c r="A11" s="4" t="s">
        <v>33</v>
      </c>
      <c r="B11" s="6">
        <v>103.7982907</v>
      </c>
      <c r="C11">
        <v>1.3024476</v>
      </c>
      <c r="D11" s="7">
        <f t="shared" si="0"/>
        <v>0.86339470883770164</v>
      </c>
      <c r="E11" s="1">
        <f t="shared" si="1"/>
        <v>0.86339273785919091</v>
      </c>
      <c r="F11">
        <f t="shared" si="2"/>
        <v>6</v>
      </c>
    </row>
    <row r="12" spans="1:8" x14ac:dyDescent="0.25">
      <c r="A12" s="3" t="s">
        <v>34</v>
      </c>
      <c r="B12" s="5">
        <v>103.8058723</v>
      </c>
      <c r="C12">
        <v>1.2954213000000001</v>
      </c>
      <c r="D12" s="7">
        <f t="shared" si="0"/>
        <v>1.220640112030551</v>
      </c>
      <c r="E12" s="1">
        <f t="shared" si="1"/>
        <v>1.2206341768533551</v>
      </c>
      <c r="F12">
        <f t="shared" si="2"/>
        <v>18</v>
      </c>
    </row>
    <row r="13" spans="1:8" x14ac:dyDescent="0.25">
      <c r="A13" s="4" t="s">
        <v>35</v>
      </c>
      <c r="B13" s="6">
        <v>103.81676229999999</v>
      </c>
      <c r="C13">
        <v>1.2896276</v>
      </c>
      <c r="D13" s="7">
        <f t="shared" si="0"/>
        <v>1.1457764213778316</v>
      </c>
      <c r="E13" s="1">
        <f t="shared" si="1"/>
        <v>1.1457714188527277</v>
      </c>
      <c r="F13">
        <f t="shared" si="2"/>
        <v>16</v>
      </c>
    </row>
    <row r="14" spans="1:8" x14ac:dyDescent="0.25">
      <c r="A14" s="3" t="s">
        <v>36</v>
      </c>
      <c r="B14" s="5">
        <v>103.82703429999999</v>
      </c>
      <c r="C14">
        <v>1.2862197</v>
      </c>
      <c r="D14" s="7">
        <f t="shared" si="0"/>
        <v>1.3568493602594023</v>
      </c>
      <c r="E14" s="1">
        <f t="shared" si="1"/>
        <v>1.3568410918159326</v>
      </c>
      <c r="F14">
        <f t="shared" si="2"/>
        <v>22</v>
      </c>
    </row>
    <row r="15" spans="1:8" x14ac:dyDescent="0.25">
      <c r="A15" s="4" t="s">
        <v>37</v>
      </c>
      <c r="B15" s="6">
        <v>103.83918300000001</v>
      </c>
      <c r="C15">
        <v>1.2814352</v>
      </c>
      <c r="D15" s="7">
        <f t="shared" si="0"/>
        <v>0.86391301696393796</v>
      </c>
      <c r="E15" s="1">
        <f t="shared" si="1"/>
        <v>0.86391095191520695</v>
      </c>
      <c r="F15">
        <f t="shared" si="2"/>
        <v>7</v>
      </c>
    </row>
    <row r="16" spans="1:8" x14ac:dyDescent="0.25">
      <c r="A16" s="3" t="s">
        <v>38</v>
      </c>
      <c r="B16" s="5">
        <v>103.8468585</v>
      </c>
      <c r="C16">
        <v>1.2764031</v>
      </c>
      <c r="D16" s="7">
        <f t="shared" si="0"/>
        <v>0.5611323754630273</v>
      </c>
      <c r="E16" s="1">
        <f t="shared" si="1"/>
        <v>0.561131928447272</v>
      </c>
      <c r="F16">
        <f t="shared" si="2"/>
        <v>3</v>
      </c>
    </row>
    <row r="17" spans="1:6" x14ac:dyDescent="0.25">
      <c r="A17" s="4" t="s">
        <v>39</v>
      </c>
      <c r="B17" s="6">
        <v>103.8515534</v>
      </c>
      <c r="C17">
        <v>1.2841334</v>
      </c>
      <c r="D17" s="7">
        <f t="shared" si="0"/>
        <v>0.26124048210598971</v>
      </c>
      <c r="E17" s="1">
        <f t="shared" si="1"/>
        <v>0.26124048514319359</v>
      </c>
      <c r="F17">
        <f t="shared" si="2"/>
        <v>1</v>
      </c>
    </row>
    <row r="18" spans="1:6" x14ac:dyDescent="0.25">
      <c r="A18" s="3" t="s">
        <v>40</v>
      </c>
      <c r="B18" s="5">
        <v>103.8524604</v>
      </c>
      <c r="C18">
        <v>1.2931857</v>
      </c>
      <c r="D18" s="7">
        <f t="shared" si="0"/>
        <v>0.46870859386725372</v>
      </c>
      <c r="E18" s="1">
        <f t="shared" si="1"/>
        <v>0.46870837635951024</v>
      </c>
      <c r="F18">
        <f t="shared" si="2"/>
        <v>2</v>
      </c>
    </row>
    <row r="19" spans="1:6" x14ac:dyDescent="0.25">
      <c r="A19" s="4" t="s">
        <v>41</v>
      </c>
      <c r="B19" s="6">
        <v>103.8562489</v>
      </c>
      <c r="C19">
        <v>1.3009033000000001</v>
      </c>
      <c r="D19" s="7">
        <f t="shared" si="0"/>
        <v>0.76411557208298753</v>
      </c>
      <c r="E19" s="1">
        <f t="shared" si="1"/>
        <v>0.76411421517662104</v>
      </c>
      <c r="F19">
        <f t="shared" si="2"/>
        <v>5</v>
      </c>
    </row>
    <row r="20" spans="1:6" x14ac:dyDescent="0.25">
      <c r="A20" s="3" t="s">
        <v>42</v>
      </c>
      <c r="B20" s="5">
        <v>103.86295169591899</v>
      </c>
      <c r="C20">
        <v>1.30722743414458</v>
      </c>
      <c r="D20" s="7">
        <f t="shared" si="0"/>
        <v>0.971897052519614</v>
      </c>
      <c r="E20" s="1">
        <f t="shared" si="1"/>
        <v>0.97189405027371478</v>
      </c>
      <c r="F20">
        <f t="shared" si="2"/>
        <v>11</v>
      </c>
    </row>
    <row r="21" spans="1:6" x14ac:dyDescent="0.25">
      <c r="A21" s="4" t="s">
        <v>43</v>
      </c>
      <c r="B21" s="6">
        <v>103.871631324291</v>
      </c>
      <c r="C21">
        <v>1.3115232109946899</v>
      </c>
      <c r="D21" s="7">
        <f t="shared" si="0"/>
        <v>1.2603568953524948</v>
      </c>
      <c r="E21" s="1">
        <f t="shared" si="1"/>
        <v>1.260350295684558</v>
      </c>
      <c r="F21">
        <f t="shared" si="2"/>
        <v>19</v>
      </c>
    </row>
    <row r="22" spans="1:6" x14ac:dyDescent="0.25">
      <c r="A22" s="3" t="s">
        <v>44</v>
      </c>
      <c r="B22" s="5">
        <v>103.88290464878099</v>
      </c>
      <c r="C22">
        <v>1.3164330442930401</v>
      </c>
      <c r="D22" s="7">
        <f t="shared" si="0"/>
        <v>1.0340003058832057</v>
      </c>
      <c r="E22" s="1">
        <f t="shared" si="1"/>
        <v>1.0339966067930715</v>
      </c>
      <c r="F22">
        <f t="shared" si="2"/>
        <v>13</v>
      </c>
    </row>
    <row r="23" spans="1:6" x14ac:dyDescent="0.25">
      <c r="A23" s="4" t="s">
        <v>45</v>
      </c>
      <c r="B23" s="6">
        <v>103.89219045639</v>
      </c>
      <c r="C23">
        <v>1.3184951177672699</v>
      </c>
      <c r="D23" s="7">
        <f t="shared" si="0"/>
        <v>1.1869244366181813</v>
      </c>
      <c r="E23" s="1">
        <f t="shared" si="1"/>
        <v>1.1869188156765265</v>
      </c>
      <c r="F23">
        <f t="shared" si="2"/>
        <v>17</v>
      </c>
    </row>
    <row r="24" spans="1:6" x14ac:dyDescent="0.25">
      <c r="A24" s="3" t="s">
        <v>46</v>
      </c>
      <c r="B24" s="5">
        <v>103.90286028385199</v>
      </c>
      <c r="C24">
        <v>1.31977687389059</v>
      </c>
      <c r="D24" s="7">
        <f t="shared" si="0"/>
        <v>1.1177362006937785</v>
      </c>
      <c r="E24" s="1">
        <f t="shared" si="1"/>
        <v>1.1177315033473756</v>
      </c>
      <c r="F24">
        <f t="shared" si="2"/>
        <v>15</v>
      </c>
    </row>
    <row r="25" spans="1:6" x14ac:dyDescent="0.25">
      <c r="A25" s="4" t="s">
        <v>47</v>
      </c>
      <c r="B25" s="6">
        <v>103.912907838821</v>
      </c>
      <c r="C25">
        <v>1.3210264513999499</v>
      </c>
      <c r="D25" s="7">
        <f t="shared" si="0"/>
        <v>1.9214821898884049</v>
      </c>
      <c r="E25" s="1">
        <f t="shared" si="1"/>
        <v>1.9214583726333585</v>
      </c>
      <c r="F25">
        <f t="shared" si="2"/>
        <v>26</v>
      </c>
    </row>
    <row r="26" spans="1:6" x14ac:dyDescent="0.25">
      <c r="A26" s="3" t="s">
        <v>48</v>
      </c>
      <c r="B26" s="5">
        <v>103.93017321825</v>
      </c>
      <c r="C26">
        <v>1.32401095479564</v>
      </c>
      <c r="D26" s="7">
        <f t="shared" si="0"/>
        <v>1.822250472164114</v>
      </c>
      <c r="E26" s="1">
        <f t="shared" si="1"/>
        <v>1.8222301766152473</v>
      </c>
      <c r="F26">
        <f t="shared" si="2"/>
        <v>25</v>
      </c>
    </row>
    <row r="27" spans="1:6" x14ac:dyDescent="0.25">
      <c r="A27" s="4" t="s">
        <v>49</v>
      </c>
      <c r="B27" s="6">
        <v>103.94654273986799</v>
      </c>
      <c r="C27">
        <v>1.32723142567798</v>
      </c>
      <c r="D27" s="7">
        <f t="shared" si="0"/>
        <v>0.90769996174948986</v>
      </c>
      <c r="E27" s="1">
        <f t="shared" si="1"/>
        <v>0.90769838037936768</v>
      </c>
      <c r="F27">
        <f t="shared" si="2"/>
        <v>8</v>
      </c>
    </row>
    <row r="28" spans="1:6" x14ac:dyDescent="0.25">
      <c r="A28" s="3" t="s">
        <v>50</v>
      </c>
      <c r="B28" s="5">
        <v>103.95380884409001</v>
      </c>
      <c r="C28">
        <v>1.3426633489238</v>
      </c>
      <c r="D28" s="7">
        <f t="shared" si="0"/>
        <v>0.99420159046886436</v>
      </c>
      <c r="E28" s="1">
        <f t="shared" si="1"/>
        <v>0.99419877758711939</v>
      </c>
      <c r="F28">
        <f t="shared" si="2"/>
        <v>12</v>
      </c>
    </row>
    <row r="29" spans="1:6" x14ac:dyDescent="0.25">
      <c r="A29" s="4" t="s">
        <v>51</v>
      </c>
      <c r="B29" s="6">
        <v>103.94522845745099</v>
      </c>
      <c r="C29">
        <v>1.3530915735040301</v>
      </c>
      <c r="D29" s="7">
        <f t="shared" si="0"/>
        <v>0.71158851260998524</v>
      </c>
      <c r="E29" s="1">
        <f t="shared" si="1"/>
        <v>0.71158828703901955</v>
      </c>
      <c r="F29">
        <f t="shared" si="2"/>
        <v>4</v>
      </c>
    </row>
    <row r="30" spans="1:6" x14ac:dyDescent="0.25">
      <c r="A30" s="3" t="s">
        <v>52</v>
      </c>
      <c r="B30" s="5">
        <v>103.94943416118601</v>
      </c>
      <c r="C30">
        <v>1.37310323474753</v>
      </c>
      <c r="D30" s="7"/>
    </row>
  </sheetData>
  <conditionalFormatting sqref="D2:D3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2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radpln</dc:creator>
  <cp:lastModifiedBy>radpln</cp:lastModifiedBy>
  <dcterms:created xsi:type="dcterms:W3CDTF">2017-04-04T08:30:33Z</dcterms:created>
  <dcterms:modified xsi:type="dcterms:W3CDTF">2017-04-04T09:14:32Z</dcterms:modified>
</cp:coreProperties>
</file>