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University_of_Georgia/Dawe_Lab_Documents/Trkin_CRISPR/"/>
    </mc:Choice>
  </mc:AlternateContent>
  <xr:revisionPtr revIDLastSave="0" documentId="13_ncr:1_{2817EA91-C984-1C4E-82A4-8C5D3AF2597C}" xr6:coauthVersionLast="47" xr6:coauthVersionMax="47" xr10:uidLastSave="{00000000-0000-0000-0000-000000000000}"/>
  <bookViews>
    <workbookView xWindow="31000" yWindow="-4380" windowWidth="28040" windowHeight="17440" xr2:uid="{AA85D68D-274C-9840-BD8F-80A625A047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</calcChain>
</file>

<file path=xl/sharedStrings.xml><?xml version="1.0" encoding="utf-8"?>
<sst xmlns="http://schemas.openxmlformats.org/spreadsheetml/2006/main" count="93" uniqueCount="41">
  <si>
    <t>R</t>
  </si>
  <si>
    <t>r</t>
  </si>
  <si>
    <t>(MB363 X MB362)-1</t>
  </si>
  <si>
    <t>(MB363 X MB362)-2</t>
  </si>
  <si>
    <t>(MB363 X MB362)-3</t>
  </si>
  <si>
    <t>(MB363 X MB362)-4</t>
  </si>
  <si>
    <t>(MB363 X MB362)-5</t>
  </si>
  <si>
    <t>(MB363 X MB362)-6</t>
  </si>
  <si>
    <t>(MB363 X MB362)-7</t>
  </si>
  <si>
    <t>(MB363 X MB362)-8</t>
  </si>
  <si>
    <t>MB363 X MB371</t>
  </si>
  <si>
    <t>MB364 X MB362</t>
  </si>
  <si>
    <t>MB364 X MB370</t>
  </si>
  <si>
    <t>(MB365 X MB362)-1</t>
  </si>
  <si>
    <t>(MB365 X MB362)-2</t>
  </si>
  <si>
    <t>MB365-6 X MB362</t>
  </si>
  <si>
    <t>MB365-21 X MB362</t>
  </si>
  <si>
    <t>MB365-23 X MB362</t>
  </si>
  <si>
    <t>MB365-32 X MB362</t>
  </si>
  <si>
    <t>MB365-35 X MB363</t>
  </si>
  <si>
    <t>MB367-1 X MB370</t>
  </si>
  <si>
    <t>MB368 X MB362</t>
  </si>
  <si>
    <t>MB368 X MB371</t>
  </si>
  <si>
    <t>MB368-2 X MB362</t>
  </si>
  <si>
    <t>MB368-13 X MB370</t>
  </si>
  <si>
    <t>(MB 369 X MB362)-1</t>
  </si>
  <si>
    <t>(MB 369 X MB362)-2</t>
  </si>
  <si>
    <t>MB 369-8 X MB370</t>
  </si>
  <si>
    <t>MB369-14 X MB362</t>
  </si>
  <si>
    <t>MB 369-23 X MB370</t>
  </si>
  <si>
    <t>Genotype</t>
  </si>
  <si>
    <t>Number</t>
  </si>
  <si>
    <t>Individual</t>
  </si>
  <si>
    <t xml:space="preserve">Cas9 </t>
  </si>
  <si>
    <t>Total</t>
  </si>
  <si>
    <t>Drive</t>
  </si>
  <si>
    <t>Notes</t>
  </si>
  <si>
    <t>Ab10-I trkin + K10L2 trkin -</t>
  </si>
  <si>
    <t>Ab10-I trkin + K10L2 trkin +</t>
  </si>
  <si>
    <t>True Positive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</si>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</sst>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FAF5-695D-074B-930E-FCA362DF5595}">
  <dimension ref="A1:I29"/>
  <sheetViews>
    <sheetView tabSelected="1" workbookViewId="0">
      <selection activeCell="H2" sqref="H2:H29"/>
    </sheetView>
  </sheetViews>
  <sheetFormatPr baseColWidth="10" defaultRowHeight="16" x14ac:dyDescent="0.2"/>
  <cols>
    <col min="1" max="1" width="28" customWidth="1"/>
    <col min="2" max="4" width="17.83203125" bestFit="1" customWidth="1"/>
    <col min="8" max="8" width="12.1640625" bestFit="1" customWidth="1"/>
    <col min="9" max="9" width="17.83203125" bestFit="1" customWidth="1"/>
  </cols>
  <sheetData>
    <row r="1" spans="1:9" x14ac:dyDescent="0.2">
      <c r="A1" t="s">
        <v>30</v>
      </c>
      <c r="B1" t="s">
        <v>31</v>
      </c>
      <c r="C1" t="s">
        <v>32</v>
      </c>
      <c r="D1" t="s">
        <v>33</v>
      </c>
      <c r="E1" t="s">
        <v>0</v>
      </c>
      <c r="F1" t="s">
        <v>1</v>
      </c>
      <c r="G1" t="s">
        <v>34</v>
      </c>
      <c r="H1" t="s">
        <v>35</v>
      </c>
      <c r="I1" t="s">
        <v>36</v>
      </c>
    </row>
    <row r="2" spans="1:9" x14ac:dyDescent="0.2">
      <c r="A2" t="s">
        <v>39</v>
      </c>
      <c r="B2" s="1">
        <v>363</v>
      </c>
      <c r="D2" t="s">
        <v>40</v>
      </c>
      <c r="E2" s="1">
        <v>124</v>
      </c>
      <c r="F2" s="1">
        <v>183</v>
      </c>
      <c r="G2">
        <f>SUM(E2:F2)</f>
        <v>307</v>
      </c>
      <c r="H2">
        <f>(E2/G2)*100</f>
        <v>40.390879478827365</v>
      </c>
      <c r="I2" s="1" t="s">
        <v>2</v>
      </c>
    </row>
    <row r="3" spans="1:9" x14ac:dyDescent="0.2">
      <c r="A3" t="s">
        <v>39</v>
      </c>
      <c r="B3" s="1">
        <v>363</v>
      </c>
      <c r="D3" t="s">
        <v>40</v>
      </c>
      <c r="E3" s="1">
        <v>103</v>
      </c>
      <c r="F3" s="1">
        <v>165</v>
      </c>
      <c r="G3">
        <f t="shared" ref="G3:G29" si="0">SUM(E3:F3)</f>
        <v>268</v>
      </c>
      <c r="H3">
        <f t="shared" ref="H3:H29" si="1">(E3/G3)*100</f>
        <v>38.432835820895519</v>
      </c>
      <c r="I3" s="1" t="s">
        <v>3</v>
      </c>
    </row>
    <row r="4" spans="1:9" x14ac:dyDescent="0.2">
      <c r="A4" t="s">
        <v>39</v>
      </c>
      <c r="B4" s="1">
        <v>363</v>
      </c>
      <c r="D4" t="s">
        <v>40</v>
      </c>
      <c r="E4" s="1">
        <v>109</v>
      </c>
      <c r="F4" s="1">
        <v>104</v>
      </c>
      <c r="G4">
        <f t="shared" si="0"/>
        <v>213</v>
      </c>
      <c r="H4">
        <f t="shared" si="1"/>
        <v>51.173708920187785</v>
      </c>
      <c r="I4" s="1" t="s">
        <v>4</v>
      </c>
    </row>
    <row r="5" spans="1:9" x14ac:dyDescent="0.2">
      <c r="A5" t="s">
        <v>39</v>
      </c>
      <c r="B5" s="1">
        <v>363</v>
      </c>
      <c r="D5" t="s">
        <v>40</v>
      </c>
      <c r="E5" s="1">
        <v>93</v>
      </c>
      <c r="F5" s="1">
        <v>115</v>
      </c>
      <c r="G5">
        <f t="shared" si="0"/>
        <v>208</v>
      </c>
      <c r="H5">
        <f t="shared" si="1"/>
        <v>44.711538461538467</v>
      </c>
      <c r="I5" s="1" t="s">
        <v>5</v>
      </c>
    </row>
    <row r="6" spans="1:9" x14ac:dyDescent="0.2">
      <c r="A6" t="s">
        <v>39</v>
      </c>
      <c r="B6" s="1">
        <v>363</v>
      </c>
      <c r="D6" t="s">
        <v>40</v>
      </c>
      <c r="E6" s="1">
        <v>98</v>
      </c>
      <c r="F6" s="1">
        <v>156</v>
      </c>
      <c r="G6">
        <f t="shared" si="0"/>
        <v>254</v>
      </c>
      <c r="H6">
        <f t="shared" si="1"/>
        <v>38.582677165354326</v>
      </c>
      <c r="I6" s="1" t="s">
        <v>6</v>
      </c>
    </row>
    <row r="7" spans="1:9" x14ac:dyDescent="0.2">
      <c r="A7" t="s">
        <v>39</v>
      </c>
      <c r="B7" s="1">
        <v>363</v>
      </c>
      <c r="D7" t="s">
        <v>40</v>
      </c>
      <c r="E7" s="1">
        <v>115</v>
      </c>
      <c r="F7" s="1">
        <v>151</v>
      </c>
      <c r="G7">
        <f t="shared" si="0"/>
        <v>266</v>
      </c>
      <c r="H7">
        <f t="shared" si="1"/>
        <v>43.233082706766915</v>
      </c>
      <c r="I7" s="1" t="s">
        <v>7</v>
      </c>
    </row>
    <row r="8" spans="1:9" x14ac:dyDescent="0.2">
      <c r="A8" t="s">
        <v>39</v>
      </c>
      <c r="B8" s="1">
        <v>363</v>
      </c>
      <c r="D8" t="s">
        <v>40</v>
      </c>
      <c r="E8" s="1">
        <v>88</v>
      </c>
      <c r="F8" s="1">
        <v>119</v>
      </c>
      <c r="G8">
        <f t="shared" si="0"/>
        <v>207</v>
      </c>
      <c r="H8">
        <f t="shared" si="1"/>
        <v>42.512077294685987</v>
      </c>
      <c r="I8" s="1" t="s">
        <v>8</v>
      </c>
    </row>
    <row r="9" spans="1:9" x14ac:dyDescent="0.2">
      <c r="A9" t="s">
        <v>39</v>
      </c>
      <c r="B9" s="1">
        <v>363</v>
      </c>
      <c r="D9" t="s">
        <v>40</v>
      </c>
      <c r="E9" s="1">
        <v>154</v>
      </c>
      <c r="F9" s="1">
        <v>174</v>
      </c>
      <c r="G9">
        <f t="shared" si="0"/>
        <v>328</v>
      </c>
      <c r="H9">
        <f t="shared" si="1"/>
        <v>46.951219512195117</v>
      </c>
      <c r="I9" s="1" t="s">
        <v>9</v>
      </c>
    </row>
    <row r="10" spans="1:9" x14ac:dyDescent="0.2">
      <c r="A10" t="s">
        <v>39</v>
      </c>
      <c r="B10" s="1">
        <v>363</v>
      </c>
      <c r="D10" t="s">
        <v>40</v>
      </c>
      <c r="E10" s="1">
        <v>128</v>
      </c>
      <c r="F10" s="1">
        <v>171</v>
      </c>
      <c r="G10">
        <f t="shared" si="0"/>
        <v>299</v>
      </c>
      <c r="H10">
        <f t="shared" si="1"/>
        <v>42.809364548494983</v>
      </c>
      <c r="I10" s="1" t="s">
        <v>10</v>
      </c>
    </row>
    <row r="11" spans="1:9" x14ac:dyDescent="0.2">
      <c r="A11" t="s">
        <v>38</v>
      </c>
      <c r="B11" s="1">
        <v>364</v>
      </c>
      <c r="D11" t="s">
        <v>40</v>
      </c>
      <c r="E11" s="1">
        <v>69</v>
      </c>
      <c r="F11" s="1">
        <v>79</v>
      </c>
      <c r="G11">
        <f t="shared" si="0"/>
        <v>148</v>
      </c>
      <c r="H11">
        <f t="shared" si="1"/>
        <v>46.621621621621621</v>
      </c>
      <c r="I11" s="1" t="s">
        <v>11</v>
      </c>
    </row>
    <row r="12" spans="1:9" x14ac:dyDescent="0.2">
      <c r="A12" t="s">
        <v>38</v>
      </c>
      <c r="B12" s="1">
        <v>364</v>
      </c>
      <c r="D12" t="s">
        <v>40</v>
      </c>
      <c r="E12" s="1">
        <v>68</v>
      </c>
      <c r="F12" s="1">
        <v>63</v>
      </c>
      <c r="G12">
        <f t="shared" si="0"/>
        <v>131</v>
      </c>
      <c r="H12">
        <f t="shared" si="1"/>
        <v>51.908396946564885</v>
      </c>
      <c r="I12" s="1" t="s">
        <v>12</v>
      </c>
    </row>
    <row r="13" spans="1:9" x14ac:dyDescent="0.2">
      <c r="A13" t="s">
        <v>38</v>
      </c>
      <c r="B13" s="1">
        <v>365</v>
      </c>
      <c r="D13" t="s">
        <v>40</v>
      </c>
      <c r="E13" s="1">
        <v>47</v>
      </c>
      <c r="F13" s="1">
        <v>45</v>
      </c>
      <c r="G13">
        <f t="shared" si="0"/>
        <v>92</v>
      </c>
      <c r="H13">
        <f t="shared" si="1"/>
        <v>51.086956521739133</v>
      </c>
      <c r="I13" s="1" t="s">
        <v>13</v>
      </c>
    </row>
    <row r="14" spans="1:9" x14ac:dyDescent="0.2">
      <c r="A14" t="s">
        <v>38</v>
      </c>
      <c r="B14" s="1">
        <v>365</v>
      </c>
      <c r="D14" t="s">
        <v>40</v>
      </c>
      <c r="E14" s="1">
        <v>105</v>
      </c>
      <c r="F14" s="1">
        <v>105</v>
      </c>
      <c r="G14">
        <f t="shared" si="0"/>
        <v>210</v>
      </c>
      <c r="H14">
        <f t="shared" si="1"/>
        <v>50</v>
      </c>
      <c r="I14" s="1" t="s">
        <v>14</v>
      </c>
    </row>
    <row r="15" spans="1:9" x14ac:dyDescent="0.2">
      <c r="A15" t="s">
        <v>38</v>
      </c>
      <c r="B15" s="1">
        <v>365</v>
      </c>
      <c r="D15" t="s">
        <v>40</v>
      </c>
      <c r="E15" s="1">
        <v>32</v>
      </c>
      <c r="F15" s="1">
        <v>26</v>
      </c>
      <c r="G15">
        <f t="shared" si="0"/>
        <v>58</v>
      </c>
      <c r="H15">
        <f t="shared" si="1"/>
        <v>55.172413793103445</v>
      </c>
      <c r="I15" s="1" t="s">
        <v>15</v>
      </c>
    </row>
    <row r="16" spans="1:9" x14ac:dyDescent="0.2">
      <c r="A16" t="s">
        <v>38</v>
      </c>
      <c r="B16" s="1">
        <v>365</v>
      </c>
      <c r="D16" t="s">
        <v>40</v>
      </c>
      <c r="E16" s="1">
        <v>93</v>
      </c>
      <c r="F16" s="1">
        <v>99</v>
      </c>
      <c r="G16">
        <f t="shared" si="0"/>
        <v>192</v>
      </c>
      <c r="H16">
        <f t="shared" si="1"/>
        <v>48.4375</v>
      </c>
      <c r="I16" s="1" t="s">
        <v>16</v>
      </c>
    </row>
    <row r="17" spans="1:9" x14ac:dyDescent="0.2">
      <c r="A17" t="s">
        <v>38</v>
      </c>
      <c r="B17" s="1">
        <v>365</v>
      </c>
      <c r="D17" t="s">
        <v>40</v>
      </c>
      <c r="E17" s="1">
        <v>83</v>
      </c>
      <c r="F17" s="1">
        <v>83</v>
      </c>
      <c r="G17">
        <f t="shared" si="0"/>
        <v>166</v>
      </c>
      <c r="H17">
        <f t="shared" si="1"/>
        <v>50</v>
      </c>
      <c r="I17" s="1" t="s">
        <v>17</v>
      </c>
    </row>
    <row r="18" spans="1:9" x14ac:dyDescent="0.2">
      <c r="A18" t="s">
        <v>38</v>
      </c>
      <c r="B18" s="1">
        <v>365</v>
      </c>
      <c r="D18" t="s">
        <v>40</v>
      </c>
      <c r="E18" s="1">
        <v>20</v>
      </c>
      <c r="F18" s="1">
        <v>21</v>
      </c>
      <c r="G18">
        <f t="shared" si="0"/>
        <v>41</v>
      </c>
      <c r="H18">
        <f t="shared" si="1"/>
        <v>48.780487804878049</v>
      </c>
      <c r="I18" s="1" t="s">
        <v>18</v>
      </c>
    </row>
    <row r="19" spans="1:9" x14ac:dyDescent="0.2">
      <c r="A19" t="s">
        <v>38</v>
      </c>
      <c r="B19" s="1">
        <v>365</v>
      </c>
      <c r="D19" t="s">
        <v>40</v>
      </c>
      <c r="E19" s="1">
        <v>35</v>
      </c>
      <c r="F19" s="1">
        <v>34</v>
      </c>
      <c r="G19">
        <f t="shared" si="0"/>
        <v>69</v>
      </c>
      <c r="H19">
        <f t="shared" si="1"/>
        <v>50.724637681159422</v>
      </c>
      <c r="I19" s="1" t="s">
        <v>19</v>
      </c>
    </row>
    <row r="20" spans="1:9" x14ac:dyDescent="0.2">
      <c r="A20" t="s">
        <v>37</v>
      </c>
      <c r="B20" s="1">
        <v>367</v>
      </c>
      <c r="D20" t="s">
        <v>40</v>
      </c>
      <c r="E20" s="1">
        <v>63</v>
      </c>
      <c r="F20" s="1">
        <v>38</v>
      </c>
      <c r="G20">
        <f t="shared" si="0"/>
        <v>101</v>
      </c>
      <c r="H20">
        <f t="shared" si="1"/>
        <v>62.376237623762378</v>
      </c>
      <c r="I20" s="1" t="s">
        <v>20</v>
      </c>
    </row>
    <row r="21" spans="1:9" x14ac:dyDescent="0.2">
      <c r="A21" t="s">
        <v>37</v>
      </c>
      <c r="B21" s="1">
        <v>368</v>
      </c>
      <c r="D21" t="s">
        <v>40</v>
      </c>
      <c r="E21" s="1">
        <v>114</v>
      </c>
      <c r="F21" s="1">
        <v>80</v>
      </c>
      <c r="G21">
        <f t="shared" si="0"/>
        <v>194</v>
      </c>
      <c r="H21">
        <f t="shared" si="1"/>
        <v>58.762886597938149</v>
      </c>
      <c r="I21" s="1" t="s">
        <v>21</v>
      </c>
    </row>
    <row r="22" spans="1:9" x14ac:dyDescent="0.2">
      <c r="A22" t="s">
        <v>37</v>
      </c>
      <c r="B22" s="1">
        <v>368</v>
      </c>
      <c r="D22" t="s">
        <v>40</v>
      </c>
      <c r="E22" s="1">
        <v>99</v>
      </c>
      <c r="F22" s="1">
        <v>59</v>
      </c>
      <c r="G22">
        <f t="shared" si="0"/>
        <v>158</v>
      </c>
      <c r="H22">
        <f t="shared" si="1"/>
        <v>62.658227848101269</v>
      </c>
      <c r="I22" s="1" t="s">
        <v>22</v>
      </c>
    </row>
    <row r="23" spans="1:9" x14ac:dyDescent="0.2">
      <c r="A23" t="s">
        <v>37</v>
      </c>
      <c r="B23" s="1">
        <v>368</v>
      </c>
      <c r="D23" t="s">
        <v>40</v>
      </c>
      <c r="E23" s="1">
        <v>112</v>
      </c>
      <c r="F23" s="1">
        <v>64</v>
      </c>
      <c r="G23">
        <f t="shared" si="0"/>
        <v>176</v>
      </c>
      <c r="H23">
        <f t="shared" si="1"/>
        <v>63.636363636363633</v>
      </c>
      <c r="I23" s="1" t="s">
        <v>23</v>
      </c>
    </row>
    <row r="24" spans="1:9" x14ac:dyDescent="0.2">
      <c r="A24" t="s">
        <v>37</v>
      </c>
      <c r="B24" s="1">
        <v>368</v>
      </c>
      <c r="D24" t="s">
        <v>40</v>
      </c>
      <c r="E24" s="1">
        <v>30</v>
      </c>
      <c r="F24" s="1">
        <v>24</v>
      </c>
      <c r="G24">
        <f t="shared" si="0"/>
        <v>54</v>
      </c>
      <c r="H24">
        <f t="shared" si="1"/>
        <v>55.555555555555557</v>
      </c>
      <c r="I24" s="1" t="s">
        <v>24</v>
      </c>
    </row>
    <row r="25" spans="1:9" x14ac:dyDescent="0.2">
      <c r="A25" t="s">
        <v>37</v>
      </c>
      <c r="B25" s="1">
        <v>369</v>
      </c>
      <c r="D25" t="s">
        <v>40</v>
      </c>
      <c r="E25" s="1">
        <v>53</v>
      </c>
      <c r="F25" s="1">
        <v>34</v>
      </c>
      <c r="G25">
        <f t="shared" si="0"/>
        <v>87</v>
      </c>
      <c r="H25">
        <f t="shared" si="1"/>
        <v>60.919540229885058</v>
      </c>
      <c r="I25" s="1" t="s">
        <v>25</v>
      </c>
    </row>
    <row r="26" spans="1:9" x14ac:dyDescent="0.2">
      <c r="A26" t="s">
        <v>37</v>
      </c>
      <c r="B26" s="1">
        <v>369</v>
      </c>
      <c r="D26" t="s">
        <v>40</v>
      </c>
      <c r="E26" s="1">
        <v>39</v>
      </c>
      <c r="F26" s="1">
        <v>25</v>
      </c>
      <c r="G26">
        <f t="shared" si="0"/>
        <v>64</v>
      </c>
      <c r="H26">
        <f t="shared" si="1"/>
        <v>60.9375</v>
      </c>
      <c r="I26" s="1" t="s">
        <v>26</v>
      </c>
    </row>
    <row r="27" spans="1:9" x14ac:dyDescent="0.2">
      <c r="A27" t="s">
        <v>37</v>
      </c>
      <c r="B27" s="1">
        <v>369</v>
      </c>
      <c r="D27" t="s">
        <v>40</v>
      </c>
      <c r="E27" s="1">
        <v>63</v>
      </c>
      <c r="F27" s="1">
        <v>32</v>
      </c>
      <c r="G27">
        <f t="shared" si="0"/>
        <v>95</v>
      </c>
      <c r="H27">
        <f t="shared" si="1"/>
        <v>66.315789473684205</v>
      </c>
      <c r="I27" s="1" t="s">
        <v>27</v>
      </c>
    </row>
    <row r="28" spans="1:9" x14ac:dyDescent="0.2">
      <c r="A28" t="s">
        <v>37</v>
      </c>
      <c r="B28" s="1">
        <v>369</v>
      </c>
      <c r="D28" t="s">
        <v>40</v>
      </c>
      <c r="E28" s="1">
        <v>176</v>
      </c>
      <c r="F28" s="1">
        <v>99</v>
      </c>
      <c r="G28">
        <f t="shared" si="0"/>
        <v>275</v>
      </c>
      <c r="H28">
        <f t="shared" si="1"/>
        <v>64</v>
      </c>
      <c r="I28" s="1" t="s">
        <v>28</v>
      </c>
    </row>
    <row r="29" spans="1:9" x14ac:dyDescent="0.2">
      <c r="A29" t="s">
        <v>37</v>
      </c>
      <c r="B29" s="1">
        <v>369</v>
      </c>
      <c r="D29" t="s">
        <v>40</v>
      </c>
      <c r="E29" s="1">
        <v>69</v>
      </c>
      <c r="F29" s="1">
        <v>48</v>
      </c>
      <c r="G29">
        <f t="shared" si="0"/>
        <v>117</v>
      </c>
      <c r="H29">
        <f t="shared" si="1"/>
        <v>58.974358974358978</v>
      </c>
      <c r="I29" s="1" t="s">
        <v>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Joanne Brady</dc:creator>
  <cp:lastModifiedBy>Meghan Joanne Brady</cp:lastModifiedBy>
  <dcterms:created xsi:type="dcterms:W3CDTF">2025-04-15T20:44:21Z</dcterms:created>
  <dcterms:modified xsi:type="dcterms:W3CDTF">2025-04-16T15:40:43Z</dcterms:modified>
</cp:coreProperties>
</file>