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ocuments\GitHub\EngineeringProject git\other\"/>
    </mc:Choice>
  </mc:AlternateContent>
  <xr:revisionPtr revIDLastSave="0" documentId="13_ncr:1_{BD845985-AE6B-440F-BFB4-B75133F21E88}" xr6:coauthVersionLast="40" xr6:coauthVersionMax="40" xr10:uidLastSave="{00000000-0000-0000-0000-000000000000}"/>
  <bookViews>
    <workbookView xWindow="0" yWindow="0" windowWidth="28800" windowHeight="12165" xr2:uid="{09C2883A-FE89-41EB-9B4F-685F7054BFF8}"/>
  </bookViews>
  <sheets>
    <sheet name="ft4 i trab" sheetId="1" r:id="rId1"/>
    <sheet name="mmi treat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E27" i="2"/>
  <c r="D27" i="2"/>
  <c r="C27" i="2"/>
  <c r="B27" i="2"/>
  <c r="F26" i="2"/>
  <c r="F25" i="2"/>
  <c r="E21" i="2"/>
  <c r="D21" i="2"/>
  <c r="C21" i="2"/>
  <c r="B21" i="2"/>
  <c r="F20" i="2"/>
  <c r="F19" i="2"/>
  <c r="E15" i="2"/>
  <c r="D15" i="2"/>
  <c r="C15" i="2"/>
  <c r="B15" i="2"/>
  <c r="F13" i="2"/>
  <c r="F7" i="2"/>
  <c r="C8" i="2"/>
  <c r="D8" i="2"/>
  <c r="E8" i="2"/>
  <c r="B8" i="2"/>
  <c r="F6" i="2"/>
  <c r="F14" i="2" l="1"/>
</calcChain>
</file>

<file path=xl/sharedStrings.xml><?xml version="1.0" encoding="utf-8"?>
<sst xmlns="http://schemas.openxmlformats.org/spreadsheetml/2006/main" count="32" uniqueCount="13">
  <si>
    <t>TRAb(U/mL)</t>
  </si>
  <si>
    <t>Pacjent nr 20</t>
  </si>
  <si>
    <t>Pacjent nr 30</t>
  </si>
  <si>
    <t>Pacjent nr 55</t>
  </si>
  <si>
    <t>Pacjent nr 70</t>
  </si>
  <si>
    <t>Pacjent nr 31</t>
  </si>
  <si>
    <t>dni</t>
  </si>
  <si>
    <t>dawka</t>
  </si>
  <si>
    <t>suma</t>
  </si>
  <si>
    <t>ilosc MMI</t>
  </si>
  <si>
    <t>MMI (g/l)</t>
  </si>
  <si>
    <t>FT4 (pg/ml)</t>
  </si>
  <si>
    <t>FT4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</si>
</sst>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1" applyFill="1"/>
    <xf numFmtId="0" fontId="1" fillId="2" borderId="0" xfId="1" applyFill="1"/>
    <xf numFmtId="0" fontId="1" fillId="2" borderId="0" xfId="1" applyFill="1"/>
    <xf numFmtId="0" fontId="1" fillId="2" borderId="0" xfId="1" applyFill="1"/>
    <xf numFmtId="0" fontId="1" fillId="2" borderId="0" xfId="1" applyFill="1"/>
  </cellXfs>
  <cellStyles count="2">
    <cellStyle name="Normalny" xfId="0" builtinId="0"/>
    <cellStyle name="Normalny 2" xfId="1" xr:uid="{87986F72-D31B-440D-9F28-796BD884A2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Ilości FT4 i TRAb analizowanych pacjentów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'ft4 i trab'!$A$5</c:f>
              <c:strCache>
                <c:ptCount val="1"/>
                <c:pt idx="0">
                  <c:v>FT4 (pg/mL)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'ft4 i trab'!$B$4:$E$4</c:f>
              <c:strCache>
                <c:ptCount val="4"/>
                <c:pt idx="0">
                  <c:v>Pacjent nr 20</c:v>
                </c:pt>
                <c:pt idx="1">
                  <c:v>Pacjent nr 30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'ft4 i trab'!$B$5:$E$5</c:f>
              <c:numCache>
                <c:formatCode>General</c:formatCode>
                <c:ptCount val="4"/>
                <c:pt idx="0">
                  <c:v>25.63</c:v>
                </c:pt>
                <c:pt idx="1">
                  <c:v>26.43</c:v>
                </c:pt>
                <c:pt idx="2">
                  <c:v>27.01</c:v>
                </c:pt>
                <c:pt idx="3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F-4E77-B99C-8A667CBD85E9}"/>
            </c:ext>
          </c:extLst>
        </c:ser>
        <c:ser>
          <c:idx val="1"/>
          <c:order val="1"/>
          <c:tx>
            <c:strRef>
              <c:f>'ft4 i trab'!$A$6</c:f>
              <c:strCache>
                <c:ptCount val="1"/>
                <c:pt idx="0">
                  <c:v>TRAb(U/mL)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'ft4 i trab'!$B$4:$E$4</c:f>
              <c:strCache>
                <c:ptCount val="4"/>
                <c:pt idx="0">
                  <c:v>Pacjent nr 20</c:v>
                </c:pt>
                <c:pt idx="1">
                  <c:v>Pacjent nr 30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'ft4 i trab'!$B$6:$E$6</c:f>
              <c:numCache>
                <c:formatCode>General</c:formatCode>
                <c:ptCount val="4"/>
                <c:pt idx="0">
                  <c:v>7.5</c:v>
                </c:pt>
                <c:pt idx="1">
                  <c:v>1.74</c:v>
                </c:pt>
                <c:pt idx="2">
                  <c:v>6.22</c:v>
                </c:pt>
                <c:pt idx="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F-4E77-B99C-8A667CBD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54543"/>
        <c:axId val="1867795679"/>
      </c:barChart>
      <c:catAx>
        <c:axId val="18670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795679"/>
        <c:crosses val="autoZero"/>
        <c:auto val="1"/>
        <c:lblAlgn val="ctr"/>
        <c:lblOffset val="100"/>
        <c:noMultiLvlLbl val="0"/>
      </c:catAx>
      <c:valAx>
        <c:axId val="1867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0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Zapotrzebowanie na lek pacjentów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'mmi treatment'!$H$6</c:f>
              <c:strCache>
                <c:ptCount val="1"/>
                <c:pt idx="0">
                  <c:v>MMI (g/l)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'mmi treatment'!$I$5:$L$5</c:f>
              <c:strCache>
                <c:ptCount val="4"/>
                <c:pt idx="0">
                  <c:v>Pacjent nr 20</c:v>
                </c:pt>
                <c:pt idx="1">
                  <c:v>Pacjent nr 31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'mmi treatment'!$I$6:$L$6</c:f>
              <c:numCache>
                <c:formatCode>General</c:formatCode>
                <c:ptCount val="4"/>
                <c:pt idx="0">
                  <c:v>4.8</c:v>
                </c:pt>
                <c:pt idx="1">
                  <c:v>10.199999999999999</c:v>
                </c:pt>
                <c:pt idx="2">
                  <c:v>4.8</c:v>
                </c:pt>
                <c:pt idx="3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9-4BE3-8560-B038C315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6611616"/>
        <c:axId val="740307056"/>
      </c:barChart>
      <c:scatterChart>
        <c:scatterStyle val="lineMarker"/>
        <c:varyColors val="0"/>
        <c:ser>
          <c:idx val="1"/>
          <c:order val="1"/>
          <c:tx>
            <c:strRef>
              <c:f>'mmi treatment'!$H$7</c:f>
              <c:strCache>
                <c:ptCount val="1"/>
                <c:pt idx="0">
                  <c:v>FT4 (pg/ml)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'mmi treatment'!$I$5:$L$5</c:f>
              <c:strCache>
                <c:ptCount val="4"/>
                <c:pt idx="0">
                  <c:v>Pacjent nr 20</c:v>
                </c:pt>
                <c:pt idx="1">
                  <c:v>Pacjent nr 31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xVal>
          <c:yVal>
            <c:numRef>
              <c:f>'mmi treatment'!$I$7:$L$7</c:f>
              <c:numCache>
                <c:formatCode>General</c:formatCode>
                <c:ptCount val="4"/>
                <c:pt idx="0">
                  <c:v>25.63</c:v>
                </c:pt>
                <c:pt idx="1">
                  <c:v>26.43</c:v>
                </c:pt>
                <c:pt idx="2">
                  <c:v>27.01</c:v>
                </c:pt>
                <c:pt idx="3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9-4BE3-8560-B038C315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85536"/>
        <c:axId val="774973040"/>
      </c:scatterChart>
      <c:catAx>
        <c:axId val="7266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307056"/>
        <c:crosses val="autoZero"/>
        <c:auto val="1"/>
        <c:lblAlgn val="ctr"/>
        <c:lblOffset val="100"/>
        <c:noMultiLvlLbl val="0"/>
      </c:catAx>
      <c:valAx>
        <c:axId val="7403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Ilość</a:t>
                </a:r>
                <a:r>
                  <a:rPr lang="pl-PL" sz="1400" baseline="0"/>
                  <a:t> MMI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611616"/>
        <c:crosses val="autoZero"/>
        <c:crossBetween val="between"/>
      </c:valAx>
      <c:valAx>
        <c:axId val="774973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</a:t>
                </a:r>
                <a:r>
                  <a:rPr lang="pl-PL"/>
                  <a:t>F</a:t>
                </a:r>
                <a:r>
                  <a:rPr lang="en-US"/>
                  <a:t>T4 (pg/ml)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885536"/>
        <c:crosses val="max"/>
        <c:crossBetween val="midCat"/>
      </c:valAx>
      <c:valAx>
        <c:axId val="7368855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7497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100012</xdr:rowOff>
    </xdr:from>
    <xdr:to>
      <xdr:col>20</xdr:col>
      <xdr:colOff>76200</xdr:colOff>
      <xdr:row>26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1ADB77-3BC4-459C-861F-A94D2B88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100011</xdr:rowOff>
    </xdr:from>
    <xdr:to>
      <xdr:col>21</xdr:col>
      <xdr:colOff>447675</xdr:colOff>
      <xdr:row>32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380B849-366D-4BA8-AF45-D73928F7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B4AC-0CE7-4C2F-ACA0-BEBF2EC352A3}">
  <dimension ref="A4:E6"/>
  <sheetViews>
    <sheetView tabSelected="1" workbookViewId="0">
      <selection activeCell="A6" sqref="A6"/>
    </sheetView>
  </sheetViews>
  <sheetFormatPr defaultRowHeight="15" x14ac:dyDescent="0.25"/>
  <sheetData>
    <row r="4" spans="1:5" x14ac:dyDescent="0.25"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 s="5" t="s">
        <v>12</v>
      </c>
      <c r="B5" s="1">
        <v>25.63</v>
      </c>
      <c r="C5" s="2">
        <v>26.43</v>
      </c>
      <c r="D5" s="3">
        <v>27.01</v>
      </c>
      <c r="E5" s="4">
        <v>35.4</v>
      </c>
    </row>
    <row r="6" spans="1:5" x14ac:dyDescent="0.25">
      <c r="A6" t="s">
        <v>0</v>
      </c>
      <c r="B6">
        <v>7.5</v>
      </c>
      <c r="C6" s="2">
        <v>1.74</v>
      </c>
      <c r="D6" s="3">
        <v>6.22</v>
      </c>
      <c r="E6" s="4">
        <v>8.8000000000000007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F0A-2EF8-4566-8024-ADE8A81ED3E6}">
  <dimension ref="A5:L27"/>
  <sheetViews>
    <sheetView topLeftCell="E4" workbookViewId="0">
      <selection activeCell="V7" sqref="V7"/>
    </sheetView>
  </sheetViews>
  <sheetFormatPr defaultRowHeight="15" x14ac:dyDescent="0.25"/>
  <cols>
    <col min="2" max="2" width="13.85546875" customWidth="1"/>
    <col min="3" max="3" width="13.28515625" customWidth="1"/>
    <col min="4" max="4" width="12.7109375" customWidth="1"/>
    <col min="5" max="5" width="12.5703125" customWidth="1"/>
    <col min="8" max="8" width="12.7109375" customWidth="1"/>
    <col min="9" max="9" width="13" customWidth="1"/>
    <col min="10" max="10" width="12.5703125" customWidth="1"/>
    <col min="11" max="11" width="12.42578125" customWidth="1"/>
    <col min="12" max="12" width="12" customWidth="1"/>
  </cols>
  <sheetData>
    <row r="5" spans="1:12" x14ac:dyDescent="0.25">
      <c r="B5" t="s">
        <v>1</v>
      </c>
      <c r="F5" t="s">
        <v>8</v>
      </c>
      <c r="I5" t="s">
        <v>1</v>
      </c>
      <c r="J5" t="s">
        <v>5</v>
      </c>
      <c r="K5" t="s">
        <v>3</v>
      </c>
      <c r="L5" t="s">
        <v>4</v>
      </c>
    </row>
    <row r="6" spans="1:12" x14ac:dyDescent="0.25">
      <c r="A6" t="s">
        <v>6</v>
      </c>
      <c r="B6">
        <v>60</v>
      </c>
      <c r="C6">
        <v>60</v>
      </c>
      <c r="D6">
        <v>60</v>
      </c>
      <c r="E6">
        <v>180</v>
      </c>
      <c r="F6">
        <f>SUM(B6:E6)</f>
        <v>360</v>
      </c>
      <c r="H6" t="s">
        <v>10</v>
      </c>
      <c r="I6">
        <f>F7/1000</f>
        <v>4.8</v>
      </c>
      <c r="J6">
        <f>F14/1000</f>
        <v>10.199999999999999</v>
      </c>
      <c r="K6">
        <f>F20/1000</f>
        <v>4.8</v>
      </c>
      <c r="L6">
        <f>F26/1000</f>
        <v>5.55</v>
      </c>
    </row>
    <row r="7" spans="1:12" x14ac:dyDescent="0.25">
      <c r="A7" t="s">
        <v>7</v>
      </c>
      <c r="B7">
        <v>30</v>
      </c>
      <c r="C7">
        <v>20</v>
      </c>
      <c r="D7">
        <v>15</v>
      </c>
      <c r="E7">
        <v>5</v>
      </c>
      <c r="F7">
        <f>SUM(B8:E8)</f>
        <v>4800</v>
      </c>
      <c r="H7" s="5" t="s">
        <v>11</v>
      </c>
      <c r="I7" s="5">
        <v>25.63</v>
      </c>
      <c r="J7" s="5">
        <v>26.43</v>
      </c>
      <c r="K7" s="5">
        <v>27.01</v>
      </c>
      <c r="L7" s="5">
        <v>35.4</v>
      </c>
    </row>
    <row r="8" spans="1:12" x14ac:dyDescent="0.25">
      <c r="A8" t="s">
        <v>9</v>
      </c>
      <c r="B8">
        <f>B6*B7</f>
        <v>1800</v>
      </c>
      <c r="C8">
        <f t="shared" ref="C8:E8" si="0">C6*C7</f>
        <v>1200</v>
      </c>
      <c r="D8">
        <f t="shared" si="0"/>
        <v>900</v>
      </c>
      <c r="E8">
        <f t="shared" si="0"/>
        <v>900</v>
      </c>
    </row>
    <row r="12" spans="1:12" x14ac:dyDescent="0.25">
      <c r="B12" t="s">
        <v>5</v>
      </c>
      <c r="F12" t="s">
        <v>8</v>
      </c>
    </row>
    <row r="13" spans="1:12" x14ac:dyDescent="0.25">
      <c r="A13" t="s">
        <v>6</v>
      </c>
      <c r="B13">
        <v>90</v>
      </c>
      <c r="C13">
        <v>120</v>
      </c>
      <c r="D13">
        <v>150</v>
      </c>
      <c r="E13">
        <v>0</v>
      </c>
      <c r="F13">
        <f>SUM(B13:E13)</f>
        <v>360</v>
      </c>
    </row>
    <row r="14" spans="1:12" x14ac:dyDescent="0.25">
      <c r="A14" t="s">
        <v>7</v>
      </c>
      <c r="B14">
        <v>40</v>
      </c>
      <c r="C14">
        <v>30</v>
      </c>
      <c r="D14">
        <v>20</v>
      </c>
      <c r="E14">
        <v>10</v>
      </c>
      <c r="F14">
        <f>SUM(B15:E15)</f>
        <v>10200</v>
      </c>
    </row>
    <row r="15" spans="1:12" x14ac:dyDescent="0.25">
      <c r="A15" t="s">
        <v>9</v>
      </c>
      <c r="B15">
        <f>B13*B14</f>
        <v>3600</v>
      </c>
      <c r="C15">
        <f t="shared" ref="C15" si="1">C13*C14</f>
        <v>3600</v>
      </c>
      <c r="D15">
        <f t="shared" ref="D15" si="2">D13*D14</f>
        <v>3000</v>
      </c>
      <c r="E15">
        <f t="shared" ref="E15" si="3">E13*E14</f>
        <v>0</v>
      </c>
    </row>
    <row r="18" spans="1:6" x14ac:dyDescent="0.25">
      <c r="B18" t="s">
        <v>3</v>
      </c>
      <c r="F18" t="s">
        <v>8</v>
      </c>
    </row>
    <row r="19" spans="1:6" x14ac:dyDescent="0.25">
      <c r="A19" t="s">
        <v>6</v>
      </c>
      <c r="B19">
        <v>60</v>
      </c>
      <c r="C19">
        <v>60</v>
      </c>
      <c r="D19">
        <v>60</v>
      </c>
      <c r="E19">
        <v>180</v>
      </c>
      <c r="F19">
        <f>SUM(B19:E19)</f>
        <v>360</v>
      </c>
    </row>
    <row r="20" spans="1:6" x14ac:dyDescent="0.25">
      <c r="A20" t="s">
        <v>7</v>
      </c>
      <c r="B20">
        <v>30</v>
      </c>
      <c r="C20">
        <v>20</v>
      </c>
      <c r="D20">
        <v>15</v>
      </c>
      <c r="E20">
        <v>5</v>
      </c>
      <c r="F20">
        <f>SUM(B21:E21)</f>
        <v>4800</v>
      </c>
    </row>
    <row r="21" spans="1:6" x14ac:dyDescent="0.25">
      <c r="A21" t="s">
        <v>9</v>
      </c>
      <c r="B21">
        <f>B19*B20</f>
        <v>1800</v>
      </c>
      <c r="C21">
        <f t="shared" ref="C21" si="4">C19*C20</f>
        <v>1200</v>
      </c>
      <c r="D21">
        <f t="shared" ref="D21" si="5">D19*D20</f>
        <v>900</v>
      </c>
      <c r="E21">
        <f t="shared" ref="E21" si="6">E19*E20</f>
        <v>900</v>
      </c>
    </row>
    <row r="24" spans="1:6" x14ac:dyDescent="0.25">
      <c r="B24" t="s">
        <v>4</v>
      </c>
      <c r="F24" t="s">
        <v>8</v>
      </c>
    </row>
    <row r="25" spans="1:6" x14ac:dyDescent="0.25">
      <c r="A25" t="s">
        <v>6</v>
      </c>
      <c r="B25">
        <v>60</v>
      </c>
      <c r="C25">
        <v>90</v>
      </c>
      <c r="D25">
        <v>90</v>
      </c>
      <c r="E25">
        <v>120</v>
      </c>
      <c r="F25">
        <f>SUM(B25:E25)</f>
        <v>360</v>
      </c>
    </row>
    <row r="26" spans="1:6" x14ac:dyDescent="0.25">
      <c r="A26" t="s">
        <v>7</v>
      </c>
      <c r="B26">
        <v>30</v>
      </c>
      <c r="C26">
        <v>20</v>
      </c>
      <c r="D26">
        <v>15</v>
      </c>
      <c r="E26">
        <v>5</v>
      </c>
      <c r="F26">
        <f>SUM(B27:E27)</f>
        <v>5550</v>
      </c>
    </row>
    <row r="27" spans="1:6" x14ac:dyDescent="0.25">
      <c r="A27" t="s">
        <v>9</v>
      </c>
      <c r="B27">
        <f>B25*B26</f>
        <v>1800</v>
      </c>
      <c r="C27">
        <f t="shared" ref="C27" si="7">C25*C26</f>
        <v>1800</v>
      </c>
      <c r="D27">
        <f t="shared" ref="D27" si="8">D25*D26</f>
        <v>1350</v>
      </c>
      <c r="E27">
        <f t="shared" ref="E27" si="9">E25*E26</f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ft4 i trab</vt:lpstr>
      <vt:lpstr>mmi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Barański</dc:creator>
  <cp:lastModifiedBy>Dawid Barański</cp:lastModifiedBy>
  <dcterms:created xsi:type="dcterms:W3CDTF">2018-12-22T16:24:05Z</dcterms:created>
  <dcterms:modified xsi:type="dcterms:W3CDTF">2019-01-15T11:25:54Z</dcterms:modified>
</cp:coreProperties>
</file>