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78150\cw34\"/>
    </mc:Choice>
  </mc:AlternateContent>
  <bookViews>
    <workbookView xWindow="0" yWindow="0" windowWidth="19695" windowHeight="1230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F14" i="1"/>
  <c r="F16" i="1"/>
  <c r="F12" i="1"/>
  <c r="E8" i="1" s="1"/>
  <c r="E2" i="1"/>
  <c r="D8" i="1"/>
  <c r="E7" i="1"/>
  <c r="D7" i="1"/>
  <c r="D6" i="1"/>
  <c r="E5" i="1"/>
  <c r="D5" i="1"/>
  <c r="D4" i="1"/>
  <c r="E3" i="1"/>
  <c r="D3" i="1"/>
  <c r="D2" i="1"/>
  <c r="E4" i="1" l="1"/>
  <c r="F15" i="1" s="1"/>
  <c r="J11" i="1" s="1"/>
  <c r="E6" i="1"/>
</calcChain>
</file>

<file path=xl/sharedStrings.xml><?xml version="1.0" encoding="utf-8"?>
<sst xmlns="http://schemas.openxmlformats.org/spreadsheetml/2006/main" count="24" uniqueCount="24">
  <si>
    <t>czas efektu</t>
  </si>
  <si>
    <t>liczba doświadczeń</t>
  </si>
  <si>
    <t>0,0-0,2</t>
  </si>
  <si>
    <t>0,2-0,4</t>
  </si>
  <si>
    <t>0,4-0,6</t>
  </si>
  <si>
    <t>0,6-0,8</t>
  </si>
  <si>
    <t>0,8-1,0</t>
  </si>
  <si>
    <t>1,0-1,2</t>
  </si>
  <si>
    <t>1,2-1,4</t>
  </si>
  <si>
    <t>xi</t>
  </si>
  <si>
    <t>xi*ni</t>
  </si>
  <si>
    <t>alfa</t>
  </si>
  <si>
    <t>n</t>
  </si>
  <si>
    <t>wariancja</t>
  </si>
  <si>
    <t>odchylenie</t>
  </si>
  <si>
    <t xml:space="preserve">średnia </t>
  </si>
  <si>
    <t>(xi-xsr)^2*ni</t>
  </si>
  <si>
    <t>Początek przedziału</t>
  </si>
  <si>
    <t>Koniec przedziału</t>
  </si>
  <si>
    <t>u alfa</t>
  </si>
  <si>
    <t>a</t>
  </si>
  <si>
    <t>b</t>
  </si>
  <si>
    <t>P(0,654&lt;m&lt;0,692) = 0,95</t>
  </si>
  <si>
    <t>Przedział (0,654;0,692) z prawdopodobieństwem równym 0,95 pokrywa nieznana wartość średnią czasu występowania pewnego efektu świetlnego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</si>
</sst>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I6" sqref="I6"/>
    </sheetView>
  </sheetViews>
  <sheetFormatPr defaultRowHeight="15" x14ac:dyDescent="0.25"/>
  <cols>
    <col min="1" max="1" width="11.85546875" customWidth="1"/>
    <col min="2" max="2" width="18.28515625" customWidth="1"/>
    <col min="5" max="5" width="17.85546875" customWidth="1"/>
    <col min="9" max="9" width="9.140625" customWidth="1"/>
  </cols>
  <sheetData>
    <row r="1" spans="1:13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16</v>
      </c>
    </row>
    <row r="2" spans="1:13" x14ac:dyDescent="0.25">
      <c r="A2" s="1" t="s">
        <v>2</v>
      </c>
      <c r="B2" s="1">
        <v>50</v>
      </c>
      <c r="C2" s="1">
        <v>0.1</v>
      </c>
      <c r="D2" s="1">
        <f>C2*B2</f>
        <v>5</v>
      </c>
      <c r="E2" s="1">
        <f>(C2-$F$12)^2*B2</f>
        <v>16.404992000000004</v>
      </c>
    </row>
    <row r="3" spans="1:13" x14ac:dyDescent="0.25">
      <c r="A3" s="1" t="s">
        <v>3</v>
      </c>
      <c r="B3" s="1">
        <v>128</v>
      </c>
      <c r="C3" s="1">
        <v>0.3</v>
      </c>
      <c r="D3" s="1">
        <f t="shared" ref="D3:D8" si="0">C3*B3</f>
        <v>38.4</v>
      </c>
      <c r="E3" s="1">
        <f t="shared" ref="E3:E8" si="1">(C3-$F$12)^2*B3</f>
        <v>17.789419520000006</v>
      </c>
    </row>
    <row r="4" spans="1:13" x14ac:dyDescent="0.25">
      <c r="A4" s="1" t="s">
        <v>4</v>
      </c>
      <c r="B4" s="1">
        <v>245</v>
      </c>
      <c r="C4" s="1">
        <v>0.5</v>
      </c>
      <c r="D4" s="1">
        <f t="shared" si="0"/>
        <v>122.5</v>
      </c>
      <c r="E4" s="1">
        <f t="shared" si="1"/>
        <v>7.3156608000000052</v>
      </c>
    </row>
    <row r="5" spans="1:13" x14ac:dyDescent="0.25">
      <c r="A5" s="1" t="s">
        <v>5</v>
      </c>
      <c r="B5" s="1">
        <v>286</v>
      </c>
      <c r="C5" s="1">
        <v>0.7</v>
      </c>
      <c r="D5" s="1">
        <f t="shared" si="0"/>
        <v>200.2</v>
      </c>
      <c r="E5" s="1">
        <f t="shared" si="1"/>
        <v>0.21159423999999832</v>
      </c>
    </row>
    <row r="6" spans="1:13" x14ac:dyDescent="0.25">
      <c r="A6" s="1" t="s">
        <v>6</v>
      </c>
      <c r="B6" s="1">
        <v>134</v>
      </c>
      <c r="C6" s="1">
        <v>0.9</v>
      </c>
      <c r="D6" s="1">
        <f t="shared" si="0"/>
        <v>120.60000000000001</v>
      </c>
      <c r="E6" s="1">
        <f t="shared" si="1"/>
        <v>6.9170585599999974</v>
      </c>
    </row>
    <row r="7" spans="1:13" x14ac:dyDescent="0.25">
      <c r="A7" s="1" t="s">
        <v>7</v>
      </c>
      <c r="B7" s="1">
        <v>90</v>
      </c>
      <c r="C7" s="1">
        <v>1.1000000000000001</v>
      </c>
      <c r="D7" s="1">
        <f t="shared" si="0"/>
        <v>99.000000000000014</v>
      </c>
      <c r="E7" s="1">
        <f t="shared" si="1"/>
        <v>16.424985600000003</v>
      </c>
    </row>
    <row r="8" spans="1:13" x14ac:dyDescent="0.25">
      <c r="A8" s="1" t="s">
        <v>8</v>
      </c>
      <c r="B8" s="1">
        <v>67</v>
      </c>
      <c r="C8" s="1">
        <v>1.3</v>
      </c>
      <c r="D8" s="1">
        <f t="shared" si="0"/>
        <v>87.100000000000009</v>
      </c>
      <c r="E8" s="1">
        <f t="shared" si="1"/>
        <v>26.35644928</v>
      </c>
    </row>
    <row r="10" spans="1:13" ht="15.75" thickBot="1" x14ac:dyDescent="0.3"/>
    <row r="11" spans="1:13" x14ac:dyDescent="0.25">
      <c r="E11" t="s">
        <v>11</v>
      </c>
      <c r="F11">
        <v>0.05</v>
      </c>
      <c r="H11" s="15" t="s">
        <v>17</v>
      </c>
      <c r="I11" s="16"/>
      <c r="J11" s="17">
        <f>F12-F16*F15/SQRT(F13)</f>
        <v>0.65405064485536624</v>
      </c>
      <c r="K11" s="2" t="s">
        <v>20</v>
      </c>
    </row>
    <row r="12" spans="1:13" ht="15.75" thickBot="1" x14ac:dyDescent="0.3">
      <c r="E12" t="s">
        <v>15</v>
      </c>
      <c r="F12">
        <f>1/F13*SUM(D2:D8)</f>
        <v>0.67280000000000006</v>
      </c>
      <c r="H12" s="18" t="s">
        <v>18</v>
      </c>
      <c r="I12" s="19"/>
      <c r="J12" s="20">
        <f>F12+F16*F15/SQRT(F13)</f>
        <v>0.69154935514463389</v>
      </c>
      <c r="K12" s="2" t="s">
        <v>21</v>
      </c>
    </row>
    <row r="13" spans="1:13" ht="15.75" thickBot="1" x14ac:dyDescent="0.3">
      <c r="E13" t="s">
        <v>12</v>
      </c>
      <c r="F13">
        <v>1000</v>
      </c>
    </row>
    <row r="14" spans="1:13" ht="15.75" thickBot="1" x14ac:dyDescent="0.3">
      <c r="E14" t="s">
        <v>13</v>
      </c>
      <c r="F14">
        <f>SUM(E2:E8)/(F13-1)</f>
        <v>9.1511671671671679E-2</v>
      </c>
      <c r="I14" s="12" t="s">
        <v>22</v>
      </c>
      <c r="J14" s="13"/>
      <c r="K14" s="14"/>
    </row>
    <row r="15" spans="1:13" ht="15.75" thickBot="1" x14ac:dyDescent="0.3">
      <c r="E15" t="s">
        <v>14</v>
      </c>
      <c r="F15">
        <f>SQRT(F14)</f>
        <v>0.30250896130804406</v>
      </c>
    </row>
    <row r="16" spans="1:13" ht="15" customHeight="1" x14ac:dyDescent="0.25">
      <c r="E16" t="s">
        <v>19</v>
      </c>
      <c r="F16">
        <f>_xlfn.NORM.S.INV(1-F11/2)</f>
        <v>1.9599639845400536</v>
      </c>
      <c r="I16" s="3" t="s">
        <v>23</v>
      </c>
      <c r="J16" s="4"/>
      <c r="K16" s="4"/>
      <c r="L16" s="4"/>
      <c r="M16" s="5"/>
    </row>
    <row r="17" spans="9:13" x14ac:dyDescent="0.25">
      <c r="I17" s="6"/>
      <c r="J17" s="7"/>
      <c r="K17" s="7"/>
      <c r="L17" s="7"/>
      <c r="M17" s="8"/>
    </row>
    <row r="18" spans="9:13" x14ac:dyDescent="0.25">
      <c r="I18" s="6"/>
      <c r="J18" s="7"/>
      <c r="K18" s="7"/>
      <c r="L18" s="7"/>
      <c r="M18" s="8"/>
    </row>
    <row r="19" spans="9:13" ht="15.75" thickBot="1" x14ac:dyDescent="0.3">
      <c r="I19" s="9"/>
      <c r="J19" s="10"/>
      <c r="K19" s="10"/>
      <c r="L19" s="10"/>
      <c r="M19" s="11"/>
    </row>
  </sheetData>
  <mergeCells count="4">
    <mergeCell ref="H11:I11"/>
    <mergeCell ref="H12:I12"/>
    <mergeCell ref="I16:M19"/>
    <mergeCell ref="I14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cp:lastPrinted>2024-12-18T08:15:42Z</cp:lastPrinted>
  <dcterms:created xsi:type="dcterms:W3CDTF">2024-12-18T08:07:35Z</dcterms:created>
  <dcterms:modified xsi:type="dcterms:W3CDTF">2024-12-18T08:29:28Z</dcterms:modified>
</cp:coreProperties>
</file>