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3" activeTab="10"/>
  </bookViews>
  <sheets>
    <sheet name="Sheet2" sheetId="2" r:id="rId1"/>
    <sheet name="Sheet3" sheetId="3" r:id="rId2"/>
    <sheet name="Sheet1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</sheets>
  <calcPr calcId="144525"/>
</workbook>
</file>

<file path=xl/calcChain.xml><?xml version="1.0" encoding="utf-8"?>
<calcChain xmlns="http://schemas.openxmlformats.org/spreadsheetml/2006/main">
  <c r="C10" i="12" l="1"/>
  <c r="D10" i="12"/>
  <c r="E10" i="12"/>
  <c r="C10" i="10"/>
  <c r="B10" i="12"/>
  <c r="D10" i="11"/>
  <c r="C10" i="11"/>
  <c r="B10" i="11"/>
  <c r="D10" i="10"/>
  <c r="B10" i="10"/>
  <c r="D10" i="9"/>
  <c r="E10" i="9"/>
  <c r="C10" i="9"/>
  <c r="F10" i="9"/>
  <c r="B10" i="9"/>
  <c r="C10" i="8"/>
  <c r="B10" i="8"/>
  <c r="CK68" i="2"/>
  <c r="CJ68" i="2"/>
  <c r="CI68" i="2"/>
  <c r="CH68" i="2"/>
  <c r="CG68" i="2"/>
  <c r="CF68" i="2"/>
  <c r="CE68" i="2"/>
  <c r="CD68" i="2"/>
  <c r="CK67" i="2"/>
  <c r="CJ67" i="2"/>
  <c r="CI67" i="2"/>
  <c r="CH67" i="2"/>
  <c r="CG67" i="2"/>
  <c r="CF67" i="2"/>
  <c r="CE67" i="2"/>
  <c r="CD67" i="2"/>
  <c r="CK66" i="2"/>
  <c r="CJ66" i="2"/>
  <c r="CI66" i="2"/>
  <c r="CH66" i="2"/>
  <c r="CG66" i="2"/>
  <c r="CF66" i="2"/>
  <c r="CE66" i="2"/>
  <c r="CD66" i="2"/>
  <c r="CK65" i="2"/>
  <c r="CJ65" i="2"/>
  <c r="CI65" i="2"/>
  <c r="CH65" i="2"/>
  <c r="CG65" i="2"/>
  <c r="CF65" i="2"/>
  <c r="CE65" i="2"/>
  <c r="CD65" i="2"/>
  <c r="CK64" i="2"/>
  <c r="CJ64" i="2"/>
  <c r="CI64" i="2"/>
  <c r="CH64" i="2"/>
  <c r="CG64" i="2"/>
  <c r="CF64" i="2"/>
  <c r="CE64" i="2"/>
  <c r="CD64" i="2"/>
  <c r="CK63" i="2"/>
  <c r="CJ63" i="2"/>
  <c r="CI63" i="2"/>
  <c r="CH63" i="2"/>
  <c r="CG63" i="2"/>
  <c r="CF63" i="2"/>
  <c r="CE63" i="2"/>
  <c r="CD63" i="2"/>
  <c r="CK62" i="2"/>
  <c r="CJ62" i="2"/>
  <c r="CI62" i="2"/>
  <c r="CH62" i="2"/>
  <c r="CG62" i="2"/>
  <c r="CF62" i="2"/>
  <c r="CE62" i="2"/>
  <c r="CD62" i="2"/>
  <c r="CK61" i="2"/>
  <c r="CJ61" i="2"/>
  <c r="CI61" i="2"/>
  <c r="CH61" i="2"/>
  <c r="CG61" i="2"/>
  <c r="CF61" i="2"/>
  <c r="CE61" i="2"/>
  <c r="CD61" i="2"/>
  <c r="CK60" i="2"/>
  <c r="CJ60" i="2"/>
  <c r="CI60" i="2"/>
  <c r="CH60" i="2"/>
  <c r="CG60" i="2"/>
  <c r="CF60" i="2"/>
  <c r="CE60" i="2"/>
  <c r="CD60" i="2"/>
  <c r="CK59" i="2"/>
  <c r="CJ59" i="2"/>
  <c r="CI59" i="2"/>
  <c r="CH59" i="2"/>
  <c r="CG59" i="2"/>
  <c r="CF59" i="2"/>
  <c r="CE59" i="2"/>
  <c r="CD59" i="2"/>
  <c r="CK58" i="2"/>
  <c r="CJ58" i="2"/>
  <c r="CI58" i="2"/>
  <c r="CH58" i="2"/>
  <c r="CG58" i="2"/>
  <c r="CF58" i="2"/>
  <c r="CE58" i="2"/>
  <c r="CD58" i="2"/>
  <c r="CK57" i="2"/>
  <c r="CJ57" i="2"/>
  <c r="CI57" i="2"/>
  <c r="CH57" i="2"/>
  <c r="CG57" i="2"/>
  <c r="CF57" i="2"/>
  <c r="CE57" i="2"/>
  <c r="CD57" i="2"/>
  <c r="CK56" i="2"/>
  <c r="CJ56" i="2"/>
  <c r="CI56" i="2"/>
  <c r="CH56" i="2"/>
  <c r="CG56" i="2"/>
  <c r="CF56" i="2"/>
  <c r="CE56" i="2"/>
  <c r="CD56" i="2"/>
  <c r="CK55" i="2"/>
  <c r="CJ55" i="2"/>
  <c r="CI55" i="2"/>
  <c r="CH55" i="2"/>
  <c r="CG55" i="2"/>
  <c r="CF55" i="2"/>
  <c r="CE55" i="2"/>
  <c r="CD55" i="2"/>
  <c r="CK54" i="2"/>
  <c r="CJ54" i="2"/>
  <c r="CI54" i="2"/>
  <c r="CH54" i="2"/>
  <c r="CG54" i="2"/>
  <c r="CF54" i="2"/>
  <c r="CE54" i="2"/>
  <c r="CD54" i="2"/>
  <c r="CK53" i="2"/>
  <c r="CJ53" i="2"/>
  <c r="CI53" i="2"/>
  <c r="CH53" i="2"/>
  <c r="CG53" i="2"/>
  <c r="CF53" i="2"/>
  <c r="CE53" i="2"/>
  <c r="CD53" i="2"/>
  <c r="CK52" i="2"/>
  <c r="CJ52" i="2"/>
  <c r="CI52" i="2"/>
  <c r="CH52" i="2"/>
  <c r="CG52" i="2"/>
  <c r="CF52" i="2"/>
  <c r="CE52" i="2"/>
  <c r="CD52" i="2"/>
  <c r="CK51" i="2"/>
  <c r="CJ51" i="2"/>
  <c r="CI51" i="2"/>
  <c r="CH51" i="2"/>
  <c r="CG51" i="2"/>
  <c r="CF51" i="2"/>
  <c r="CE51" i="2"/>
  <c r="CD51" i="2"/>
  <c r="CK50" i="2"/>
  <c r="CJ50" i="2"/>
  <c r="CI50" i="2"/>
  <c r="CH50" i="2"/>
  <c r="CG50" i="2"/>
  <c r="CF50" i="2"/>
  <c r="CE50" i="2"/>
  <c r="CD50" i="2"/>
  <c r="CK49" i="2"/>
  <c r="CJ49" i="2"/>
  <c r="CI49" i="2"/>
  <c r="CH49" i="2"/>
  <c r="CG49" i="2"/>
  <c r="CF49" i="2"/>
  <c r="CE49" i="2"/>
  <c r="CD49" i="2"/>
  <c r="CK48" i="2"/>
  <c r="CJ48" i="2"/>
  <c r="CI48" i="2"/>
  <c r="CH48" i="2"/>
  <c r="CG48" i="2"/>
  <c r="CF48" i="2"/>
  <c r="CE48" i="2"/>
  <c r="CD48" i="2"/>
  <c r="CK47" i="2"/>
  <c r="CJ47" i="2"/>
  <c r="CI47" i="2"/>
  <c r="CH47" i="2"/>
  <c r="CG47" i="2"/>
  <c r="CF47" i="2"/>
  <c r="CE47" i="2"/>
  <c r="CD47" i="2"/>
  <c r="CK46" i="2"/>
  <c r="CJ46" i="2"/>
  <c r="CI46" i="2"/>
  <c r="CH46" i="2"/>
  <c r="CG46" i="2"/>
  <c r="CF46" i="2"/>
  <c r="CE46" i="2"/>
  <c r="CD46" i="2"/>
  <c r="CK45" i="2"/>
  <c r="CJ45" i="2"/>
  <c r="CI45" i="2"/>
  <c r="CH45" i="2"/>
  <c r="CG45" i="2"/>
  <c r="CF45" i="2"/>
  <c r="CE45" i="2"/>
  <c r="CD45" i="2"/>
  <c r="CK44" i="2"/>
  <c r="CJ44" i="2"/>
  <c r="CI44" i="2"/>
  <c r="CH44" i="2"/>
  <c r="CG44" i="2"/>
  <c r="CF44" i="2"/>
  <c r="CE44" i="2"/>
  <c r="CD44" i="2"/>
  <c r="CK43" i="2"/>
  <c r="CJ43" i="2"/>
  <c r="CI43" i="2"/>
  <c r="CH43" i="2"/>
  <c r="CG43" i="2"/>
  <c r="CF43" i="2"/>
  <c r="CE43" i="2"/>
  <c r="CD43" i="2"/>
  <c r="CK42" i="2"/>
  <c r="CJ42" i="2"/>
  <c r="CI42" i="2"/>
  <c r="CH42" i="2"/>
  <c r="CG42" i="2"/>
  <c r="CF42" i="2"/>
  <c r="CE42" i="2"/>
  <c r="CD42" i="2"/>
  <c r="CK41" i="2"/>
  <c r="CJ41" i="2"/>
  <c r="CI41" i="2"/>
  <c r="CH41" i="2"/>
  <c r="CG41" i="2"/>
  <c r="CF41" i="2"/>
  <c r="CE41" i="2"/>
  <c r="CD41" i="2"/>
  <c r="CK40" i="2"/>
  <c r="CJ40" i="2"/>
  <c r="CI40" i="2"/>
  <c r="CH40" i="2"/>
  <c r="CG40" i="2"/>
  <c r="CF40" i="2"/>
  <c r="CE40" i="2"/>
  <c r="CD40" i="2"/>
  <c r="CK39" i="2"/>
  <c r="CK70" i="2" s="1"/>
  <c r="CJ39" i="2"/>
  <c r="CJ70" i="2" s="1"/>
  <c r="CI39" i="2"/>
  <c r="CI70" i="2" s="1"/>
  <c r="CH39" i="2"/>
  <c r="CH70" i="2" s="1"/>
  <c r="CG39" i="2"/>
  <c r="CG70" i="2" s="1"/>
  <c r="CF39" i="2"/>
  <c r="CF70" i="2" s="1"/>
  <c r="CE39" i="2"/>
  <c r="CE70" i="2" s="1"/>
  <c r="CD39" i="2"/>
  <c r="CD70" i="2" s="1"/>
  <c r="CC68" i="2"/>
  <c r="CB68" i="2"/>
  <c r="CA68" i="2"/>
  <c r="BZ68" i="2"/>
  <c r="BY68" i="2"/>
  <c r="BX68" i="2"/>
  <c r="BO68" i="2"/>
  <c r="BV68" i="2"/>
  <c r="CC67" i="2"/>
  <c r="CB67" i="2"/>
  <c r="CA67" i="2"/>
  <c r="BZ67" i="2"/>
  <c r="BY67" i="2"/>
  <c r="BX67" i="2"/>
  <c r="BO67" i="2"/>
  <c r="BV67" i="2"/>
  <c r="CC66" i="2"/>
  <c r="CB66" i="2"/>
  <c r="CA66" i="2"/>
  <c r="BZ66" i="2"/>
  <c r="BY66" i="2"/>
  <c r="BX66" i="2"/>
  <c r="BO66" i="2"/>
  <c r="BV66" i="2"/>
  <c r="CC65" i="2"/>
  <c r="CB65" i="2"/>
  <c r="CA65" i="2"/>
  <c r="BZ65" i="2"/>
  <c r="BY65" i="2"/>
  <c r="BX65" i="2"/>
  <c r="BO65" i="2"/>
  <c r="BV65" i="2"/>
  <c r="CC64" i="2"/>
  <c r="CB64" i="2"/>
  <c r="CA64" i="2"/>
  <c r="BZ64" i="2"/>
  <c r="BY64" i="2"/>
  <c r="BX64" i="2"/>
  <c r="BO64" i="2"/>
  <c r="BV64" i="2"/>
  <c r="CC63" i="2"/>
  <c r="CB63" i="2"/>
  <c r="CA63" i="2"/>
  <c r="BZ63" i="2"/>
  <c r="BY63" i="2"/>
  <c r="BX63" i="2"/>
  <c r="BO63" i="2"/>
  <c r="BV63" i="2"/>
  <c r="CC62" i="2"/>
  <c r="CB62" i="2"/>
  <c r="CA62" i="2"/>
  <c r="BZ62" i="2"/>
  <c r="BY62" i="2"/>
  <c r="BX62" i="2"/>
  <c r="BO62" i="2"/>
  <c r="BV62" i="2"/>
  <c r="CC61" i="2"/>
  <c r="CB61" i="2"/>
  <c r="CA61" i="2"/>
  <c r="BZ61" i="2"/>
  <c r="BY61" i="2"/>
  <c r="BX61" i="2"/>
  <c r="BO61" i="2"/>
  <c r="BV61" i="2"/>
  <c r="CC60" i="2"/>
  <c r="CB60" i="2"/>
  <c r="CA60" i="2"/>
  <c r="BZ60" i="2"/>
  <c r="BY60" i="2"/>
  <c r="BX60" i="2"/>
  <c r="BO60" i="2"/>
  <c r="BV60" i="2"/>
  <c r="CC59" i="2"/>
  <c r="CB59" i="2"/>
  <c r="CA59" i="2"/>
  <c r="BZ59" i="2"/>
  <c r="BY59" i="2"/>
  <c r="BX59" i="2"/>
  <c r="BO59" i="2"/>
  <c r="BV59" i="2"/>
  <c r="CC58" i="2"/>
  <c r="CB58" i="2"/>
  <c r="CA58" i="2"/>
  <c r="BZ58" i="2"/>
  <c r="BY58" i="2"/>
  <c r="BX58" i="2"/>
  <c r="BO58" i="2"/>
  <c r="BV58" i="2"/>
  <c r="CC57" i="2"/>
  <c r="CB57" i="2"/>
  <c r="CA57" i="2"/>
  <c r="BZ57" i="2"/>
  <c r="BY57" i="2"/>
  <c r="BX57" i="2"/>
  <c r="BO57" i="2"/>
  <c r="BV57" i="2"/>
  <c r="CC56" i="2"/>
  <c r="CB56" i="2"/>
  <c r="CA56" i="2"/>
  <c r="BZ56" i="2"/>
  <c r="BY56" i="2"/>
  <c r="BX56" i="2"/>
  <c r="BO56" i="2"/>
  <c r="BV56" i="2"/>
  <c r="CC55" i="2"/>
  <c r="CB55" i="2"/>
  <c r="CA55" i="2"/>
  <c r="BZ55" i="2"/>
  <c r="BY55" i="2"/>
  <c r="BX55" i="2"/>
  <c r="BO55" i="2"/>
  <c r="BV55" i="2"/>
  <c r="CC54" i="2"/>
  <c r="CB54" i="2"/>
  <c r="CA54" i="2"/>
  <c r="BZ54" i="2"/>
  <c r="BY54" i="2"/>
  <c r="BX54" i="2"/>
  <c r="BO54" i="2"/>
  <c r="BV54" i="2"/>
  <c r="CC53" i="2"/>
  <c r="CB53" i="2"/>
  <c r="CA53" i="2"/>
  <c r="BZ53" i="2"/>
  <c r="BY53" i="2"/>
  <c r="BX53" i="2"/>
  <c r="BO53" i="2"/>
  <c r="BV53" i="2"/>
  <c r="CC52" i="2"/>
  <c r="CB52" i="2"/>
  <c r="CA52" i="2"/>
  <c r="BZ52" i="2"/>
  <c r="BY52" i="2"/>
  <c r="BX52" i="2"/>
  <c r="BO52" i="2"/>
  <c r="BV52" i="2"/>
  <c r="CC51" i="2"/>
  <c r="CB51" i="2"/>
  <c r="CA51" i="2"/>
  <c r="BZ51" i="2"/>
  <c r="BY51" i="2"/>
  <c r="BX51" i="2"/>
  <c r="BO51" i="2"/>
  <c r="BV51" i="2"/>
  <c r="CC50" i="2"/>
  <c r="CB50" i="2"/>
  <c r="CA50" i="2"/>
  <c r="BZ50" i="2"/>
  <c r="BY50" i="2"/>
  <c r="BX50" i="2"/>
  <c r="BO50" i="2"/>
  <c r="BV50" i="2"/>
  <c r="CC49" i="2"/>
  <c r="CB49" i="2"/>
  <c r="CA49" i="2"/>
  <c r="BZ49" i="2"/>
  <c r="BY49" i="2"/>
  <c r="BX49" i="2"/>
  <c r="BO49" i="2"/>
  <c r="BV49" i="2"/>
  <c r="CC48" i="2"/>
  <c r="CB48" i="2"/>
  <c r="CA48" i="2"/>
  <c r="BZ48" i="2"/>
  <c r="BY48" i="2"/>
  <c r="BX48" i="2"/>
  <c r="BO48" i="2"/>
  <c r="BV48" i="2"/>
  <c r="CC47" i="2"/>
  <c r="CB47" i="2"/>
  <c r="CA47" i="2"/>
  <c r="BZ47" i="2"/>
  <c r="BY47" i="2"/>
  <c r="BX47" i="2"/>
  <c r="BO47" i="2"/>
  <c r="BV47" i="2"/>
  <c r="CC46" i="2"/>
  <c r="CB46" i="2"/>
  <c r="CA46" i="2"/>
  <c r="BZ46" i="2"/>
  <c r="BY46" i="2"/>
  <c r="BX46" i="2"/>
  <c r="BO46" i="2"/>
  <c r="BV46" i="2"/>
  <c r="CC45" i="2"/>
  <c r="CB45" i="2"/>
  <c r="CA45" i="2"/>
  <c r="BZ45" i="2"/>
  <c r="BY45" i="2"/>
  <c r="BX45" i="2"/>
  <c r="BO45" i="2"/>
  <c r="BV45" i="2"/>
  <c r="CC44" i="2"/>
  <c r="CB44" i="2"/>
  <c r="CA44" i="2"/>
  <c r="BZ44" i="2"/>
  <c r="BY44" i="2"/>
  <c r="BX44" i="2"/>
  <c r="BO44" i="2"/>
  <c r="BV44" i="2"/>
  <c r="CC43" i="2"/>
  <c r="CB43" i="2"/>
  <c r="CA43" i="2"/>
  <c r="BZ43" i="2"/>
  <c r="BY43" i="2"/>
  <c r="BX43" i="2"/>
  <c r="BO43" i="2"/>
  <c r="BV43" i="2"/>
  <c r="CC42" i="2"/>
  <c r="CB42" i="2"/>
  <c r="CA42" i="2"/>
  <c r="BZ42" i="2"/>
  <c r="BY42" i="2"/>
  <c r="BX42" i="2"/>
  <c r="BO42" i="2"/>
  <c r="BV42" i="2"/>
  <c r="CC41" i="2"/>
  <c r="CB41" i="2"/>
  <c r="CA41" i="2"/>
  <c r="BZ41" i="2"/>
  <c r="BY41" i="2"/>
  <c r="BX41" i="2"/>
  <c r="BO41" i="2"/>
  <c r="BV41" i="2"/>
  <c r="CC40" i="2"/>
  <c r="CB40" i="2"/>
  <c r="CA40" i="2"/>
  <c r="BZ40" i="2"/>
  <c r="BY40" i="2"/>
  <c r="BX40" i="2"/>
  <c r="BO40" i="2"/>
  <c r="BV40" i="2"/>
  <c r="CC39" i="2"/>
  <c r="CC70" i="2" s="1"/>
  <c r="CB39" i="2"/>
  <c r="CB70" i="2" s="1"/>
  <c r="CA39" i="2"/>
  <c r="CA70" i="2" s="1"/>
  <c r="BZ39" i="2"/>
  <c r="BZ70" i="2" s="1"/>
  <c r="BY39" i="2"/>
  <c r="BY70" i="2" s="1"/>
  <c r="BX39" i="2"/>
  <c r="BX70" i="2" s="1"/>
  <c r="BO39" i="2"/>
  <c r="BO70" i="2" s="1"/>
  <c r="BV39" i="2"/>
  <c r="BV70" i="2" s="1"/>
  <c r="BU68" i="2"/>
  <c r="BT68" i="2"/>
  <c r="BS68" i="2"/>
  <c r="BR68" i="2"/>
  <c r="BI68" i="2"/>
  <c r="BP68" i="2"/>
  <c r="BW68" i="2"/>
  <c r="BF68" i="2"/>
  <c r="BU67" i="2"/>
  <c r="BT67" i="2"/>
  <c r="BS67" i="2"/>
  <c r="BR67" i="2"/>
  <c r="BI67" i="2"/>
  <c r="BP67" i="2"/>
  <c r="BW67" i="2"/>
  <c r="BF67" i="2"/>
  <c r="BU66" i="2"/>
  <c r="BT66" i="2"/>
  <c r="BS66" i="2"/>
  <c r="BR66" i="2"/>
  <c r="BI66" i="2"/>
  <c r="BP66" i="2"/>
  <c r="BW66" i="2"/>
  <c r="BF66" i="2"/>
  <c r="BU65" i="2"/>
  <c r="BT65" i="2"/>
  <c r="BS65" i="2"/>
  <c r="BR65" i="2"/>
  <c r="BI65" i="2"/>
  <c r="BP65" i="2"/>
  <c r="BW65" i="2"/>
  <c r="BF65" i="2"/>
  <c r="BU64" i="2"/>
  <c r="BT64" i="2"/>
  <c r="BS64" i="2"/>
  <c r="BR64" i="2"/>
  <c r="BI64" i="2"/>
  <c r="BP64" i="2"/>
  <c r="BW64" i="2"/>
  <c r="BF64" i="2"/>
  <c r="BU63" i="2"/>
  <c r="BT63" i="2"/>
  <c r="BS63" i="2"/>
  <c r="BR63" i="2"/>
  <c r="BI63" i="2"/>
  <c r="BP63" i="2"/>
  <c r="BW63" i="2"/>
  <c r="BF63" i="2"/>
  <c r="BU62" i="2"/>
  <c r="BT62" i="2"/>
  <c r="BS62" i="2"/>
  <c r="BR62" i="2"/>
  <c r="BI62" i="2"/>
  <c r="BP62" i="2"/>
  <c r="BW62" i="2"/>
  <c r="BF62" i="2"/>
  <c r="BU61" i="2"/>
  <c r="BT61" i="2"/>
  <c r="BS61" i="2"/>
  <c r="BR61" i="2"/>
  <c r="BI61" i="2"/>
  <c r="BP61" i="2"/>
  <c r="BW61" i="2"/>
  <c r="BF61" i="2"/>
  <c r="BU60" i="2"/>
  <c r="BT60" i="2"/>
  <c r="BS60" i="2"/>
  <c r="BR60" i="2"/>
  <c r="BI60" i="2"/>
  <c r="BP60" i="2"/>
  <c r="BW60" i="2"/>
  <c r="BF60" i="2"/>
  <c r="BU59" i="2"/>
  <c r="BT59" i="2"/>
  <c r="BS59" i="2"/>
  <c r="BR59" i="2"/>
  <c r="BI59" i="2"/>
  <c r="BP59" i="2"/>
  <c r="BW59" i="2"/>
  <c r="BF59" i="2"/>
  <c r="BU58" i="2"/>
  <c r="BT58" i="2"/>
  <c r="BS58" i="2"/>
  <c r="BR58" i="2"/>
  <c r="BI58" i="2"/>
  <c r="BP58" i="2"/>
  <c r="BW58" i="2"/>
  <c r="BF58" i="2"/>
  <c r="BU57" i="2"/>
  <c r="BT57" i="2"/>
  <c r="BS57" i="2"/>
  <c r="BR57" i="2"/>
  <c r="BI57" i="2"/>
  <c r="BP57" i="2"/>
  <c r="BW57" i="2"/>
  <c r="BF57" i="2"/>
  <c r="BU56" i="2"/>
  <c r="BT56" i="2"/>
  <c r="BS56" i="2"/>
  <c r="BR56" i="2"/>
  <c r="BI56" i="2"/>
  <c r="BP56" i="2"/>
  <c r="BW56" i="2"/>
  <c r="BF56" i="2"/>
  <c r="BU55" i="2"/>
  <c r="BT55" i="2"/>
  <c r="BS55" i="2"/>
  <c r="BR55" i="2"/>
  <c r="BI55" i="2"/>
  <c r="BP55" i="2"/>
  <c r="BW55" i="2"/>
  <c r="BF55" i="2"/>
  <c r="BU54" i="2"/>
  <c r="BT54" i="2"/>
  <c r="BS54" i="2"/>
  <c r="BR54" i="2"/>
  <c r="BI54" i="2"/>
  <c r="BP54" i="2"/>
  <c r="BW54" i="2"/>
  <c r="BF54" i="2"/>
  <c r="BU53" i="2"/>
  <c r="BT53" i="2"/>
  <c r="BS53" i="2"/>
  <c r="BR53" i="2"/>
  <c r="BI53" i="2"/>
  <c r="BP53" i="2"/>
  <c r="BW53" i="2"/>
  <c r="BF53" i="2"/>
  <c r="BU52" i="2"/>
  <c r="BT52" i="2"/>
  <c r="BS52" i="2"/>
  <c r="BR52" i="2"/>
  <c r="BI52" i="2"/>
  <c r="BP52" i="2"/>
  <c r="BW52" i="2"/>
  <c r="BF52" i="2"/>
  <c r="BU51" i="2"/>
  <c r="BT51" i="2"/>
  <c r="BS51" i="2"/>
  <c r="BR51" i="2"/>
  <c r="BI51" i="2"/>
  <c r="BP51" i="2"/>
  <c r="BW51" i="2"/>
  <c r="BF51" i="2"/>
  <c r="BU50" i="2"/>
  <c r="BT50" i="2"/>
  <c r="BS50" i="2"/>
  <c r="BR50" i="2"/>
  <c r="BI50" i="2"/>
  <c r="BP50" i="2"/>
  <c r="BW50" i="2"/>
  <c r="BF50" i="2"/>
  <c r="BU49" i="2"/>
  <c r="BT49" i="2"/>
  <c r="BS49" i="2"/>
  <c r="BR49" i="2"/>
  <c r="BI49" i="2"/>
  <c r="BP49" i="2"/>
  <c r="BW49" i="2"/>
  <c r="BF49" i="2"/>
  <c r="BU48" i="2"/>
  <c r="BT48" i="2"/>
  <c r="BS48" i="2"/>
  <c r="BR48" i="2"/>
  <c r="BI48" i="2"/>
  <c r="BP48" i="2"/>
  <c r="BW48" i="2"/>
  <c r="BF48" i="2"/>
  <c r="BU47" i="2"/>
  <c r="BT47" i="2"/>
  <c r="BS47" i="2"/>
  <c r="BR47" i="2"/>
  <c r="BI47" i="2"/>
  <c r="BP47" i="2"/>
  <c r="BW47" i="2"/>
  <c r="BF47" i="2"/>
  <c r="BU46" i="2"/>
  <c r="BT46" i="2"/>
  <c r="BS46" i="2"/>
  <c r="BR46" i="2"/>
  <c r="BI46" i="2"/>
  <c r="BP46" i="2"/>
  <c r="BW46" i="2"/>
  <c r="BF46" i="2"/>
  <c r="BU45" i="2"/>
  <c r="BT45" i="2"/>
  <c r="BS45" i="2"/>
  <c r="BR45" i="2"/>
  <c r="BI45" i="2"/>
  <c r="BP45" i="2"/>
  <c r="BW45" i="2"/>
  <c r="BF45" i="2"/>
  <c r="BU44" i="2"/>
  <c r="BT44" i="2"/>
  <c r="BS44" i="2"/>
  <c r="BR44" i="2"/>
  <c r="BI44" i="2"/>
  <c r="BP44" i="2"/>
  <c r="BW44" i="2"/>
  <c r="BF44" i="2"/>
  <c r="BU43" i="2"/>
  <c r="BT43" i="2"/>
  <c r="BS43" i="2"/>
  <c r="BR43" i="2"/>
  <c r="BI43" i="2"/>
  <c r="BP43" i="2"/>
  <c r="BW43" i="2"/>
  <c r="BF43" i="2"/>
  <c r="BU42" i="2"/>
  <c r="BT42" i="2"/>
  <c r="BS42" i="2"/>
  <c r="BR42" i="2"/>
  <c r="BI42" i="2"/>
  <c r="BP42" i="2"/>
  <c r="BW42" i="2"/>
  <c r="BF42" i="2"/>
  <c r="BU41" i="2"/>
  <c r="BT41" i="2"/>
  <c r="BS41" i="2"/>
  <c r="BR41" i="2"/>
  <c r="BI41" i="2"/>
  <c r="BP41" i="2"/>
  <c r="BW41" i="2"/>
  <c r="BF41" i="2"/>
  <c r="BU40" i="2"/>
  <c r="BT40" i="2"/>
  <c r="BS40" i="2"/>
  <c r="BR40" i="2"/>
  <c r="BI40" i="2"/>
  <c r="BP40" i="2"/>
  <c r="BW40" i="2"/>
  <c r="BF40" i="2"/>
  <c r="BU39" i="2"/>
  <c r="BU70" i="2" s="1"/>
  <c r="BT39" i="2"/>
  <c r="BT70" i="2" s="1"/>
  <c r="BS39" i="2"/>
  <c r="BS70" i="2" s="1"/>
  <c r="BR39" i="2"/>
  <c r="BR70" i="2" s="1"/>
  <c r="BI39" i="2"/>
  <c r="BI70" i="2" s="1"/>
  <c r="BP39" i="2"/>
  <c r="BP70" i="2" s="1"/>
  <c r="BW39" i="2"/>
  <c r="BW70" i="2" s="1"/>
  <c r="BF39" i="2"/>
  <c r="BF70" i="2" s="1"/>
  <c r="BM68" i="2"/>
  <c r="BL68" i="2"/>
  <c r="BK68" i="2"/>
  <c r="BJ68" i="2"/>
  <c r="BQ68" i="2"/>
  <c r="BH68" i="2"/>
  <c r="BG68" i="2"/>
  <c r="BN68" i="2"/>
  <c r="BM67" i="2"/>
  <c r="BL67" i="2"/>
  <c r="BK67" i="2"/>
  <c r="BJ67" i="2"/>
  <c r="BQ67" i="2"/>
  <c r="BH67" i="2"/>
  <c r="BG67" i="2"/>
  <c r="BN67" i="2"/>
  <c r="BM66" i="2"/>
  <c r="BL66" i="2"/>
  <c r="BK66" i="2"/>
  <c r="BJ66" i="2"/>
  <c r="BQ66" i="2"/>
  <c r="BH66" i="2"/>
  <c r="BG66" i="2"/>
  <c r="BN66" i="2"/>
  <c r="BM65" i="2"/>
  <c r="BL65" i="2"/>
  <c r="BK65" i="2"/>
  <c r="BJ65" i="2"/>
  <c r="BQ65" i="2"/>
  <c r="BH65" i="2"/>
  <c r="BG65" i="2"/>
  <c r="BN65" i="2"/>
  <c r="BM64" i="2"/>
  <c r="BL64" i="2"/>
  <c r="BK64" i="2"/>
  <c r="BJ64" i="2"/>
  <c r="BQ64" i="2"/>
  <c r="BH64" i="2"/>
  <c r="BG64" i="2"/>
  <c r="BN64" i="2"/>
  <c r="BM63" i="2"/>
  <c r="BL63" i="2"/>
  <c r="BK63" i="2"/>
  <c r="BJ63" i="2"/>
  <c r="BQ63" i="2"/>
  <c r="BH63" i="2"/>
  <c r="BG63" i="2"/>
  <c r="BN63" i="2"/>
  <c r="BM62" i="2"/>
  <c r="BL62" i="2"/>
  <c r="BK62" i="2"/>
  <c r="BJ62" i="2"/>
  <c r="BQ62" i="2"/>
  <c r="BH62" i="2"/>
  <c r="BG62" i="2"/>
  <c r="BN62" i="2"/>
  <c r="BM61" i="2"/>
  <c r="BL61" i="2"/>
  <c r="BK61" i="2"/>
  <c r="BJ61" i="2"/>
  <c r="BQ61" i="2"/>
  <c r="BH61" i="2"/>
  <c r="BG61" i="2"/>
  <c r="BN61" i="2"/>
  <c r="BM60" i="2"/>
  <c r="BL60" i="2"/>
  <c r="BK60" i="2"/>
  <c r="BJ60" i="2"/>
  <c r="BQ60" i="2"/>
  <c r="BH60" i="2"/>
  <c r="BG60" i="2"/>
  <c r="BN60" i="2"/>
  <c r="BM59" i="2"/>
  <c r="BL59" i="2"/>
  <c r="BK59" i="2"/>
  <c r="BJ59" i="2"/>
  <c r="BQ59" i="2"/>
  <c r="BH59" i="2"/>
  <c r="BG59" i="2"/>
  <c r="BN59" i="2"/>
  <c r="BM58" i="2"/>
  <c r="BL58" i="2"/>
  <c r="BK58" i="2"/>
  <c r="BJ58" i="2"/>
  <c r="BQ58" i="2"/>
  <c r="BH58" i="2"/>
  <c r="BG58" i="2"/>
  <c r="BN58" i="2"/>
  <c r="BM57" i="2"/>
  <c r="BL57" i="2"/>
  <c r="BK57" i="2"/>
  <c r="BJ57" i="2"/>
  <c r="BQ57" i="2"/>
  <c r="BH57" i="2"/>
  <c r="BG57" i="2"/>
  <c r="BN57" i="2"/>
  <c r="BM56" i="2"/>
  <c r="BL56" i="2"/>
  <c r="BK56" i="2"/>
  <c r="BJ56" i="2"/>
  <c r="BQ56" i="2"/>
  <c r="BH56" i="2"/>
  <c r="BG56" i="2"/>
  <c r="BN56" i="2"/>
  <c r="BM55" i="2"/>
  <c r="BL55" i="2"/>
  <c r="BK55" i="2"/>
  <c r="BJ55" i="2"/>
  <c r="BQ55" i="2"/>
  <c r="BH55" i="2"/>
  <c r="BG55" i="2"/>
  <c r="BN55" i="2"/>
  <c r="BM54" i="2"/>
  <c r="BL54" i="2"/>
  <c r="BK54" i="2"/>
  <c r="BJ54" i="2"/>
  <c r="BQ54" i="2"/>
  <c r="BH54" i="2"/>
  <c r="BG54" i="2"/>
  <c r="BN54" i="2"/>
  <c r="BM53" i="2"/>
  <c r="BL53" i="2"/>
  <c r="BK53" i="2"/>
  <c r="BJ53" i="2"/>
  <c r="BQ53" i="2"/>
  <c r="BH53" i="2"/>
  <c r="BG53" i="2"/>
  <c r="BN53" i="2"/>
  <c r="BM52" i="2"/>
  <c r="BL52" i="2"/>
  <c r="BK52" i="2"/>
  <c r="BJ52" i="2"/>
  <c r="BQ52" i="2"/>
  <c r="BH52" i="2"/>
  <c r="BG52" i="2"/>
  <c r="BN52" i="2"/>
  <c r="BM51" i="2"/>
  <c r="BL51" i="2"/>
  <c r="BK51" i="2"/>
  <c r="BJ51" i="2"/>
  <c r="BQ51" i="2"/>
  <c r="BH51" i="2"/>
  <c r="BG51" i="2"/>
  <c r="BN51" i="2"/>
  <c r="BM50" i="2"/>
  <c r="BL50" i="2"/>
  <c r="BK50" i="2"/>
  <c r="BJ50" i="2"/>
  <c r="BQ50" i="2"/>
  <c r="BH50" i="2"/>
  <c r="BG50" i="2"/>
  <c r="BN50" i="2"/>
  <c r="BM49" i="2"/>
  <c r="BL49" i="2"/>
  <c r="BK49" i="2"/>
  <c r="BJ49" i="2"/>
  <c r="BQ49" i="2"/>
  <c r="BH49" i="2"/>
  <c r="BG49" i="2"/>
  <c r="BN49" i="2"/>
  <c r="BM48" i="2"/>
  <c r="BL48" i="2"/>
  <c r="BK48" i="2"/>
  <c r="BJ48" i="2"/>
  <c r="BQ48" i="2"/>
  <c r="BH48" i="2"/>
  <c r="BG48" i="2"/>
  <c r="BN48" i="2"/>
  <c r="BM47" i="2"/>
  <c r="BL47" i="2"/>
  <c r="BK47" i="2"/>
  <c r="BJ47" i="2"/>
  <c r="BQ47" i="2"/>
  <c r="BH47" i="2"/>
  <c r="BG47" i="2"/>
  <c r="BN47" i="2"/>
  <c r="BM46" i="2"/>
  <c r="BL46" i="2"/>
  <c r="BK46" i="2"/>
  <c r="BJ46" i="2"/>
  <c r="BQ46" i="2"/>
  <c r="BH46" i="2"/>
  <c r="BG46" i="2"/>
  <c r="BN46" i="2"/>
  <c r="BM45" i="2"/>
  <c r="BL45" i="2"/>
  <c r="BK45" i="2"/>
  <c r="BJ45" i="2"/>
  <c r="BQ45" i="2"/>
  <c r="BH45" i="2"/>
  <c r="BG45" i="2"/>
  <c r="BN45" i="2"/>
  <c r="BM44" i="2"/>
  <c r="BL44" i="2"/>
  <c r="BK44" i="2"/>
  <c r="BJ44" i="2"/>
  <c r="BQ44" i="2"/>
  <c r="BH44" i="2"/>
  <c r="BG44" i="2"/>
  <c r="BN44" i="2"/>
  <c r="BM43" i="2"/>
  <c r="BL43" i="2"/>
  <c r="BK43" i="2"/>
  <c r="BJ43" i="2"/>
  <c r="BQ43" i="2"/>
  <c r="BH43" i="2"/>
  <c r="BG43" i="2"/>
  <c r="BN43" i="2"/>
  <c r="BM42" i="2"/>
  <c r="BL42" i="2"/>
  <c r="BK42" i="2"/>
  <c r="BJ42" i="2"/>
  <c r="BQ42" i="2"/>
  <c r="BH42" i="2"/>
  <c r="BG42" i="2"/>
  <c r="BN42" i="2"/>
  <c r="BM41" i="2"/>
  <c r="BL41" i="2"/>
  <c r="BK41" i="2"/>
  <c r="BJ41" i="2"/>
  <c r="BQ41" i="2"/>
  <c r="BH41" i="2"/>
  <c r="BG41" i="2"/>
  <c r="BN41" i="2"/>
  <c r="BM40" i="2"/>
  <c r="BL40" i="2"/>
  <c r="BK40" i="2"/>
  <c r="BJ40" i="2"/>
  <c r="BQ40" i="2"/>
  <c r="BH40" i="2"/>
  <c r="BG40" i="2"/>
  <c r="BN40" i="2"/>
  <c r="BM39" i="2"/>
  <c r="BM70" i="2" s="1"/>
  <c r="BL39" i="2"/>
  <c r="BL70" i="2" s="1"/>
  <c r="BK39" i="2"/>
  <c r="BJ39" i="2"/>
  <c r="BJ70" i="2" s="1"/>
  <c r="BQ39" i="2"/>
  <c r="BQ70" i="2" s="1"/>
  <c r="BH39" i="2"/>
  <c r="BH70" i="2" s="1"/>
  <c r="BG39" i="2"/>
  <c r="BG70" i="2" s="1"/>
  <c r="BN39" i="2"/>
  <c r="BN70" i="2" s="1"/>
  <c r="BE68" i="2"/>
  <c r="BD68" i="2"/>
  <c r="BC68" i="2"/>
  <c r="BB68" i="2"/>
  <c r="BA68" i="2"/>
  <c r="AZ68" i="2"/>
  <c r="AY68" i="2"/>
  <c r="AX68" i="2"/>
  <c r="BE67" i="2"/>
  <c r="BD67" i="2"/>
  <c r="BC67" i="2"/>
  <c r="BB67" i="2"/>
  <c r="BA67" i="2"/>
  <c r="AZ67" i="2"/>
  <c r="AY67" i="2"/>
  <c r="AX67" i="2"/>
  <c r="BE66" i="2"/>
  <c r="BD66" i="2"/>
  <c r="BC66" i="2"/>
  <c r="BB66" i="2"/>
  <c r="BA66" i="2"/>
  <c r="AZ66" i="2"/>
  <c r="AY66" i="2"/>
  <c r="AX66" i="2"/>
  <c r="BE65" i="2"/>
  <c r="BD65" i="2"/>
  <c r="BC65" i="2"/>
  <c r="BB65" i="2"/>
  <c r="BA65" i="2"/>
  <c r="AZ65" i="2"/>
  <c r="AY65" i="2"/>
  <c r="AX65" i="2"/>
  <c r="BE64" i="2"/>
  <c r="BD64" i="2"/>
  <c r="BC64" i="2"/>
  <c r="BB64" i="2"/>
  <c r="BA64" i="2"/>
  <c r="AZ64" i="2"/>
  <c r="AY64" i="2"/>
  <c r="AX64" i="2"/>
  <c r="BE63" i="2"/>
  <c r="BD63" i="2"/>
  <c r="BC63" i="2"/>
  <c r="BB63" i="2"/>
  <c r="BA63" i="2"/>
  <c r="AZ63" i="2"/>
  <c r="AY63" i="2"/>
  <c r="AX63" i="2"/>
  <c r="BE62" i="2"/>
  <c r="BD62" i="2"/>
  <c r="BC62" i="2"/>
  <c r="BB62" i="2"/>
  <c r="BA62" i="2"/>
  <c r="AZ62" i="2"/>
  <c r="AY62" i="2"/>
  <c r="AX62" i="2"/>
  <c r="BE61" i="2"/>
  <c r="BD61" i="2"/>
  <c r="BC61" i="2"/>
  <c r="BB61" i="2"/>
  <c r="BA61" i="2"/>
  <c r="AZ61" i="2"/>
  <c r="AY61" i="2"/>
  <c r="AX61" i="2"/>
  <c r="BE60" i="2"/>
  <c r="BD60" i="2"/>
  <c r="BC60" i="2"/>
  <c r="BB60" i="2"/>
  <c r="BA60" i="2"/>
  <c r="AZ60" i="2"/>
  <c r="AY60" i="2"/>
  <c r="AX60" i="2"/>
  <c r="BE59" i="2"/>
  <c r="BD59" i="2"/>
  <c r="BC59" i="2"/>
  <c r="BB59" i="2"/>
  <c r="BA59" i="2"/>
  <c r="AZ59" i="2"/>
  <c r="AY59" i="2"/>
  <c r="AX59" i="2"/>
  <c r="BE58" i="2"/>
  <c r="BD58" i="2"/>
  <c r="BC58" i="2"/>
  <c r="BB58" i="2"/>
  <c r="BA58" i="2"/>
  <c r="AZ58" i="2"/>
  <c r="AY58" i="2"/>
  <c r="AX58" i="2"/>
  <c r="BE57" i="2"/>
  <c r="BD57" i="2"/>
  <c r="BC57" i="2"/>
  <c r="BB57" i="2"/>
  <c r="BA57" i="2"/>
  <c r="AZ57" i="2"/>
  <c r="AY57" i="2"/>
  <c r="AX57" i="2"/>
  <c r="BE56" i="2"/>
  <c r="BD56" i="2"/>
  <c r="BC56" i="2"/>
  <c r="BB56" i="2"/>
  <c r="BA56" i="2"/>
  <c r="AZ56" i="2"/>
  <c r="AY56" i="2"/>
  <c r="AX56" i="2"/>
  <c r="BE55" i="2"/>
  <c r="BD55" i="2"/>
  <c r="BC55" i="2"/>
  <c r="BB55" i="2"/>
  <c r="BA55" i="2"/>
  <c r="AZ55" i="2"/>
  <c r="AY55" i="2"/>
  <c r="AX55" i="2"/>
  <c r="BE54" i="2"/>
  <c r="BD54" i="2"/>
  <c r="BC54" i="2"/>
  <c r="BB54" i="2"/>
  <c r="BA54" i="2"/>
  <c r="AZ54" i="2"/>
  <c r="AY54" i="2"/>
  <c r="AX54" i="2"/>
  <c r="BE53" i="2"/>
  <c r="BD53" i="2"/>
  <c r="BC53" i="2"/>
  <c r="BB53" i="2"/>
  <c r="BA53" i="2"/>
  <c r="AZ53" i="2"/>
  <c r="AY53" i="2"/>
  <c r="AX53" i="2"/>
  <c r="BE52" i="2"/>
  <c r="BD52" i="2"/>
  <c r="BC52" i="2"/>
  <c r="BB52" i="2"/>
  <c r="BA52" i="2"/>
  <c r="AZ52" i="2"/>
  <c r="AY52" i="2"/>
  <c r="AX52" i="2"/>
  <c r="BE51" i="2"/>
  <c r="BD51" i="2"/>
  <c r="BC51" i="2"/>
  <c r="BB51" i="2"/>
  <c r="BA51" i="2"/>
  <c r="AZ51" i="2"/>
  <c r="AY51" i="2"/>
  <c r="AX51" i="2"/>
  <c r="BE50" i="2"/>
  <c r="BD50" i="2"/>
  <c r="BC50" i="2"/>
  <c r="BB50" i="2"/>
  <c r="BA50" i="2"/>
  <c r="AZ50" i="2"/>
  <c r="AY50" i="2"/>
  <c r="AX50" i="2"/>
  <c r="BE49" i="2"/>
  <c r="BD49" i="2"/>
  <c r="BC49" i="2"/>
  <c r="BB49" i="2"/>
  <c r="BA49" i="2"/>
  <c r="AZ49" i="2"/>
  <c r="AY49" i="2"/>
  <c r="AX49" i="2"/>
  <c r="BE48" i="2"/>
  <c r="BD48" i="2"/>
  <c r="BC48" i="2"/>
  <c r="BB48" i="2"/>
  <c r="BA48" i="2"/>
  <c r="AZ48" i="2"/>
  <c r="AY48" i="2"/>
  <c r="AX48" i="2"/>
  <c r="BE47" i="2"/>
  <c r="BD47" i="2"/>
  <c r="BC47" i="2"/>
  <c r="BB47" i="2"/>
  <c r="BA47" i="2"/>
  <c r="AZ47" i="2"/>
  <c r="AY47" i="2"/>
  <c r="AX47" i="2"/>
  <c r="BE46" i="2"/>
  <c r="BD46" i="2"/>
  <c r="BC46" i="2"/>
  <c r="BB46" i="2"/>
  <c r="BA46" i="2"/>
  <c r="AZ46" i="2"/>
  <c r="AY46" i="2"/>
  <c r="AX46" i="2"/>
  <c r="BE45" i="2"/>
  <c r="BD45" i="2"/>
  <c r="BC45" i="2"/>
  <c r="BB45" i="2"/>
  <c r="BA45" i="2"/>
  <c r="AZ45" i="2"/>
  <c r="AY45" i="2"/>
  <c r="AX45" i="2"/>
  <c r="BE44" i="2"/>
  <c r="BD44" i="2"/>
  <c r="BC44" i="2"/>
  <c r="BB44" i="2"/>
  <c r="BA44" i="2"/>
  <c r="AZ44" i="2"/>
  <c r="AY44" i="2"/>
  <c r="AX44" i="2"/>
  <c r="BE43" i="2"/>
  <c r="BD43" i="2"/>
  <c r="BC43" i="2"/>
  <c r="BB43" i="2"/>
  <c r="BA43" i="2"/>
  <c r="AZ43" i="2"/>
  <c r="AY43" i="2"/>
  <c r="AX43" i="2"/>
  <c r="BE42" i="2"/>
  <c r="BD42" i="2"/>
  <c r="BC42" i="2"/>
  <c r="BB42" i="2"/>
  <c r="BA42" i="2"/>
  <c r="AZ42" i="2"/>
  <c r="AY42" i="2"/>
  <c r="AX42" i="2"/>
  <c r="BE41" i="2"/>
  <c r="BD41" i="2"/>
  <c r="BC41" i="2"/>
  <c r="BB41" i="2"/>
  <c r="BA41" i="2"/>
  <c r="AZ41" i="2"/>
  <c r="AY41" i="2"/>
  <c r="AX41" i="2"/>
  <c r="BE40" i="2"/>
  <c r="BD40" i="2"/>
  <c r="BC40" i="2"/>
  <c r="BB40" i="2"/>
  <c r="BA40" i="2"/>
  <c r="AZ40" i="2"/>
  <c r="AY40" i="2"/>
  <c r="AX40" i="2"/>
  <c r="BE39" i="2"/>
  <c r="BE70" i="2" s="1"/>
  <c r="BD39" i="2"/>
  <c r="BD70" i="2" s="1"/>
  <c r="BC39" i="2"/>
  <c r="BB39" i="2"/>
  <c r="BB70" i="2" s="1"/>
  <c r="BA39" i="2"/>
  <c r="BA70" i="2" s="1"/>
  <c r="AZ39" i="2"/>
  <c r="AY39" i="2"/>
  <c r="AX39" i="2"/>
  <c r="AX70" i="2" s="1"/>
  <c r="AW68" i="2"/>
  <c r="AV68" i="2"/>
  <c r="AU68" i="2"/>
  <c r="AT68" i="2"/>
  <c r="AS68" i="2"/>
  <c r="AR68" i="2"/>
  <c r="AQ68" i="2"/>
  <c r="AH68" i="2"/>
  <c r="AW67" i="2"/>
  <c r="AV67" i="2"/>
  <c r="AU67" i="2"/>
  <c r="AT67" i="2"/>
  <c r="AS67" i="2"/>
  <c r="AR67" i="2"/>
  <c r="AQ67" i="2"/>
  <c r="AH67" i="2"/>
  <c r="AW66" i="2"/>
  <c r="AV66" i="2"/>
  <c r="AU66" i="2"/>
  <c r="AT66" i="2"/>
  <c r="AS66" i="2"/>
  <c r="AR66" i="2"/>
  <c r="AQ66" i="2"/>
  <c r="AH66" i="2"/>
  <c r="AW65" i="2"/>
  <c r="AV65" i="2"/>
  <c r="AU65" i="2"/>
  <c r="AT65" i="2"/>
  <c r="AS65" i="2"/>
  <c r="AR65" i="2"/>
  <c r="AQ65" i="2"/>
  <c r="AH65" i="2"/>
  <c r="AW64" i="2"/>
  <c r="AV64" i="2"/>
  <c r="AU64" i="2"/>
  <c r="AT64" i="2"/>
  <c r="AS64" i="2"/>
  <c r="AR64" i="2"/>
  <c r="AQ64" i="2"/>
  <c r="AH64" i="2"/>
  <c r="AW63" i="2"/>
  <c r="AV63" i="2"/>
  <c r="AU63" i="2"/>
  <c r="AT63" i="2"/>
  <c r="AS63" i="2"/>
  <c r="AR63" i="2"/>
  <c r="AQ63" i="2"/>
  <c r="AH63" i="2"/>
  <c r="AW62" i="2"/>
  <c r="AV62" i="2"/>
  <c r="AU62" i="2"/>
  <c r="AT62" i="2"/>
  <c r="AS62" i="2"/>
  <c r="AR62" i="2"/>
  <c r="AQ62" i="2"/>
  <c r="AH62" i="2"/>
  <c r="AW61" i="2"/>
  <c r="AV61" i="2"/>
  <c r="AU61" i="2"/>
  <c r="AT61" i="2"/>
  <c r="AS61" i="2"/>
  <c r="AR61" i="2"/>
  <c r="AQ61" i="2"/>
  <c r="AH61" i="2"/>
  <c r="AW60" i="2"/>
  <c r="AV60" i="2"/>
  <c r="AU60" i="2"/>
  <c r="AT60" i="2"/>
  <c r="AS60" i="2"/>
  <c r="AR60" i="2"/>
  <c r="AQ60" i="2"/>
  <c r="AH60" i="2"/>
  <c r="AW59" i="2"/>
  <c r="AV59" i="2"/>
  <c r="AU59" i="2"/>
  <c r="AT59" i="2"/>
  <c r="AS59" i="2"/>
  <c r="AR59" i="2"/>
  <c r="AQ59" i="2"/>
  <c r="AH59" i="2"/>
  <c r="AW58" i="2"/>
  <c r="AV58" i="2"/>
  <c r="AU58" i="2"/>
  <c r="AT58" i="2"/>
  <c r="AS58" i="2"/>
  <c r="AR58" i="2"/>
  <c r="AQ58" i="2"/>
  <c r="AH58" i="2"/>
  <c r="AW57" i="2"/>
  <c r="AV57" i="2"/>
  <c r="AU57" i="2"/>
  <c r="AT57" i="2"/>
  <c r="AS57" i="2"/>
  <c r="AR57" i="2"/>
  <c r="AQ57" i="2"/>
  <c r="AH57" i="2"/>
  <c r="AW56" i="2"/>
  <c r="AV56" i="2"/>
  <c r="AU56" i="2"/>
  <c r="AT56" i="2"/>
  <c r="AS56" i="2"/>
  <c r="AR56" i="2"/>
  <c r="AQ56" i="2"/>
  <c r="AH56" i="2"/>
  <c r="AW55" i="2"/>
  <c r="AV55" i="2"/>
  <c r="AU55" i="2"/>
  <c r="AT55" i="2"/>
  <c r="AS55" i="2"/>
  <c r="AR55" i="2"/>
  <c r="AQ55" i="2"/>
  <c r="AH55" i="2"/>
  <c r="AW54" i="2"/>
  <c r="AV54" i="2"/>
  <c r="AU54" i="2"/>
  <c r="AT54" i="2"/>
  <c r="AS54" i="2"/>
  <c r="AR54" i="2"/>
  <c r="AQ54" i="2"/>
  <c r="AH54" i="2"/>
  <c r="AW53" i="2"/>
  <c r="AV53" i="2"/>
  <c r="AU53" i="2"/>
  <c r="AT53" i="2"/>
  <c r="AS53" i="2"/>
  <c r="AR53" i="2"/>
  <c r="AQ53" i="2"/>
  <c r="AH53" i="2"/>
  <c r="AW52" i="2"/>
  <c r="AV52" i="2"/>
  <c r="AU52" i="2"/>
  <c r="AT52" i="2"/>
  <c r="AS52" i="2"/>
  <c r="AR52" i="2"/>
  <c r="AQ52" i="2"/>
  <c r="AH52" i="2"/>
  <c r="AW51" i="2"/>
  <c r="AV51" i="2"/>
  <c r="AU51" i="2"/>
  <c r="AT51" i="2"/>
  <c r="AS51" i="2"/>
  <c r="AR51" i="2"/>
  <c r="AQ51" i="2"/>
  <c r="AH51" i="2"/>
  <c r="AW50" i="2"/>
  <c r="AV50" i="2"/>
  <c r="AU50" i="2"/>
  <c r="AT50" i="2"/>
  <c r="AS50" i="2"/>
  <c r="AR50" i="2"/>
  <c r="AQ50" i="2"/>
  <c r="AH50" i="2"/>
  <c r="AW49" i="2"/>
  <c r="AV49" i="2"/>
  <c r="AU49" i="2"/>
  <c r="AT49" i="2"/>
  <c r="AS49" i="2"/>
  <c r="AR49" i="2"/>
  <c r="AQ49" i="2"/>
  <c r="AH49" i="2"/>
  <c r="AW48" i="2"/>
  <c r="AV48" i="2"/>
  <c r="AU48" i="2"/>
  <c r="AT48" i="2"/>
  <c r="AS48" i="2"/>
  <c r="AR48" i="2"/>
  <c r="AQ48" i="2"/>
  <c r="AH48" i="2"/>
  <c r="AW47" i="2"/>
  <c r="AV47" i="2"/>
  <c r="AU47" i="2"/>
  <c r="AT47" i="2"/>
  <c r="AS47" i="2"/>
  <c r="AR47" i="2"/>
  <c r="AQ47" i="2"/>
  <c r="AH47" i="2"/>
  <c r="AW46" i="2"/>
  <c r="AV46" i="2"/>
  <c r="AU46" i="2"/>
  <c r="AT46" i="2"/>
  <c r="AS46" i="2"/>
  <c r="AR46" i="2"/>
  <c r="AQ46" i="2"/>
  <c r="AH46" i="2"/>
  <c r="AW45" i="2"/>
  <c r="AV45" i="2"/>
  <c r="AU45" i="2"/>
  <c r="AT45" i="2"/>
  <c r="AS45" i="2"/>
  <c r="AR45" i="2"/>
  <c r="AQ45" i="2"/>
  <c r="AH45" i="2"/>
  <c r="AW44" i="2"/>
  <c r="AV44" i="2"/>
  <c r="AU44" i="2"/>
  <c r="AT44" i="2"/>
  <c r="AS44" i="2"/>
  <c r="AR44" i="2"/>
  <c r="AQ44" i="2"/>
  <c r="AH44" i="2"/>
  <c r="AW43" i="2"/>
  <c r="AV43" i="2"/>
  <c r="AU43" i="2"/>
  <c r="AT43" i="2"/>
  <c r="AS43" i="2"/>
  <c r="AR43" i="2"/>
  <c r="AQ43" i="2"/>
  <c r="AH43" i="2"/>
  <c r="AW42" i="2"/>
  <c r="AV42" i="2"/>
  <c r="AU42" i="2"/>
  <c r="AT42" i="2"/>
  <c r="AS42" i="2"/>
  <c r="AR42" i="2"/>
  <c r="AQ42" i="2"/>
  <c r="AH42" i="2"/>
  <c r="AW41" i="2"/>
  <c r="AV41" i="2"/>
  <c r="AU41" i="2"/>
  <c r="AT41" i="2"/>
  <c r="AS41" i="2"/>
  <c r="AR41" i="2"/>
  <c r="AQ41" i="2"/>
  <c r="AH41" i="2"/>
  <c r="AW40" i="2"/>
  <c r="AV40" i="2"/>
  <c r="AU40" i="2"/>
  <c r="AT40" i="2"/>
  <c r="AS40" i="2"/>
  <c r="AR40" i="2"/>
  <c r="AQ40" i="2"/>
  <c r="AH40" i="2"/>
  <c r="AW39" i="2"/>
  <c r="AW70" i="2" s="1"/>
  <c r="AV39" i="2"/>
  <c r="AU39" i="2"/>
  <c r="AT39" i="2"/>
  <c r="AT70" i="2" s="1"/>
  <c r="AS39" i="2"/>
  <c r="AS70" i="2" s="1"/>
  <c r="AR39" i="2"/>
  <c r="AR70" i="2" s="1"/>
  <c r="AQ39" i="2"/>
  <c r="AQ70" i="2" s="1"/>
  <c r="AH39" i="2"/>
  <c r="AH70" i="2" s="1"/>
  <c r="AO68" i="2"/>
  <c r="AN68" i="2"/>
  <c r="W68" i="2"/>
  <c r="V68" i="2"/>
  <c r="U68" i="2"/>
  <c r="T68" i="2"/>
  <c r="S68" i="2"/>
  <c r="R68" i="2"/>
  <c r="AO67" i="2"/>
  <c r="AN67" i="2"/>
  <c r="W67" i="2"/>
  <c r="V67" i="2"/>
  <c r="U67" i="2"/>
  <c r="T67" i="2"/>
  <c r="S67" i="2"/>
  <c r="R67" i="2"/>
  <c r="AO66" i="2"/>
  <c r="AN66" i="2"/>
  <c r="W66" i="2"/>
  <c r="V66" i="2"/>
  <c r="U66" i="2"/>
  <c r="T66" i="2"/>
  <c r="S66" i="2"/>
  <c r="R66" i="2"/>
  <c r="AO65" i="2"/>
  <c r="AN65" i="2"/>
  <c r="W65" i="2"/>
  <c r="V65" i="2"/>
  <c r="U65" i="2"/>
  <c r="T65" i="2"/>
  <c r="S65" i="2"/>
  <c r="R65" i="2"/>
  <c r="AO64" i="2"/>
  <c r="AN64" i="2"/>
  <c r="W64" i="2"/>
  <c r="V64" i="2"/>
  <c r="U64" i="2"/>
  <c r="T64" i="2"/>
  <c r="S64" i="2"/>
  <c r="R64" i="2"/>
  <c r="AO63" i="2"/>
  <c r="AN63" i="2"/>
  <c r="W63" i="2"/>
  <c r="V63" i="2"/>
  <c r="U63" i="2"/>
  <c r="T63" i="2"/>
  <c r="S63" i="2"/>
  <c r="R63" i="2"/>
  <c r="AO62" i="2"/>
  <c r="AN62" i="2"/>
  <c r="W62" i="2"/>
  <c r="V62" i="2"/>
  <c r="U62" i="2"/>
  <c r="T62" i="2"/>
  <c r="S62" i="2"/>
  <c r="R62" i="2"/>
  <c r="AO61" i="2"/>
  <c r="AN61" i="2"/>
  <c r="W61" i="2"/>
  <c r="V61" i="2"/>
  <c r="U61" i="2"/>
  <c r="T61" i="2"/>
  <c r="S61" i="2"/>
  <c r="R61" i="2"/>
  <c r="AO60" i="2"/>
  <c r="AN60" i="2"/>
  <c r="W60" i="2"/>
  <c r="V60" i="2"/>
  <c r="U60" i="2"/>
  <c r="T60" i="2"/>
  <c r="S60" i="2"/>
  <c r="R60" i="2"/>
  <c r="AO59" i="2"/>
  <c r="AN59" i="2"/>
  <c r="W59" i="2"/>
  <c r="V59" i="2"/>
  <c r="U59" i="2"/>
  <c r="T59" i="2"/>
  <c r="S59" i="2"/>
  <c r="R59" i="2"/>
  <c r="AO58" i="2"/>
  <c r="AN58" i="2"/>
  <c r="W58" i="2"/>
  <c r="V58" i="2"/>
  <c r="U58" i="2"/>
  <c r="T58" i="2"/>
  <c r="S58" i="2"/>
  <c r="R58" i="2"/>
  <c r="AO57" i="2"/>
  <c r="AN57" i="2"/>
  <c r="W57" i="2"/>
  <c r="V57" i="2"/>
  <c r="U57" i="2"/>
  <c r="T57" i="2"/>
  <c r="S57" i="2"/>
  <c r="R57" i="2"/>
  <c r="AO56" i="2"/>
  <c r="AN56" i="2"/>
  <c r="W56" i="2"/>
  <c r="V56" i="2"/>
  <c r="U56" i="2"/>
  <c r="T56" i="2"/>
  <c r="S56" i="2"/>
  <c r="R56" i="2"/>
  <c r="AO55" i="2"/>
  <c r="AN55" i="2"/>
  <c r="W55" i="2"/>
  <c r="V55" i="2"/>
  <c r="U55" i="2"/>
  <c r="T55" i="2"/>
  <c r="S55" i="2"/>
  <c r="R55" i="2"/>
  <c r="AO54" i="2"/>
  <c r="AN54" i="2"/>
  <c r="W54" i="2"/>
  <c r="V54" i="2"/>
  <c r="U54" i="2"/>
  <c r="T54" i="2"/>
  <c r="S54" i="2"/>
  <c r="R54" i="2"/>
  <c r="AO53" i="2"/>
  <c r="AN53" i="2"/>
  <c r="W53" i="2"/>
  <c r="V53" i="2"/>
  <c r="U53" i="2"/>
  <c r="T53" i="2"/>
  <c r="S53" i="2"/>
  <c r="R53" i="2"/>
  <c r="AO52" i="2"/>
  <c r="AN52" i="2"/>
  <c r="W52" i="2"/>
  <c r="V52" i="2"/>
  <c r="U52" i="2"/>
  <c r="T52" i="2"/>
  <c r="S52" i="2"/>
  <c r="R52" i="2"/>
  <c r="AO51" i="2"/>
  <c r="AN51" i="2"/>
  <c r="W51" i="2"/>
  <c r="V51" i="2"/>
  <c r="U51" i="2"/>
  <c r="T51" i="2"/>
  <c r="S51" i="2"/>
  <c r="R51" i="2"/>
  <c r="AO50" i="2"/>
  <c r="AN50" i="2"/>
  <c r="W50" i="2"/>
  <c r="V50" i="2"/>
  <c r="U50" i="2"/>
  <c r="T50" i="2"/>
  <c r="S50" i="2"/>
  <c r="R50" i="2"/>
  <c r="AO49" i="2"/>
  <c r="AN49" i="2"/>
  <c r="W49" i="2"/>
  <c r="V49" i="2"/>
  <c r="U49" i="2"/>
  <c r="T49" i="2"/>
  <c r="S49" i="2"/>
  <c r="R49" i="2"/>
  <c r="AO48" i="2"/>
  <c r="AN48" i="2"/>
  <c r="W48" i="2"/>
  <c r="V48" i="2"/>
  <c r="U48" i="2"/>
  <c r="T48" i="2"/>
  <c r="S48" i="2"/>
  <c r="R48" i="2"/>
  <c r="AO47" i="2"/>
  <c r="AN47" i="2"/>
  <c r="W47" i="2"/>
  <c r="V47" i="2"/>
  <c r="U47" i="2"/>
  <c r="T47" i="2"/>
  <c r="S47" i="2"/>
  <c r="R47" i="2"/>
  <c r="AO46" i="2"/>
  <c r="AN46" i="2"/>
  <c r="W46" i="2"/>
  <c r="V46" i="2"/>
  <c r="U46" i="2"/>
  <c r="T46" i="2"/>
  <c r="S46" i="2"/>
  <c r="R46" i="2"/>
  <c r="AO45" i="2"/>
  <c r="AN45" i="2"/>
  <c r="W45" i="2"/>
  <c r="V45" i="2"/>
  <c r="U45" i="2"/>
  <c r="T45" i="2"/>
  <c r="S45" i="2"/>
  <c r="R45" i="2"/>
  <c r="AO44" i="2"/>
  <c r="AN44" i="2"/>
  <c r="W44" i="2"/>
  <c r="V44" i="2"/>
  <c r="U44" i="2"/>
  <c r="T44" i="2"/>
  <c r="S44" i="2"/>
  <c r="R44" i="2"/>
  <c r="AO43" i="2"/>
  <c r="AN43" i="2"/>
  <c r="W43" i="2"/>
  <c r="V43" i="2"/>
  <c r="U43" i="2"/>
  <c r="T43" i="2"/>
  <c r="S43" i="2"/>
  <c r="R43" i="2"/>
  <c r="AO42" i="2"/>
  <c r="AN42" i="2"/>
  <c r="W42" i="2"/>
  <c r="V42" i="2"/>
  <c r="U42" i="2"/>
  <c r="T42" i="2"/>
  <c r="S42" i="2"/>
  <c r="R42" i="2"/>
  <c r="AO41" i="2"/>
  <c r="AN41" i="2"/>
  <c r="W41" i="2"/>
  <c r="V41" i="2"/>
  <c r="U41" i="2"/>
  <c r="T41" i="2"/>
  <c r="S41" i="2"/>
  <c r="R41" i="2"/>
  <c r="AO40" i="2"/>
  <c r="AN40" i="2"/>
  <c r="W40" i="2"/>
  <c r="V40" i="2"/>
  <c r="U40" i="2"/>
  <c r="T40" i="2"/>
  <c r="S40" i="2"/>
  <c r="R40" i="2"/>
  <c r="AO39" i="2"/>
  <c r="AO70" i="2" s="1"/>
  <c r="AN39" i="2"/>
  <c r="AN70" i="2" s="1"/>
  <c r="W39" i="2"/>
  <c r="V39" i="2"/>
  <c r="V70" i="2" s="1"/>
  <c r="U39" i="2"/>
  <c r="U70" i="2" s="1"/>
  <c r="T39" i="2"/>
  <c r="T70" i="2" s="1"/>
  <c r="S39" i="2"/>
  <c r="R39" i="2"/>
  <c r="R70" i="2" s="1"/>
  <c r="Y68" i="2"/>
  <c r="AF68" i="2"/>
  <c r="AM68" i="2"/>
  <c r="AD68" i="2"/>
  <c r="AK68" i="2"/>
  <c r="AB68" i="2"/>
  <c r="AI68" i="2"/>
  <c r="Z68" i="2"/>
  <c r="Y67" i="2"/>
  <c r="AF67" i="2"/>
  <c r="AM67" i="2"/>
  <c r="AD67" i="2"/>
  <c r="AK67" i="2"/>
  <c r="AB67" i="2"/>
  <c r="AI67" i="2"/>
  <c r="Z67" i="2"/>
  <c r="Y66" i="2"/>
  <c r="AF66" i="2"/>
  <c r="AM66" i="2"/>
  <c r="AD66" i="2"/>
  <c r="AK66" i="2"/>
  <c r="AB66" i="2"/>
  <c r="AI66" i="2"/>
  <c r="Z66" i="2"/>
  <c r="Y65" i="2"/>
  <c r="AF65" i="2"/>
  <c r="AM65" i="2"/>
  <c r="AD65" i="2"/>
  <c r="AK65" i="2"/>
  <c r="AB65" i="2"/>
  <c r="AI65" i="2"/>
  <c r="Z65" i="2"/>
  <c r="Y64" i="2"/>
  <c r="AF64" i="2"/>
  <c r="AM64" i="2"/>
  <c r="AD64" i="2"/>
  <c r="AK64" i="2"/>
  <c r="AB64" i="2"/>
  <c r="AI64" i="2"/>
  <c r="Z64" i="2"/>
  <c r="Y63" i="2"/>
  <c r="AF63" i="2"/>
  <c r="AM63" i="2"/>
  <c r="AD63" i="2"/>
  <c r="AK63" i="2"/>
  <c r="AB63" i="2"/>
  <c r="AI63" i="2"/>
  <c r="Z63" i="2"/>
  <c r="Y62" i="2"/>
  <c r="AF62" i="2"/>
  <c r="AM62" i="2"/>
  <c r="AD62" i="2"/>
  <c r="AK62" i="2"/>
  <c r="AB62" i="2"/>
  <c r="AI62" i="2"/>
  <c r="Z62" i="2"/>
  <c r="Y61" i="2"/>
  <c r="AF61" i="2"/>
  <c r="AM61" i="2"/>
  <c r="AD61" i="2"/>
  <c r="AK61" i="2"/>
  <c r="AB61" i="2"/>
  <c r="AI61" i="2"/>
  <c r="Z61" i="2"/>
  <c r="Y60" i="2"/>
  <c r="AF60" i="2"/>
  <c r="AM60" i="2"/>
  <c r="AD60" i="2"/>
  <c r="AK60" i="2"/>
  <c r="AB60" i="2"/>
  <c r="AI60" i="2"/>
  <c r="Z60" i="2"/>
  <c r="Y59" i="2"/>
  <c r="AF59" i="2"/>
  <c r="AM59" i="2"/>
  <c r="AD59" i="2"/>
  <c r="AK59" i="2"/>
  <c r="AB59" i="2"/>
  <c r="AI59" i="2"/>
  <c r="Z59" i="2"/>
  <c r="Y58" i="2"/>
  <c r="AF58" i="2"/>
  <c r="AM58" i="2"/>
  <c r="AD58" i="2"/>
  <c r="AK58" i="2"/>
  <c r="AB58" i="2"/>
  <c r="AI58" i="2"/>
  <c r="Z58" i="2"/>
  <c r="Y57" i="2"/>
  <c r="AF57" i="2"/>
  <c r="AM57" i="2"/>
  <c r="AD57" i="2"/>
  <c r="AK57" i="2"/>
  <c r="AB57" i="2"/>
  <c r="AI57" i="2"/>
  <c r="Z57" i="2"/>
  <c r="Y56" i="2"/>
  <c r="AF56" i="2"/>
  <c r="AM56" i="2"/>
  <c r="AD56" i="2"/>
  <c r="AK56" i="2"/>
  <c r="AB56" i="2"/>
  <c r="AI56" i="2"/>
  <c r="Z56" i="2"/>
  <c r="Y55" i="2"/>
  <c r="AF55" i="2"/>
  <c r="AM55" i="2"/>
  <c r="AD55" i="2"/>
  <c r="AK55" i="2"/>
  <c r="AB55" i="2"/>
  <c r="AI55" i="2"/>
  <c r="Z55" i="2"/>
  <c r="Y54" i="2"/>
  <c r="AF54" i="2"/>
  <c r="AM54" i="2"/>
  <c r="AD54" i="2"/>
  <c r="AK54" i="2"/>
  <c r="AB54" i="2"/>
  <c r="AI54" i="2"/>
  <c r="Z54" i="2"/>
  <c r="Y53" i="2"/>
  <c r="AF53" i="2"/>
  <c r="AM53" i="2"/>
  <c r="AD53" i="2"/>
  <c r="AK53" i="2"/>
  <c r="AB53" i="2"/>
  <c r="AI53" i="2"/>
  <c r="Z53" i="2"/>
  <c r="Y52" i="2"/>
  <c r="AF52" i="2"/>
  <c r="AM52" i="2"/>
  <c r="AD52" i="2"/>
  <c r="AK52" i="2"/>
  <c r="AB52" i="2"/>
  <c r="AI52" i="2"/>
  <c r="Z52" i="2"/>
  <c r="Y51" i="2"/>
  <c r="AF51" i="2"/>
  <c r="AM51" i="2"/>
  <c r="AD51" i="2"/>
  <c r="AK51" i="2"/>
  <c r="AB51" i="2"/>
  <c r="AI51" i="2"/>
  <c r="Z51" i="2"/>
  <c r="Y50" i="2"/>
  <c r="AF50" i="2"/>
  <c r="AM50" i="2"/>
  <c r="AD50" i="2"/>
  <c r="AK50" i="2"/>
  <c r="AB50" i="2"/>
  <c r="AI50" i="2"/>
  <c r="Z50" i="2"/>
  <c r="Y49" i="2"/>
  <c r="AF49" i="2"/>
  <c r="AM49" i="2"/>
  <c r="AD49" i="2"/>
  <c r="AK49" i="2"/>
  <c r="AB49" i="2"/>
  <c r="AI49" i="2"/>
  <c r="Z49" i="2"/>
  <c r="Y48" i="2"/>
  <c r="AF48" i="2"/>
  <c r="AM48" i="2"/>
  <c r="AD48" i="2"/>
  <c r="AK48" i="2"/>
  <c r="AB48" i="2"/>
  <c r="AI48" i="2"/>
  <c r="Z48" i="2"/>
  <c r="Y47" i="2"/>
  <c r="AF47" i="2"/>
  <c r="AM47" i="2"/>
  <c r="AD47" i="2"/>
  <c r="AK47" i="2"/>
  <c r="AB47" i="2"/>
  <c r="AI47" i="2"/>
  <c r="Z47" i="2"/>
  <c r="Y46" i="2"/>
  <c r="AF46" i="2"/>
  <c r="AM46" i="2"/>
  <c r="AD46" i="2"/>
  <c r="AK46" i="2"/>
  <c r="AB46" i="2"/>
  <c r="AI46" i="2"/>
  <c r="Z46" i="2"/>
  <c r="Y45" i="2"/>
  <c r="AF45" i="2"/>
  <c r="AM45" i="2"/>
  <c r="AD45" i="2"/>
  <c r="AK45" i="2"/>
  <c r="AB45" i="2"/>
  <c r="AI45" i="2"/>
  <c r="Z45" i="2"/>
  <c r="Y44" i="2"/>
  <c r="AF44" i="2"/>
  <c r="AM44" i="2"/>
  <c r="AD44" i="2"/>
  <c r="AK44" i="2"/>
  <c r="AB44" i="2"/>
  <c r="AI44" i="2"/>
  <c r="Z44" i="2"/>
  <c r="Y43" i="2"/>
  <c r="AF43" i="2"/>
  <c r="AM43" i="2"/>
  <c r="AD43" i="2"/>
  <c r="AK43" i="2"/>
  <c r="AB43" i="2"/>
  <c r="AI43" i="2"/>
  <c r="Z43" i="2"/>
  <c r="Y42" i="2"/>
  <c r="AF42" i="2"/>
  <c r="AM42" i="2"/>
  <c r="AD42" i="2"/>
  <c r="AK42" i="2"/>
  <c r="AB42" i="2"/>
  <c r="AI42" i="2"/>
  <c r="Z42" i="2"/>
  <c r="Y41" i="2"/>
  <c r="AF41" i="2"/>
  <c r="AM41" i="2"/>
  <c r="AD41" i="2"/>
  <c r="AK41" i="2"/>
  <c r="AB41" i="2"/>
  <c r="AI41" i="2"/>
  <c r="Z41" i="2"/>
  <c r="Y40" i="2"/>
  <c r="AF40" i="2"/>
  <c r="AM40" i="2"/>
  <c r="AD40" i="2"/>
  <c r="AK40" i="2"/>
  <c r="AB40" i="2"/>
  <c r="AI40" i="2"/>
  <c r="Z40" i="2"/>
  <c r="Y39" i="2"/>
  <c r="Y70" i="2" s="1"/>
  <c r="AF39" i="2"/>
  <c r="AM39" i="2"/>
  <c r="AD39" i="2"/>
  <c r="AD70" i="2" s="1"/>
  <c r="AK39" i="2"/>
  <c r="AK70" i="2" s="1"/>
  <c r="AB39" i="2"/>
  <c r="AI39" i="2"/>
  <c r="Z39" i="2"/>
  <c r="Z70" i="2" s="1"/>
  <c r="AG68" i="2"/>
  <c r="X68" i="2"/>
  <c r="AE68" i="2"/>
  <c r="AL68" i="2"/>
  <c r="AC68" i="2"/>
  <c r="AJ68" i="2"/>
  <c r="AA68" i="2"/>
  <c r="AP68" i="2"/>
  <c r="AG67" i="2"/>
  <c r="X67" i="2"/>
  <c r="AE67" i="2"/>
  <c r="AL67" i="2"/>
  <c r="AC67" i="2"/>
  <c r="AJ67" i="2"/>
  <c r="AA67" i="2"/>
  <c r="AP67" i="2"/>
  <c r="AG66" i="2"/>
  <c r="X66" i="2"/>
  <c r="AE66" i="2"/>
  <c r="AL66" i="2"/>
  <c r="AC66" i="2"/>
  <c r="AJ66" i="2"/>
  <c r="AA66" i="2"/>
  <c r="AP66" i="2"/>
  <c r="AG65" i="2"/>
  <c r="X65" i="2"/>
  <c r="AE65" i="2"/>
  <c r="AL65" i="2"/>
  <c r="AC65" i="2"/>
  <c r="AJ65" i="2"/>
  <c r="AA65" i="2"/>
  <c r="AP65" i="2"/>
  <c r="AG64" i="2"/>
  <c r="X64" i="2"/>
  <c r="AE64" i="2"/>
  <c r="AL64" i="2"/>
  <c r="AC64" i="2"/>
  <c r="AJ64" i="2"/>
  <c r="AA64" i="2"/>
  <c r="AP64" i="2"/>
  <c r="AG63" i="2"/>
  <c r="X63" i="2"/>
  <c r="AE63" i="2"/>
  <c r="AL63" i="2"/>
  <c r="AC63" i="2"/>
  <c r="AJ63" i="2"/>
  <c r="AA63" i="2"/>
  <c r="AP63" i="2"/>
  <c r="AG62" i="2"/>
  <c r="X62" i="2"/>
  <c r="AE62" i="2"/>
  <c r="AL62" i="2"/>
  <c r="AC62" i="2"/>
  <c r="AJ62" i="2"/>
  <c r="AA62" i="2"/>
  <c r="AP62" i="2"/>
  <c r="AG61" i="2"/>
  <c r="X61" i="2"/>
  <c r="AE61" i="2"/>
  <c r="AL61" i="2"/>
  <c r="AC61" i="2"/>
  <c r="AJ61" i="2"/>
  <c r="AA61" i="2"/>
  <c r="AP61" i="2"/>
  <c r="AG60" i="2"/>
  <c r="X60" i="2"/>
  <c r="AE60" i="2"/>
  <c r="AL60" i="2"/>
  <c r="AC60" i="2"/>
  <c r="AJ60" i="2"/>
  <c r="AA60" i="2"/>
  <c r="AP60" i="2"/>
  <c r="AG59" i="2"/>
  <c r="X59" i="2"/>
  <c r="AE59" i="2"/>
  <c r="AL59" i="2"/>
  <c r="AC59" i="2"/>
  <c r="AJ59" i="2"/>
  <c r="AA59" i="2"/>
  <c r="AP59" i="2"/>
  <c r="AG58" i="2"/>
  <c r="X58" i="2"/>
  <c r="AE58" i="2"/>
  <c r="AL58" i="2"/>
  <c r="AC58" i="2"/>
  <c r="AJ58" i="2"/>
  <c r="AA58" i="2"/>
  <c r="AP58" i="2"/>
  <c r="AG57" i="2"/>
  <c r="X57" i="2"/>
  <c r="AE57" i="2"/>
  <c r="AL57" i="2"/>
  <c r="AC57" i="2"/>
  <c r="AJ57" i="2"/>
  <c r="AA57" i="2"/>
  <c r="AP57" i="2"/>
  <c r="AG56" i="2"/>
  <c r="X56" i="2"/>
  <c r="AE56" i="2"/>
  <c r="AL56" i="2"/>
  <c r="AC56" i="2"/>
  <c r="AJ56" i="2"/>
  <c r="AA56" i="2"/>
  <c r="AP56" i="2"/>
  <c r="AG55" i="2"/>
  <c r="X55" i="2"/>
  <c r="AE55" i="2"/>
  <c r="AL55" i="2"/>
  <c r="AC55" i="2"/>
  <c r="AJ55" i="2"/>
  <c r="AA55" i="2"/>
  <c r="AP55" i="2"/>
  <c r="AG54" i="2"/>
  <c r="X54" i="2"/>
  <c r="AE54" i="2"/>
  <c r="AL54" i="2"/>
  <c r="AC54" i="2"/>
  <c r="AJ54" i="2"/>
  <c r="AA54" i="2"/>
  <c r="AP54" i="2"/>
  <c r="AG53" i="2"/>
  <c r="X53" i="2"/>
  <c r="AE53" i="2"/>
  <c r="AL53" i="2"/>
  <c r="AC53" i="2"/>
  <c r="AJ53" i="2"/>
  <c r="AA53" i="2"/>
  <c r="AP53" i="2"/>
  <c r="AG52" i="2"/>
  <c r="X52" i="2"/>
  <c r="AE52" i="2"/>
  <c r="AL52" i="2"/>
  <c r="AC52" i="2"/>
  <c r="AJ52" i="2"/>
  <c r="AA52" i="2"/>
  <c r="AP52" i="2"/>
  <c r="AG51" i="2"/>
  <c r="X51" i="2"/>
  <c r="AE51" i="2"/>
  <c r="AL51" i="2"/>
  <c r="AC51" i="2"/>
  <c r="AJ51" i="2"/>
  <c r="AA51" i="2"/>
  <c r="AP51" i="2"/>
  <c r="AG50" i="2"/>
  <c r="X50" i="2"/>
  <c r="AE50" i="2"/>
  <c r="AL50" i="2"/>
  <c r="AC50" i="2"/>
  <c r="AJ50" i="2"/>
  <c r="AA50" i="2"/>
  <c r="AP50" i="2"/>
  <c r="AG49" i="2"/>
  <c r="X49" i="2"/>
  <c r="AE49" i="2"/>
  <c r="AL49" i="2"/>
  <c r="AC49" i="2"/>
  <c r="AJ49" i="2"/>
  <c r="AA49" i="2"/>
  <c r="AP49" i="2"/>
  <c r="AG48" i="2"/>
  <c r="X48" i="2"/>
  <c r="AE48" i="2"/>
  <c r="AL48" i="2"/>
  <c r="AC48" i="2"/>
  <c r="AJ48" i="2"/>
  <c r="AA48" i="2"/>
  <c r="AP48" i="2"/>
  <c r="AG47" i="2"/>
  <c r="X47" i="2"/>
  <c r="AE47" i="2"/>
  <c r="AL47" i="2"/>
  <c r="AC47" i="2"/>
  <c r="AJ47" i="2"/>
  <c r="AA47" i="2"/>
  <c r="AP47" i="2"/>
  <c r="AG46" i="2"/>
  <c r="X46" i="2"/>
  <c r="AE46" i="2"/>
  <c r="AL46" i="2"/>
  <c r="AC46" i="2"/>
  <c r="AJ46" i="2"/>
  <c r="AA46" i="2"/>
  <c r="AP46" i="2"/>
  <c r="AG45" i="2"/>
  <c r="X45" i="2"/>
  <c r="AE45" i="2"/>
  <c r="AL45" i="2"/>
  <c r="AC45" i="2"/>
  <c r="AJ45" i="2"/>
  <c r="AA45" i="2"/>
  <c r="AP45" i="2"/>
  <c r="AG44" i="2"/>
  <c r="X44" i="2"/>
  <c r="AE44" i="2"/>
  <c r="AL44" i="2"/>
  <c r="AC44" i="2"/>
  <c r="AJ44" i="2"/>
  <c r="AA44" i="2"/>
  <c r="AP44" i="2"/>
  <c r="AG43" i="2"/>
  <c r="X43" i="2"/>
  <c r="AE43" i="2"/>
  <c r="AL43" i="2"/>
  <c r="AC43" i="2"/>
  <c r="AJ43" i="2"/>
  <c r="AA43" i="2"/>
  <c r="AP43" i="2"/>
  <c r="AG42" i="2"/>
  <c r="X42" i="2"/>
  <c r="AE42" i="2"/>
  <c r="AL42" i="2"/>
  <c r="AC42" i="2"/>
  <c r="AJ42" i="2"/>
  <c r="AA42" i="2"/>
  <c r="AP42" i="2"/>
  <c r="AG41" i="2"/>
  <c r="X41" i="2"/>
  <c r="AE41" i="2"/>
  <c r="AL41" i="2"/>
  <c r="AC41" i="2"/>
  <c r="AJ41" i="2"/>
  <c r="AA41" i="2"/>
  <c r="AP41" i="2"/>
  <c r="AG40" i="2"/>
  <c r="X40" i="2"/>
  <c r="AE40" i="2"/>
  <c r="AL40" i="2"/>
  <c r="AC40" i="2"/>
  <c r="AJ40" i="2"/>
  <c r="AA40" i="2"/>
  <c r="AP40" i="2"/>
  <c r="AG39" i="2"/>
  <c r="AG70" i="2" s="1"/>
  <c r="X39" i="2"/>
  <c r="X70" i="2" s="1"/>
  <c r="AE39" i="2"/>
  <c r="AL39" i="2"/>
  <c r="AL70" i="2" s="1"/>
  <c r="AC39" i="2"/>
  <c r="AC70" i="2" s="1"/>
  <c r="AJ39" i="2"/>
  <c r="AJ70" i="2" s="1"/>
  <c r="AA39" i="2"/>
  <c r="AP39" i="2"/>
  <c r="Q68" i="2"/>
  <c r="P68" i="2"/>
  <c r="O68" i="2"/>
  <c r="N68" i="2"/>
  <c r="M68" i="2"/>
  <c r="L68" i="2"/>
  <c r="K68" i="2"/>
  <c r="J68" i="2"/>
  <c r="Q67" i="2"/>
  <c r="P67" i="2"/>
  <c r="O67" i="2"/>
  <c r="N67" i="2"/>
  <c r="M67" i="2"/>
  <c r="L67" i="2"/>
  <c r="K67" i="2"/>
  <c r="J67" i="2"/>
  <c r="Q66" i="2"/>
  <c r="P66" i="2"/>
  <c r="O66" i="2"/>
  <c r="N66" i="2"/>
  <c r="M66" i="2"/>
  <c r="L66" i="2"/>
  <c r="K66" i="2"/>
  <c r="J66" i="2"/>
  <c r="Q65" i="2"/>
  <c r="P65" i="2"/>
  <c r="O65" i="2"/>
  <c r="N65" i="2"/>
  <c r="M65" i="2"/>
  <c r="L65" i="2"/>
  <c r="K65" i="2"/>
  <c r="J65" i="2"/>
  <c r="Q64" i="2"/>
  <c r="P64" i="2"/>
  <c r="O64" i="2"/>
  <c r="N64" i="2"/>
  <c r="M64" i="2"/>
  <c r="L64" i="2"/>
  <c r="K64" i="2"/>
  <c r="J64" i="2"/>
  <c r="Q63" i="2"/>
  <c r="P63" i="2"/>
  <c r="O63" i="2"/>
  <c r="N63" i="2"/>
  <c r="M63" i="2"/>
  <c r="L63" i="2"/>
  <c r="K63" i="2"/>
  <c r="J63" i="2"/>
  <c r="Q62" i="2"/>
  <c r="P62" i="2"/>
  <c r="O62" i="2"/>
  <c r="N62" i="2"/>
  <c r="M62" i="2"/>
  <c r="L62" i="2"/>
  <c r="K62" i="2"/>
  <c r="J62" i="2"/>
  <c r="Q61" i="2"/>
  <c r="P61" i="2"/>
  <c r="O61" i="2"/>
  <c r="N61" i="2"/>
  <c r="M61" i="2"/>
  <c r="L61" i="2"/>
  <c r="K61" i="2"/>
  <c r="J61" i="2"/>
  <c r="Q60" i="2"/>
  <c r="P60" i="2"/>
  <c r="O60" i="2"/>
  <c r="N60" i="2"/>
  <c r="M60" i="2"/>
  <c r="L60" i="2"/>
  <c r="K60" i="2"/>
  <c r="J60" i="2"/>
  <c r="Q59" i="2"/>
  <c r="P59" i="2"/>
  <c r="O59" i="2"/>
  <c r="N59" i="2"/>
  <c r="M59" i="2"/>
  <c r="L59" i="2"/>
  <c r="K59" i="2"/>
  <c r="J59" i="2"/>
  <c r="Q58" i="2"/>
  <c r="P58" i="2"/>
  <c r="O58" i="2"/>
  <c r="N58" i="2"/>
  <c r="M58" i="2"/>
  <c r="L58" i="2"/>
  <c r="K58" i="2"/>
  <c r="J58" i="2"/>
  <c r="Q57" i="2"/>
  <c r="P57" i="2"/>
  <c r="O57" i="2"/>
  <c r="N57" i="2"/>
  <c r="M57" i="2"/>
  <c r="L57" i="2"/>
  <c r="K57" i="2"/>
  <c r="J57" i="2"/>
  <c r="Q56" i="2"/>
  <c r="P56" i="2"/>
  <c r="O56" i="2"/>
  <c r="N56" i="2"/>
  <c r="M56" i="2"/>
  <c r="L56" i="2"/>
  <c r="K56" i="2"/>
  <c r="J56" i="2"/>
  <c r="Q55" i="2"/>
  <c r="P55" i="2"/>
  <c r="O55" i="2"/>
  <c r="N55" i="2"/>
  <c r="M55" i="2"/>
  <c r="L55" i="2"/>
  <c r="K55" i="2"/>
  <c r="J55" i="2"/>
  <c r="Q54" i="2"/>
  <c r="P54" i="2"/>
  <c r="O54" i="2"/>
  <c r="N54" i="2"/>
  <c r="M54" i="2"/>
  <c r="L54" i="2"/>
  <c r="K54" i="2"/>
  <c r="J54" i="2"/>
  <c r="Q53" i="2"/>
  <c r="P53" i="2"/>
  <c r="O53" i="2"/>
  <c r="N53" i="2"/>
  <c r="M53" i="2"/>
  <c r="L53" i="2"/>
  <c r="K53" i="2"/>
  <c r="J53" i="2"/>
  <c r="Q52" i="2"/>
  <c r="P52" i="2"/>
  <c r="O52" i="2"/>
  <c r="N52" i="2"/>
  <c r="M52" i="2"/>
  <c r="L52" i="2"/>
  <c r="K52" i="2"/>
  <c r="J52" i="2"/>
  <c r="Q51" i="2"/>
  <c r="P51" i="2"/>
  <c r="O51" i="2"/>
  <c r="N51" i="2"/>
  <c r="M51" i="2"/>
  <c r="L51" i="2"/>
  <c r="K51" i="2"/>
  <c r="J51" i="2"/>
  <c r="Q50" i="2"/>
  <c r="P50" i="2"/>
  <c r="O50" i="2"/>
  <c r="N50" i="2"/>
  <c r="M50" i="2"/>
  <c r="L50" i="2"/>
  <c r="K50" i="2"/>
  <c r="J50" i="2"/>
  <c r="Q49" i="2"/>
  <c r="P49" i="2"/>
  <c r="O49" i="2"/>
  <c r="N49" i="2"/>
  <c r="M49" i="2"/>
  <c r="L49" i="2"/>
  <c r="K49" i="2"/>
  <c r="J49" i="2"/>
  <c r="Q48" i="2"/>
  <c r="P48" i="2"/>
  <c r="O48" i="2"/>
  <c r="N48" i="2"/>
  <c r="M48" i="2"/>
  <c r="L48" i="2"/>
  <c r="K48" i="2"/>
  <c r="J48" i="2"/>
  <c r="Q47" i="2"/>
  <c r="P47" i="2"/>
  <c r="O47" i="2"/>
  <c r="N47" i="2"/>
  <c r="M47" i="2"/>
  <c r="L47" i="2"/>
  <c r="K47" i="2"/>
  <c r="J47" i="2"/>
  <c r="Q46" i="2"/>
  <c r="P46" i="2"/>
  <c r="O46" i="2"/>
  <c r="N46" i="2"/>
  <c r="M46" i="2"/>
  <c r="L46" i="2"/>
  <c r="K46" i="2"/>
  <c r="J46" i="2"/>
  <c r="Q45" i="2"/>
  <c r="P45" i="2"/>
  <c r="O45" i="2"/>
  <c r="N45" i="2"/>
  <c r="M45" i="2"/>
  <c r="L45" i="2"/>
  <c r="K45" i="2"/>
  <c r="J45" i="2"/>
  <c r="Q44" i="2"/>
  <c r="P44" i="2"/>
  <c r="O44" i="2"/>
  <c r="N44" i="2"/>
  <c r="M44" i="2"/>
  <c r="L44" i="2"/>
  <c r="K44" i="2"/>
  <c r="J44" i="2"/>
  <c r="Q43" i="2"/>
  <c r="P43" i="2"/>
  <c r="O43" i="2"/>
  <c r="N43" i="2"/>
  <c r="M43" i="2"/>
  <c r="L43" i="2"/>
  <c r="K43" i="2"/>
  <c r="J43" i="2"/>
  <c r="Q42" i="2"/>
  <c r="P42" i="2"/>
  <c r="O42" i="2"/>
  <c r="N42" i="2"/>
  <c r="M42" i="2"/>
  <c r="L42" i="2"/>
  <c r="K42" i="2"/>
  <c r="J42" i="2"/>
  <c r="Q41" i="2"/>
  <c r="P41" i="2"/>
  <c r="O41" i="2"/>
  <c r="N41" i="2"/>
  <c r="M41" i="2"/>
  <c r="L41" i="2"/>
  <c r="K41" i="2"/>
  <c r="J41" i="2"/>
  <c r="Q40" i="2"/>
  <c r="P40" i="2"/>
  <c r="O40" i="2"/>
  <c r="N40" i="2"/>
  <c r="M40" i="2"/>
  <c r="L40" i="2"/>
  <c r="K40" i="2"/>
  <c r="J40" i="2"/>
  <c r="Q39" i="2"/>
  <c r="P39" i="2"/>
  <c r="O39" i="2"/>
  <c r="N39" i="2"/>
  <c r="M39" i="2"/>
  <c r="L39" i="2"/>
  <c r="L70" i="2" s="1"/>
  <c r="K39" i="2"/>
  <c r="J39" i="2"/>
  <c r="J70" i="2" s="1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39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39" i="2"/>
  <c r="M70" i="2" l="1"/>
  <c r="N70" i="2"/>
  <c r="AP70" i="2"/>
  <c r="P70" i="2"/>
  <c r="AU70" i="2"/>
  <c r="O70" i="2"/>
  <c r="S70" i="2"/>
  <c r="W70" i="2"/>
  <c r="BK70" i="2"/>
  <c r="AY70" i="2"/>
  <c r="BC70" i="2"/>
  <c r="Q70" i="2"/>
  <c r="AI70" i="2"/>
  <c r="AM70" i="2"/>
  <c r="K70" i="2"/>
  <c r="AE70" i="2"/>
  <c r="E70" i="2"/>
  <c r="AV70" i="2"/>
  <c r="AZ70" i="2"/>
  <c r="AA70" i="2"/>
  <c r="AF70" i="2"/>
  <c r="B69" i="2"/>
  <c r="F70" i="2"/>
  <c r="I70" i="2"/>
  <c r="H69" i="2"/>
  <c r="G69" i="2"/>
  <c r="H70" i="2"/>
  <c r="B70" i="2"/>
  <c r="C69" i="2"/>
  <c r="D70" i="2"/>
  <c r="I69" i="2"/>
  <c r="F69" i="2"/>
  <c r="D69" i="2"/>
  <c r="C70" i="2"/>
  <c r="G70" i="2"/>
  <c r="E69" i="2"/>
  <c r="AB70" i="2"/>
  <c r="CD69" i="2"/>
  <c r="CH69" i="2"/>
  <c r="CE69" i="2"/>
  <c r="CI69" i="2"/>
  <c r="CF69" i="2"/>
  <c r="CJ69" i="2"/>
  <c r="CG69" i="2"/>
  <c r="CK69" i="2"/>
  <c r="BV69" i="2"/>
  <c r="BZ69" i="2"/>
  <c r="BO69" i="2"/>
  <c r="CA69" i="2"/>
  <c r="BX69" i="2"/>
  <c r="CB69" i="2"/>
  <c r="BY69" i="2"/>
  <c r="CC69" i="2"/>
  <c r="BF69" i="2"/>
  <c r="BR69" i="2"/>
  <c r="BW69" i="2"/>
  <c r="BS69" i="2"/>
  <c r="BP69" i="2"/>
  <c r="BT69" i="2"/>
  <c r="BI69" i="2"/>
  <c r="BU69" i="2"/>
  <c r="BN69" i="2"/>
  <c r="BJ69" i="2"/>
  <c r="BG69" i="2"/>
  <c r="BK69" i="2"/>
  <c r="BH69" i="2"/>
  <c r="BL69" i="2"/>
  <c r="BQ69" i="2"/>
  <c r="BM69" i="2"/>
  <c r="AX69" i="2"/>
  <c r="BB69" i="2"/>
  <c r="AY69" i="2"/>
  <c r="BC69" i="2"/>
  <c r="AZ69" i="2"/>
  <c r="BD69" i="2"/>
  <c r="BA69" i="2"/>
  <c r="BE69" i="2"/>
  <c r="AH69" i="2"/>
  <c r="AT69" i="2"/>
  <c r="AQ69" i="2"/>
  <c r="AU69" i="2"/>
  <c r="AR69" i="2"/>
  <c r="AV69" i="2"/>
  <c r="AS69" i="2"/>
  <c r="AW69" i="2"/>
  <c r="R69" i="2"/>
  <c r="V69" i="2"/>
  <c r="S69" i="2"/>
  <c r="W69" i="2"/>
  <c r="T69" i="2"/>
  <c r="AN69" i="2"/>
  <c r="U69" i="2"/>
  <c r="AO69" i="2"/>
  <c r="Z69" i="2"/>
  <c r="AD69" i="2"/>
  <c r="AI69" i="2"/>
  <c r="AM69" i="2"/>
  <c r="AB69" i="2"/>
  <c r="AF69" i="2"/>
  <c r="AK69" i="2"/>
  <c r="Y69" i="2"/>
  <c r="AP69" i="2"/>
  <c r="AL69" i="2"/>
  <c r="AA69" i="2"/>
  <c r="AE69" i="2"/>
  <c r="AJ69" i="2"/>
  <c r="X69" i="2"/>
  <c r="AC69" i="2"/>
  <c r="AG69" i="2"/>
  <c r="J69" i="2"/>
  <c r="N69" i="2"/>
  <c r="K69" i="2"/>
  <c r="O69" i="2"/>
  <c r="L69" i="2"/>
  <c r="P69" i="2"/>
  <c r="M69" i="2"/>
  <c r="Q69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Q37" i="2" l="1"/>
  <c r="AG37" i="2"/>
  <c r="Y37" i="2"/>
  <c r="AO37" i="2"/>
  <c r="AW37" i="2"/>
  <c r="BE37" i="2"/>
  <c r="BM37" i="2"/>
  <c r="BU37" i="2"/>
  <c r="CC37" i="2"/>
  <c r="CK37" i="2"/>
  <c r="CJ37" i="2"/>
  <c r="CI37" i="2"/>
  <c r="CH37" i="2"/>
  <c r="CG37" i="2"/>
  <c r="CF37" i="2"/>
  <c r="CE37" i="2"/>
  <c r="CD37" i="2"/>
  <c r="CK36" i="2"/>
  <c r="CJ36" i="2"/>
  <c r="CI36" i="2"/>
  <c r="CH36" i="2"/>
  <c r="CG36" i="2"/>
  <c r="CF36" i="2"/>
  <c r="CE36" i="2"/>
  <c r="CD36" i="2"/>
  <c r="CK35" i="2"/>
  <c r="CJ35" i="2"/>
  <c r="CI35" i="2"/>
  <c r="CH35" i="2"/>
  <c r="CG35" i="2"/>
  <c r="CF35" i="2"/>
  <c r="CE35" i="2"/>
  <c r="CD35" i="2"/>
  <c r="CK34" i="2"/>
  <c r="CJ34" i="2"/>
  <c r="CI34" i="2"/>
  <c r="CH34" i="2"/>
  <c r="CG34" i="2"/>
  <c r="CF34" i="2"/>
  <c r="CE34" i="2"/>
  <c r="CD34" i="2"/>
  <c r="CK33" i="2"/>
  <c r="CJ33" i="2"/>
  <c r="CI33" i="2"/>
  <c r="CH33" i="2"/>
  <c r="CG33" i="2"/>
  <c r="CF33" i="2"/>
  <c r="CE33" i="2"/>
  <c r="CD33" i="2"/>
  <c r="CB37" i="2"/>
  <c r="CA37" i="2"/>
  <c r="BZ37" i="2"/>
  <c r="BY37" i="2"/>
  <c r="BX37" i="2"/>
  <c r="BO37" i="2"/>
  <c r="BV37" i="2"/>
  <c r="CC36" i="2"/>
  <c r="CB36" i="2"/>
  <c r="CA36" i="2"/>
  <c r="BZ36" i="2"/>
  <c r="BY36" i="2"/>
  <c r="BX36" i="2"/>
  <c r="BO36" i="2"/>
  <c r="BV36" i="2"/>
  <c r="CC35" i="2"/>
  <c r="CB35" i="2"/>
  <c r="CA35" i="2"/>
  <c r="BZ35" i="2"/>
  <c r="BY35" i="2"/>
  <c r="BX35" i="2"/>
  <c r="BO35" i="2"/>
  <c r="BV35" i="2"/>
  <c r="CC34" i="2"/>
  <c r="CB34" i="2"/>
  <c r="CA34" i="2"/>
  <c r="BZ34" i="2"/>
  <c r="BY34" i="2"/>
  <c r="BX34" i="2"/>
  <c r="BO34" i="2"/>
  <c r="BV34" i="2"/>
  <c r="CC33" i="2"/>
  <c r="CB33" i="2"/>
  <c r="CA33" i="2"/>
  <c r="BZ33" i="2"/>
  <c r="BY33" i="2"/>
  <c r="BX33" i="2"/>
  <c r="BO33" i="2"/>
  <c r="BV33" i="2"/>
  <c r="BT37" i="2"/>
  <c r="BS37" i="2"/>
  <c r="BR37" i="2"/>
  <c r="BI37" i="2"/>
  <c r="BP37" i="2"/>
  <c r="BW37" i="2"/>
  <c r="BF37" i="2"/>
  <c r="BU36" i="2"/>
  <c r="BT36" i="2"/>
  <c r="BS36" i="2"/>
  <c r="BR36" i="2"/>
  <c r="BI36" i="2"/>
  <c r="BP36" i="2"/>
  <c r="BW36" i="2"/>
  <c r="BF36" i="2"/>
  <c r="BU35" i="2"/>
  <c r="BT35" i="2"/>
  <c r="BS35" i="2"/>
  <c r="BR35" i="2"/>
  <c r="BI35" i="2"/>
  <c r="BP35" i="2"/>
  <c r="BW35" i="2"/>
  <c r="BF35" i="2"/>
  <c r="BU34" i="2"/>
  <c r="BT34" i="2"/>
  <c r="BS34" i="2"/>
  <c r="BR34" i="2"/>
  <c r="BI34" i="2"/>
  <c r="BP34" i="2"/>
  <c r="BW34" i="2"/>
  <c r="BF34" i="2"/>
  <c r="BU33" i="2"/>
  <c r="BT33" i="2"/>
  <c r="BS33" i="2"/>
  <c r="BR33" i="2"/>
  <c r="BI33" i="2"/>
  <c r="BP33" i="2"/>
  <c r="BW33" i="2"/>
  <c r="BF33" i="2"/>
  <c r="BL37" i="2"/>
  <c r="BK37" i="2"/>
  <c r="BJ37" i="2"/>
  <c r="BQ37" i="2"/>
  <c r="BH37" i="2"/>
  <c r="BG37" i="2"/>
  <c r="BN37" i="2"/>
  <c r="BM36" i="2"/>
  <c r="BL36" i="2"/>
  <c r="BK36" i="2"/>
  <c r="BJ36" i="2"/>
  <c r="BQ36" i="2"/>
  <c r="BH36" i="2"/>
  <c r="BG36" i="2"/>
  <c r="BN36" i="2"/>
  <c r="BM35" i="2"/>
  <c r="BL35" i="2"/>
  <c r="BK35" i="2"/>
  <c r="BJ35" i="2"/>
  <c r="BQ35" i="2"/>
  <c r="BH35" i="2"/>
  <c r="BG35" i="2"/>
  <c r="BN35" i="2"/>
  <c r="BM34" i="2"/>
  <c r="BL34" i="2"/>
  <c r="BK34" i="2"/>
  <c r="BJ34" i="2"/>
  <c r="BQ34" i="2"/>
  <c r="BH34" i="2"/>
  <c r="BG34" i="2"/>
  <c r="BN34" i="2"/>
  <c r="BM33" i="2"/>
  <c r="BL33" i="2"/>
  <c r="BK33" i="2"/>
  <c r="BJ33" i="2"/>
  <c r="BQ33" i="2"/>
  <c r="BH33" i="2"/>
  <c r="BG33" i="2"/>
  <c r="BN33" i="2"/>
  <c r="BD37" i="2"/>
  <c r="BC37" i="2"/>
  <c r="BB37" i="2"/>
  <c r="BA37" i="2"/>
  <c r="AZ37" i="2"/>
  <c r="AY37" i="2"/>
  <c r="AX37" i="2"/>
  <c r="BE36" i="2"/>
  <c r="BD36" i="2"/>
  <c r="BC36" i="2"/>
  <c r="BB36" i="2"/>
  <c r="BA36" i="2"/>
  <c r="AZ36" i="2"/>
  <c r="AY36" i="2"/>
  <c r="AX36" i="2"/>
  <c r="BE35" i="2"/>
  <c r="BD35" i="2"/>
  <c r="BC35" i="2"/>
  <c r="BB35" i="2"/>
  <c r="BA35" i="2"/>
  <c r="AZ35" i="2"/>
  <c r="AY35" i="2"/>
  <c r="AX35" i="2"/>
  <c r="BE34" i="2"/>
  <c r="BD34" i="2"/>
  <c r="BC34" i="2"/>
  <c r="BB34" i="2"/>
  <c r="BA34" i="2"/>
  <c r="AZ34" i="2"/>
  <c r="AY34" i="2"/>
  <c r="AX34" i="2"/>
  <c r="BE33" i="2"/>
  <c r="BD33" i="2"/>
  <c r="BC33" i="2"/>
  <c r="BB33" i="2"/>
  <c r="BA33" i="2"/>
  <c r="AZ33" i="2"/>
  <c r="AY33" i="2"/>
  <c r="AX33" i="2"/>
  <c r="AV37" i="2"/>
  <c r="AU37" i="2"/>
  <c r="AT37" i="2"/>
  <c r="AS37" i="2"/>
  <c r="AR37" i="2"/>
  <c r="AQ37" i="2"/>
  <c r="AH37" i="2"/>
  <c r="AW36" i="2"/>
  <c r="AV36" i="2"/>
  <c r="AU36" i="2"/>
  <c r="AT36" i="2"/>
  <c r="AS36" i="2"/>
  <c r="AR36" i="2"/>
  <c r="AQ36" i="2"/>
  <c r="AH36" i="2"/>
  <c r="AW35" i="2"/>
  <c r="AV35" i="2"/>
  <c r="AU35" i="2"/>
  <c r="AT35" i="2"/>
  <c r="AS35" i="2"/>
  <c r="AR35" i="2"/>
  <c r="AQ35" i="2"/>
  <c r="AH35" i="2"/>
  <c r="AW34" i="2"/>
  <c r="AV34" i="2"/>
  <c r="AU34" i="2"/>
  <c r="AT34" i="2"/>
  <c r="AS34" i="2"/>
  <c r="AR34" i="2"/>
  <c r="AQ34" i="2"/>
  <c r="AH34" i="2"/>
  <c r="AW33" i="2"/>
  <c r="AV33" i="2"/>
  <c r="AU33" i="2"/>
  <c r="AT33" i="2"/>
  <c r="AS33" i="2"/>
  <c r="AR33" i="2"/>
  <c r="AQ33" i="2"/>
  <c r="AH33" i="2"/>
  <c r="AN37" i="2"/>
  <c r="W37" i="2"/>
  <c r="V37" i="2"/>
  <c r="U37" i="2"/>
  <c r="T37" i="2"/>
  <c r="S37" i="2"/>
  <c r="R37" i="2"/>
  <c r="AO36" i="2"/>
  <c r="AN36" i="2"/>
  <c r="W36" i="2"/>
  <c r="V36" i="2"/>
  <c r="U36" i="2"/>
  <c r="T36" i="2"/>
  <c r="S36" i="2"/>
  <c r="R36" i="2"/>
  <c r="AO35" i="2"/>
  <c r="AN35" i="2"/>
  <c r="W35" i="2"/>
  <c r="V35" i="2"/>
  <c r="U35" i="2"/>
  <c r="T35" i="2"/>
  <c r="S35" i="2"/>
  <c r="R35" i="2"/>
  <c r="AO34" i="2"/>
  <c r="AN34" i="2"/>
  <c r="W34" i="2"/>
  <c r="V34" i="2"/>
  <c r="U34" i="2"/>
  <c r="T34" i="2"/>
  <c r="S34" i="2"/>
  <c r="R34" i="2"/>
  <c r="AO33" i="2"/>
  <c r="AN33" i="2"/>
  <c r="W33" i="2"/>
  <c r="V33" i="2"/>
  <c r="U33" i="2"/>
  <c r="T33" i="2"/>
  <c r="S33" i="2"/>
  <c r="R33" i="2"/>
  <c r="AF37" i="2"/>
  <c r="AM37" i="2"/>
  <c r="AD37" i="2"/>
  <c r="AK37" i="2"/>
  <c r="AB37" i="2"/>
  <c r="AI37" i="2"/>
  <c r="Z37" i="2"/>
  <c r="Y36" i="2"/>
  <c r="AF36" i="2"/>
  <c r="AM36" i="2"/>
  <c r="AD36" i="2"/>
  <c r="AK36" i="2"/>
  <c r="AB36" i="2"/>
  <c r="AI36" i="2"/>
  <c r="Z36" i="2"/>
  <c r="Y35" i="2"/>
  <c r="AF35" i="2"/>
  <c r="AM35" i="2"/>
  <c r="AD35" i="2"/>
  <c r="AK35" i="2"/>
  <c r="AB35" i="2"/>
  <c r="AI35" i="2"/>
  <c r="Z35" i="2"/>
  <c r="Y34" i="2"/>
  <c r="AF34" i="2"/>
  <c r="AM34" i="2"/>
  <c r="AD34" i="2"/>
  <c r="AK34" i="2"/>
  <c r="AB34" i="2"/>
  <c r="AI34" i="2"/>
  <c r="Z34" i="2"/>
  <c r="Y33" i="2"/>
  <c r="AF33" i="2"/>
  <c r="AM33" i="2"/>
  <c r="AD33" i="2"/>
  <c r="AK33" i="2"/>
  <c r="AB33" i="2"/>
  <c r="AI33" i="2"/>
  <c r="Z33" i="2"/>
  <c r="X37" i="2"/>
  <c r="AE37" i="2"/>
  <c r="AL37" i="2"/>
  <c r="AC37" i="2"/>
  <c r="AJ37" i="2"/>
  <c r="AA37" i="2"/>
  <c r="AP37" i="2"/>
  <c r="AG36" i="2"/>
  <c r="X36" i="2"/>
  <c r="AE36" i="2"/>
  <c r="AL36" i="2"/>
  <c r="AC36" i="2"/>
  <c r="AJ36" i="2"/>
  <c r="AA36" i="2"/>
  <c r="AP36" i="2"/>
  <c r="AG35" i="2"/>
  <c r="X35" i="2"/>
  <c r="AE35" i="2"/>
  <c r="AL35" i="2"/>
  <c r="AC35" i="2"/>
  <c r="AJ35" i="2"/>
  <c r="AA35" i="2"/>
  <c r="AP35" i="2"/>
  <c r="AG34" i="2"/>
  <c r="X34" i="2"/>
  <c r="AE34" i="2"/>
  <c r="AL34" i="2"/>
  <c r="AC34" i="2"/>
  <c r="AJ34" i="2"/>
  <c r="AA34" i="2"/>
  <c r="AP34" i="2"/>
  <c r="AG33" i="2"/>
  <c r="X33" i="2"/>
  <c r="AE33" i="2"/>
  <c r="AL33" i="2"/>
  <c r="AC33" i="2"/>
  <c r="AJ33" i="2"/>
  <c r="AA33" i="2"/>
  <c r="AP33" i="2"/>
  <c r="Q33" i="2"/>
  <c r="P37" i="2"/>
  <c r="O37" i="2"/>
  <c r="N37" i="2"/>
  <c r="M37" i="2"/>
  <c r="L37" i="2"/>
  <c r="K37" i="2"/>
  <c r="K33" i="2"/>
  <c r="L33" i="2"/>
  <c r="M33" i="2"/>
  <c r="N33" i="2"/>
  <c r="O33" i="2"/>
  <c r="P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J37" i="2"/>
  <c r="J36" i="2"/>
  <c r="J35" i="2"/>
  <c r="J34" i="2"/>
  <c r="J33" i="2"/>
</calcChain>
</file>

<file path=xl/sharedStrings.xml><?xml version="1.0" encoding="utf-8"?>
<sst xmlns="http://schemas.openxmlformats.org/spreadsheetml/2006/main" count="340" uniqueCount="75">
  <si>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</si>
  <si>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</si>
  <si>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</si>
  <si>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</si>
  <si>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P4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</si>
  <si>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</si>
  <si>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</si>
  <si>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</si>
  <si>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算法</t>
    <phoneticPr fontId="1" type="noConversion"/>
  </si>
  <si>
    <t>算例</t>
    <phoneticPr fontId="1" type="noConversion"/>
  </si>
  <si>
    <t>mean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</si>
  <si>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</si>
  <si>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</si>
  <si>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</si>
  <si>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BKN</t>
    <phoneticPr fontId="1" type="noConversion"/>
  </si>
  <si>
    <t>PMBO</t>
    <phoneticPr fontId="1" type="noConversion"/>
  </si>
  <si>
    <t>P4</t>
    <phoneticPr fontId="1" type="noConversion"/>
  </si>
  <si>
    <t>CCMBO</t>
    <phoneticPr fontId="1" type="noConversion"/>
  </si>
  <si>
    <t>ML-CCMBO</t>
    <phoneticPr fontId="1" type="noConversion"/>
  </si>
  <si>
    <t>PCCMBO+年龄机制</t>
    <phoneticPr fontId="1" type="noConversion"/>
  </si>
  <si>
    <t>MBO+竞争阶段（在originalMBO改）</t>
    <phoneticPr fontId="1" type="noConversion"/>
  </si>
  <si>
    <t>MBO+减速调整阶段(在myMBO里面改）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</si>
  <si>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</si>
  <si>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</si>
  <si>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</si>
  <si>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</si>
  <si>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MBO+改进V阶段</t>
    <phoneticPr fontId="1" type="noConversion"/>
  </si>
  <si>
    <t>PCCMBO</t>
    <phoneticPr fontId="1" type="noConversion"/>
  </si>
  <si>
    <t>PCCMBO+分化机制</t>
    <phoneticPr fontId="1" type="noConversion"/>
  </si>
  <si>
    <t>Avg</t>
    <phoneticPr fontId="1" type="noConversion"/>
  </si>
  <si>
    <t>Std</t>
    <phoneticPr fontId="1" type="noConversion"/>
  </si>
  <si>
    <t>Best</t>
    <phoneticPr fontId="1" type="noConversion"/>
  </si>
  <si>
    <t>Worst</t>
    <phoneticPr fontId="1" type="noConversion"/>
  </si>
  <si>
    <t>BKN</t>
    <phoneticPr fontId="1" type="noConversion"/>
  </si>
  <si>
    <t>PCCMBO</t>
    <phoneticPr fontId="1" type="noConversion"/>
  </si>
  <si>
    <t>ML-CCMBO</t>
    <phoneticPr fontId="1" type="noConversion"/>
  </si>
  <si>
    <t>PCCMBO   +diff</t>
    <phoneticPr fontId="1" type="noConversion"/>
  </si>
  <si>
    <t>PCCMBO   +stage</t>
    <phoneticPr fontId="1" type="noConversion"/>
  </si>
  <si>
    <t>PMBO</t>
    <phoneticPr fontId="1" type="noConversion"/>
  </si>
  <si>
    <t>CCMBO</t>
    <phoneticPr fontId="1" type="noConversion"/>
  </si>
  <si>
    <t>MBO</t>
    <phoneticPr fontId="1" type="noConversion"/>
  </si>
  <si>
    <t>MBO        +compete</t>
    <phoneticPr fontId="1" type="noConversion"/>
  </si>
  <si>
    <t>MBO        +adjust</t>
    <phoneticPr fontId="1" type="noConversion"/>
  </si>
  <si>
    <t>MBO        +improvedV</t>
    <phoneticPr fontId="1" type="noConversion"/>
  </si>
  <si>
    <t>MBO</t>
    <phoneticPr fontId="1" type="noConversion"/>
  </si>
  <si>
    <t>MBO+new neighbour</t>
    <phoneticPr fontId="1" type="noConversion"/>
  </si>
  <si>
    <t>MBO        +new neighbour</t>
    <phoneticPr fontId="1" type="noConversion"/>
  </si>
  <si>
    <t>problem No.</t>
    <phoneticPr fontId="1" type="noConversion"/>
  </si>
  <si>
    <t>problem No.</t>
    <phoneticPr fontId="1" type="noConversion"/>
  </si>
  <si>
    <t>BK</t>
    <phoneticPr fontId="1" type="noConversion"/>
  </si>
  <si>
    <t>MBO</t>
    <phoneticPr fontId="1" type="noConversion"/>
  </si>
  <si>
    <t>MBO+new neighbour</t>
    <phoneticPr fontId="1" type="noConversion"/>
  </si>
  <si>
    <t>problem No.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</si>
  <si>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</si>
  <si>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</si>
  <si>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</si>
  <si>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</si>
  <si>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</si>
  <si>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</si>
  <si>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</si>
  <si>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</si>
  <si>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Avg</t>
    <phoneticPr fontId="1" type="noConversion"/>
  </si>
  <si>
    <t>MBO+ new neighbour</t>
    <phoneticPr fontId="1" type="noConversion"/>
  </si>
  <si>
    <t>MBO+adjust</t>
  </si>
  <si>
    <t>MBO+improvedV</t>
    <phoneticPr fontId="1" type="noConversion"/>
  </si>
  <si>
    <t>MBO+compete</t>
    <phoneticPr fontId="1" type="noConversion"/>
  </si>
  <si>
    <t>CCMBO</t>
    <phoneticPr fontId="1" type="noConversion"/>
  </si>
  <si>
    <t>PCCMBO</t>
    <phoneticPr fontId="1" type="noConversion"/>
  </si>
  <si>
    <t>ML-CCMBO</t>
    <phoneticPr fontId="1" type="noConversion"/>
  </si>
  <si>
    <t>MBO</t>
    <phoneticPr fontId="1" type="noConversion"/>
  </si>
  <si>
    <t>PMBO</t>
    <phoneticPr fontId="1" type="noConversion"/>
  </si>
  <si>
    <t>PCCMBO</t>
    <phoneticPr fontId="1" type="noConversion"/>
  </si>
  <si>
    <t>PCCMBO+diff</t>
    <phoneticPr fontId="1" type="noConversion"/>
  </si>
  <si>
    <t>PCCMBO+stage</t>
    <phoneticPr fontId="1" type="noConversion"/>
  </si>
  <si>
    <t>Avg of 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</si>
</sst>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2" borderId="0" xfId="0" applyNumberFormat="1" applyFont="1" applyFill="1" applyBorder="1" applyAlignment="1" applyProtection="1">
      <alignment horizontal="left" vertical="center"/>
    </xf>
    <xf numFmtId="0" fontId="3" fillId="0" borderId="2" xfId="0" applyFont="1" applyBorder="1"/>
    <xf numFmtId="0" fontId="4" fillId="0" borderId="0" xfId="0" applyFont="1" applyAlignment="1">
      <alignment horizontal="left"/>
    </xf>
    <xf numFmtId="0" fontId="6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176" fontId="4" fillId="0" borderId="0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4" fillId="0" borderId="4" xfId="0" applyNumberFormat="1" applyFont="1" applyBorder="1" applyAlignment="1">
      <alignment horizontal="center"/>
    </xf>
    <xf numFmtId="176" fontId="8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/>
    </xf>
    <xf numFmtId="0" fontId="3" fillId="0" borderId="0" xfId="0" applyFont="1" applyAlignment="1"/>
    <xf numFmtId="10" fontId="0" fillId="0" borderId="0" xfId="0" applyNumberFormat="1"/>
    <xf numFmtId="10" fontId="4" fillId="0" borderId="0" xfId="0" applyNumberFormat="1" applyFont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Sheet7!$B$14:$C$14</c:f>
              <c:strCache>
                <c:ptCount val="2"/>
                <c:pt idx="0">
                  <c:v>MBO</c:v>
                </c:pt>
                <c:pt idx="1">
                  <c:v>MBO+new neighbour</c:v>
                </c:pt>
              </c:strCache>
            </c:strRef>
          </c:cat>
          <c:val>
            <c:numRef>
              <c:f>Sheet7!$B$15:$C$15</c:f>
              <c:numCache>
                <c:formatCode>0.00%</c:formatCode>
                <c:ptCount val="2"/>
                <c:pt idx="0">
                  <c:v>2.9389817794588512E-2</c:v>
                </c:pt>
                <c:pt idx="1">
                  <c:v>2.5969566945653468E-2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991296"/>
        <c:axId val="336416704"/>
      </c:barChart>
      <c:catAx>
        <c:axId val="22399129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36416704"/>
        <c:crosses val="autoZero"/>
        <c:auto val="1"/>
        <c:lblAlgn val="ctr"/>
        <c:lblOffset val="100"/>
        <c:noMultiLvlLbl val="0"/>
      </c:catAx>
      <c:valAx>
        <c:axId val="33641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Times New Roman" pitchFamily="18" charset="0"/>
                    <a:cs typeface="Times New Roman" pitchFamily="18" charset="0"/>
                  </a:rPr>
                  <a:t>Df</a:t>
                </a:r>
                <a:endParaRPr lang="zh-CN" alt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223991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Sheet8!$B$18:$F$18</c:f>
              <c:strCache>
                <c:ptCount val="5"/>
                <c:pt idx="0">
                  <c:v>MBO</c:v>
                </c:pt>
                <c:pt idx="1">
                  <c:v>MBO+compete</c:v>
                </c:pt>
                <c:pt idx="2">
                  <c:v>MBO+improvedV</c:v>
                </c:pt>
                <c:pt idx="3">
                  <c:v>MBO+adjust</c:v>
                </c:pt>
                <c:pt idx="4">
                  <c:v>CCMBO</c:v>
                </c:pt>
              </c:strCache>
            </c:strRef>
          </c:cat>
          <c:val>
            <c:numRef>
              <c:f>Sheet8!$B$19:$F$19</c:f>
              <c:numCache>
                <c:formatCode>0.00%</c:formatCode>
                <c:ptCount val="5"/>
                <c:pt idx="0">
                  <c:v>2.9389817794588512E-2</c:v>
                </c:pt>
                <c:pt idx="1">
                  <c:v>2.3936404084249817E-2</c:v>
                </c:pt>
                <c:pt idx="2">
                  <c:v>2.2824476508522339E-2</c:v>
                </c:pt>
                <c:pt idx="3">
                  <c:v>2.1285574755134973E-2</c:v>
                </c:pt>
                <c:pt idx="4">
                  <c:v>1.8379469732072773E-2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186816"/>
        <c:axId val="336420160"/>
      </c:barChart>
      <c:catAx>
        <c:axId val="225186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336420160"/>
        <c:crosses val="autoZero"/>
        <c:auto val="1"/>
        <c:lblAlgn val="ctr"/>
        <c:lblOffset val="100"/>
        <c:noMultiLvlLbl val="0"/>
      </c:catAx>
      <c:valAx>
        <c:axId val="33642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Df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25186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Sheet9!$B$15:$D$15</c:f>
              <c:strCache>
                <c:ptCount val="3"/>
                <c:pt idx="0">
                  <c:v>CCMBO</c:v>
                </c:pt>
                <c:pt idx="1">
                  <c:v>PCCMBO</c:v>
                </c:pt>
                <c:pt idx="2">
                  <c:v>ML-CCMBO</c:v>
                </c:pt>
              </c:strCache>
            </c:strRef>
          </c:cat>
          <c:val>
            <c:numRef>
              <c:f>Sheet9!$B$16:$D$16</c:f>
              <c:numCache>
                <c:formatCode>0.00%</c:formatCode>
                <c:ptCount val="3"/>
                <c:pt idx="0">
                  <c:v>1.8379469732072773E-2</c:v>
                </c:pt>
                <c:pt idx="1">
                  <c:v>1.2075309781865743E-2</c:v>
                </c:pt>
                <c:pt idx="2">
                  <c:v>5.2828419053880344E-3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02464"/>
        <c:axId val="192871744"/>
      </c:barChart>
      <c:catAx>
        <c:axId val="181502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871744"/>
        <c:crosses val="autoZero"/>
        <c:auto val="1"/>
        <c:lblAlgn val="ctr"/>
        <c:lblOffset val="100"/>
        <c:noMultiLvlLbl val="0"/>
      </c:catAx>
      <c:valAx>
        <c:axId val="192871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Df</a:t>
                </a:r>
                <a:endParaRPr lang="zh-CN" alt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81502464"/>
        <c:crosses val="autoZero"/>
        <c:crossBetween val="between"/>
      </c:valAx>
    </c:plotArea>
    <c:plotVisOnly val="1"/>
    <c:dispBlanksAs val="gap"/>
    <c:showDLblsOverMax val="0"/>
  </c:chart>
  <c:spPr>
    <a:ln w="0"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Sheet10!$B$16:$D$16</c:f>
              <c:strCache>
                <c:ptCount val="3"/>
                <c:pt idx="0">
                  <c:v>MBO</c:v>
                </c:pt>
                <c:pt idx="1">
                  <c:v>PMBO</c:v>
                </c:pt>
                <c:pt idx="2">
                  <c:v>ML-CCMBO</c:v>
                </c:pt>
              </c:strCache>
            </c:strRef>
          </c:cat>
          <c:val>
            <c:numRef>
              <c:f>Sheet10!$B$17:$D$17</c:f>
              <c:numCache>
                <c:formatCode>0.00%</c:formatCode>
                <c:ptCount val="3"/>
                <c:pt idx="0">
                  <c:v>2.9389817794588512E-2</c:v>
                </c:pt>
                <c:pt idx="1">
                  <c:v>2.2737245527224136E-2</c:v>
                </c:pt>
                <c:pt idx="2">
                  <c:v>5.2828419053880344E-3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15328"/>
        <c:axId val="182401216"/>
      </c:barChart>
      <c:catAx>
        <c:axId val="20451532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82401216"/>
        <c:crosses val="autoZero"/>
        <c:auto val="1"/>
        <c:lblAlgn val="ctr"/>
        <c:lblOffset val="100"/>
        <c:noMultiLvlLbl val="0"/>
      </c:catAx>
      <c:valAx>
        <c:axId val="182401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Df</a:t>
                </a:r>
                <a:endParaRPr lang="zh-CN" alt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045153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Sheet11!$A$19</c:f>
              <c:strCache>
                <c:ptCount val="1"/>
                <c:pt idx="0">
                  <c:v>Avg of Df</c:v>
                </c:pt>
              </c:strCache>
            </c:strRef>
          </c:tx>
          <c:invertIfNegative val="0"/>
          <c:cat>
            <c:strRef>
              <c:f>Sheet11!$B$18:$E$18</c:f>
              <c:strCache>
                <c:ptCount val="4"/>
                <c:pt idx="0">
                  <c:v>PCCMBO</c:v>
                </c:pt>
                <c:pt idx="1">
                  <c:v>PCCMBO+diff</c:v>
                </c:pt>
                <c:pt idx="2">
                  <c:v>PCCMBO+stage</c:v>
                </c:pt>
                <c:pt idx="3">
                  <c:v>ML-CCMBO</c:v>
                </c:pt>
              </c:strCache>
            </c:strRef>
          </c:cat>
          <c:val>
            <c:numRef>
              <c:f>Sheet11!$B$19:$E$19</c:f>
              <c:numCache>
                <c:formatCode>0.00%</c:formatCode>
                <c:ptCount val="4"/>
                <c:pt idx="0">
                  <c:v>1.2075309781865743E-2</c:v>
                </c:pt>
                <c:pt idx="1">
                  <c:v>1.02926548598876E-2</c:v>
                </c:pt>
                <c:pt idx="2">
                  <c:v>7.2240692140271793E-3</c:v>
                </c:pt>
                <c:pt idx="3">
                  <c:v>5.2828419053880344E-3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05024"/>
        <c:axId val="288650880"/>
      </c:barChart>
      <c:catAx>
        <c:axId val="181505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88650880"/>
        <c:crosses val="autoZero"/>
        <c:auto val="1"/>
        <c:lblAlgn val="ctr"/>
        <c:lblOffset val="100"/>
        <c:noMultiLvlLbl val="0"/>
      </c:catAx>
      <c:valAx>
        <c:axId val="288650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Df</a:t>
                </a:r>
                <a:endParaRPr lang="zh-CN" alt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8150502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14</xdr:row>
      <xdr:rowOff>9525</xdr:rowOff>
    </xdr:from>
    <xdr:to>
      <xdr:col>14</xdr:col>
      <xdr:colOff>152400</xdr:colOff>
      <xdr:row>30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647699</xdr:colOff>
      <xdr:row>5</xdr:row>
      <xdr:rowOff>19050</xdr:rowOff>
    </xdr:from>
    <xdr:to>
      <xdr:col>19</xdr:col>
      <xdr:colOff>381000</xdr:colOff>
      <xdr:row>22</xdr:row>
      <xdr:rowOff>123826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0.03448</cdr:x>
      <cdr:y>0.32787</cdr:y>
    </cdr:from>
    <cdr:to>
      <cdr:x>0.2</cdr:x>
      <cdr:y>0.64262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1" y="952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4</xdr:row>
      <xdr:rowOff>57150</xdr:rowOff>
    </xdr:from>
    <xdr:to>
      <xdr:col>14</xdr:col>
      <xdr:colOff>66675</xdr:colOff>
      <xdr:row>20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14</xdr:row>
      <xdr:rowOff>9525</xdr:rowOff>
    </xdr:from>
    <xdr:to>
      <xdr:col>14</xdr:col>
      <xdr:colOff>247650</xdr:colOff>
      <xdr:row>30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6</xdr:row>
      <xdr:rowOff>76200</xdr:rowOff>
    </xdr:from>
    <xdr:to>
      <xdr:col>17</xdr:col>
      <xdr:colOff>428625</xdr:colOff>
      <xdr:row>22</xdr:row>
      <xdr:rowOff>152400</xdr:rowOff>
    </xdr:to>
    <xdr:graphicFrame macro="">
      <xdr:nvGraphicFramePr>
        <xdr:cNvPr id="3" name="图表 2" title="Av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K70"/>
  <sheetViews>
    <sheetView topLeftCell="A25" zoomScale="85" zoomScaleNormal="85" workbookViewId="0">
      <pane xSplit="1" topLeftCell="BB1" activePane="topRight" state="frozen"/>
      <selection pane="topRight" activeCell="BV70" sqref="BV70:CC70"/>
    </sheetView>
  </sheetViews>
  <sheetFormatPr defaultRowHeight="13.5" x14ac:dyDescent="0.15"/>
  <cols>
    <col min="1" max="8" width="9" style="1"/>
    <col min="9" max="9" width="9" style="10"/>
    <col min="10" max="16" width="9" style="1"/>
    <col min="17" max="17" width="9" style="10"/>
    <col min="18" max="24" width="9" style="1"/>
    <col min="25" max="25" width="9" style="10"/>
    <col min="26" max="32" width="9" style="1"/>
    <col min="33" max="33" width="9" style="10"/>
    <col min="34" max="34" width="9" style="1"/>
    <col min="35" max="35" width="9" style="1" customWidth="1"/>
    <col min="36" max="40" width="9" style="1"/>
    <col min="41" max="41" width="9" style="10"/>
    <col min="42" max="48" width="9" style="1"/>
    <col min="49" max="49" width="9" style="10"/>
    <col min="50" max="56" width="9" style="1"/>
    <col min="57" max="57" width="9" style="10"/>
    <col min="58" max="64" width="9" style="1"/>
    <col min="65" max="65" width="9" style="10"/>
    <col min="66" max="72" width="9" style="1"/>
    <col min="73" max="73" width="9" style="10"/>
    <col min="74" max="80" width="9" style="1"/>
    <col min="81" max="81" width="9" style="10"/>
    <col min="82" max="88" width="9" style="1"/>
    <col min="89" max="89" width="9" style="10"/>
    <col min="90" max="16384" width="9" style="1"/>
  </cols>
  <sheetData>
    <row r="1" spans="1:89" x14ac:dyDescent="0.15">
      <c r="A1" s="1" t="s">
        <v>8</v>
      </c>
      <c r="B1" s="22" t="s">
        <v>44</v>
      </c>
      <c r="C1" s="22"/>
      <c r="D1" s="22"/>
      <c r="E1" s="22"/>
      <c r="F1" s="22"/>
      <c r="G1" s="22"/>
      <c r="H1" s="22"/>
      <c r="I1" s="22"/>
      <c r="J1" s="22" t="s">
        <v>45</v>
      </c>
      <c r="K1" s="22"/>
      <c r="L1" s="22"/>
      <c r="M1" s="22"/>
      <c r="N1" s="22"/>
      <c r="O1" s="22"/>
      <c r="P1" s="22"/>
      <c r="Q1" s="22"/>
      <c r="R1" s="22" t="s">
        <v>20</v>
      </c>
      <c r="S1" s="22"/>
      <c r="T1" s="22"/>
      <c r="U1" s="22"/>
      <c r="V1" s="22"/>
      <c r="W1" s="22"/>
      <c r="X1" s="22"/>
      <c r="Y1" s="22"/>
      <c r="Z1" s="22" t="s">
        <v>26</v>
      </c>
      <c r="AA1" s="22"/>
      <c r="AB1" s="22"/>
      <c r="AC1" s="22"/>
      <c r="AD1" s="22"/>
      <c r="AE1" s="22"/>
      <c r="AF1" s="22"/>
      <c r="AG1" s="22"/>
      <c r="AH1" s="22" t="s">
        <v>21</v>
      </c>
      <c r="AI1" s="22"/>
      <c r="AJ1" s="22"/>
      <c r="AK1" s="22"/>
      <c r="AL1" s="22"/>
      <c r="AM1" s="22"/>
      <c r="AN1" s="22"/>
      <c r="AO1" s="22"/>
      <c r="AP1" s="22" t="s">
        <v>17</v>
      </c>
      <c r="AQ1" s="22"/>
      <c r="AR1" s="22"/>
      <c r="AS1" s="22"/>
      <c r="AT1" s="22"/>
      <c r="AU1" s="22"/>
      <c r="AV1" s="22"/>
      <c r="AW1" s="22"/>
      <c r="AX1" s="22" t="s">
        <v>15</v>
      </c>
      <c r="AY1" s="22"/>
      <c r="AZ1" s="22"/>
      <c r="BA1" s="22"/>
      <c r="BB1" s="22"/>
      <c r="BC1" s="22"/>
      <c r="BD1" s="22"/>
      <c r="BE1" s="22"/>
      <c r="BF1" s="22" t="s">
        <v>27</v>
      </c>
      <c r="BG1" s="22"/>
      <c r="BH1" s="22"/>
      <c r="BI1" s="22"/>
      <c r="BJ1" s="22"/>
      <c r="BK1" s="22"/>
      <c r="BL1" s="22"/>
      <c r="BM1" s="22"/>
      <c r="BN1" s="22" t="s">
        <v>28</v>
      </c>
      <c r="BO1" s="22"/>
      <c r="BP1" s="22"/>
      <c r="BQ1" s="22"/>
      <c r="BR1" s="22"/>
      <c r="BS1" s="22"/>
      <c r="BT1" s="22"/>
      <c r="BU1" s="22"/>
      <c r="BV1" s="22" t="s">
        <v>19</v>
      </c>
      <c r="BW1" s="22"/>
      <c r="BX1" s="22"/>
      <c r="BY1" s="22"/>
      <c r="BZ1" s="22"/>
      <c r="CA1" s="22"/>
      <c r="CB1" s="22"/>
      <c r="CC1" s="22"/>
      <c r="CD1" s="22" t="s">
        <v>18</v>
      </c>
      <c r="CE1" s="22"/>
      <c r="CF1" s="22"/>
      <c r="CG1" s="22"/>
      <c r="CH1" s="22"/>
      <c r="CI1" s="22"/>
      <c r="CJ1" s="22"/>
      <c r="CK1" s="22"/>
    </row>
    <row r="2" spans="1:89" s="2" customFormat="1" x14ac:dyDescent="0.1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22</v>
      </c>
      <c r="G2" s="2" t="s">
        <v>23</v>
      </c>
      <c r="H2" s="2" t="s">
        <v>24</v>
      </c>
      <c r="I2" s="3" t="s">
        <v>25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22</v>
      </c>
      <c r="O2" s="2" t="s">
        <v>23</v>
      </c>
      <c r="P2" s="2" t="s">
        <v>24</v>
      </c>
      <c r="Q2" s="3" t="s">
        <v>25</v>
      </c>
      <c r="R2" s="2" t="s">
        <v>0</v>
      </c>
      <c r="S2" s="2" t="s">
        <v>1</v>
      </c>
      <c r="T2" s="2" t="s">
        <v>2</v>
      </c>
      <c r="U2" s="2" t="s">
        <v>3</v>
      </c>
      <c r="V2" s="2" t="s">
        <v>22</v>
      </c>
      <c r="W2" s="2" t="s">
        <v>23</v>
      </c>
      <c r="X2" s="2" t="s">
        <v>24</v>
      </c>
      <c r="Y2" s="3" t="s">
        <v>25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22</v>
      </c>
      <c r="AE2" s="2" t="s">
        <v>23</v>
      </c>
      <c r="AF2" s="2" t="s">
        <v>24</v>
      </c>
      <c r="AG2" s="3" t="s">
        <v>25</v>
      </c>
      <c r="AH2" s="2" t="s">
        <v>0</v>
      </c>
      <c r="AI2" s="2" t="s">
        <v>1</v>
      </c>
      <c r="AJ2" s="2" t="s">
        <v>2</v>
      </c>
      <c r="AK2" s="2" t="s">
        <v>3</v>
      </c>
      <c r="AL2" s="2" t="s">
        <v>22</v>
      </c>
      <c r="AM2" s="2" t="s">
        <v>23</v>
      </c>
      <c r="AN2" s="2" t="s">
        <v>24</v>
      </c>
      <c r="AO2" s="3" t="s">
        <v>25</v>
      </c>
      <c r="AP2" s="2" t="s">
        <v>0</v>
      </c>
      <c r="AQ2" s="2" t="s">
        <v>1</v>
      </c>
      <c r="AR2" s="2" t="s">
        <v>2</v>
      </c>
      <c r="AS2" s="2" t="s">
        <v>3</v>
      </c>
      <c r="AT2" s="2" t="s">
        <v>22</v>
      </c>
      <c r="AU2" s="2" t="s">
        <v>23</v>
      </c>
      <c r="AV2" s="2" t="s">
        <v>24</v>
      </c>
      <c r="AW2" s="3" t="s">
        <v>25</v>
      </c>
      <c r="AX2" s="2" t="s">
        <v>0</v>
      </c>
      <c r="AY2" s="2" t="s">
        <v>1</v>
      </c>
      <c r="AZ2" s="2" t="s">
        <v>2</v>
      </c>
      <c r="BA2" s="2" t="s">
        <v>3</v>
      </c>
      <c r="BB2" s="2" t="s">
        <v>22</v>
      </c>
      <c r="BC2" s="2" t="s">
        <v>23</v>
      </c>
      <c r="BD2" s="2" t="s">
        <v>24</v>
      </c>
      <c r="BE2" s="3" t="s">
        <v>25</v>
      </c>
      <c r="BF2" s="2" t="s">
        <v>6</v>
      </c>
      <c r="BG2" s="2" t="s">
        <v>1</v>
      </c>
      <c r="BH2" s="2" t="s">
        <v>2</v>
      </c>
      <c r="BI2" s="2" t="s">
        <v>16</v>
      </c>
      <c r="BJ2" s="2" t="s">
        <v>22</v>
      </c>
      <c r="BK2" s="2" t="s">
        <v>23</v>
      </c>
      <c r="BL2" s="2" t="s">
        <v>24</v>
      </c>
      <c r="BM2" s="3" t="s">
        <v>25</v>
      </c>
      <c r="BN2" s="2" t="s">
        <v>0</v>
      </c>
      <c r="BO2" s="2" t="s">
        <v>1</v>
      </c>
      <c r="BP2" s="2" t="s">
        <v>2</v>
      </c>
      <c r="BQ2" s="2" t="s">
        <v>3</v>
      </c>
      <c r="BR2" s="2" t="s">
        <v>22</v>
      </c>
      <c r="BS2" s="2" t="s">
        <v>23</v>
      </c>
      <c r="BT2" s="2" t="s">
        <v>24</v>
      </c>
      <c r="BU2" s="3" t="s">
        <v>25</v>
      </c>
      <c r="BV2" s="2" t="s">
        <v>0</v>
      </c>
      <c r="BW2" s="2" t="s">
        <v>7</v>
      </c>
      <c r="BX2" s="2" t="s">
        <v>2</v>
      </c>
      <c r="BY2" s="2" t="s">
        <v>3</v>
      </c>
      <c r="BZ2" s="2" t="s">
        <v>22</v>
      </c>
      <c r="CA2" s="2" t="s">
        <v>23</v>
      </c>
      <c r="CB2" s="2" t="s">
        <v>24</v>
      </c>
      <c r="CC2" s="3" t="s">
        <v>25</v>
      </c>
      <c r="CD2" s="2" t="s">
        <v>5</v>
      </c>
      <c r="CE2" s="2" t="s">
        <v>7</v>
      </c>
      <c r="CF2" s="2" t="s">
        <v>2</v>
      </c>
      <c r="CG2" s="2" t="s">
        <v>4</v>
      </c>
      <c r="CH2" s="2" t="s">
        <v>22</v>
      </c>
      <c r="CI2" s="2" t="s">
        <v>23</v>
      </c>
      <c r="CJ2" s="2" t="s">
        <v>24</v>
      </c>
      <c r="CK2" s="3" t="s">
        <v>25</v>
      </c>
    </row>
    <row r="3" spans="1:89" s="6" customFormat="1" x14ac:dyDescent="0.15">
      <c r="A3" s="4">
        <v>1</v>
      </c>
      <c r="B3" s="4">
        <v>88</v>
      </c>
      <c r="C3" s="4">
        <v>188</v>
      </c>
      <c r="D3" s="4">
        <v>200</v>
      </c>
      <c r="E3" s="4">
        <v>389</v>
      </c>
      <c r="F3" s="4">
        <v>126</v>
      </c>
      <c r="G3" s="4">
        <v>219</v>
      </c>
      <c r="H3" s="4">
        <v>198</v>
      </c>
      <c r="I3" s="5">
        <v>340</v>
      </c>
      <c r="J3" s="4">
        <v>88</v>
      </c>
      <c r="K3" s="4">
        <v>188</v>
      </c>
      <c r="L3" s="4">
        <v>197</v>
      </c>
      <c r="M3" s="4">
        <v>389</v>
      </c>
      <c r="N3" s="4">
        <v>126</v>
      </c>
      <c r="O3" s="4">
        <v>219</v>
      </c>
      <c r="P3" s="4">
        <v>194</v>
      </c>
      <c r="Q3" s="5">
        <v>340</v>
      </c>
      <c r="R3" s="4">
        <v>85</v>
      </c>
      <c r="S3" s="4">
        <v>187</v>
      </c>
      <c r="T3" s="4">
        <v>199</v>
      </c>
      <c r="U3" s="4">
        <v>386</v>
      </c>
      <c r="V3" s="4">
        <v>126</v>
      </c>
      <c r="W3" s="4">
        <v>216</v>
      </c>
      <c r="X3" s="4">
        <v>196</v>
      </c>
      <c r="Y3" s="5">
        <v>343</v>
      </c>
      <c r="Z3" s="4">
        <v>87</v>
      </c>
      <c r="AA3" s="4">
        <v>185</v>
      </c>
      <c r="AB3" s="4">
        <v>200</v>
      </c>
      <c r="AC3" s="4">
        <v>380</v>
      </c>
      <c r="AD3" s="4">
        <v>127</v>
      </c>
      <c r="AE3" s="4">
        <v>219</v>
      </c>
      <c r="AF3" s="4">
        <v>194</v>
      </c>
      <c r="AG3" s="5">
        <v>340</v>
      </c>
      <c r="AH3" s="4">
        <v>83</v>
      </c>
      <c r="AI3" s="4">
        <v>183</v>
      </c>
      <c r="AJ3" s="4">
        <v>206</v>
      </c>
      <c r="AK3" s="4">
        <v>380</v>
      </c>
      <c r="AL3" s="4">
        <v>126</v>
      </c>
      <c r="AM3" s="4">
        <v>217</v>
      </c>
      <c r="AN3" s="4">
        <v>191</v>
      </c>
      <c r="AO3" s="5">
        <v>339</v>
      </c>
      <c r="AP3" s="4">
        <v>86</v>
      </c>
      <c r="AQ3" s="4">
        <v>189</v>
      </c>
      <c r="AR3" s="4">
        <v>198</v>
      </c>
      <c r="AS3" s="4">
        <v>380</v>
      </c>
      <c r="AT3" s="4">
        <v>126</v>
      </c>
      <c r="AU3" s="4">
        <v>219</v>
      </c>
      <c r="AV3" s="4">
        <v>196</v>
      </c>
      <c r="AW3" s="5">
        <v>340</v>
      </c>
      <c r="AX3" s="4">
        <v>87</v>
      </c>
      <c r="AY3" s="4">
        <v>192</v>
      </c>
      <c r="AZ3" s="4">
        <v>204</v>
      </c>
      <c r="BA3" s="4">
        <v>396</v>
      </c>
      <c r="BB3" s="4">
        <v>126</v>
      </c>
      <c r="BC3" s="4">
        <v>216</v>
      </c>
      <c r="BD3" s="4">
        <v>193</v>
      </c>
      <c r="BE3" s="5">
        <v>339</v>
      </c>
      <c r="BF3" s="4">
        <v>83</v>
      </c>
      <c r="BG3" s="4">
        <v>183</v>
      </c>
      <c r="BH3" s="4">
        <v>195</v>
      </c>
      <c r="BI3" s="4">
        <v>376</v>
      </c>
      <c r="BJ3" s="4">
        <v>125</v>
      </c>
      <c r="BK3" s="4">
        <v>215</v>
      </c>
      <c r="BL3" s="4">
        <v>191</v>
      </c>
      <c r="BM3" s="5">
        <v>337</v>
      </c>
      <c r="BN3" s="4">
        <v>85</v>
      </c>
      <c r="BO3" s="4">
        <v>183</v>
      </c>
      <c r="BP3" s="4">
        <v>194</v>
      </c>
      <c r="BQ3" s="4">
        <v>378</v>
      </c>
      <c r="BR3" s="4">
        <v>126</v>
      </c>
      <c r="BS3" s="4">
        <v>219</v>
      </c>
      <c r="BT3" s="4">
        <v>189</v>
      </c>
      <c r="BU3" s="5">
        <v>337</v>
      </c>
      <c r="BV3" s="4">
        <v>85</v>
      </c>
      <c r="BW3" s="4">
        <v>188</v>
      </c>
      <c r="BX3" s="4">
        <v>193</v>
      </c>
      <c r="BY3" s="4">
        <v>371</v>
      </c>
      <c r="BZ3" s="4">
        <v>126</v>
      </c>
      <c r="CA3" s="4">
        <v>217</v>
      </c>
      <c r="CB3" s="4">
        <v>190</v>
      </c>
      <c r="CC3" s="5">
        <v>341</v>
      </c>
      <c r="CD3" s="4">
        <v>85</v>
      </c>
      <c r="CE3" s="4">
        <v>185</v>
      </c>
      <c r="CF3" s="4">
        <v>194</v>
      </c>
      <c r="CG3" s="4">
        <v>374</v>
      </c>
      <c r="CH3" s="4">
        <v>125</v>
      </c>
      <c r="CI3" s="4">
        <v>215</v>
      </c>
      <c r="CJ3" s="4">
        <v>188</v>
      </c>
      <c r="CK3" s="5">
        <v>339</v>
      </c>
    </row>
    <row r="4" spans="1:89" s="6" customFormat="1" x14ac:dyDescent="0.15">
      <c r="A4" s="4">
        <v>2</v>
      </c>
      <c r="B4" s="4">
        <v>87</v>
      </c>
      <c r="C4" s="4">
        <v>190</v>
      </c>
      <c r="D4" s="4">
        <v>200</v>
      </c>
      <c r="E4" s="4">
        <v>385</v>
      </c>
      <c r="F4" s="4">
        <v>127</v>
      </c>
      <c r="G4" s="4">
        <v>220</v>
      </c>
      <c r="H4" s="4">
        <v>196</v>
      </c>
      <c r="I4" s="5">
        <v>343</v>
      </c>
      <c r="J4" s="4">
        <v>87</v>
      </c>
      <c r="K4" s="4">
        <v>190</v>
      </c>
      <c r="L4" s="4">
        <v>200</v>
      </c>
      <c r="M4" s="4">
        <v>385</v>
      </c>
      <c r="N4" s="4">
        <v>127</v>
      </c>
      <c r="O4" s="4">
        <v>220</v>
      </c>
      <c r="P4" s="4">
        <v>196</v>
      </c>
      <c r="Q4" s="5">
        <v>343</v>
      </c>
      <c r="R4" s="4">
        <v>83</v>
      </c>
      <c r="S4" s="4">
        <v>185</v>
      </c>
      <c r="T4" s="4">
        <v>198</v>
      </c>
      <c r="U4" s="4">
        <v>377</v>
      </c>
      <c r="V4" s="4">
        <v>125</v>
      </c>
      <c r="W4" s="4">
        <v>218</v>
      </c>
      <c r="X4" s="4">
        <v>194</v>
      </c>
      <c r="Y4" s="5">
        <v>339</v>
      </c>
      <c r="Z4" s="4">
        <v>85</v>
      </c>
      <c r="AA4" s="4">
        <v>192</v>
      </c>
      <c r="AB4" s="4">
        <v>197</v>
      </c>
      <c r="AC4" s="4">
        <v>381</v>
      </c>
      <c r="AD4" s="4">
        <v>125</v>
      </c>
      <c r="AE4" s="4">
        <v>218</v>
      </c>
      <c r="AF4" s="4">
        <v>191</v>
      </c>
      <c r="AG4" s="5">
        <v>341</v>
      </c>
      <c r="AH4" s="4">
        <v>85</v>
      </c>
      <c r="AI4" s="4">
        <v>187</v>
      </c>
      <c r="AJ4" s="4">
        <v>197</v>
      </c>
      <c r="AK4" s="4">
        <v>394</v>
      </c>
      <c r="AL4" s="4">
        <v>126</v>
      </c>
      <c r="AM4" s="4">
        <v>219</v>
      </c>
      <c r="AN4" s="4">
        <v>194</v>
      </c>
      <c r="AO4" s="5">
        <v>343</v>
      </c>
      <c r="AP4" s="4">
        <v>84</v>
      </c>
      <c r="AQ4" s="4">
        <v>187</v>
      </c>
      <c r="AR4" s="4">
        <v>200</v>
      </c>
      <c r="AS4" s="4">
        <v>378</v>
      </c>
      <c r="AT4" s="4">
        <v>126</v>
      </c>
      <c r="AU4" s="4">
        <v>216</v>
      </c>
      <c r="AV4" s="4">
        <v>194</v>
      </c>
      <c r="AW4" s="5">
        <v>337</v>
      </c>
      <c r="AX4" s="4">
        <v>88</v>
      </c>
      <c r="AY4" s="4">
        <v>192</v>
      </c>
      <c r="AZ4" s="4">
        <v>203</v>
      </c>
      <c r="BA4" s="4">
        <v>382</v>
      </c>
      <c r="BB4" s="4">
        <v>127</v>
      </c>
      <c r="BC4" s="4">
        <v>218</v>
      </c>
      <c r="BD4" s="4">
        <v>194</v>
      </c>
      <c r="BE4" s="5">
        <v>343</v>
      </c>
      <c r="BF4" s="4">
        <v>85</v>
      </c>
      <c r="BG4" s="4">
        <v>189</v>
      </c>
      <c r="BH4" s="4">
        <v>195</v>
      </c>
      <c r="BI4" s="4">
        <v>378</v>
      </c>
      <c r="BJ4" s="4">
        <v>126</v>
      </c>
      <c r="BK4" s="4">
        <v>217</v>
      </c>
      <c r="BL4" s="4">
        <v>193</v>
      </c>
      <c r="BM4" s="5">
        <v>341</v>
      </c>
      <c r="BN4" s="4">
        <v>85</v>
      </c>
      <c r="BO4" s="4">
        <v>188</v>
      </c>
      <c r="BP4" s="4">
        <v>195</v>
      </c>
      <c r="BQ4" s="4">
        <v>376</v>
      </c>
      <c r="BR4" s="4">
        <v>125</v>
      </c>
      <c r="BS4" s="4">
        <v>220</v>
      </c>
      <c r="BT4" s="4">
        <v>193</v>
      </c>
      <c r="BU4" s="5">
        <v>341</v>
      </c>
      <c r="BV4" s="4">
        <v>85</v>
      </c>
      <c r="BW4" s="4">
        <v>187</v>
      </c>
      <c r="BX4" s="4">
        <v>192</v>
      </c>
      <c r="BY4" s="4">
        <v>376</v>
      </c>
      <c r="BZ4" s="4">
        <v>126</v>
      </c>
      <c r="CA4" s="4">
        <v>215</v>
      </c>
      <c r="CB4" s="4">
        <v>188</v>
      </c>
      <c r="CC4" s="5">
        <v>339</v>
      </c>
      <c r="CD4" s="4">
        <v>83</v>
      </c>
      <c r="CE4" s="4">
        <v>183</v>
      </c>
      <c r="CF4" s="4">
        <v>195</v>
      </c>
      <c r="CG4" s="4">
        <v>375</v>
      </c>
      <c r="CH4" s="4">
        <v>126</v>
      </c>
      <c r="CI4" s="4">
        <v>218</v>
      </c>
      <c r="CJ4" s="4">
        <v>190</v>
      </c>
      <c r="CK4" s="5">
        <v>337</v>
      </c>
    </row>
    <row r="5" spans="1:89" s="6" customFormat="1" x14ac:dyDescent="0.15">
      <c r="A5" s="4">
        <v>3</v>
      </c>
      <c r="B5" s="4">
        <v>87</v>
      </c>
      <c r="C5" s="4">
        <v>192</v>
      </c>
      <c r="D5" s="4">
        <v>201</v>
      </c>
      <c r="E5" s="4">
        <v>392</v>
      </c>
      <c r="F5" s="4">
        <v>126</v>
      </c>
      <c r="G5" s="4">
        <v>217</v>
      </c>
      <c r="H5" s="4">
        <v>189</v>
      </c>
      <c r="I5" s="5">
        <v>343</v>
      </c>
      <c r="J5" s="4">
        <v>87</v>
      </c>
      <c r="K5" s="4">
        <v>186</v>
      </c>
      <c r="L5" s="4">
        <v>201</v>
      </c>
      <c r="M5" s="4">
        <v>392</v>
      </c>
      <c r="N5" s="4">
        <v>126</v>
      </c>
      <c r="O5" s="4">
        <v>217</v>
      </c>
      <c r="P5" s="4">
        <v>189</v>
      </c>
      <c r="Q5" s="5">
        <v>343</v>
      </c>
      <c r="R5" s="4">
        <v>87</v>
      </c>
      <c r="S5" s="4">
        <v>184</v>
      </c>
      <c r="T5" s="4">
        <v>201</v>
      </c>
      <c r="U5" s="4">
        <v>386</v>
      </c>
      <c r="V5" s="4">
        <v>126</v>
      </c>
      <c r="W5" s="4">
        <v>217</v>
      </c>
      <c r="X5" s="4">
        <v>196</v>
      </c>
      <c r="Y5" s="5">
        <v>340</v>
      </c>
      <c r="Z5" s="4">
        <v>85</v>
      </c>
      <c r="AA5" s="4">
        <v>184</v>
      </c>
      <c r="AB5" s="4">
        <v>202</v>
      </c>
      <c r="AC5" s="4">
        <v>376</v>
      </c>
      <c r="AD5" s="4">
        <v>126</v>
      </c>
      <c r="AE5" s="4">
        <v>220</v>
      </c>
      <c r="AF5" s="4">
        <v>194</v>
      </c>
      <c r="AG5" s="5">
        <v>340</v>
      </c>
      <c r="AH5" s="4">
        <v>85</v>
      </c>
      <c r="AI5" s="4">
        <v>187</v>
      </c>
      <c r="AJ5" s="4">
        <v>197</v>
      </c>
      <c r="AK5" s="4">
        <v>383</v>
      </c>
      <c r="AL5" s="4">
        <v>126</v>
      </c>
      <c r="AM5" s="4">
        <v>220</v>
      </c>
      <c r="AN5" s="4">
        <v>191</v>
      </c>
      <c r="AO5" s="5">
        <v>343</v>
      </c>
      <c r="AP5" s="4">
        <v>85</v>
      </c>
      <c r="AQ5" s="4">
        <v>187</v>
      </c>
      <c r="AR5" s="4">
        <v>196</v>
      </c>
      <c r="AS5" s="4">
        <v>374</v>
      </c>
      <c r="AT5" s="4">
        <v>125</v>
      </c>
      <c r="AU5" s="4">
        <v>217</v>
      </c>
      <c r="AV5" s="4">
        <v>190</v>
      </c>
      <c r="AW5" s="5">
        <v>343</v>
      </c>
      <c r="AX5" s="4">
        <v>91</v>
      </c>
      <c r="AY5" s="4">
        <v>187</v>
      </c>
      <c r="AZ5" s="4">
        <v>196</v>
      </c>
      <c r="BA5" s="4">
        <v>391</v>
      </c>
      <c r="BB5" s="4">
        <v>126</v>
      </c>
      <c r="BC5" s="4">
        <v>224</v>
      </c>
      <c r="BD5" s="4">
        <v>194</v>
      </c>
      <c r="BE5" s="5">
        <v>337</v>
      </c>
      <c r="BF5" s="4">
        <v>83</v>
      </c>
      <c r="BG5" s="4">
        <v>189</v>
      </c>
      <c r="BH5" s="4">
        <v>192</v>
      </c>
      <c r="BI5" s="4">
        <v>375</v>
      </c>
      <c r="BJ5" s="4">
        <v>126</v>
      </c>
      <c r="BK5" s="4">
        <v>218</v>
      </c>
      <c r="BL5" s="4">
        <v>188</v>
      </c>
      <c r="BM5" s="5">
        <v>340</v>
      </c>
      <c r="BN5" s="4">
        <v>85</v>
      </c>
      <c r="BO5" s="4">
        <v>186</v>
      </c>
      <c r="BP5" s="4">
        <v>197</v>
      </c>
      <c r="BQ5" s="4">
        <v>374</v>
      </c>
      <c r="BR5" s="4">
        <v>126</v>
      </c>
      <c r="BS5" s="4">
        <v>215</v>
      </c>
      <c r="BT5" s="4">
        <v>194</v>
      </c>
      <c r="BU5" s="5">
        <v>337</v>
      </c>
      <c r="BV5" s="4">
        <v>85</v>
      </c>
      <c r="BW5" s="4">
        <v>185</v>
      </c>
      <c r="BX5" s="4">
        <v>193</v>
      </c>
      <c r="BY5" s="4">
        <v>371</v>
      </c>
      <c r="BZ5" s="4">
        <v>125</v>
      </c>
      <c r="CA5" s="4">
        <v>219</v>
      </c>
      <c r="CB5" s="4">
        <v>190</v>
      </c>
      <c r="CC5" s="5">
        <v>337</v>
      </c>
      <c r="CD5" s="4">
        <v>83</v>
      </c>
      <c r="CE5" s="4">
        <v>186</v>
      </c>
      <c r="CF5" s="4">
        <v>193</v>
      </c>
      <c r="CG5" s="4">
        <v>371</v>
      </c>
      <c r="CH5" s="4">
        <v>126</v>
      </c>
      <c r="CI5" s="4">
        <v>215</v>
      </c>
      <c r="CJ5" s="4">
        <v>188</v>
      </c>
      <c r="CK5" s="5">
        <v>339</v>
      </c>
    </row>
    <row r="6" spans="1:89" s="6" customFormat="1" x14ac:dyDescent="0.15">
      <c r="A6" s="4">
        <v>4</v>
      </c>
      <c r="B6" s="4">
        <v>89</v>
      </c>
      <c r="C6" s="4">
        <v>194</v>
      </c>
      <c r="D6" s="4">
        <v>199</v>
      </c>
      <c r="E6" s="4">
        <v>378</v>
      </c>
      <c r="F6" s="4">
        <v>125</v>
      </c>
      <c r="G6" s="4">
        <v>220</v>
      </c>
      <c r="H6" s="4">
        <v>196</v>
      </c>
      <c r="I6" s="5">
        <v>344</v>
      </c>
      <c r="J6" s="4">
        <v>83</v>
      </c>
      <c r="K6" s="4">
        <v>194</v>
      </c>
      <c r="L6" s="4">
        <v>199</v>
      </c>
      <c r="M6" s="4">
        <v>378</v>
      </c>
      <c r="N6" s="4">
        <v>125</v>
      </c>
      <c r="O6" s="4">
        <v>220</v>
      </c>
      <c r="P6" s="4">
        <v>196</v>
      </c>
      <c r="Q6" s="5">
        <v>344</v>
      </c>
      <c r="R6" s="4">
        <v>85</v>
      </c>
      <c r="S6" s="4">
        <v>186</v>
      </c>
      <c r="T6" s="4">
        <v>197</v>
      </c>
      <c r="U6" s="4">
        <v>390</v>
      </c>
      <c r="V6" s="4">
        <v>126</v>
      </c>
      <c r="W6" s="4">
        <v>218</v>
      </c>
      <c r="X6" s="4">
        <v>193</v>
      </c>
      <c r="Y6" s="5">
        <v>344</v>
      </c>
      <c r="Z6" s="4">
        <v>85</v>
      </c>
      <c r="AA6" s="4">
        <v>185</v>
      </c>
      <c r="AB6" s="4">
        <v>206</v>
      </c>
      <c r="AC6" s="4">
        <v>383</v>
      </c>
      <c r="AD6" s="4">
        <v>126</v>
      </c>
      <c r="AE6" s="4">
        <v>218</v>
      </c>
      <c r="AF6" s="4">
        <v>189</v>
      </c>
      <c r="AG6" s="5">
        <v>344</v>
      </c>
      <c r="AH6" s="4">
        <v>83</v>
      </c>
      <c r="AI6" s="4">
        <v>197</v>
      </c>
      <c r="AJ6" s="4">
        <v>198</v>
      </c>
      <c r="AK6" s="4">
        <v>384</v>
      </c>
      <c r="AL6" s="4">
        <v>126</v>
      </c>
      <c r="AM6" s="4">
        <v>217</v>
      </c>
      <c r="AN6" s="4">
        <v>196</v>
      </c>
      <c r="AO6" s="5">
        <v>339</v>
      </c>
      <c r="AP6" s="4">
        <v>88</v>
      </c>
      <c r="AQ6" s="4">
        <v>194</v>
      </c>
      <c r="AR6" s="4">
        <v>199</v>
      </c>
      <c r="AS6" s="4">
        <v>383</v>
      </c>
      <c r="AT6" s="4">
        <v>126</v>
      </c>
      <c r="AU6" s="4">
        <v>219</v>
      </c>
      <c r="AV6" s="4">
        <v>188</v>
      </c>
      <c r="AW6" s="5">
        <v>341</v>
      </c>
      <c r="AX6" s="4">
        <v>90</v>
      </c>
      <c r="AY6" s="4">
        <v>185</v>
      </c>
      <c r="AZ6" s="4">
        <v>198</v>
      </c>
      <c r="BA6" s="4">
        <v>386</v>
      </c>
      <c r="BB6" s="4">
        <v>126</v>
      </c>
      <c r="BC6" s="4">
        <v>220</v>
      </c>
      <c r="BD6" s="4">
        <v>193</v>
      </c>
      <c r="BE6" s="5">
        <v>340</v>
      </c>
      <c r="BF6" s="4">
        <v>83</v>
      </c>
      <c r="BG6" s="4">
        <v>187</v>
      </c>
      <c r="BH6" s="4">
        <v>196</v>
      </c>
      <c r="BI6" s="4">
        <v>375</v>
      </c>
      <c r="BJ6" s="4">
        <v>125</v>
      </c>
      <c r="BK6" s="4">
        <v>217</v>
      </c>
      <c r="BL6" s="4">
        <v>191</v>
      </c>
      <c r="BM6" s="5">
        <v>339</v>
      </c>
      <c r="BN6" s="4">
        <v>85</v>
      </c>
      <c r="BO6" s="4">
        <v>187</v>
      </c>
      <c r="BP6" s="4">
        <v>196</v>
      </c>
      <c r="BQ6" s="4">
        <v>372</v>
      </c>
      <c r="BR6" s="4">
        <v>125</v>
      </c>
      <c r="BS6" s="4">
        <v>219</v>
      </c>
      <c r="BT6" s="4">
        <v>191</v>
      </c>
      <c r="BU6" s="5">
        <v>341</v>
      </c>
      <c r="BV6" s="4">
        <v>83</v>
      </c>
      <c r="BW6" s="4">
        <v>189</v>
      </c>
      <c r="BX6" s="4">
        <v>193</v>
      </c>
      <c r="BY6" s="4">
        <v>376</v>
      </c>
      <c r="BZ6" s="4">
        <v>126</v>
      </c>
      <c r="CA6" s="4">
        <v>216</v>
      </c>
      <c r="CB6" s="4">
        <v>189</v>
      </c>
      <c r="CC6" s="5">
        <v>339</v>
      </c>
      <c r="CD6" s="4">
        <v>83</v>
      </c>
      <c r="CE6" s="4">
        <v>183</v>
      </c>
      <c r="CF6" s="4">
        <v>192</v>
      </c>
      <c r="CG6" s="4">
        <v>375</v>
      </c>
      <c r="CH6" s="4">
        <v>125</v>
      </c>
      <c r="CI6" s="4">
        <v>219</v>
      </c>
      <c r="CJ6" s="4">
        <v>189</v>
      </c>
      <c r="CK6" s="5">
        <v>340</v>
      </c>
    </row>
    <row r="7" spans="1:89" s="6" customFormat="1" x14ac:dyDescent="0.15">
      <c r="A7" s="4">
        <v>5</v>
      </c>
      <c r="B7" s="4">
        <v>88</v>
      </c>
      <c r="C7" s="4">
        <v>185</v>
      </c>
      <c r="D7" s="4">
        <v>200</v>
      </c>
      <c r="E7" s="4">
        <v>385</v>
      </c>
      <c r="F7" s="4">
        <v>126</v>
      </c>
      <c r="G7" s="4">
        <v>219</v>
      </c>
      <c r="H7" s="4">
        <v>195</v>
      </c>
      <c r="I7" s="5">
        <v>345</v>
      </c>
      <c r="J7" s="4">
        <v>88</v>
      </c>
      <c r="K7" s="4">
        <v>185</v>
      </c>
      <c r="L7" s="4">
        <v>198</v>
      </c>
      <c r="M7" s="4">
        <v>385</v>
      </c>
      <c r="N7" s="4">
        <v>126</v>
      </c>
      <c r="O7" s="4">
        <v>219</v>
      </c>
      <c r="P7" s="4">
        <v>195</v>
      </c>
      <c r="Q7" s="5">
        <v>340</v>
      </c>
      <c r="R7" s="4">
        <v>85</v>
      </c>
      <c r="S7" s="4">
        <v>185</v>
      </c>
      <c r="T7" s="4">
        <v>196</v>
      </c>
      <c r="U7" s="4">
        <v>385</v>
      </c>
      <c r="V7" s="4">
        <v>127</v>
      </c>
      <c r="W7" s="4">
        <v>216</v>
      </c>
      <c r="X7" s="4">
        <v>190</v>
      </c>
      <c r="Y7" s="5">
        <v>343</v>
      </c>
      <c r="Z7" s="4">
        <v>83</v>
      </c>
      <c r="AA7" s="4">
        <v>190</v>
      </c>
      <c r="AB7" s="4">
        <v>198</v>
      </c>
      <c r="AC7" s="4">
        <v>379</v>
      </c>
      <c r="AD7" s="4">
        <v>127</v>
      </c>
      <c r="AE7" s="4">
        <v>220</v>
      </c>
      <c r="AF7" s="4">
        <v>192</v>
      </c>
      <c r="AG7" s="5">
        <v>339</v>
      </c>
      <c r="AH7" s="4">
        <v>85</v>
      </c>
      <c r="AI7" s="4">
        <v>190</v>
      </c>
      <c r="AJ7" s="4">
        <v>200</v>
      </c>
      <c r="AK7" s="4">
        <v>388</v>
      </c>
      <c r="AL7" s="4">
        <v>127</v>
      </c>
      <c r="AM7" s="4">
        <v>220</v>
      </c>
      <c r="AN7" s="4">
        <v>196</v>
      </c>
      <c r="AO7" s="5">
        <v>341</v>
      </c>
      <c r="AP7" s="4">
        <v>84</v>
      </c>
      <c r="AQ7" s="4">
        <v>183</v>
      </c>
      <c r="AR7" s="4">
        <v>197</v>
      </c>
      <c r="AS7" s="4">
        <v>380</v>
      </c>
      <c r="AT7" s="4">
        <v>127</v>
      </c>
      <c r="AU7" s="4">
        <v>215</v>
      </c>
      <c r="AV7" s="4">
        <v>193</v>
      </c>
      <c r="AW7" s="5">
        <v>340</v>
      </c>
      <c r="AX7" s="4">
        <v>87</v>
      </c>
      <c r="AY7" s="4">
        <v>188</v>
      </c>
      <c r="AZ7" s="4">
        <v>202</v>
      </c>
      <c r="BA7" s="4">
        <v>380</v>
      </c>
      <c r="BB7" s="4">
        <v>125</v>
      </c>
      <c r="BC7" s="4">
        <v>217</v>
      </c>
      <c r="BD7" s="4">
        <v>194</v>
      </c>
      <c r="BE7" s="5">
        <v>341</v>
      </c>
      <c r="BF7" s="4">
        <v>85</v>
      </c>
      <c r="BG7" s="4">
        <v>185</v>
      </c>
      <c r="BH7" s="4">
        <v>194</v>
      </c>
      <c r="BI7" s="4">
        <v>376</v>
      </c>
      <c r="BJ7" s="4">
        <v>126</v>
      </c>
      <c r="BK7" s="4">
        <v>218</v>
      </c>
      <c r="BL7" s="4">
        <v>189</v>
      </c>
      <c r="BM7" s="5">
        <v>339</v>
      </c>
      <c r="BN7" s="4">
        <v>85</v>
      </c>
      <c r="BO7" s="4">
        <v>187</v>
      </c>
      <c r="BP7" s="4">
        <v>195</v>
      </c>
      <c r="BQ7" s="4">
        <v>376</v>
      </c>
      <c r="BR7" s="4">
        <v>125</v>
      </c>
      <c r="BS7" s="4">
        <v>216</v>
      </c>
      <c r="BT7" s="4">
        <v>188</v>
      </c>
      <c r="BU7" s="5">
        <v>337</v>
      </c>
      <c r="BV7" s="4">
        <v>85</v>
      </c>
      <c r="BW7" s="4">
        <v>183</v>
      </c>
      <c r="BX7" s="4">
        <v>194</v>
      </c>
      <c r="BY7" s="4">
        <v>376</v>
      </c>
      <c r="BZ7" s="4">
        <v>126</v>
      </c>
      <c r="CA7" s="4">
        <v>215</v>
      </c>
      <c r="CB7" s="4">
        <v>189</v>
      </c>
      <c r="CC7" s="5">
        <v>337</v>
      </c>
      <c r="CD7" s="4">
        <v>85</v>
      </c>
      <c r="CE7" s="4">
        <v>183</v>
      </c>
      <c r="CF7" s="4">
        <v>192</v>
      </c>
      <c r="CG7" s="4">
        <v>371</v>
      </c>
      <c r="CH7" s="4">
        <v>125</v>
      </c>
      <c r="CI7" s="4">
        <v>215</v>
      </c>
      <c r="CJ7" s="4">
        <v>188</v>
      </c>
      <c r="CK7" s="5">
        <v>337</v>
      </c>
    </row>
    <row r="8" spans="1:89" s="6" customFormat="1" x14ac:dyDescent="0.15">
      <c r="A8" s="4">
        <v>6</v>
      </c>
      <c r="B8" s="4">
        <v>89</v>
      </c>
      <c r="C8" s="4">
        <v>192</v>
      </c>
      <c r="D8" s="4">
        <v>199</v>
      </c>
      <c r="E8" s="4">
        <v>381</v>
      </c>
      <c r="F8" s="4">
        <v>127</v>
      </c>
      <c r="G8" s="4">
        <v>222</v>
      </c>
      <c r="H8" s="4">
        <v>194</v>
      </c>
      <c r="I8" s="5">
        <v>341</v>
      </c>
      <c r="J8" s="4">
        <v>88</v>
      </c>
      <c r="K8" s="4">
        <v>192</v>
      </c>
      <c r="L8" s="4">
        <v>197</v>
      </c>
      <c r="M8" s="4">
        <v>381</v>
      </c>
      <c r="N8" s="4">
        <v>125</v>
      </c>
      <c r="O8" s="4">
        <v>219</v>
      </c>
      <c r="P8" s="4">
        <v>194</v>
      </c>
      <c r="Q8" s="5">
        <v>341</v>
      </c>
      <c r="R8" s="4">
        <v>83</v>
      </c>
      <c r="S8" s="4">
        <v>187</v>
      </c>
      <c r="T8" s="4">
        <v>196</v>
      </c>
      <c r="U8" s="4">
        <v>383</v>
      </c>
      <c r="V8" s="4">
        <v>127</v>
      </c>
      <c r="W8" s="4">
        <v>220</v>
      </c>
      <c r="X8" s="4">
        <v>193</v>
      </c>
      <c r="Y8" s="5">
        <v>342</v>
      </c>
      <c r="Z8" s="4">
        <v>83</v>
      </c>
      <c r="AA8" s="4">
        <v>192</v>
      </c>
      <c r="AB8" s="4">
        <v>200</v>
      </c>
      <c r="AC8" s="4">
        <v>383</v>
      </c>
      <c r="AD8" s="4">
        <v>126</v>
      </c>
      <c r="AE8" s="4">
        <v>217</v>
      </c>
      <c r="AF8" s="4">
        <v>196</v>
      </c>
      <c r="AG8" s="5">
        <v>339</v>
      </c>
      <c r="AH8" s="4">
        <v>83</v>
      </c>
      <c r="AI8" s="4">
        <v>187</v>
      </c>
      <c r="AJ8" s="4">
        <v>206</v>
      </c>
      <c r="AK8" s="4">
        <v>377</v>
      </c>
      <c r="AL8" s="4">
        <v>127</v>
      </c>
      <c r="AM8" s="4">
        <v>220</v>
      </c>
      <c r="AN8" s="4">
        <v>194</v>
      </c>
      <c r="AO8" s="5">
        <v>337</v>
      </c>
      <c r="AP8" s="4">
        <v>86</v>
      </c>
      <c r="AQ8" s="4">
        <v>195</v>
      </c>
      <c r="AR8" s="4">
        <v>196</v>
      </c>
      <c r="AS8" s="4">
        <v>385</v>
      </c>
      <c r="AT8" s="4">
        <v>125</v>
      </c>
      <c r="AU8" s="4">
        <v>216</v>
      </c>
      <c r="AV8" s="4">
        <v>190</v>
      </c>
      <c r="AW8" s="5">
        <v>339</v>
      </c>
      <c r="AX8" s="4">
        <v>86</v>
      </c>
      <c r="AY8" s="4">
        <v>186</v>
      </c>
      <c r="AZ8" s="4">
        <v>200</v>
      </c>
      <c r="BA8" s="4">
        <v>380</v>
      </c>
      <c r="BB8" s="4">
        <v>126</v>
      </c>
      <c r="BC8" s="4">
        <v>219</v>
      </c>
      <c r="BD8" s="4">
        <v>196</v>
      </c>
      <c r="BE8" s="5">
        <v>340</v>
      </c>
      <c r="BF8" s="4">
        <v>83</v>
      </c>
      <c r="BG8" s="4">
        <v>185</v>
      </c>
      <c r="BH8" s="4">
        <v>195</v>
      </c>
      <c r="BI8" s="4">
        <v>378</v>
      </c>
      <c r="BJ8" s="4">
        <v>126</v>
      </c>
      <c r="BK8" s="4">
        <v>215</v>
      </c>
      <c r="BL8" s="4">
        <v>196</v>
      </c>
      <c r="BM8" s="5">
        <v>341</v>
      </c>
      <c r="BN8" s="4">
        <v>85</v>
      </c>
      <c r="BO8" s="4">
        <v>183</v>
      </c>
      <c r="BP8" s="4">
        <v>196</v>
      </c>
      <c r="BQ8" s="4">
        <v>376</v>
      </c>
      <c r="BR8" s="4">
        <v>125</v>
      </c>
      <c r="BS8" s="4">
        <v>221</v>
      </c>
      <c r="BT8" s="4">
        <v>196</v>
      </c>
      <c r="BU8" s="5">
        <v>341</v>
      </c>
      <c r="BV8" s="4">
        <v>83</v>
      </c>
      <c r="BW8" s="4">
        <v>183</v>
      </c>
      <c r="BX8" s="4">
        <v>192</v>
      </c>
      <c r="BY8" s="4">
        <v>371</v>
      </c>
      <c r="BZ8" s="4">
        <v>125</v>
      </c>
      <c r="CA8" s="4">
        <v>218</v>
      </c>
      <c r="CB8" s="4">
        <v>188</v>
      </c>
      <c r="CC8" s="5">
        <v>341</v>
      </c>
      <c r="CD8" s="4">
        <v>85</v>
      </c>
      <c r="CE8" s="4">
        <v>185</v>
      </c>
      <c r="CF8" s="4">
        <v>192</v>
      </c>
      <c r="CG8" s="4">
        <v>374</v>
      </c>
      <c r="CH8" s="4">
        <v>125</v>
      </c>
      <c r="CI8" s="4">
        <v>217</v>
      </c>
      <c r="CJ8" s="4">
        <v>188</v>
      </c>
      <c r="CK8" s="5">
        <v>337</v>
      </c>
    </row>
    <row r="9" spans="1:89" s="6" customFormat="1" x14ac:dyDescent="0.15">
      <c r="A9" s="4">
        <v>7</v>
      </c>
      <c r="B9" s="4">
        <v>88</v>
      </c>
      <c r="C9" s="4">
        <v>185</v>
      </c>
      <c r="D9" s="4">
        <v>202</v>
      </c>
      <c r="E9" s="4">
        <v>391</v>
      </c>
      <c r="F9" s="4">
        <v>127</v>
      </c>
      <c r="G9" s="4">
        <v>217</v>
      </c>
      <c r="H9" s="4">
        <v>195</v>
      </c>
      <c r="I9" s="5">
        <v>344</v>
      </c>
      <c r="J9" s="4">
        <v>89</v>
      </c>
      <c r="K9" s="4">
        <v>185</v>
      </c>
      <c r="L9" s="4">
        <v>196</v>
      </c>
      <c r="M9" s="4">
        <v>391</v>
      </c>
      <c r="N9" s="4">
        <v>127</v>
      </c>
      <c r="O9" s="4">
        <v>217</v>
      </c>
      <c r="P9" s="4">
        <v>195</v>
      </c>
      <c r="Q9" s="5">
        <v>344</v>
      </c>
      <c r="R9" s="4">
        <v>88</v>
      </c>
      <c r="S9" s="4">
        <v>184</v>
      </c>
      <c r="T9" s="4">
        <v>198</v>
      </c>
      <c r="U9" s="4">
        <v>386</v>
      </c>
      <c r="V9" s="4">
        <v>126</v>
      </c>
      <c r="W9" s="4">
        <v>221</v>
      </c>
      <c r="X9" s="4">
        <v>194</v>
      </c>
      <c r="Y9" s="5">
        <v>342</v>
      </c>
      <c r="Z9" s="4">
        <v>87</v>
      </c>
      <c r="AA9" s="4">
        <v>184</v>
      </c>
      <c r="AB9" s="4">
        <v>197</v>
      </c>
      <c r="AC9" s="4">
        <v>378</v>
      </c>
      <c r="AD9" s="4">
        <v>126</v>
      </c>
      <c r="AE9" s="4">
        <v>216</v>
      </c>
      <c r="AF9" s="4">
        <v>188</v>
      </c>
      <c r="AG9" s="5">
        <v>340</v>
      </c>
      <c r="AH9" s="4">
        <v>83</v>
      </c>
      <c r="AI9" s="4">
        <v>193</v>
      </c>
      <c r="AJ9" s="4">
        <v>197</v>
      </c>
      <c r="AK9" s="4">
        <v>378</v>
      </c>
      <c r="AL9" s="4">
        <v>125</v>
      </c>
      <c r="AM9" s="4">
        <v>216</v>
      </c>
      <c r="AN9" s="4">
        <v>189</v>
      </c>
      <c r="AO9" s="5">
        <v>343</v>
      </c>
      <c r="AP9" s="4">
        <v>85</v>
      </c>
      <c r="AQ9" s="4">
        <v>188</v>
      </c>
      <c r="AR9" s="4">
        <v>197</v>
      </c>
      <c r="AS9" s="4">
        <v>381</v>
      </c>
      <c r="AT9" s="4">
        <v>125</v>
      </c>
      <c r="AU9" s="4">
        <v>218</v>
      </c>
      <c r="AV9" s="4">
        <v>196</v>
      </c>
      <c r="AW9" s="5">
        <v>340</v>
      </c>
      <c r="AX9" s="4">
        <v>85</v>
      </c>
      <c r="AY9" s="4">
        <v>189</v>
      </c>
      <c r="AZ9" s="4">
        <v>196</v>
      </c>
      <c r="BA9" s="4">
        <v>378</v>
      </c>
      <c r="BB9" s="4">
        <v>126</v>
      </c>
      <c r="BC9" s="4">
        <v>217</v>
      </c>
      <c r="BD9" s="4">
        <v>194</v>
      </c>
      <c r="BE9" s="5">
        <v>341</v>
      </c>
      <c r="BF9" s="4">
        <v>85</v>
      </c>
      <c r="BG9" s="4">
        <v>183</v>
      </c>
      <c r="BH9" s="4">
        <v>194</v>
      </c>
      <c r="BI9" s="4">
        <v>374</v>
      </c>
      <c r="BJ9" s="4">
        <v>125</v>
      </c>
      <c r="BK9" s="4">
        <v>218</v>
      </c>
      <c r="BL9" s="4">
        <v>194</v>
      </c>
      <c r="BM9" s="5">
        <v>337</v>
      </c>
      <c r="BN9" s="4">
        <v>85</v>
      </c>
      <c r="BO9" s="4">
        <v>187</v>
      </c>
      <c r="BP9" s="4">
        <v>195</v>
      </c>
      <c r="BQ9" s="4">
        <v>372</v>
      </c>
      <c r="BR9" s="4">
        <v>125</v>
      </c>
      <c r="BS9" s="4">
        <v>220</v>
      </c>
      <c r="BT9" s="4">
        <v>188</v>
      </c>
      <c r="BU9" s="5">
        <v>342</v>
      </c>
      <c r="BV9" s="4">
        <v>85</v>
      </c>
      <c r="BW9" s="4">
        <v>189</v>
      </c>
      <c r="BX9" s="4">
        <v>195</v>
      </c>
      <c r="BY9" s="4">
        <v>376</v>
      </c>
      <c r="BZ9" s="4">
        <v>125</v>
      </c>
      <c r="CA9" s="4">
        <v>220</v>
      </c>
      <c r="CB9" s="4">
        <v>190</v>
      </c>
      <c r="CC9" s="5">
        <v>337</v>
      </c>
      <c r="CD9" s="4">
        <v>85</v>
      </c>
      <c r="CE9" s="4">
        <v>183</v>
      </c>
      <c r="CF9" s="4">
        <v>194</v>
      </c>
      <c r="CG9" s="4">
        <v>371</v>
      </c>
      <c r="CH9" s="4">
        <v>126</v>
      </c>
      <c r="CI9" s="4">
        <v>218</v>
      </c>
      <c r="CJ9" s="4">
        <v>188</v>
      </c>
      <c r="CK9" s="5">
        <v>339</v>
      </c>
    </row>
    <row r="10" spans="1:89" s="6" customFormat="1" x14ac:dyDescent="0.15">
      <c r="A10" s="4">
        <v>8</v>
      </c>
      <c r="B10" s="4">
        <v>85</v>
      </c>
      <c r="C10" s="4">
        <v>189</v>
      </c>
      <c r="D10" s="4">
        <v>198</v>
      </c>
      <c r="E10" s="4">
        <v>385</v>
      </c>
      <c r="F10" s="4">
        <v>126</v>
      </c>
      <c r="G10" s="4">
        <v>218</v>
      </c>
      <c r="H10" s="4">
        <v>195</v>
      </c>
      <c r="I10" s="5">
        <v>340</v>
      </c>
      <c r="J10" s="4">
        <v>85</v>
      </c>
      <c r="K10" s="4">
        <v>189</v>
      </c>
      <c r="L10" s="4">
        <v>198</v>
      </c>
      <c r="M10" s="4">
        <v>385</v>
      </c>
      <c r="N10" s="4">
        <v>126</v>
      </c>
      <c r="O10" s="4">
        <v>218</v>
      </c>
      <c r="P10" s="4">
        <v>195</v>
      </c>
      <c r="Q10" s="5">
        <v>339</v>
      </c>
      <c r="R10" s="4">
        <v>87</v>
      </c>
      <c r="S10" s="4">
        <v>186</v>
      </c>
      <c r="T10" s="4">
        <v>201</v>
      </c>
      <c r="U10" s="4">
        <v>386</v>
      </c>
      <c r="V10" s="4">
        <v>126</v>
      </c>
      <c r="W10" s="4">
        <v>217</v>
      </c>
      <c r="X10" s="4">
        <v>196</v>
      </c>
      <c r="Y10" s="5">
        <v>339</v>
      </c>
      <c r="Z10" s="4">
        <v>85</v>
      </c>
      <c r="AA10" s="4">
        <v>192</v>
      </c>
      <c r="AB10" s="4">
        <v>198</v>
      </c>
      <c r="AC10" s="4">
        <v>380</v>
      </c>
      <c r="AD10" s="4">
        <v>126</v>
      </c>
      <c r="AE10" s="4">
        <v>221</v>
      </c>
      <c r="AF10" s="4">
        <v>191</v>
      </c>
      <c r="AG10" s="5">
        <v>337</v>
      </c>
      <c r="AH10" s="4">
        <v>85</v>
      </c>
      <c r="AI10" s="4">
        <v>188</v>
      </c>
      <c r="AJ10" s="4">
        <v>202</v>
      </c>
      <c r="AK10" s="4">
        <v>381</v>
      </c>
      <c r="AL10" s="4">
        <v>126</v>
      </c>
      <c r="AM10" s="4">
        <v>218</v>
      </c>
      <c r="AN10" s="4">
        <v>196</v>
      </c>
      <c r="AO10" s="5">
        <v>340</v>
      </c>
      <c r="AP10" s="4">
        <v>87</v>
      </c>
      <c r="AQ10" s="4">
        <v>183</v>
      </c>
      <c r="AR10" s="4">
        <v>197</v>
      </c>
      <c r="AS10" s="4">
        <v>378</v>
      </c>
      <c r="AT10" s="4">
        <v>125</v>
      </c>
      <c r="AU10" s="4">
        <v>219</v>
      </c>
      <c r="AV10" s="4">
        <v>190</v>
      </c>
      <c r="AW10" s="5">
        <v>339</v>
      </c>
      <c r="AX10" s="4">
        <v>89</v>
      </c>
      <c r="AY10" s="4">
        <v>184</v>
      </c>
      <c r="AZ10" s="4">
        <v>201</v>
      </c>
      <c r="BA10" s="4">
        <v>386</v>
      </c>
      <c r="BB10" s="4">
        <v>125</v>
      </c>
      <c r="BC10" s="4">
        <v>219</v>
      </c>
      <c r="BD10" s="4">
        <v>188</v>
      </c>
      <c r="BE10" s="5">
        <v>339</v>
      </c>
      <c r="BF10" s="4">
        <v>85</v>
      </c>
      <c r="BG10" s="4">
        <v>187</v>
      </c>
      <c r="BH10" s="4">
        <v>194</v>
      </c>
      <c r="BI10" s="4">
        <v>379</v>
      </c>
      <c r="BJ10" s="4">
        <v>126</v>
      </c>
      <c r="BK10" s="4">
        <v>218</v>
      </c>
      <c r="BL10" s="4">
        <v>196</v>
      </c>
      <c r="BM10" s="5">
        <v>341</v>
      </c>
      <c r="BN10" s="4">
        <v>83</v>
      </c>
      <c r="BO10" s="4">
        <v>184</v>
      </c>
      <c r="BP10" s="4">
        <v>194</v>
      </c>
      <c r="BQ10" s="4">
        <v>372</v>
      </c>
      <c r="BR10" s="4">
        <v>125</v>
      </c>
      <c r="BS10" s="4">
        <v>216</v>
      </c>
      <c r="BT10" s="4">
        <v>188</v>
      </c>
      <c r="BU10" s="5">
        <v>340</v>
      </c>
      <c r="BV10" s="4">
        <v>85</v>
      </c>
      <c r="BW10" s="4">
        <v>185</v>
      </c>
      <c r="BX10" s="4">
        <v>193</v>
      </c>
      <c r="BY10" s="4">
        <v>374</v>
      </c>
      <c r="BZ10" s="4">
        <v>126</v>
      </c>
      <c r="CA10" s="4">
        <v>216</v>
      </c>
      <c r="CB10" s="4">
        <v>188</v>
      </c>
      <c r="CC10" s="5">
        <v>340</v>
      </c>
      <c r="CD10" s="4">
        <v>85</v>
      </c>
      <c r="CE10" s="4">
        <v>185</v>
      </c>
      <c r="CF10" s="4">
        <v>194</v>
      </c>
      <c r="CG10" s="4">
        <v>372</v>
      </c>
      <c r="CH10" s="4">
        <v>126</v>
      </c>
      <c r="CI10" s="4">
        <v>215</v>
      </c>
      <c r="CJ10" s="4">
        <v>189</v>
      </c>
      <c r="CK10" s="5">
        <v>337</v>
      </c>
    </row>
    <row r="11" spans="1:89" s="6" customFormat="1" x14ac:dyDescent="0.15">
      <c r="A11" s="4">
        <v>9</v>
      </c>
      <c r="B11" s="4">
        <v>87</v>
      </c>
      <c r="C11" s="4">
        <v>189</v>
      </c>
      <c r="D11" s="4">
        <v>204</v>
      </c>
      <c r="E11" s="4">
        <v>382</v>
      </c>
      <c r="F11" s="4">
        <v>126</v>
      </c>
      <c r="G11" s="4">
        <v>221</v>
      </c>
      <c r="H11" s="4">
        <v>198</v>
      </c>
      <c r="I11" s="5">
        <v>344</v>
      </c>
      <c r="J11" s="4">
        <v>87</v>
      </c>
      <c r="K11" s="4">
        <v>189</v>
      </c>
      <c r="L11" s="4">
        <v>204</v>
      </c>
      <c r="M11" s="4">
        <v>382</v>
      </c>
      <c r="N11" s="4">
        <v>126</v>
      </c>
      <c r="O11" s="4">
        <v>221</v>
      </c>
      <c r="P11" s="4">
        <v>194</v>
      </c>
      <c r="Q11" s="5">
        <v>344</v>
      </c>
      <c r="R11" s="4">
        <v>85</v>
      </c>
      <c r="S11" s="4">
        <v>193</v>
      </c>
      <c r="T11" s="4">
        <v>200</v>
      </c>
      <c r="U11" s="4">
        <v>389</v>
      </c>
      <c r="V11" s="4">
        <v>126</v>
      </c>
      <c r="W11" s="4">
        <v>219</v>
      </c>
      <c r="X11" s="4">
        <v>193</v>
      </c>
      <c r="Y11" s="5">
        <v>340</v>
      </c>
      <c r="Z11" s="4">
        <v>85</v>
      </c>
      <c r="AA11" s="4">
        <v>188</v>
      </c>
      <c r="AB11" s="4">
        <v>202</v>
      </c>
      <c r="AC11" s="4">
        <v>394</v>
      </c>
      <c r="AD11" s="4">
        <v>125</v>
      </c>
      <c r="AE11" s="4">
        <v>217</v>
      </c>
      <c r="AF11" s="4">
        <v>196</v>
      </c>
      <c r="AG11" s="5">
        <v>341</v>
      </c>
      <c r="AH11" s="4">
        <v>85</v>
      </c>
      <c r="AI11" s="4">
        <v>185</v>
      </c>
      <c r="AJ11" s="4">
        <v>199</v>
      </c>
      <c r="AK11" s="4">
        <v>377</v>
      </c>
      <c r="AL11" s="4">
        <v>127</v>
      </c>
      <c r="AM11" s="4">
        <v>221</v>
      </c>
      <c r="AN11" s="4">
        <v>194</v>
      </c>
      <c r="AO11" s="5">
        <v>343</v>
      </c>
      <c r="AP11" s="4">
        <v>83</v>
      </c>
      <c r="AQ11" s="4">
        <v>192</v>
      </c>
      <c r="AR11" s="4">
        <v>198</v>
      </c>
      <c r="AS11" s="4">
        <v>378</v>
      </c>
      <c r="AT11" s="4">
        <v>127</v>
      </c>
      <c r="AU11" s="4">
        <v>216</v>
      </c>
      <c r="AV11" s="4">
        <v>191</v>
      </c>
      <c r="AW11" s="5">
        <v>341</v>
      </c>
      <c r="AX11" s="4">
        <v>87</v>
      </c>
      <c r="AY11" s="4">
        <v>188</v>
      </c>
      <c r="AZ11" s="4">
        <v>199</v>
      </c>
      <c r="BA11" s="4">
        <v>378</v>
      </c>
      <c r="BB11" s="4">
        <v>126</v>
      </c>
      <c r="BC11" s="4">
        <v>219</v>
      </c>
      <c r="BD11" s="4">
        <v>196</v>
      </c>
      <c r="BE11" s="5">
        <v>343</v>
      </c>
      <c r="BF11" s="4">
        <v>83</v>
      </c>
      <c r="BG11" s="4">
        <v>183</v>
      </c>
      <c r="BH11" s="4">
        <v>194</v>
      </c>
      <c r="BI11" s="4">
        <v>376</v>
      </c>
      <c r="BJ11" s="4">
        <v>125</v>
      </c>
      <c r="BK11" s="4">
        <v>220</v>
      </c>
      <c r="BL11" s="4">
        <v>188</v>
      </c>
      <c r="BM11" s="5">
        <v>337</v>
      </c>
      <c r="BN11" s="4">
        <v>83</v>
      </c>
      <c r="BO11" s="4">
        <v>183</v>
      </c>
      <c r="BP11" s="4">
        <v>192</v>
      </c>
      <c r="BQ11" s="4">
        <v>376</v>
      </c>
      <c r="BR11" s="4">
        <v>126</v>
      </c>
      <c r="BS11" s="4">
        <v>215</v>
      </c>
      <c r="BT11" s="4">
        <v>190</v>
      </c>
      <c r="BU11" s="5">
        <v>337</v>
      </c>
      <c r="BV11" s="4">
        <v>83</v>
      </c>
      <c r="BW11" s="4">
        <v>183</v>
      </c>
      <c r="BX11" s="4">
        <v>194</v>
      </c>
      <c r="BY11" s="4">
        <v>371</v>
      </c>
      <c r="BZ11" s="4">
        <v>125</v>
      </c>
      <c r="CA11" s="4">
        <v>219</v>
      </c>
      <c r="CB11" s="4">
        <v>188</v>
      </c>
      <c r="CC11" s="5">
        <v>337</v>
      </c>
      <c r="CD11" s="4">
        <v>83</v>
      </c>
      <c r="CE11" s="4">
        <v>183</v>
      </c>
      <c r="CF11" s="4">
        <v>194</v>
      </c>
      <c r="CG11" s="4">
        <v>374</v>
      </c>
      <c r="CH11" s="4">
        <v>125</v>
      </c>
      <c r="CI11" s="4">
        <v>216</v>
      </c>
      <c r="CJ11" s="4">
        <v>188</v>
      </c>
      <c r="CK11" s="5">
        <v>339</v>
      </c>
    </row>
    <row r="12" spans="1:89" s="6" customFormat="1" x14ac:dyDescent="0.15">
      <c r="A12" s="4">
        <v>10</v>
      </c>
      <c r="B12" s="4">
        <v>86</v>
      </c>
      <c r="C12" s="4">
        <v>186</v>
      </c>
      <c r="D12" s="4">
        <v>202</v>
      </c>
      <c r="E12" s="4">
        <v>389</v>
      </c>
      <c r="F12" s="4">
        <v>127</v>
      </c>
      <c r="G12" s="4">
        <v>217</v>
      </c>
      <c r="H12" s="4">
        <v>196</v>
      </c>
      <c r="I12" s="5">
        <v>342</v>
      </c>
      <c r="J12" s="4">
        <v>86</v>
      </c>
      <c r="K12" s="4">
        <v>186</v>
      </c>
      <c r="L12" s="4">
        <v>202</v>
      </c>
      <c r="M12" s="4">
        <v>389</v>
      </c>
      <c r="N12" s="4">
        <v>127</v>
      </c>
      <c r="O12" s="4">
        <v>217</v>
      </c>
      <c r="P12" s="4">
        <v>196</v>
      </c>
      <c r="Q12" s="5">
        <v>342</v>
      </c>
      <c r="R12" s="4">
        <v>85</v>
      </c>
      <c r="S12" s="4">
        <v>194</v>
      </c>
      <c r="T12" s="4">
        <v>202</v>
      </c>
      <c r="U12" s="4">
        <v>383</v>
      </c>
      <c r="V12" s="4">
        <v>127</v>
      </c>
      <c r="W12" s="4">
        <v>220</v>
      </c>
      <c r="X12" s="4">
        <v>189</v>
      </c>
      <c r="Y12" s="5">
        <v>339</v>
      </c>
      <c r="Z12" s="4">
        <v>83</v>
      </c>
      <c r="AA12" s="4">
        <v>183</v>
      </c>
      <c r="AB12" s="4">
        <v>197</v>
      </c>
      <c r="AC12" s="4">
        <v>378</v>
      </c>
      <c r="AD12" s="4">
        <v>127</v>
      </c>
      <c r="AE12" s="4">
        <v>224</v>
      </c>
      <c r="AF12" s="4">
        <v>194</v>
      </c>
      <c r="AG12" s="5">
        <v>340</v>
      </c>
      <c r="AH12" s="4">
        <v>85</v>
      </c>
      <c r="AI12" s="4">
        <v>192</v>
      </c>
      <c r="AJ12" s="4">
        <v>198</v>
      </c>
      <c r="AK12" s="4">
        <v>379</v>
      </c>
      <c r="AL12" s="4">
        <v>126</v>
      </c>
      <c r="AM12" s="4">
        <v>216</v>
      </c>
      <c r="AN12" s="4">
        <v>188</v>
      </c>
      <c r="AO12" s="5">
        <v>339</v>
      </c>
      <c r="AP12" s="4">
        <v>84</v>
      </c>
      <c r="AQ12" s="4">
        <v>189</v>
      </c>
      <c r="AR12" s="4">
        <v>196</v>
      </c>
      <c r="AS12" s="4">
        <v>375</v>
      </c>
      <c r="AT12" s="4">
        <v>126</v>
      </c>
      <c r="AU12" s="4">
        <v>220</v>
      </c>
      <c r="AV12" s="4">
        <v>190</v>
      </c>
      <c r="AW12" s="5">
        <v>339</v>
      </c>
      <c r="AX12" s="4">
        <v>86</v>
      </c>
      <c r="AY12" s="4">
        <v>190</v>
      </c>
      <c r="AZ12" s="4">
        <v>196</v>
      </c>
      <c r="BA12" s="4">
        <v>378</v>
      </c>
      <c r="BB12" s="4">
        <v>126</v>
      </c>
      <c r="BC12" s="4">
        <v>224</v>
      </c>
      <c r="BD12" s="4">
        <v>194</v>
      </c>
      <c r="BE12" s="5">
        <v>341</v>
      </c>
      <c r="BF12" s="4">
        <v>85</v>
      </c>
      <c r="BG12" s="4">
        <v>187</v>
      </c>
      <c r="BH12" s="4">
        <v>195</v>
      </c>
      <c r="BI12" s="4">
        <v>371</v>
      </c>
      <c r="BJ12" s="4">
        <v>126</v>
      </c>
      <c r="BK12" s="4">
        <v>220</v>
      </c>
      <c r="BL12" s="4">
        <v>196</v>
      </c>
      <c r="BM12" s="5">
        <v>340</v>
      </c>
      <c r="BN12" s="4">
        <v>85</v>
      </c>
      <c r="BO12" s="4">
        <v>185</v>
      </c>
      <c r="BP12" s="4">
        <v>194</v>
      </c>
      <c r="BQ12" s="4">
        <v>371</v>
      </c>
      <c r="BR12" s="4">
        <v>125</v>
      </c>
      <c r="BS12" s="4">
        <v>216</v>
      </c>
      <c r="BT12" s="4">
        <v>191</v>
      </c>
      <c r="BU12" s="5">
        <v>340</v>
      </c>
      <c r="BV12" s="4">
        <v>83</v>
      </c>
      <c r="BW12" s="4">
        <v>183</v>
      </c>
      <c r="BX12" s="4">
        <v>194</v>
      </c>
      <c r="BY12" s="4">
        <v>371</v>
      </c>
      <c r="BZ12" s="4">
        <v>125</v>
      </c>
      <c r="CA12" s="4">
        <v>220</v>
      </c>
      <c r="CB12" s="4">
        <v>190</v>
      </c>
      <c r="CC12" s="5">
        <v>340</v>
      </c>
      <c r="CD12" s="4">
        <v>83</v>
      </c>
      <c r="CE12" s="4">
        <v>185</v>
      </c>
      <c r="CF12" s="4">
        <v>193</v>
      </c>
      <c r="CG12" s="4">
        <v>376</v>
      </c>
      <c r="CH12" s="4">
        <v>125</v>
      </c>
      <c r="CI12" s="4">
        <v>215</v>
      </c>
      <c r="CJ12" s="4">
        <v>188</v>
      </c>
      <c r="CK12" s="5">
        <v>337</v>
      </c>
    </row>
    <row r="13" spans="1:89" s="6" customFormat="1" x14ac:dyDescent="0.15">
      <c r="A13" s="4">
        <v>11</v>
      </c>
      <c r="B13" s="4">
        <v>86</v>
      </c>
      <c r="C13" s="4">
        <v>187</v>
      </c>
      <c r="D13" s="4">
        <v>199</v>
      </c>
      <c r="E13" s="4">
        <v>392</v>
      </c>
      <c r="F13" s="4">
        <v>126</v>
      </c>
      <c r="G13" s="4">
        <v>222</v>
      </c>
      <c r="H13" s="4">
        <v>198</v>
      </c>
      <c r="I13" s="5">
        <v>345</v>
      </c>
      <c r="J13" s="4">
        <v>86</v>
      </c>
      <c r="K13" s="4">
        <v>187</v>
      </c>
      <c r="L13" s="4">
        <v>199</v>
      </c>
      <c r="M13" s="4">
        <v>392</v>
      </c>
      <c r="N13" s="4">
        <v>126</v>
      </c>
      <c r="O13" s="4">
        <v>218</v>
      </c>
      <c r="P13" s="4">
        <v>195</v>
      </c>
      <c r="Q13" s="5">
        <v>340</v>
      </c>
      <c r="R13" s="4">
        <v>88</v>
      </c>
      <c r="S13" s="4">
        <v>187</v>
      </c>
      <c r="T13" s="4">
        <v>199</v>
      </c>
      <c r="U13" s="4">
        <v>384</v>
      </c>
      <c r="V13" s="4">
        <v>127</v>
      </c>
      <c r="W13" s="4">
        <v>217</v>
      </c>
      <c r="X13" s="4">
        <v>196</v>
      </c>
      <c r="Y13" s="5">
        <v>342</v>
      </c>
      <c r="Z13" s="4">
        <v>88</v>
      </c>
      <c r="AA13" s="4">
        <v>188</v>
      </c>
      <c r="AB13" s="4">
        <v>196</v>
      </c>
      <c r="AC13" s="4">
        <v>380</v>
      </c>
      <c r="AD13" s="4">
        <v>126</v>
      </c>
      <c r="AE13" s="4">
        <v>219</v>
      </c>
      <c r="AF13" s="4">
        <v>192</v>
      </c>
      <c r="AG13" s="5">
        <v>344</v>
      </c>
      <c r="AH13" s="4">
        <v>83</v>
      </c>
      <c r="AI13" s="4">
        <v>188</v>
      </c>
      <c r="AJ13" s="4">
        <v>202</v>
      </c>
      <c r="AK13" s="4">
        <v>390</v>
      </c>
      <c r="AL13" s="4">
        <v>126</v>
      </c>
      <c r="AM13" s="4">
        <v>219</v>
      </c>
      <c r="AN13" s="4">
        <v>194</v>
      </c>
      <c r="AO13" s="5">
        <v>343</v>
      </c>
      <c r="AP13" s="4">
        <v>83</v>
      </c>
      <c r="AQ13" s="4">
        <v>189</v>
      </c>
      <c r="AR13" s="4">
        <v>199</v>
      </c>
      <c r="AS13" s="4">
        <v>382</v>
      </c>
      <c r="AT13" s="4">
        <v>126</v>
      </c>
      <c r="AU13" s="4">
        <v>217</v>
      </c>
      <c r="AV13" s="4">
        <v>196</v>
      </c>
      <c r="AW13" s="5">
        <v>343</v>
      </c>
      <c r="AX13" s="4">
        <v>89</v>
      </c>
      <c r="AY13" s="4">
        <v>186</v>
      </c>
      <c r="AZ13" s="4">
        <v>198</v>
      </c>
      <c r="BA13" s="4">
        <v>382</v>
      </c>
      <c r="BB13" s="4">
        <v>127</v>
      </c>
      <c r="BC13" s="4">
        <v>216</v>
      </c>
      <c r="BD13" s="4">
        <v>193</v>
      </c>
      <c r="BE13" s="5">
        <v>340</v>
      </c>
      <c r="BF13" s="4">
        <v>85</v>
      </c>
      <c r="BG13" s="4">
        <v>190</v>
      </c>
      <c r="BH13" s="4">
        <v>197</v>
      </c>
      <c r="BI13" s="4">
        <v>372</v>
      </c>
      <c r="BJ13" s="4">
        <v>125</v>
      </c>
      <c r="BK13" s="4">
        <v>216</v>
      </c>
      <c r="BL13" s="4">
        <v>194</v>
      </c>
      <c r="BM13" s="5">
        <v>339</v>
      </c>
      <c r="BN13" s="4">
        <v>85</v>
      </c>
      <c r="BO13" s="4">
        <v>186</v>
      </c>
      <c r="BP13" s="4">
        <v>195</v>
      </c>
      <c r="BQ13" s="4">
        <v>376</v>
      </c>
      <c r="BR13" s="4">
        <v>126</v>
      </c>
      <c r="BS13" s="4">
        <v>218</v>
      </c>
      <c r="BT13" s="4">
        <v>189</v>
      </c>
      <c r="BU13" s="5">
        <v>337</v>
      </c>
      <c r="BV13" s="4">
        <v>83</v>
      </c>
      <c r="BW13" s="4">
        <v>183</v>
      </c>
      <c r="BX13" s="4">
        <v>195</v>
      </c>
      <c r="BY13" s="4">
        <v>374</v>
      </c>
      <c r="BZ13" s="4">
        <v>125</v>
      </c>
      <c r="CA13" s="4">
        <v>215</v>
      </c>
      <c r="CB13" s="4">
        <v>191</v>
      </c>
      <c r="CC13" s="5">
        <v>337</v>
      </c>
      <c r="CD13" s="4">
        <v>85</v>
      </c>
      <c r="CE13" s="4">
        <v>187</v>
      </c>
      <c r="CF13" s="4">
        <v>194</v>
      </c>
      <c r="CG13" s="4">
        <v>373</v>
      </c>
      <c r="CH13" s="4">
        <v>126</v>
      </c>
      <c r="CI13" s="4">
        <v>216</v>
      </c>
      <c r="CJ13" s="4">
        <v>188</v>
      </c>
      <c r="CK13" s="5">
        <v>340</v>
      </c>
    </row>
    <row r="14" spans="1:89" s="6" customFormat="1" x14ac:dyDescent="0.15">
      <c r="A14" s="4">
        <v>12</v>
      </c>
      <c r="B14" s="4">
        <v>89</v>
      </c>
      <c r="C14" s="4">
        <v>188</v>
      </c>
      <c r="D14" s="4">
        <v>207</v>
      </c>
      <c r="E14" s="4">
        <v>392</v>
      </c>
      <c r="F14" s="4">
        <v>127</v>
      </c>
      <c r="G14" s="4">
        <v>217</v>
      </c>
      <c r="H14" s="4">
        <v>196</v>
      </c>
      <c r="I14" s="5">
        <v>344</v>
      </c>
      <c r="J14" s="4">
        <v>85</v>
      </c>
      <c r="K14" s="4">
        <v>185</v>
      </c>
      <c r="L14" s="4">
        <v>207</v>
      </c>
      <c r="M14" s="4">
        <v>384</v>
      </c>
      <c r="N14" s="4">
        <v>127</v>
      </c>
      <c r="O14" s="4">
        <v>217</v>
      </c>
      <c r="P14" s="4">
        <v>190</v>
      </c>
      <c r="Q14" s="5">
        <v>344</v>
      </c>
      <c r="R14" s="4">
        <v>86</v>
      </c>
      <c r="S14" s="4">
        <v>185</v>
      </c>
      <c r="T14" s="4">
        <v>202</v>
      </c>
      <c r="U14" s="4">
        <v>379</v>
      </c>
      <c r="V14" s="4">
        <v>126</v>
      </c>
      <c r="W14" s="4">
        <v>219</v>
      </c>
      <c r="X14" s="4">
        <v>190</v>
      </c>
      <c r="Y14" s="5">
        <v>344</v>
      </c>
      <c r="Z14" s="4">
        <v>85</v>
      </c>
      <c r="AA14" s="4">
        <v>185</v>
      </c>
      <c r="AB14" s="4">
        <v>198</v>
      </c>
      <c r="AC14" s="4">
        <v>377</v>
      </c>
      <c r="AD14" s="4">
        <v>125</v>
      </c>
      <c r="AE14" s="4">
        <v>218</v>
      </c>
      <c r="AF14" s="4">
        <v>196</v>
      </c>
      <c r="AG14" s="5">
        <v>342</v>
      </c>
      <c r="AH14" s="4">
        <v>85</v>
      </c>
      <c r="AI14" s="4">
        <v>192</v>
      </c>
      <c r="AJ14" s="4">
        <v>205</v>
      </c>
      <c r="AK14" s="4">
        <v>376</v>
      </c>
      <c r="AL14" s="4">
        <v>126</v>
      </c>
      <c r="AM14" s="4">
        <v>217</v>
      </c>
      <c r="AN14" s="4">
        <v>196</v>
      </c>
      <c r="AO14" s="5">
        <v>339</v>
      </c>
      <c r="AP14" s="4">
        <v>86</v>
      </c>
      <c r="AQ14" s="4">
        <v>187</v>
      </c>
      <c r="AR14" s="4">
        <v>199</v>
      </c>
      <c r="AS14" s="4">
        <v>382</v>
      </c>
      <c r="AT14" s="4">
        <v>125</v>
      </c>
      <c r="AU14" s="4">
        <v>224</v>
      </c>
      <c r="AV14" s="4">
        <v>194</v>
      </c>
      <c r="AW14" s="5">
        <v>337</v>
      </c>
      <c r="AX14" s="4">
        <v>85</v>
      </c>
      <c r="AY14" s="4">
        <v>189</v>
      </c>
      <c r="AZ14" s="4">
        <v>207</v>
      </c>
      <c r="BA14" s="4">
        <v>379</v>
      </c>
      <c r="BB14" s="4">
        <v>125</v>
      </c>
      <c r="BC14" s="4">
        <v>220</v>
      </c>
      <c r="BD14" s="4">
        <v>194</v>
      </c>
      <c r="BE14" s="5">
        <v>339</v>
      </c>
      <c r="BF14" s="4">
        <v>85</v>
      </c>
      <c r="BG14" s="4">
        <v>188</v>
      </c>
      <c r="BH14" s="4">
        <v>193</v>
      </c>
      <c r="BI14" s="4">
        <v>376</v>
      </c>
      <c r="BJ14" s="4">
        <v>126</v>
      </c>
      <c r="BK14" s="4">
        <v>219</v>
      </c>
      <c r="BL14" s="4">
        <v>193</v>
      </c>
      <c r="BM14" s="5">
        <v>343</v>
      </c>
      <c r="BN14" s="4">
        <v>83</v>
      </c>
      <c r="BO14" s="4">
        <v>183</v>
      </c>
      <c r="BP14" s="4">
        <v>194</v>
      </c>
      <c r="BQ14" s="4">
        <v>376</v>
      </c>
      <c r="BR14" s="4">
        <v>126</v>
      </c>
      <c r="BS14" s="4">
        <v>220</v>
      </c>
      <c r="BT14" s="4">
        <v>194</v>
      </c>
      <c r="BU14" s="5">
        <v>337</v>
      </c>
      <c r="BV14" s="4">
        <v>85</v>
      </c>
      <c r="BW14" s="4">
        <v>190</v>
      </c>
      <c r="BX14" s="4">
        <v>194</v>
      </c>
      <c r="BY14" s="4">
        <v>374</v>
      </c>
      <c r="BZ14" s="4">
        <v>126</v>
      </c>
      <c r="CA14" s="4">
        <v>220</v>
      </c>
      <c r="CB14" s="4">
        <v>188</v>
      </c>
      <c r="CC14" s="5">
        <v>339</v>
      </c>
      <c r="CD14" s="4">
        <v>85</v>
      </c>
      <c r="CE14" s="4">
        <v>183</v>
      </c>
      <c r="CF14" s="4">
        <v>193</v>
      </c>
      <c r="CG14" s="4">
        <v>376</v>
      </c>
      <c r="CH14" s="4">
        <v>126</v>
      </c>
      <c r="CI14" s="4">
        <v>215</v>
      </c>
      <c r="CJ14" s="4">
        <v>188</v>
      </c>
      <c r="CK14" s="5">
        <v>339</v>
      </c>
    </row>
    <row r="15" spans="1:89" s="6" customFormat="1" x14ac:dyDescent="0.15">
      <c r="A15" s="4">
        <v>13</v>
      </c>
      <c r="B15" s="4">
        <v>87</v>
      </c>
      <c r="C15" s="4">
        <v>187</v>
      </c>
      <c r="D15" s="4">
        <v>202</v>
      </c>
      <c r="E15" s="4">
        <v>392</v>
      </c>
      <c r="F15" s="4">
        <v>126</v>
      </c>
      <c r="G15" s="4">
        <v>218</v>
      </c>
      <c r="H15" s="4">
        <v>196</v>
      </c>
      <c r="I15" s="5">
        <v>340</v>
      </c>
      <c r="J15" s="4">
        <v>87</v>
      </c>
      <c r="K15" s="4">
        <v>187</v>
      </c>
      <c r="L15" s="4">
        <v>198</v>
      </c>
      <c r="M15" s="4">
        <v>378</v>
      </c>
      <c r="N15" s="4">
        <v>126</v>
      </c>
      <c r="O15" s="4">
        <v>218</v>
      </c>
      <c r="P15" s="4">
        <v>196</v>
      </c>
      <c r="Q15" s="5">
        <v>340</v>
      </c>
      <c r="R15" s="4">
        <v>85</v>
      </c>
      <c r="S15" s="4">
        <v>185</v>
      </c>
      <c r="T15" s="4">
        <v>201</v>
      </c>
      <c r="U15" s="4">
        <v>386</v>
      </c>
      <c r="V15" s="4">
        <v>127</v>
      </c>
      <c r="W15" s="4">
        <v>216</v>
      </c>
      <c r="X15" s="4">
        <v>193</v>
      </c>
      <c r="Y15" s="5">
        <v>339</v>
      </c>
      <c r="Z15" s="4">
        <v>89</v>
      </c>
      <c r="AA15" s="4">
        <v>195</v>
      </c>
      <c r="AB15" s="4">
        <v>200</v>
      </c>
      <c r="AC15" s="4">
        <v>383</v>
      </c>
      <c r="AD15" s="4">
        <v>126</v>
      </c>
      <c r="AE15" s="4">
        <v>220</v>
      </c>
      <c r="AF15" s="4">
        <v>194</v>
      </c>
      <c r="AG15" s="5">
        <v>344</v>
      </c>
      <c r="AH15" s="4">
        <v>86</v>
      </c>
      <c r="AI15" s="4">
        <v>195</v>
      </c>
      <c r="AJ15" s="4">
        <v>197</v>
      </c>
      <c r="AK15" s="4">
        <v>384</v>
      </c>
      <c r="AL15" s="4">
        <v>126</v>
      </c>
      <c r="AM15" s="4">
        <v>216</v>
      </c>
      <c r="AN15" s="4">
        <v>193</v>
      </c>
      <c r="AO15" s="5">
        <v>343</v>
      </c>
      <c r="AP15" s="4">
        <v>86</v>
      </c>
      <c r="AQ15" s="4">
        <v>189</v>
      </c>
      <c r="AR15" s="4">
        <v>200</v>
      </c>
      <c r="AS15" s="4">
        <v>386</v>
      </c>
      <c r="AT15" s="4">
        <v>126</v>
      </c>
      <c r="AU15" s="4">
        <v>216</v>
      </c>
      <c r="AV15" s="4">
        <v>188</v>
      </c>
      <c r="AW15" s="5">
        <v>340</v>
      </c>
      <c r="AX15" s="4">
        <v>85</v>
      </c>
      <c r="AY15" s="4">
        <v>187</v>
      </c>
      <c r="AZ15" s="4">
        <v>198</v>
      </c>
      <c r="BA15" s="4">
        <v>383</v>
      </c>
      <c r="BB15" s="4">
        <v>126</v>
      </c>
      <c r="BC15" s="4">
        <v>219</v>
      </c>
      <c r="BD15" s="4">
        <v>196</v>
      </c>
      <c r="BE15" s="5">
        <v>343</v>
      </c>
      <c r="BF15" s="4">
        <v>85</v>
      </c>
      <c r="BG15" s="4">
        <v>183</v>
      </c>
      <c r="BH15" s="4">
        <v>194</v>
      </c>
      <c r="BI15" s="4">
        <v>371</v>
      </c>
      <c r="BJ15" s="4">
        <v>125</v>
      </c>
      <c r="BK15" s="4">
        <v>218</v>
      </c>
      <c r="BL15" s="4">
        <v>191</v>
      </c>
      <c r="BM15" s="5">
        <v>340</v>
      </c>
      <c r="BN15" s="4">
        <v>85</v>
      </c>
      <c r="BO15" s="4">
        <v>183</v>
      </c>
      <c r="BP15" s="4">
        <v>192</v>
      </c>
      <c r="BQ15" s="4">
        <v>376</v>
      </c>
      <c r="BR15" s="4">
        <v>125</v>
      </c>
      <c r="BS15" s="4">
        <v>217</v>
      </c>
      <c r="BT15" s="4">
        <v>188</v>
      </c>
      <c r="BU15" s="5">
        <v>339</v>
      </c>
      <c r="BV15" s="4">
        <v>85</v>
      </c>
      <c r="BW15" s="4">
        <v>187</v>
      </c>
      <c r="BX15" s="4">
        <v>192</v>
      </c>
      <c r="BY15" s="4">
        <v>372</v>
      </c>
      <c r="BZ15" s="4">
        <v>125</v>
      </c>
      <c r="CA15" s="4">
        <v>215</v>
      </c>
      <c r="CB15" s="4">
        <v>188</v>
      </c>
      <c r="CC15" s="5">
        <v>337</v>
      </c>
      <c r="CD15" s="4">
        <v>85</v>
      </c>
      <c r="CE15" s="4">
        <v>183</v>
      </c>
      <c r="CF15" s="4">
        <v>194</v>
      </c>
      <c r="CG15" s="4">
        <v>373</v>
      </c>
      <c r="CH15" s="4">
        <v>125</v>
      </c>
      <c r="CI15" s="4">
        <v>219</v>
      </c>
      <c r="CJ15" s="4">
        <v>190</v>
      </c>
      <c r="CK15" s="5">
        <v>337</v>
      </c>
    </row>
    <row r="16" spans="1:89" s="6" customFormat="1" x14ac:dyDescent="0.15">
      <c r="A16" s="4">
        <v>14</v>
      </c>
      <c r="B16" s="4">
        <v>85</v>
      </c>
      <c r="C16" s="4">
        <v>188</v>
      </c>
      <c r="D16" s="4">
        <v>201</v>
      </c>
      <c r="E16" s="4">
        <v>390</v>
      </c>
      <c r="F16" s="4">
        <v>127</v>
      </c>
      <c r="G16" s="4">
        <v>219</v>
      </c>
      <c r="H16" s="4">
        <v>196</v>
      </c>
      <c r="I16" s="5">
        <v>341</v>
      </c>
      <c r="J16" s="4">
        <v>85</v>
      </c>
      <c r="K16" s="4">
        <v>188</v>
      </c>
      <c r="L16" s="4">
        <v>201</v>
      </c>
      <c r="M16" s="4">
        <v>390</v>
      </c>
      <c r="N16" s="4">
        <v>127</v>
      </c>
      <c r="O16" s="4">
        <v>219</v>
      </c>
      <c r="P16" s="4">
        <v>189</v>
      </c>
      <c r="Q16" s="5">
        <v>341</v>
      </c>
      <c r="R16" s="4">
        <v>85</v>
      </c>
      <c r="S16" s="4">
        <v>198</v>
      </c>
      <c r="T16" s="4">
        <v>206</v>
      </c>
      <c r="U16" s="4">
        <v>378</v>
      </c>
      <c r="V16" s="4">
        <v>126</v>
      </c>
      <c r="W16" s="4">
        <v>218</v>
      </c>
      <c r="X16" s="4">
        <v>196</v>
      </c>
      <c r="Y16" s="5">
        <v>337</v>
      </c>
      <c r="Z16" s="4">
        <v>85</v>
      </c>
      <c r="AA16" s="4">
        <v>187</v>
      </c>
      <c r="AB16" s="4">
        <v>198</v>
      </c>
      <c r="AC16" s="4">
        <v>380</v>
      </c>
      <c r="AD16" s="4">
        <v>126</v>
      </c>
      <c r="AE16" s="4">
        <v>218</v>
      </c>
      <c r="AF16" s="4">
        <v>191</v>
      </c>
      <c r="AG16" s="5">
        <v>342</v>
      </c>
      <c r="AH16" s="4">
        <v>86</v>
      </c>
      <c r="AI16" s="4">
        <v>190</v>
      </c>
      <c r="AJ16" s="4">
        <v>196</v>
      </c>
      <c r="AK16" s="4">
        <v>378</v>
      </c>
      <c r="AL16" s="4">
        <v>126</v>
      </c>
      <c r="AM16" s="4">
        <v>219</v>
      </c>
      <c r="AN16" s="4">
        <v>188</v>
      </c>
      <c r="AO16" s="5">
        <v>337</v>
      </c>
      <c r="AP16" s="4">
        <v>83</v>
      </c>
      <c r="AQ16" s="4">
        <v>191</v>
      </c>
      <c r="AR16" s="4">
        <v>198</v>
      </c>
      <c r="AS16" s="4">
        <v>384</v>
      </c>
      <c r="AT16" s="4">
        <v>126</v>
      </c>
      <c r="AU16" s="4">
        <v>218</v>
      </c>
      <c r="AV16" s="4">
        <v>190</v>
      </c>
      <c r="AW16" s="5">
        <v>339</v>
      </c>
      <c r="AX16" s="4">
        <v>83</v>
      </c>
      <c r="AY16" s="4">
        <v>191</v>
      </c>
      <c r="AZ16" s="4">
        <v>195</v>
      </c>
      <c r="BA16" s="4">
        <v>376</v>
      </c>
      <c r="BB16" s="4">
        <v>126</v>
      </c>
      <c r="BC16" s="4">
        <v>224</v>
      </c>
      <c r="BD16" s="4">
        <v>194</v>
      </c>
      <c r="BE16" s="5">
        <v>340</v>
      </c>
      <c r="BF16" s="4">
        <v>85</v>
      </c>
      <c r="BG16" s="4">
        <v>188</v>
      </c>
      <c r="BH16" s="4">
        <v>195</v>
      </c>
      <c r="BI16" s="4">
        <v>378</v>
      </c>
      <c r="BJ16" s="4">
        <v>125</v>
      </c>
      <c r="BK16" s="4">
        <v>218</v>
      </c>
      <c r="BL16" s="4">
        <v>188</v>
      </c>
      <c r="BM16" s="5">
        <v>339</v>
      </c>
      <c r="BN16" s="4">
        <v>85</v>
      </c>
      <c r="BO16" s="4">
        <v>188</v>
      </c>
      <c r="BP16" s="4">
        <v>196</v>
      </c>
      <c r="BQ16" s="4">
        <v>373</v>
      </c>
      <c r="BR16" s="4">
        <v>126</v>
      </c>
      <c r="BS16" s="4">
        <v>220</v>
      </c>
      <c r="BT16" s="4">
        <v>191</v>
      </c>
      <c r="BU16" s="5">
        <v>340</v>
      </c>
      <c r="BV16" s="4">
        <v>85</v>
      </c>
      <c r="BW16" s="4">
        <v>184</v>
      </c>
      <c r="BX16" s="4">
        <v>194</v>
      </c>
      <c r="BY16" s="4">
        <v>374</v>
      </c>
      <c r="BZ16" s="4">
        <v>126</v>
      </c>
      <c r="CA16" s="4">
        <v>219</v>
      </c>
      <c r="CB16" s="4">
        <v>188</v>
      </c>
      <c r="CC16" s="5">
        <v>337</v>
      </c>
      <c r="CD16" s="4">
        <v>83</v>
      </c>
      <c r="CE16" s="4">
        <v>184</v>
      </c>
      <c r="CF16" s="4">
        <v>194</v>
      </c>
      <c r="CG16" s="4">
        <v>373</v>
      </c>
      <c r="CH16" s="4">
        <v>125</v>
      </c>
      <c r="CI16" s="4">
        <v>215</v>
      </c>
      <c r="CJ16" s="4">
        <v>189</v>
      </c>
      <c r="CK16" s="5">
        <v>339</v>
      </c>
    </row>
    <row r="17" spans="1:89" s="6" customFormat="1" x14ac:dyDescent="0.15">
      <c r="A17" s="4">
        <v>15</v>
      </c>
      <c r="B17" s="4">
        <v>84</v>
      </c>
      <c r="C17" s="4">
        <v>194</v>
      </c>
      <c r="D17" s="4">
        <v>199</v>
      </c>
      <c r="E17" s="4">
        <v>383</v>
      </c>
      <c r="F17" s="4">
        <v>126</v>
      </c>
      <c r="G17" s="4">
        <v>222</v>
      </c>
      <c r="H17" s="4">
        <v>196</v>
      </c>
      <c r="I17" s="5">
        <v>345</v>
      </c>
      <c r="J17" s="4">
        <v>84</v>
      </c>
      <c r="K17" s="4">
        <v>194</v>
      </c>
      <c r="L17" s="4">
        <v>199</v>
      </c>
      <c r="M17" s="4">
        <v>383</v>
      </c>
      <c r="N17" s="4">
        <v>126</v>
      </c>
      <c r="O17" s="4">
        <v>217</v>
      </c>
      <c r="P17" s="4">
        <v>196</v>
      </c>
      <c r="Q17" s="5">
        <v>345</v>
      </c>
      <c r="R17" s="4">
        <v>88</v>
      </c>
      <c r="S17" s="4">
        <v>195</v>
      </c>
      <c r="T17" s="4">
        <v>199</v>
      </c>
      <c r="U17" s="4">
        <v>382</v>
      </c>
      <c r="V17" s="4">
        <v>125</v>
      </c>
      <c r="W17" s="4">
        <v>218</v>
      </c>
      <c r="X17" s="4">
        <v>194</v>
      </c>
      <c r="Y17" s="5">
        <v>340</v>
      </c>
      <c r="Z17" s="4">
        <v>83</v>
      </c>
      <c r="AA17" s="4">
        <v>183</v>
      </c>
      <c r="AB17" s="4">
        <v>206</v>
      </c>
      <c r="AC17" s="4">
        <v>390</v>
      </c>
      <c r="AD17" s="4">
        <v>127</v>
      </c>
      <c r="AE17" s="4">
        <v>218</v>
      </c>
      <c r="AF17" s="4">
        <v>196</v>
      </c>
      <c r="AG17" s="5">
        <v>339</v>
      </c>
      <c r="AH17" s="4">
        <v>85</v>
      </c>
      <c r="AI17" s="4">
        <v>183</v>
      </c>
      <c r="AJ17" s="4">
        <v>202</v>
      </c>
      <c r="AK17" s="4">
        <v>383</v>
      </c>
      <c r="AL17" s="4">
        <v>125</v>
      </c>
      <c r="AM17" s="4">
        <v>217</v>
      </c>
      <c r="AN17" s="4">
        <v>189</v>
      </c>
      <c r="AO17" s="5">
        <v>341</v>
      </c>
      <c r="AP17" s="4">
        <v>87</v>
      </c>
      <c r="AQ17" s="4">
        <v>184</v>
      </c>
      <c r="AR17" s="4">
        <v>196</v>
      </c>
      <c r="AS17" s="4">
        <v>385</v>
      </c>
      <c r="AT17" s="4">
        <v>126</v>
      </c>
      <c r="AU17" s="4">
        <v>216</v>
      </c>
      <c r="AV17" s="4">
        <v>191</v>
      </c>
      <c r="AW17" s="5">
        <v>343</v>
      </c>
      <c r="AX17" s="4">
        <v>85</v>
      </c>
      <c r="AY17" s="4">
        <v>194</v>
      </c>
      <c r="AZ17" s="4">
        <v>201</v>
      </c>
      <c r="BA17" s="4">
        <v>389</v>
      </c>
      <c r="BB17" s="4">
        <v>125</v>
      </c>
      <c r="BC17" s="4">
        <v>220</v>
      </c>
      <c r="BD17" s="4">
        <v>190</v>
      </c>
      <c r="BE17" s="5">
        <v>341</v>
      </c>
      <c r="BF17" s="4">
        <v>85</v>
      </c>
      <c r="BG17" s="4">
        <v>187</v>
      </c>
      <c r="BH17" s="4">
        <v>197</v>
      </c>
      <c r="BI17" s="4">
        <v>375</v>
      </c>
      <c r="BJ17" s="4">
        <v>126</v>
      </c>
      <c r="BK17" s="4">
        <v>216</v>
      </c>
      <c r="BL17" s="4">
        <v>196</v>
      </c>
      <c r="BM17" s="5">
        <v>341</v>
      </c>
      <c r="BN17" s="4">
        <v>83</v>
      </c>
      <c r="BO17" s="4">
        <v>185</v>
      </c>
      <c r="BP17" s="4">
        <v>195</v>
      </c>
      <c r="BQ17" s="4">
        <v>378</v>
      </c>
      <c r="BR17" s="4">
        <v>125</v>
      </c>
      <c r="BS17" s="4">
        <v>219</v>
      </c>
      <c r="BT17" s="4">
        <v>188</v>
      </c>
      <c r="BU17" s="5">
        <v>339</v>
      </c>
      <c r="BV17" s="4">
        <v>83</v>
      </c>
      <c r="BW17" s="4">
        <v>184</v>
      </c>
      <c r="BX17" s="4">
        <v>193</v>
      </c>
      <c r="BY17" s="4">
        <v>373</v>
      </c>
      <c r="BZ17" s="4">
        <v>126</v>
      </c>
      <c r="CA17" s="4">
        <v>215</v>
      </c>
      <c r="CB17" s="4">
        <v>188</v>
      </c>
      <c r="CC17" s="5">
        <v>337</v>
      </c>
      <c r="CD17" s="4">
        <v>85</v>
      </c>
      <c r="CE17" s="4">
        <v>185</v>
      </c>
      <c r="CF17" s="4">
        <v>192</v>
      </c>
      <c r="CG17" s="4">
        <v>372</v>
      </c>
      <c r="CH17" s="4">
        <v>125</v>
      </c>
      <c r="CI17" s="4">
        <v>216</v>
      </c>
      <c r="CJ17" s="4">
        <v>188</v>
      </c>
      <c r="CK17" s="5">
        <v>339</v>
      </c>
    </row>
    <row r="18" spans="1:89" s="6" customFormat="1" x14ac:dyDescent="0.15">
      <c r="A18" s="4">
        <v>16</v>
      </c>
      <c r="B18" s="4">
        <v>89</v>
      </c>
      <c r="C18" s="4">
        <v>195</v>
      </c>
      <c r="D18" s="4">
        <v>199</v>
      </c>
      <c r="E18" s="4">
        <v>385</v>
      </c>
      <c r="F18" s="4">
        <v>127</v>
      </c>
      <c r="G18" s="4">
        <v>220</v>
      </c>
      <c r="H18" s="4">
        <v>196</v>
      </c>
      <c r="I18" s="5">
        <v>340</v>
      </c>
      <c r="J18" s="4">
        <v>87</v>
      </c>
      <c r="K18" s="4">
        <v>195</v>
      </c>
      <c r="L18" s="4">
        <v>199</v>
      </c>
      <c r="M18" s="4">
        <v>385</v>
      </c>
      <c r="N18" s="4">
        <v>127</v>
      </c>
      <c r="O18" s="4">
        <v>220</v>
      </c>
      <c r="P18" s="4">
        <v>196</v>
      </c>
      <c r="Q18" s="5">
        <v>340</v>
      </c>
      <c r="R18" s="4">
        <v>87</v>
      </c>
      <c r="S18" s="4">
        <v>187</v>
      </c>
      <c r="T18" s="4">
        <v>204</v>
      </c>
      <c r="U18" s="4">
        <v>387</v>
      </c>
      <c r="V18" s="4">
        <v>125</v>
      </c>
      <c r="W18" s="4">
        <v>220</v>
      </c>
      <c r="X18" s="4">
        <v>189</v>
      </c>
      <c r="Y18" s="5">
        <v>342</v>
      </c>
      <c r="Z18" s="4">
        <v>85</v>
      </c>
      <c r="AA18" s="4">
        <v>195</v>
      </c>
      <c r="AB18" s="4">
        <v>202</v>
      </c>
      <c r="AC18" s="4">
        <v>394</v>
      </c>
      <c r="AD18" s="4">
        <v>127</v>
      </c>
      <c r="AE18" s="4">
        <v>217</v>
      </c>
      <c r="AF18" s="4">
        <v>192</v>
      </c>
      <c r="AG18" s="5">
        <v>340</v>
      </c>
      <c r="AH18" s="4">
        <v>85</v>
      </c>
      <c r="AI18" s="4">
        <v>196</v>
      </c>
      <c r="AJ18" s="4">
        <v>199</v>
      </c>
      <c r="AK18" s="4">
        <v>383</v>
      </c>
      <c r="AL18" s="4">
        <v>125</v>
      </c>
      <c r="AM18" s="4">
        <v>216</v>
      </c>
      <c r="AN18" s="4">
        <v>194</v>
      </c>
      <c r="AO18" s="5">
        <v>339</v>
      </c>
      <c r="AP18" s="4">
        <v>83</v>
      </c>
      <c r="AQ18" s="4">
        <v>190</v>
      </c>
      <c r="AR18" s="4">
        <v>197</v>
      </c>
      <c r="AS18" s="4">
        <v>377</v>
      </c>
      <c r="AT18" s="4">
        <v>125</v>
      </c>
      <c r="AU18" s="4">
        <v>218</v>
      </c>
      <c r="AV18" s="4">
        <v>196</v>
      </c>
      <c r="AW18" s="5">
        <v>340</v>
      </c>
      <c r="AX18" s="4">
        <v>85</v>
      </c>
      <c r="AY18" s="4">
        <v>188</v>
      </c>
      <c r="AZ18" s="4">
        <v>197</v>
      </c>
      <c r="BA18" s="4">
        <v>387</v>
      </c>
      <c r="BB18" s="4">
        <v>126</v>
      </c>
      <c r="BC18" s="4">
        <v>219</v>
      </c>
      <c r="BD18" s="4">
        <v>188</v>
      </c>
      <c r="BE18" s="5">
        <v>337</v>
      </c>
      <c r="BF18" s="4">
        <v>85</v>
      </c>
      <c r="BG18" s="4">
        <v>189</v>
      </c>
      <c r="BH18" s="4">
        <v>195</v>
      </c>
      <c r="BI18" s="4">
        <v>378</v>
      </c>
      <c r="BJ18" s="4">
        <v>126</v>
      </c>
      <c r="BK18" s="4">
        <v>219</v>
      </c>
      <c r="BL18" s="4">
        <v>191</v>
      </c>
      <c r="BM18" s="5">
        <v>340</v>
      </c>
      <c r="BN18" s="4">
        <v>83</v>
      </c>
      <c r="BO18" s="4">
        <v>187</v>
      </c>
      <c r="BP18" s="4">
        <v>194</v>
      </c>
      <c r="BQ18" s="4">
        <v>377</v>
      </c>
      <c r="BR18" s="4">
        <v>125</v>
      </c>
      <c r="BS18" s="4">
        <v>215</v>
      </c>
      <c r="BT18" s="4">
        <v>194</v>
      </c>
      <c r="BU18" s="5">
        <v>340</v>
      </c>
      <c r="BV18" s="4">
        <v>85</v>
      </c>
      <c r="BW18" s="4">
        <v>184</v>
      </c>
      <c r="BX18" s="4">
        <v>195</v>
      </c>
      <c r="BY18" s="4">
        <v>372</v>
      </c>
      <c r="BZ18" s="4">
        <v>125</v>
      </c>
      <c r="CA18" s="4">
        <v>220</v>
      </c>
      <c r="CB18" s="4">
        <v>189</v>
      </c>
      <c r="CC18" s="5">
        <v>340</v>
      </c>
      <c r="CD18" s="4">
        <v>85</v>
      </c>
      <c r="CE18" s="4">
        <v>183</v>
      </c>
      <c r="CF18" s="4">
        <v>195</v>
      </c>
      <c r="CG18" s="4">
        <v>371</v>
      </c>
      <c r="CH18" s="4">
        <v>125</v>
      </c>
      <c r="CI18" s="4">
        <v>218</v>
      </c>
      <c r="CJ18" s="4">
        <v>191</v>
      </c>
      <c r="CK18" s="5">
        <v>337</v>
      </c>
    </row>
    <row r="19" spans="1:89" s="6" customFormat="1" x14ac:dyDescent="0.15">
      <c r="A19" s="4">
        <v>17</v>
      </c>
      <c r="B19" s="4">
        <v>86</v>
      </c>
      <c r="C19" s="4">
        <v>200</v>
      </c>
      <c r="D19" s="4">
        <v>200</v>
      </c>
      <c r="E19" s="4">
        <v>385</v>
      </c>
      <c r="F19" s="4">
        <v>126</v>
      </c>
      <c r="G19" s="4">
        <v>222</v>
      </c>
      <c r="H19" s="4">
        <v>194</v>
      </c>
      <c r="I19" s="5">
        <v>345</v>
      </c>
      <c r="J19" s="4">
        <v>85</v>
      </c>
      <c r="K19" s="4">
        <v>200</v>
      </c>
      <c r="L19" s="4">
        <v>200</v>
      </c>
      <c r="M19" s="4">
        <v>385</v>
      </c>
      <c r="N19" s="4">
        <v>126</v>
      </c>
      <c r="O19" s="4">
        <v>219</v>
      </c>
      <c r="P19" s="4">
        <v>194</v>
      </c>
      <c r="Q19" s="5">
        <v>339</v>
      </c>
      <c r="R19" s="4">
        <v>85</v>
      </c>
      <c r="S19" s="4">
        <v>193</v>
      </c>
      <c r="T19" s="4">
        <v>197</v>
      </c>
      <c r="U19" s="4">
        <v>385</v>
      </c>
      <c r="V19" s="4">
        <v>126</v>
      </c>
      <c r="W19" s="4">
        <v>219</v>
      </c>
      <c r="X19" s="4">
        <v>196</v>
      </c>
      <c r="Y19" s="5">
        <v>344</v>
      </c>
      <c r="Z19" s="4">
        <v>86</v>
      </c>
      <c r="AA19" s="4">
        <v>192</v>
      </c>
      <c r="AB19" s="4">
        <v>197</v>
      </c>
      <c r="AC19" s="4">
        <v>380</v>
      </c>
      <c r="AD19" s="4">
        <v>126</v>
      </c>
      <c r="AE19" s="4">
        <v>216</v>
      </c>
      <c r="AF19" s="4">
        <v>196</v>
      </c>
      <c r="AG19" s="5">
        <v>343</v>
      </c>
      <c r="AH19" s="4">
        <v>88</v>
      </c>
      <c r="AI19" s="4">
        <v>187</v>
      </c>
      <c r="AJ19" s="4">
        <v>198</v>
      </c>
      <c r="AK19" s="4">
        <v>380</v>
      </c>
      <c r="AL19" s="4">
        <v>127</v>
      </c>
      <c r="AM19" s="4">
        <v>218</v>
      </c>
      <c r="AN19" s="4">
        <v>196</v>
      </c>
      <c r="AO19" s="5">
        <v>340</v>
      </c>
      <c r="AP19" s="4">
        <v>86</v>
      </c>
      <c r="AQ19" s="4">
        <v>183</v>
      </c>
      <c r="AR19" s="4">
        <v>199</v>
      </c>
      <c r="AS19" s="4">
        <v>377</v>
      </c>
      <c r="AT19" s="4">
        <v>126</v>
      </c>
      <c r="AU19" s="4">
        <v>217</v>
      </c>
      <c r="AV19" s="4">
        <v>194</v>
      </c>
      <c r="AW19" s="5">
        <v>337</v>
      </c>
      <c r="AX19" s="4">
        <v>85</v>
      </c>
      <c r="AY19" s="4">
        <v>191</v>
      </c>
      <c r="AZ19" s="4">
        <v>203</v>
      </c>
      <c r="BA19" s="4">
        <v>379</v>
      </c>
      <c r="BB19" s="4">
        <v>126</v>
      </c>
      <c r="BC19" s="4">
        <v>218</v>
      </c>
      <c r="BD19" s="4">
        <v>196</v>
      </c>
      <c r="BE19" s="5">
        <v>339</v>
      </c>
      <c r="BF19" s="4">
        <v>85</v>
      </c>
      <c r="BG19" s="4">
        <v>183</v>
      </c>
      <c r="BH19" s="4">
        <v>195</v>
      </c>
      <c r="BI19" s="4">
        <v>374</v>
      </c>
      <c r="BJ19" s="4">
        <v>125</v>
      </c>
      <c r="BK19" s="4">
        <v>224</v>
      </c>
      <c r="BL19" s="4">
        <v>188</v>
      </c>
      <c r="BM19" s="5">
        <v>340</v>
      </c>
      <c r="BN19" s="4">
        <v>85</v>
      </c>
      <c r="BO19" s="4">
        <v>185</v>
      </c>
      <c r="BP19" s="4">
        <v>194</v>
      </c>
      <c r="BQ19" s="4">
        <v>376</v>
      </c>
      <c r="BR19" s="4">
        <v>126</v>
      </c>
      <c r="BS19" s="4">
        <v>219</v>
      </c>
      <c r="BT19" s="4">
        <v>188</v>
      </c>
      <c r="BU19" s="5">
        <v>339</v>
      </c>
      <c r="BV19" s="4">
        <v>83</v>
      </c>
      <c r="BW19" s="4">
        <v>183</v>
      </c>
      <c r="BX19" s="4">
        <v>195</v>
      </c>
      <c r="BY19" s="4">
        <v>376</v>
      </c>
      <c r="BZ19" s="4">
        <v>125</v>
      </c>
      <c r="CA19" s="4">
        <v>215</v>
      </c>
      <c r="CB19" s="4">
        <v>188</v>
      </c>
      <c r="CC19" s="5">
        <v>341</v>
      </c>
      <c r="CD19" s="4">
        <v>85</v>
      </c>
      <c r="CE19" s="4">
        <v>187</v>
      </c>
      <c r="CF19" s="4">
        <v>194</v>
      </c>
      <c r="CG19" s="4">
        <v>374</v>
      </c>
      <c r="CH19" s="4">
        <v>125</v>
      </c>
      <c r="CI19" s="4">
        <v>216</v>
      </c>
      <c r="CJ19" s="4">
        <v>188</v>
      </c>
      <c r="CK19" s="5">
        <v>340</v>
      </c>
    </row>
    <row r="20" spans="1:89" s="6" customFormat="1" x14ac:dyDescent="0.15">
      <c r="A20" s="4">
        <v>18</v>
      </c>
      <c r="B20" s="4">
        <v>83</v>
      </c>
      <c r="C20" s="4">
        <v>194</v>
      </c>
      <c r="D20" s="4">
        <v>207</v>
      </c>
      <c r="E20" s="4">
        <v>378</v>
      </c>
      <c r="F20" s="4">
        <v>125</v>
      </c>
      <c r="G20" s="4">
        <v>217</v>
      </c>
      <c r="H20" s="4">
        <v>198</v>
      </c>
      <c r="I20" s="5">
        <v>341</v>
      </c>
      <c r="J20" s="4">
        <v>83</v>
      </c>
      <c r="K20" s="4">
        <v>194</v>
      </c>
      <c r="L20" s="4">
        <v>207</v>
      </c>
      <c r="M20" s="4">
        <v>378</v>
      </c>
      <c r="N20" s="4">
        <v>125</v>
      </c>
      <c r="O20" s="4">
        <v>217</v>
      </c>
      <c r="P20" s="4">
        <v>196</v>
      </c>
      <c r="Q20" s="5">
        <v>341</v>
      </c>
      <c r="R20" s="4">
        <v>85</v>
      </c>
      <c r="S20" s="4">
        <v>187</v>
      </c>
      <c r="T20" s="4">
        <v>195</v>
      </c>
      <c r="U20" s="4">
        <v>376</v>
      </c>
      <c r="V20" s="4">
        <v>126</v>
      </c>
      <c r="W20" s="4">
        <v>224</v>
      </c>
      <c r="X20" s="4">
        <v>196</v>
      </c>
      <c r="Y20" s="5">
        <v>344</v>
      </c>
      <c r="Z20" s="4">
        <v>85</v>
      </c>
      <c r="AA20" s="4">
        <v>188</v>
      </c>
      <c r="AB20" s="4">
        <v>198</v>
      </c>
      <c r="AC20" s="4">
        <v>379</v>
      </c>
      <c r="AD20" s="4">
        <v>127</v>
      </c>
      <c r="AE20" s="4">
        <v>219</v>
      </c>
      <c r="AF20" s="4">
        <v>194</v>
      </c>
      <c r="AG20" s="5">
        <v>337</v>
      </c>
      <c r="AH20" s="4">
        <v>85</v>
      </c>
      <c r="AI20" s="4">
        <v>184</v>
      </c>
      <c r="AJ20" s="4">
        <v>200</v>
      </c>
      <c r="AK20" s="4">
        <v>382</v>
      </c>
      <c r="AL20" s="4">
        <v>125</v>
      </c>
      <c r="AM20" s="4">
        <v>220</v>
      </c>
      <c r="AN20" s="4">
        <v>194</v>
      </c>
      <c r="AO20" s="5">
        <v>339</v>
      </c>
      <c r="AP20" s="4">
        <v>84</v>
      </c>
      <c r="AQ20" s="4">
        <v>189</v>
      </c>
      <c r="AR20" s="4">
        <v>199</v>
      </c>
      <c r="AS20" s="4">
        <v>382</v>
      </c>
      <c r="AT20" s="4">
        <v>125</v>
      </c>
      <c r="AU20" s="4">
        <v>219</v>
      </c>
      <c r="AV20" s="4">
        <v>188</v>
      </c>
      <c r="AW20" s="5">
        <v>342</v>
      </c>
      <c r="AX20" s="4">
        <v>85</v>
      </c>
      <c r="AY20" s="4">
        <v>185</v>
      </c>
      <c r="AZ20" s="4">
        <v>200</v>
      </c>
      <c r="BA20" s="4">
        <v>376</v>
      </c>
      <c r="BB20" s="4">
        <v>127</v>
      </c>
      <c r="BC20" s="4">
        <v>219</v>
      </c>
      <c r="BD20" s="4">
        <v>194</v>
      </c>
      <c r="BE20" s="5">
        <v>342</v>
      </c>
      <c r="BF20" s="4">
        <v>83</v>
      </c>
      <c r="BG20" s="4">
        <v>185</v>
      </c>
      <c r="BH20" s="4">
        <v>195</v>
      </c>
      <c r="BI20" s="4">
        <v>375</v>
      </c>
      <c r="BJ20" s="4">
        <v>126</v>
      </c>
      <c r="BK20" s="4">
        <v>218</v>
      </c>
      <c r="BL20" s="4">
        <v>191</v>
      </c>
      <c r="BM20" s="5">
        <v>340</v>
      </c>
      <c r="BN20" s="4">
        <v>85</v>
      </c>
      <c r="BO20" s="4">
        <v>187</v>
      </c>
      <c r="BP20" s="4">
        <v>193</v>
      </c>
      <c r="BQ20" s="4">
        <v>376</v>
      </c>
      <c r="BR20" s="4">
        <v>126</v>
      </c>
      <c r="BS20" s="4">
        <v>220</v>
      </c>
      <c r="BT20" s="4">
        <v>191</v>
      </c>
      <c r="BU20" s="5">
        <v>337</v>
      </c>
      <c r="BV20" s="4">
        <v>83</v>
      </c>
      <c r="BW20" s="4">
        <v>185</v>
      </c>
      <c r="BX20" s="4">
        <v>194</v>
      </c>
      <c r="BY20" s="4">
        <v>372</v>
      </c>
      <c r="BZ20" s="4">
        <v>125</v>
      </c>
      <c r="CA20" s="4">
        <v>216</v>
      </c>
      <c r="CB20" s="4">
        <v>190</v>
      </c>
      <c r="CC20" s="5">
        <v>340</v>
      </c>
      <c r="CD20" s="4">
        <v>83</v>
      </c>
      <c r="CE20" s="4">
        <v>183</v>
      </c>
      <c r="CF20" s="4">
        <v>195</v>
      </c>
      <c r="CG20" s="4">
        <v>372</v>
      </c>
      <c r="CH20" s="4">
        <v>125</v>
      </c>
      <c r="CI20" s="4">
        <v>216</v>
      </c>
      <c r="CJ20" s="4">
        <v>188</v>
      </c>
      <c r="CK20" s="5">
        <v>339</v>
      </c>
    </row>
    <row r="21" spans="1:89" s="6" customFormat="1" x14ac:dyDescent="0.15">
      <c r="A21" s="4">
        <v>19</v>
      </c>
      <c r="B21" s="4">
        <v>89</v>
      </c>
      <c r="C21" s="4">
        <v>190</v>
      </c>
      <c r="D21" s="4">
        <v>201</v>
      </c>
      <c r="E21" s="4">
        <v>390</v>
      </c>
      <c r="F21" s="4">
        <v>126</v>
      </c>
      <c r="G21" s="4">
        <v>222</v>
      </c>
      <c r="H21" s="4">
        <v>195</v>
      </c>
      <c r="I21" s="5">
        <v>341</v>
      </c>
      <c r="J21" s="4">
        <v>87</v>
      </c>
      <c r="K21" s="4">
        <v>184</v>
      </c>
      <c r="L21" s="4">
        <v>201</v>
      </c>
      <c r="M21" s="4">
        <v>390</v>
      </c>
      <c r="N21" s="4">
        <v>126</v>
      </c>
      <c r="O21" s="4">
        <v>222</v>
      </c>
      <c r="P21" s="4">
        <v>195</v>
      </c>
      <c r="Q21" s="5">
        <v>341</v>
      </c>
      <c r="R21" s="4">
        <v>83</v>
      </c>
      <c r="S21" s="4">
        <v>193</v>
      </c>
      <c r="T21" s="4">
        <v>202</v>
      </c>
      <c r="U21" s="4">
        <v>382</v>
      </c>
      <c r="V21" s="4">
        <v>125</v>
      </c>
      <c r="W21" s="4">
        <v>220</v>
      </c>
      <c r="X21" s="4">
        <v>193</v>
      </c>
      <c r="Y21" s="5">
        <v>340</v>
      </c>
      <c r="Z21" s="4">
        <v>85</v>
      </c>
      <c r="AA21" s="4">
        <v>188</v>
      </c>
      <c r="AB21" s="4">
        <v>196</v>
      </c>
      <c r="AC21" s="4">
        <v>390</v>
      </c>
      <c r="AD21" s="4">
        <v>126</v>
      </c>
      <c r="AE21" s="4">
        <v>218</v>
      </c>
      <c r="AF21" s="4">
        <v>196</v>
      </c>
      <c r="AG21" s="5">
        <v>341</v>
      </c>
      <c r="AH21" s="4">
        <v>87</v>
      </c>
      <c r="AI21" s="4">
        <v>185</v>
      </c>
      <c r="AJ21" s="4">
        <v>202</v>
      </c>
      <c r="AK21" s="4">
        <v>388</v>
      </c>
      <c r="AL21" s="4">
        <v>126</v>
      </c>
      <c r="AM21" s="4">
        <v>218</v>
      </c>
      <c r="AN21" s="4">
        <v>190</v>
      </c>
      <c r="AO21" s="5">
        <v>341</v>
      </c>
      <c r="AP21" s="4">
        <v>86</v>
      </c>
      <c r="AQ21" s="4">
        <v>187</v>
      </c>
      <c r="AR21" s="4">
        <v>198</v>
      </c>
      <c r="AS21" s="4">
        <v>384</v>
      </c>
      <c r="AT21" s="4">
        <v>127</v>
      </c>
      <c r="AU21" s="4">
        <v>216</v>
      </c>
      <c r="AV21" s="4">
        <v>191</v>
      </c>
      <c r="AW21" s="5">
        <v>341</v>
      </c>
      <c r="AX21" s="4">
        <v>83</v>
      </c>
      <c r="AY21" s="4">
        <v>187</v>
      </c>
      <c r="AZ21" s="4">
        <v>197</v>
      </c>
      <c r="BA21" s="4">
        <v>383</v>
      </c>
      <c r="BB21" s="4">
        <v>126</v>
      </c>
      <c r="BC21" s="4">
        <v>219</v>
      </c>
      <c r="BD21" s="4">
        <v>196</v>
      </c>
      <c r="BE21" s="5">
        <v>341</v>
      </c>
      <c r="BF21" s="4">
        <v>85</v>
      </c>
      <c r="BG21" s="4">
        <v>187</v>
      </c>
      <c r="BH21" s="4">
        <v>196</v>
      </c>
      <c r="BI21" s="4">
        <v>375</v>
      </c>
      <c r="BJ21" s="4">
        <v>126</v>
      </c>
      <c r="BK21" s="4">
        <v>217</v>
      </c>
      <c r="BL21" s="4">
        <v>189</v>
      </c>
      <c r="BM21" s="5">
        <v>337</v>
      </c>
      <c r="BN21" s="4">
        <v>85</v>
      </c>
      <c r="BO21" s="4">
        <v>183</v>
      </c>
      <c r="BP21" s="4">
        <v>195</v>
      </c>
      <c r="BQ21" s="4">
        <v>375</v>
      </c>
      <c r="BR21" s="4">
        <v>125</v>
      </c>
      <c r="BS21" s="4">
        <v>215</v>
      </c>
      <c r="BT21" s="4">
        <v>188</v>
      </c>
      <c r="BU21" s="5">
        <v>342</v>
      </c>
      <c r="BV21" s="4">
        <v>85</v>
      </c>
      <c r="BW21" s="4">
        <v>183</v>
      </c>
      <c r="BX21" s="4">
        <v>194</v>
      </c>
      <c r="BY21" s="4">
        <v>376</v>
      </c>
      <c r="BZ21" s="4">
        <v>125</v>
      </c>
      <c r="CA21" s="4">
        <v>218</v>
      </c>
      <c r="CB21" s="4">
        <v>188</v>
      </c>
      <c r="CC21" s="5">
        <v>339</v>
      </c>
      <c r="CD21" s="4">
        <v>83</v>
      </c>
      <c r="CE21" s="4">
        <v>185</v>
      </c>
      <c r="CF21" s="4">
        <v>194</v>
      </c>
      <c r="CG21" s="4">
        <v>375</v>
      </c>
      <c r="CH21" s="4">
        <v>126</v>
      </c>
      <c r="CI21" s="4">
        <v>215</v>
      </c>
      <c r="CJ21" s="4">
        <v>188</v>
      </c>
      <c r="CK21" s="5">
        <v>337</v>
      </c>
    </row>
    <row r="22" spans="1:89" s="6" customFormat="1" x14ac:dyDescent="0.15">
      <c r="A22" s="4">
        <v>20</v>
      </c>
      <c r="B22" s="4">
        <v>83</v>
      </c>
      <c r="C22" s="4">
        <v>185</v>
      </c>
      <c r="D22" s="4">
        <v>202</v>
      </c>
      <c r="E22" s="4">
        <v>388</v>
      </c>
      <c r="F22" s="4">
        <v>127</v>
      </c>
      <c r="G22" s="4">
        <v>220</v>
      </c>
      <c r="H22" s="4">
        <v>194</v>
      </c>
      <c r="I22" s="5">
        <v>340</v>
      </c>
      <c r="J22" s="4">
        <v>83</v>
      </c>
      <c r="K22" s="4">
        <v>185</v>
      </c>
      <c r="L22" s="4">
        <v>202</v>
      </c>
      <c r="M22" s="4">
        <v>388</v>
      </c>
      <c r="N22" s="4">
        <v>127</v>
      </c>
      <c r="O22" s="4">
        <v>220</v>
      </c>
      <c r="P22" s="4">
        <v>194</v>
      </c>
      <c r="Q22" s="5">
        <v>340</v>
      </c>
      <c r="R22" s="4">
        <v>85</v>
      </c>
      <c r="S22" s="4">
        <v>189</v>
      </c>
      <c r="T22" s="4">
        <v>207</v>
      </c>
      <c r="U22" s="4">
        <v>382</v>
      </c>
      <c r="V22" s="4">
        <v>127</v>
      </c>
      <c r="W22" s="4">
        <v>219</v>
      </c>
      <c r="X22" s="4">
        <v>194</v>
      </c>
      <c r="Y22" s="5">
        <v>339</v>
      </c>
      <c r="Z22" s="4">
        <v>88</v>
      </c>
      <c r="AA22" s="4">
        <v>192</v>
      </c>
      <c r="AB22" s="4">
        <v>198</v>
      </c>
      <c r="AC22" s="4">
        <v>380</v>
      </c>
      <c r="AD22" s="4">
        <v>125</v>
      </c>
      <c r="AE22" s="4">
        <v>219</v>
      </c>
      <c r="AF22" s="4">
        <v>194</v>
      </c>
      <c r="AG22" s="5">
        <v>339</v>
      </c>
      <c r="AH22" s="4">
        <v>88</v>
      </c>
      <c r="AI22" s="4">
        <v>188</v>
      </c>
      <c r="AJ22" s="4">
        <v>198</v>
      </c>
      <c r="AK22" s="4">
        <v>380</v>
      </c>
      <c r="AL22" s="4">
        <v>126</v>
      </c>
      <c r="AM22" s="4">
        <v>219</v>
      </c>
      <c r="AN22" s="4">
        <v>196</v>
      </c>
      <c r="AO22" s="5">
        <v>341</v>
      </c>
      <c r="AP22" s="4">
        <v>87</v>
      </c>
      <c r="AQ22" s="4">
        <v>189</v>
      </c>
      <c r="AR22" s="4">
        <v>196</v>
      </c>
      <c r="AS22" s="4">
        <v>376</v>
      </c>
      <c r="AT22" s="4">
        <v>126</v>
      </c>
      <c r="AU22" s="4">
        <v>220</v>
      </c>
      <c r="AV22" s="4">
        <v>194</v>
      </c>
      <c r="AW22" s="5">
        <v>340</v>
      </c>
      <c r="AX22" s="4">
        <v>85</v>
      </c>
      <c r="AY22" s="4">
        <v>192</v>
      </c>
      <c r="AZ22" s="4">
        <v>200</v>
      </c>
      <c r="BA22" s="4">
        <v>383</v>
      </c>
      <c r="BB22" s="4">
        <v>125</v>
      </c>
      <c r="BC22" s="4">
        <v>220</v>
      </c>
      <c r="BD22" s="4">
        <v>190</v>
      </c>
      <c r="BE22" s="5">
        <v>339</v>
      </c>
      <c r="BF22" s="4">
        <v>85</v>
      </c>
      <c r="BG22" s="4">
        <v>185</v>
      </c>
      <c r="BH22" s="4">
        <v>195</v>
      </c>
      <c r="BI22" s="4">
        <v>378</v>
      </c>
      <c r="BJ22" s="4">
        <v>125</v>
      </c>
      <c r="BK22" s="4">
        <v>217</v>
      </c>
      <c r="BL22" s="4">
        <v>191</v>
      </c>
      <c r="BM22" s="5">
        <v>339</v>
      </c>
      <c r="BN22" s="4">
        <v>85</v>
      </c>
      <c r="BO22" s="4">
        <v>185</v>
      </c>
      <c r="BP22" s="4">
        <v>194</v>
      </c>
      <c r="BQ22" s="4">
        <v>374</v>
      </c>
      <c r="BR22" s="4">
        <v>125</v>
      </c>
      <c r="BS22" s="4">
        <v>222</v>
      </c>
      <c r="BT22" s="4">
        <v>193</v>
      </c>
      <c r="BU22" s="5">
        <v>337</v>
      </c>
      <c r="BV22" s="4">
        <v>85</v>
      </c>
      <c r="BW22" s="4">
        <v>185</v>
      </c>
      <c r="BX22" s="4">
        <v>195</v>
      </c>
      <c r="BY22" s="4">
        <v>372</v>
      </c>
      <c r="BZ22" s="4">
        <v>126</v>
      </c>
      <c r="CA22" s="4">
        <v>219</v>
      </c>
      <c r="CB22" s="4">
        <v>190</v>
      </c>
      <c r="CC22" s="5">
        <v>337</v>
      </c>
      <c r="CD22" s="4">
        <v>83</v>
      </c>
      <c r="CE22" s="4">
        <v>185</v>
      </c>
      <c r="CF22" s="4">
        <v>192</v>
      </c>
      <c r="CG22" s="4">
        <v>371</v>
      </c>
      <c r="CH22" s="4">
        <v>125</v>
      </c>
      <c r="CI22" s="4">
        <v>216</v>
      </c>
      <c r="CJ22" s="4">
        <v>190</v>
      </c>
      <c r="CK22" s="5">
        <v>337</v>
      </c>
    </row>
    <row r="23" spans="1:89" s="6" customFormat="1" x14ac:dyDescent="0.15">
      <c r="A23" s="4">
        <v>11</v>
      </c>
      <c r="B23" s="4">
        <v>86</v>
      </c>
      <c r="C23" s="4">
        <v>187</v>
      </c>
      <c r="D23" s="4">
        <v>202</v>
      </c>
      <c r="E23" s="4">
        <v>392</v>
      </c>
      <c r="F23" s="4">
        <v>127</v>
      </c>
      <c r="G23" s="4">
        <v>218</v>
      </c>
      <c r="H23" s="4">
        <v>195</v>
      </c>
      <c r="I23" s="5">
        <v>342</v>
      </c>
      <c r="J23" s="4">
        <v>86</v>
      </c>
      <c r="K23" s="4">
        <v>187</v>
      </c>
      <c r="L23" s="4">
        <v>199</v>
      </c>
      <c r="M23" s="4">
        <v>392</v>
      </c>
      <c r="N23" s="4">
        <v>126</v>
      </c>
      <c r="O23" s="4">
        <v>218</v>
      </c>
      <c r="P23" s="4">
        <v>195</v>
      </c>
      <c r="Q23" s="5">
        <v>342</v>
      </c>
      <c r="R23" s="4">
        <v>88</v>
      </c>
      <c r="S23" s="4">
        <v>189</v>
      </c>
      <c r="T23" s="4">
        <v>199</v>
      </c>
      <c r="U23" s="4">
        <v>384</v>
      </c>
      <c r="V23" s="4">
        <v>127</v>
      </c>
      <c r="W23" s="4">
        <v>217</v>
      </c>
      <c r="X23" s="4">
        <v>196</v>
      </c>
      <c r="Y23" s="5">
        <v>340</v>
      </c>
      <c r="Z23" s="4">
        <v>88</v>
      </c>
      <c r="AA23" s="4">
        <v>188</v>
      </c>
      <c r="AB23" s="4">
        <v>196</v>
      </c>
      <c r="AC23" s="4">
        <v>380</v>
      </c>
      <c r="AD23" s="4">
        <v>126</v>
      </c>
      <c r="AE23" s="4">
        <v>219</v>
      </c>
      <c r="AF23" s="4">
        <v>192</v>
      </c>
      <c r="AG23" s="5">
        <v>344</v>
      </c>
      <c r="AH23" s="4">
        <v>83</v>
      </c>
      <c r="AI23" s="4">
        <v>188</v>
      </c>
      <c r="AJ23" s="4">
        <v>202</v>
      </c>
      <c r="AK23" s="4">
        <v>390</v>
      </c>
      <c r="AL23" s="4">
        <v>126</v>
      </c>
      <c r="AM23" s="4">
        <v>219</v>
      </c>
      <c r="AN23" s="4">
        <v>194</v>
      </c>
      <c r="AO23" s="5">
        <v>339</v>
      </c>
      <c r="AP23" s="4">
        <v>83</v>
      </c>
      <c r="AQ23" s="4">
        <v>189</v>
      </c>
      <c r="AR23" s="4">
        <v>199</v>
      </c>
      <c r="AS23" s="4">
        <v>382</v>
      </c>
      <c r="AT23" s="4">
        <v>126</v>
      </c>
      <c r="AU23" s="4">
        <v>217</v>
      </c>
      <c r="AV23" s="4">
        <v>196</v>
      </c>
      <c r="AW23" s="5">
        <v>339</v>
      </c>
      <c r="AX23" s="4">
        <v>89</v>
      </c>
      <c r="AY23" s="4">
        <v>186</v>
      </c>
      <c r="AZ23" s="4">
        <v>198</v>
      </c>
      <c r="BA23" s="4">
        <v>382</v>
      </c>
      <c r="BB23" s="4">
        <v>127</v>
      </c>
      <c r="BC23" s="4">
        <v>216</v>
      </c>
      <c r="BD23" s="4">
        <v>193</v>
      </c>
      <c r="BE23" s="5">
        <v>339</v>
      </c>
      <c r="BF23" s="4">
        <v>85</v>
      </c>
      <c r="BG23" s="4">
        <v>190</v>
      </c>
      <c r="BH23" s="4">
        <v>197</v>
      </c>
      <c r="BI23" s="4">
        <v>372</v>
      </c>
      <c r="BJ23" s="4">
        <v>125</v>
      </c>
      <c r="BK23" s="4">
        <v>216</v>
      </c>
      <c r="BL23" s="4">
        <v>194</v>
      </c>
      <c r="BM23" s="5">
        <v>339</v>
      </c>
      <c r="BN23" s="4">
        <v>85</v>
      </c>
      <c r="BO23" s="4">
        <v>186</v>
      </c>
      <c r="BP23" s="4">
        <v>195</v>
      </c>
      <c r="BQ23" s="4">
        <v>376</v>
      </c>
      <c r="BR23" s="4">
        <v>126</v>
      </c>
      <c r="BS23" s="4">
        <v>218</v>
      </c>
      <c r="BT23" s="4">
        <v>189</v>
      </c>
      <c r="BU23" s="5">
        <v>337</v>
      </c>
      <c r="BV23" s="4">
        <v>83</v>
      </c>
      <c r="BW23" s="4">
        <v>183</v>
      </c>
      <c r="BX23" s="4">
        <v>195</v>
      </c>
      <c r="BY23" s="4">
        <v>374</v>
      </c>
      <c r="BZ23" s="4">
        <v>125</v>
      </c>
      <c r="CA23" s="4">
        <v>215</v>
      </c>
      <c r="CB23" s="4">
        <v>191</v>
      </c>
      <c r="CC23" s="5">
        <v>340</v>
      </c>
      <c r="CD23" s="4">
        <v>83</v>
      </c>
      <c r="CE23" s="4">
        <v>187</v>
      </c>
      <c r="CF23" s="4">
        <v>194</v>
      </c>
      <c r="CG23" s="4">
        <v>373</v>
      </c>
      <c r="CH23" s="4">
        <v>126</v>
      </c>
      <c r="CI23" s="4">
        <v>216</v>
      </c>
      <c r="CJ23" s="4">
        <v>188</v>
      </c>
      <c r="CK23" s="5">
        <v>339</v>
      </c>
    </row>
    <row r="24" spans="1:89" s="6" customFormat="1" x14ac:dyDescent="0.15">
      <c r="A24" s="4">
        <v>12</v>
      </c>
      <c r="B24" s="4">
        <v>86</v>
      </c>
      <c r="C24" s="4">
        <v>190</v>
      </c>
      <c r="D24" s="4">
        <v>207</v>
      </c>
      <c r="E24" s="4">
        <v>384</v>
      </c>
      <c r="F24" s="4">
        <v>127</v>
      </c>
      <c r="G24" s="4">
        <v>217</v>
      </c>
      <c r="H24" s="4">
        <v>190</v>
      </c>
      <c r="I24" s="5">
        <v>345</v>
      </c>
      <c r="J24" s="4">
        <v>85</v>
      </c>
      <c r="K24" s="4">
        <v>185</v>
      </c>
      <c r="L24" s="4">
        <v>207</v>
      </c>
      <c r="M24" s="4">
        <v>384</v>
      </c>
      <c r="N24" s="4">
        <v>127</v>
      </c>
      <c r="O24" s="4">
        <v>217</v>
      </c>
      <c r="P24" s="4">
        <v>190</v>
      </c>
      <c r="Q24" s="5">
        <v>339</v>
      </c>
      <c r="R24" s="4">
        <v>86</v>
      </c>
      <c r="S24" s="4">
        <v>185</v>
      </c>
      <c r="T24" s="4">
        <v>202</v>
      </c>
      <c r="U24" s="4">
        <v>379</v>
      </c>
      <c r="V24" s="4">
        <v>126</v>
      </c>
      <c r="W24" s="4">
        <v>219</v>
      </c>
      <c r="X24" s="4">
        <v>190</v>
      </c>
      <c r="Y24" s="5">
        <v>341</v>
      </c>
      <c r="Z24" s="4">
        <v>85</v>
      </c>
      <c r="AA24" s="4">
        <v>185</v>
      </c>
      <c r="AB24" s="4">
        <v>198</v>
      </c>
      <c r="AC24" s="4">
        <v>377</v>
      </c>
      <c r="AD24" s="4">
        <v>125</v>
      </c>
      <c r="AE24" s="4">
        <v>218</v>
      </c>
      <c r="AF24" s="4">
        <v>196</v>
      </c>
      <c r="AG24" s="5">
        <v>342</v>
      </c>
      <c r="AH24" s="4">
        <v>85</v>
      </c>
      <c r="AI24" s="4">
        <v>192</v>
      </c>
      <c r="AJ24" s="4">
        <v>205</v>
      </c>
      <c r="AK24" s="4">
        <v>376</v>
      </c>
      <c r="AL24" s="4">
        <v>126</v>
      </c>
      <c r="AM24" s="4">
        <v>217</v>
      </c>
      <c r="AN24" s="4">
        <v>196</v>
      </c>
      <c r="AO24" s="5">
        <v>340</v>
      </c>
      <c r="AP24" s="4">
        <v>86</v>
      </c>
      <c r="AQ24" s="4">
        <v>187</v>
      </c>
      <c r="AR24" s="4">
        <v>199</v>
      </c>
      <c r="AS24" s="4">
        <v>382</v>
      </c>
      <c r="AT24" s="4">
        <v>125</v>
      </c>
      <c r="AU24" s="4">
        <v>224</v>
      </c>
      <c r="AV24" s="4">
        <v>194</v>
      </c>
      <c r="AW24" s="5">
        <v>343</v>
      </c>
      <c r="AX24" s="4">
        <v>85</v>
      </c>
      <c r="AY24" s="4">
        <v>189</v>
      </c>
      <c r="AZ24" s="4">
        <v>207</v>
      </c>
      <c r="BA24" s="4">
        <v>379</v>
      </c>
      <c r="BB24" s="4">
        <v>125</v>
      </c>
      <c r="BC24" s="4">
        <v>220</v>
      </c>
      <c r="BD24" s="4">
        <v>194</v>
      </c>
      <c r="BE24" s="5">
        <v>343</v>
      </c>
      <c r="BF24" s="4">
        <v>85</v>
      </c>
      <c r="BG24" s="4">
        <v>188</v>
      </c>
      <c r="BH24" s="4">
        <v>193</v>
      </c>
      <c r="BI24" s="4">
        <v>376</v>
      </c>
      <c r="BJ24" s="4">
        <v>126</v>
      </c>
      <c r="BK24" s="4">
        <v>218</v>
      </c>
      <c r="BL24" s="4">
        <v>193</v>
      </c>
      <c r="BM24" s="5">
        <v>342</v>
      </c>
      <c r="BN24" s="4">
        <v>83</v>
      </c>
      <c r="BO24" s="4">
        <v>183</v>
      </c>
      <c r="BP24" s="4">
        <v>194</v>
      </c>
      <c r="BQ24" s="4">
        <v>376</v>
      </c>
      <c r="BR24" s="4">
        <v>126</v>
      </c>
      <c r="BS24" s="4">
        <v>220</v>
      </c>
      <c r="BT24" s="4">
        <v>194</v>
      </c>
      <c r="BU24" s="5">
        <v>337</v>
      </c>
      <c r="BV24" s="4">
        <v>85</v>
      </c>
      <c r="BW24" s="4">
        <v>190</v>
      </c>
      <c r="BX24" s="4">
        <v>194</v>
      </c>
      <c r="BY24" s="4">
        <v>374</v>
      </c>
      <c r="BZ24" s="4">
        <v>126</v>
      </c>
      <c r="CA24" s="4">
        <v>220</v>
      </c>
      <c r="CB24" s="4">
        <v>188</v>
      </c>
      <c r="CC24" s="5">
        <v>337</v>
      </c>
      <c r="CD24" s="4">
        <v>85</v>
      </c>
      <c r="CE24" s="4">
        <v>183</v>
      </c>
      <c r="CF24" s="4">
        <v>193</v>
      </c>
      <c r="CG24" s="4">
        <v>376</v>
      </c>
      <c r="CH24" s="4">
        <v>126</v>
      </c>
      <c r="CI24" s="4">
        <v>215</v>
      </c>
      <c r="CJ24" s="4">
        <v>188</v>
      </c>
      <c r="CK24" s="5">
        <v>340</v>
      </c>
    </row>
    <row r="25" spans="1:89" s="6" customFormat="1" x14ac:dyDescent="0.15">
      <c r="A25" s="4">
        <v>13</v>
      </c>
      <c r="B25" s="4">
        <v>87</v>
      </c>
      <c r="C25" s="4">
        <v>192</v>
      </c>
      <c r="D25" s="4">
        <v>198</v>
      </c>
      <c r="E25" s="4">
        <v>390</v>
      </c>
      <c r="F25" s="4">
        <v>126</v>
      </c>
      <c r="G25" s="4">
        <v>220</v>
      </c>
      <c r="H25" s="4">
        <v>198</v>
      </c>
      <c r="I25" s="5">
        <v>344</v>
      </c>
      <c r="J25" s="4">
        <v>87</v>
      </c>
      <c r="K25" s="4">
        <v>187</v>
      </c>
      <c r="L25" s="4">
        <v>198</v>
      </c>
      <c r="M25" s="4">
        <v>378</v>
      </c>
      <c r="N25" s="4">
        <v>126</v>
      </c>
      <c r="O25" s="4">
        <v>218</v>
      </c>
      <c r="P25" s="4">
        <v>196</v>
      </c>
      <c r="Q25" s="5">
        <v>344</v>
      </c>
      <c r="R25" s="4">
        <v>85</v>
      </c>
      <c r="S25" s="4">
        <v>187</v>
      </c>
      <c r="T25" s="4">
        <v>201</v>
      </c>
      <c r="U25" s="4">
        <v>386</v>
      </c>
      <c r="V25" s="4">
        <v>127</v>
      </c>
      <c r="W25" s="4">
        <v>216</v>
      </c>
      <c r="X25" s="4">
        <v>193</v>
      </c>
      <c r="Y25" s="5">
        <v>344</v>
      </c>
      <c r="Z25" s="4">
        <v>89</v>
      </c>
      <c r="AA25" s="4">
        <v>195</v>
      </c>
      <c r="AB25" s="4">
        <v>200</v>
      </c>
      <c r="AC25" s="4">
        <v>383</v>
      </c>
      <c r="AD25" s="4">
        <v>126</v>
      </c>
      <c r="AE25" s="4">
        <v>220</v>
      </c>
      <c r="AF25" s="4">
        <v>194</v>
      </c>
      <c r="AG25" s="5">
        <v>342</v>
      </c>
      <c r="AH25" s="4">
        <v>86</v>
      </c>
      <c r="AI25" s="4">
        <v>195</v>
      </c>
      <c r="AJ25" s="4">
        <v>197</v>
      </c>
      <c r="AK25" s="4">
        <v>384</v>
      </c>
      <c r="AL25" s="4">
        <v>126</v>
      </c>
      <c r="AM25" s="4">
        <v>216</v>
      </c>
      <c r="AN25" s="4">
        <v>193</v>
      </c>
      <c r="AO25" s="5">
        <v>339</v>
      </c>
      <c r="AP25" s="4">
        <v>86</v>
      </c>
      <c r="AQ25" s="4">
        <v>189</v>
      </c>
      <c r="AR25" s="4">
        <v>200</v>
      </c>
      <c r="AS25" s="4">
        <v>386</v>
      </c>
      <c r="AT25" s="4">
        <v>126</v>
      </c>
      <c r="AU25" s="4">
        <v>216</v>
      </c>
      <c r="AV25" s="4">
        <v>188</v>
      </c>
      <c r="AW25" s="5">
        <v>340</v>
      </c>
      <c r="AX25" s="4">
        <v>85</v>
      </c>
      <c r="AY25" s="4">
        <v>187</v>
      </c>
      <c r="AZ25" s="4">
        <v>198</v>
      </c>
      <c r="BA25" s="4">
        <v>383</v>
      </c>
      <c r="BB25" s="4">
        <v>126</v>
      </c>
      <c r="BC25" s="4">
        <v>219</v>
      </c>
      <c r="BD25" s="4">
        <v>196</v>
      </c>
      <c r="BE25" s="5">
        <v>342</v>
      </c>
      <c r="BF25" s="4">
        <v>85</v>
      </c>
      <c r="BG25" s="4">
        <v>183</v>
      </c>
      <c r="BH25" s="4">
        <v>194</v>
      </c>
      <c r="BI25" s="4">
        <v>371</v>
      </c>
      <c r="BJ25" s="4">
        <v>125</v>
      </c>
      <c r="BK25" s="4">
        <v>218</v>
      </c>
      <c r="BL25" s="4">
        <v>191</v>
      </c>
      <c r="BM25" s="5">
        <v>339</v>
      </c>
      <c r="BN25" s="4">
        <v>85</v>
      </c>
      <c r="BO25" s="4">
        <v>183</v>
      </c>
      <c r="BP25" s="4">
        <v>192</v>
      </c>
      <c r="BQ25" s="4">
        <v>376</v>
      </c>
      <c r="BR25" s="4">
        <v>125</v>
      </c>
      <c r="BS25" s="4">
        <v>217</v>
      </c>
      <c r="BT25" s="4">
        <v>188</v>
      </c>
      <c r="BU25" s="5">
        <v>340</v>
      </c>
      <c r="BV25" s="4">
        <v>85</v>
      </c>
      <c r="BW25" s="4">
        <v>187</v>
      </c>
      <c r="BX25" s="4">
        <v>192</v>
      </c>
      <c r="BY25" s="4">
        <v>372</v>
      </c>
      <c r="BZ25" s="4">
        <v>125</v>
      </c>
      <c r="CA25" s="4">
        <v>215</v>
      </c>
      <c r="CB25" s="4">
        <v>188</v>
      </c>
      <c r="CC25" s="5">
        <v>340</v>
      </c>
      <c r="CD25" s="4">
        <v>85</v>
      </c>
      <c r="CE25" s="4">
        <v>183</v>
      </c>
      <c r="CF25" s="4">
        <v>194</v>
      </c>
      <c r="CG25" s="4">
        <v>373</v>
      </c>
      <c r="CH25" s="4">
        <v>125</v>
      </c>
      <c r="CI25" s="4">
        <v>219</v>
      </c>
      <c r="CJ25" s="4">
        <v>190</v>
      </c>
      <c r="CK25" s="5">
        <v>339</v>
      </c>
    </row>
    <row r="26" spans="1:89" s="6" customFormat="1" x14ac:dyDescent="0.15">
      <c r="A26" s="4">
        <v>14</v>
      </c>
      <c r="B26" s="4">
        <v>91</v>
      </c>
      <c r="C26" s="4">
        <v>188</v>
      </c>
      <c r="D26" s="4">
        <v>201</v>
      </c>
      <c r="E26" s="4">
        <v>390</v>
      </c>
      <c r="F26" s="4">
        <v>127</v>
      </c>
      <c r="G26" s="4">
        <v>219</v>
      </c>
      <c r="H26" s="4">
        <v>189</v>
      </c>
      <c r="I26" s="5">
        <v>342</v>
      </c>
      <c r="J26" s="4">
        <v>85</v>
      </c>
      <c r="K26" s="4">
        <v>188</v>
      </c>
      <c r="L26" s="4">
        <v>201</v>
      </c>
      <c r="M26" s="4">
        <v>390</v>
      </c>
      <c r="N26" s="4">
        <v>127</v>
      </c>
      <c r="O26" s="4">
        <v>219</v>
      </c>
      <c r="P26" s="4">
        <v>189</v>
      </c>
      <c r="Q26" s="5">
        <v>342</v>
      </c>
      <c r="R26" s="4">
        <v>85</v>
      </c>
      <c r="S26" s="4">
        <v>195</v>
      </c>
      <c r="T26" s="4">
        <v>206</v>
      </c>
      <c r="U26" s="4">
        <v>378</v>
      </c>
      <c r="V26" s="4">
        <v>126</v>
      </c>
      <c r="W26" s="4">
        <v>218</v>
      </c>
      <c r="X26" s="4">
        <v>196</v>
      </c>
      <c r="Y26" s="5">
        <v>343</v>
      </c>
      <c r="Z26" s="4">
        <v>85</v>
      </c>
      <c r="AA26" s="4">
        <v>187</v>
      </c>
      <c r="AB26" s="4">
        <v>198</v>
      </c>
      <c r="AC26" s="4">
        <v>380</v>
      </c>
      <c r="AD26" s="4">
        <v>126</v>
      </c>
      <c r="AE26" s="4">
        <v>218</v>
      </c>
      <c r="AF26" s="4">
        <v>191</v>
      </c>
      <c r="AG26" s="5">
        <v>339</v>
      </c>
      <c r="AH26" s="4">
        <v>86</v>
      </c>
      <c r="AI26" s="4">
        <v>190</v>
      </c>
      <c r="AJ26" s="4">
        <v>196</v>
      </c>
      <c r="AK26" s="4">
        <v>378</v>
      </c>
      <c r="AL26" s="4">
        <v>126</v>
      </c>
      <c r="AM26" s="4">
        <v>219</v>
      </c>
      <c r="AN26" s="4">
        <v>188</v>
      </c>
      <c r="AO26" s="5">
        <v>344</v>
      </c>
      <c r="AP26" s="4">
        <v>83</v>
      </c>
      <c r="AQ26" s="4">
        <v>191</v>
      </c>
      <c r="AR26" s="4">
        <v>198</v>
      </c>
      <c r="AS26" s="4">
        <v>384</v>
      </c>
      <c r="AT26" s="4">
        <v>126</v>
      </c>
      <c r="AU26" s="4">
        <v>218</v>
      </c>
      <c r="AV26" s="4">
        <v>190</v>
      </c>
      <c r="AW26" s="5">
        <v>342</v>
      </c>
      <c r="AX26" s="4">
        <v>83</v>
      </c>
      <c r="AY26" s="4">
        <v>191</v>
      </c>
      <c r="AZ26" s="4">
        <v>195</v>
      </c>
      <c r="BA26" s="4">
        <v>376</v>
      </c>
      <c r="BB26" s="4">
        <v>126</v>
      </c>
      <c r="BC26" s="4">
        <v>224</v>
      </c>
      <c r="BD26" s="4">
        <v>194</v>
      </c>
      <c r="BE26" s="5">
        <v>339</v>
      </c>
      <c r="BF26" s="4">
        <v>85</v>
      </c>
      <c r="BG26" s="4">
        <v>188</v>
      </c>
      <c r="BH26" s="4">
        <v>195</v>
      </c>
      <c r="BI26" s="4">
        <v>378</v>
      </c>
      <c r="BJ26" s="4">
        <v>125</v>
      </c>
      <c r="BK26" s="4">
        <v>218</v>
      </c>
      <c r="BL26" s="4">
        <v>188</v>
      </c>
      <c r="BM26" s="5">
        <v>339</v>
      </c>
      <c r="BN26" s="4">
        <v>85</v>
      </c>
      <c r="BO26" s="4">
        <v>188</v>
      </c>
      <c r="BP26" s="4">
        <v>196</v>
      </c>
      <c r="BQ26" s="4">
        <v>373</v>
      </c>
      <c r="BR26" s="4">
        <v>126</v>
      </c>
      <c r="BS26" s="4">
        <v>220</v>
      </c>
      <c r="BT26" s="4">
        <v>191</v>
      </c>
      <c r="BU26" s="5">
        <v>339</v>
      </c>
      <c r="BV26" s="4">
        <v>85</v>
      </c>
      <c r="BW26" s="4">
        <v>184</v>
      </c>
      <c r="BX26" s="4">
        <v>194</v>
      </c>
      <c r="BY26" s="4">
        <v>374</v>
      </c>
      <c r="BZ26" s="4">
        <v>126</v>
      </c>
      <c r="CA26" s="4">
        <v>219</v>
      </c>
      <c r="CB26" s="4">
        <v>188</v>
      </c>
      <c r="CC26" s="5">
        <v>339</v>
      </c>
      <c r="CD26" s="4">
        <v>83</v>
      </c>
      <c r="CE26" s="4">
        <v>184</v>
      </c>
      <c r="CF26" s="4">
        <v>194</v>
      </c>
      <c r="CG26" s="4">
        <v>373</v>
      </c>
      <c r="CH26" s="4">
        <v>125</v>
      </c>
      <c r="CI26" s="4">
        <v>215</v>
      </c>
      <c r="CJ26" s="4">
        <v>189</v>
      </c>
      <c r="CK26" s="5">
        <v>337</v>
      </c>
    </row>
    <row r="27" spans="1:89" s="6" customFormat="1" x14ac:dyDescent="0.15">
      <c r="A27" s="4">
        <v>15</v>
      </c>
      <c r="B27" s="4">
        <v>87</v>
      </c>
      <c r="C27" s="4">
        <v>194</v>
      </c>
      <c r="D27" s="4">
        <v>199</v>
      </c>
      <c r="E27" s="4">
        <v>383</v>
      </c>
      <c r="F27" s="4">
        <v>126</v>
      </c>
      <c r="G27" s="4">
        <v>217</v>
      </c>
      <c r="H27" s="4">
        <v>196</v>
      </c>
      <c r="I27" s="5">
        <v>344</v>
      </c>
      <c r="J27" s="4">
        <v>87</v>
      </c>
      <c r="K27" s="4">
        <v>194</v>
      </c>
      <c r="L27" s="4">
        <v>199</v>
      </c>
      <c r="M27" s="4">
        <v>383</v>
      </c>
      <c r="N27" s="4">
        <v>126</v>
      </c>
      <c r="O27" s="4">
        <v>217</v>
      </c>
      <c r="P27" s="4">
        <v>196</v>
      </c>
      <c r="Q27" s="5">
        <v>344</v>
      </c>
      <c r="R27" s="4">
        <v>88</v>
      </c>
      <c r="S27" s="4">
        <v>195</v>
      </c>
      <c r="T27" s="4">
        <v>199</v>
      </c>
      <c r="U27" s="4">
        <v>382</v>
      </c>
      <c r="V27" s="4">
        <v>125</v>
      </c>
      <c r="W27" s="4">
        <v>218</v>
      </c>
      <c r="X27" s="4">
        <v>194</v>
      </c>
      <c r="Y27" s="5">
        <v>339</v>
      </c>
      <c r="Z27" s="4">
        <v>83</v>
      </c>
      <c r="AA27" s="4">
        <v>183</v>
      </c>
      <c r="AB27" s="4">
        <v>206</v>
      </c>
      <c r="AC27" s="4">
        <v>390</v>
      </c>
      <c r="AD27" s="4">
        <v>127</v>
      </c>
      <c r="AE27" s="4">
        <v>218</v>
      </c>
      <c r="AF27" s="4">
        <v>196</v>
      </c>
      <c r="AG27" s="5">
        <v>339</v>
      </c>
      <c r="AH27" s="4">
        <v>85</v>
      </c>
      <c r="AI27" s="4">
        <v>183</v>
      </c>
      <c r="AJ27" s="4">
        <v>202</v>
      </c>
      <c r="AK27" s="4">
        <v>383</v>
      </c>
      <c r="AL27" s="4">
        <v>125</v>
      </c>
      <c r="AM27" s="4">
        <v>217</v>
      </c>
      <c r="AN27" s="4">
        <v>189</v>
      </c>
      <c r="AO27" s="5">
        <v>340</v>
      </c>
      <c r="AP27" s="4">
        <v>87</v>
      </c>
      <c r="AQ27" s="4">
        <v>184</v>
      </c>
      <c r="AR27" s="4">
        <v>196</v>
      </c>
      <c r="AS27" s="4">
        <v>385</v>
      </c>
      <c r="AT27" s="4">
        <v>126</v>
      </c>
      <c r="AU27" s="4">
        <v>216</v>
      </c>
      <c r="AV27" s="4">
        <v>191</v>
      </c>
      <c r="AW27" s="5">
        <v>341</v>
      </c>
      <c r="AX27" s="4">
        <v>85</v>
      </c>
      <c r="AY27" s="4">
        <v>194</v>
      </c>
      <c r="AZ27" s="4">
        <v>201</v>
      </c>
      <c r="BA27" s="4">
        <v>389</v>
      </c>
      <c r="BB27" s="4">
        <v>125</v>
      </c>
      <c r="BC27" s="4">
        <v>220</v>
      </c>
      <c r="BD27" s="4">
        <v>190</v>
      </c>
      <c r="BE27" s="5">
        <v>337</v>
      </c>
      <c r="BF27" s="4">
        <v>85</v>
      </c>
      <c r="BG27" s="4">
        <v>187</v>
      </c>
      <c r="BH27" s="4">
        <v>197</v>
      </c>
      <c r="BI27" s="4">
        <v>375</v>
      </c>
      <c r="BJ27" s="4">
        <v>126</v>
      </c>
      <c r="BK27" s="4">
        <v>218</v>
      </c>
      <c r="BL27" s="4">
        <v>196</v>
      </c>
      <c r="BM27" s="5">
        <v>341</v>
      </c>
      <c r="BN27" s="4">
        <v>83</v>
      </c>
      <c r="BO27" s="4">
        <v>185</v>
      </c>
      <c r="BP27" s="4">
        <v>195</v>
      </c>
      <c r="BQ27" s="4">
        <v>378</v>
      </c>
      <c r="BR27" s="4">
        <v>125</v>
      </c>
      <c r="BS27" s="4">
        <v>219</v>
      </c>
      <c r="BT27" s="4">
        <v>188</v>
      </c>
      <c r="BU27" s="5">
        <v>337</v>
      </c>
      <c r="BV27" s="4">
        <v>83</v>
      </c>
      <c r="BW27" s="4">
        <v>184</v>
      </c>
      <c r="BX27" s="4">
        <v>193</v>
      </c>
      <c r="BY27" s="4">
        <v>373</v>
      </c>
      <c r="BZ27" s="4">
        <v>126</v>
      </c>
      <c r="CA27" s="4">
        <v>215</v>
      </c>
      <c r="CB27" s="4">
        <v>188</v>
      </c>
      <c r="CC27" s="5">
        <v>341</v>
      </c>
      <c r="CD27" s="4">
        <v>85</v>
      </c>
      <c r="CE27" s="4">
        <v>185</v>
      </c>
      <c r="CF27" s="4">
        <v>192</v>
      </c>
      <c r="CG27" s="4">
        <v>372</v>
      </c>
      <c r="CH27" s="4">
        <v>125</v>
      </c>
      <c r="CI27" s="4">
        <v>216</v>
      </c>
      <c r="CJ27" s="4">
        <v>188</v>
      </c>
      <c r="CK27" s="5">
        <v>339</v>
      </c>
    </row>
    <row r="28" spans="1:89" s="6" customFormat="1" x14ac:dyDescent="0.15">
      <c r="A28" s="4">
        <v>16</v>
      </c>
      <c r="B28" s="4">
        <v>85</v>
      </c>
      <c r="C28" s="4">
        <v>195</v>
      </c>
      <c r="D28" s="4">
        <v>199</v>
      </c>
      <c r="E28" s="4">
        <v>385</v>
      </c>
      <c r="F28" s="4">
        <v>127</v>
      </c>
      <c r="G28" s="4">
        <v>220</v>
      </c>
      <c r="H28" s="4">
        <v>196</v>
      </c>
      <c r="I28" s="5">
        <v>343</v>
      </c>
      <c r="J28" s="4">
        <v>85</v>
      </c>
      <c r="K28" s="4">
        <v>195</v>
      </c>
      <c r="L28" s="4">
        <v>199</v>
      </c>
      <c r="M28" s="4">
        <v>385</v>
      </c>
      <c r="N28" s="4">
        <v>127</v>
      </c>
      <c r="O28" s="4">
        <v>220</v>
      </c>
      <c r="P28" s="4">
        <v>196</v>
      </c>
      <c r="Q28" s="5">
        <v>343</v>
      </c>
      <c r="R28" s="4">
        <v>87</v>
      </c>
      <c r="S28" s="4">
        <v>187</v>
      </c>
      <c r="T28" s="4">
        <v>204</v>
      </c>
      <c r="U28" s="4">
        <v>387</v>
      </c>
      <c r="V28" s="4">
        <v>125</v>
      </c>
      <c r="W28" s="4">
        <v>220</v>
      </c>
      <c r="X28" s="4">
        <v>189</v>
      </c>
      <c r="Y28" s="5">
        <v>340</v>
      </c>
      <c r="Z28" s="4">
        <v>85</v>
      </c>
      <c r="AA28" s="4">
        <v>195</v>
      </c>
      <c r="AB28" s="4">
        <v>202</v>
      </c>
      <c r="AC28" s="4">
        <v>394</v>
      </c>
      <c r="AD28" s="4">
        <v>127</v>
      </c>
      <c r="AE28" s="4">
        <v>217</v>
      </c>
      <c r="AF28" s="4">
        <v>192</v>
      </c>
      <c r="AG28" s="5">
        <v>341</v>
      </c>
      <c r="AH28" s="4">
        <v>85</v>
      </c>
      <c r="AI28" s="4">
        <v>196</v>
      </c>
      <c r="AJ28" s="4">
        <v>199</v>
      </c>
      <c r="AK28" s="4">
        <v>383</v>
      </c>
      <c r="AL28" s="4">
        <v>125</v>
      </c>
      <c r="AM28" s="4">
        <v>216</v>
      </c>
      <c r="AN28" s="4">
        <v>194</v>
      </c>
      <c r="AO28" s="5">
        <v>339</v>
      </c>
      <c r="AP28" s="4">
        <v>83</v>
      </c>
      <c r="AQ28" s="4">
        <v>190</v>
      </c>
      <c r="AR28" s="4">
        <v>197</v>
      </c>
      <c r="AS28" s="4">
        <v>377</v>
      </c>
      <c r="AT28" s="4">
        <v>125</v>
      </c>
      <c r="AU28" s="4">
        <v>218</v>
      </c>
      <c r="AV28" s="4">
        <v>196</v>
      </c>
      <c r="AW28" s="5">
        <v>339</v>
      </c>
      <c r="AX28" s="4">
        <v>85</v>
      </c>
      <c r="AY28" s="4">
        <v>188</v>
      </c>
      <c r="AZ28" s="4">
        <v>197</v>
      </c>
      <c r="BA28" s="4">
        <v>387</v>
      </c>
      <c r="BB28" s="4">
        <v>126</v>
      </c>
      <c r="BC28" s="4">
        <v>219</v>
      </c>
      <c r="BD28" s="4">
        <v>188</v>
      </c>
      <c r="BE28" s="5">
        <v>339</v>
      </c>
      <c r="BF28" s="4">
        <v>85</v>
      </c>
      <c r="BG28" s="4">
        <v>189</v>
      </c>
      <c r="BH28" s="4">
        <v>195</v>
      </c>
      <c r="BI28" s="4">
        <v>378</v>
      </c>
      <c r="BJ28" s="4">
        <v>126</v>
      </c>
      <c r="BK28" s="4">
        <v>219</v>
      </c>
      <c r="BL28" s="4">
        <v>191</v>
      </c>
      <c r="BM28" s="5">
        <v>339</v>
      </c>
      <c r="BN28" s="4">
        <v>83</v>
      </c>
      <c r="BO28" s="4">
        <v>187</v>
      </c>
      <c r="BP28" s="4">
        <v>194</v>
      </c>
      <c r="BQ28" s="4">
        <v>377</v>
      </c>
      <c r="BR28" s="4">
        <v>125</v>
      </c>
      <c r="BS28" s="4">
        <v>215</v>
      </c>
      <c r="BT28" s="4">
        <v>194</v>
      </c>
      <c r="BU28" s="5">
        <v>341</v>
      </c>
      <c r="BV28" s="4">
        <v>85</v>
      </c>
      <c r="BW28" s="4">
        <v>184</v>
      </c>
      <c r="BX28" s="4">
        <v>195</v>
      </c>
      <c r="BY28" s="4">
        <v>372</v>
      </c>
      <c r="BZ28" s="4">
        <v>125</v>
      </c>
      <c r="CA28" s="4">
        <v>220</v>
      </c>
      <c r="CB28" s="4">
        <v>189</v>
      </c>
      <c r="CC28" s="5">
        <v>341</v>
      </c>
      <c r="CD28" s="4">
        <v>83</v>
      </c>
      <c r="CE28" s="4">
        <v>183</v>
      </c>
      <c r="CF28" s="4">
        <v>195</v>
      </c>
      <c r="CG28" s="4">
        <v>371</v>
      </c>
      <c r="CH28" s="4">
        <v>125</v>
      </c>
      <c r="CI28" s="4">
        <v>218</v>
      </c>
      <c r="CJ28" s="4">
        <v>191</v>
      </c>
      <c r="CK28" s="5">
        <v>337</v>
      </c>
    </row>
    <row r="29" spans="1:89" s="6" customFormat="1" x14ac:dyDescent="0.15">
      <c r="A29" s="4">
        <v>17</v>
      </c>
      <c r="B29" s="4">
        <v>87</v>
      </c>
      <c r="C29" s="4">
        <v>200</v>
      </c>
      <c r="D29" s="4">
        <v>200</v>
      </c>
      <c r="E29" s="4">
        <v>385</v>
      </c>
      <c r="F29" s="4">
        <v>126</v>
      </c>
      <c r="G29" s="4">
        <v>220</v>
      </c>
      <c r="H29" s="4">
        <v>194</v>
      </c>
      <c r="I29" s="5">
        <v>340</v>
      </c>
      <c r="J29" s="4">
        <v>87</v>
      </c>
      <c r="K29" s="4">
        <v>200</v>
      </c>
      <c r="L29" s="4">
        <v>200</v>
      </c>
      <c r="M29" s="4">
        <v>385</v>
      </c>
      <c r="N29" s="4">
        <v>126</v>
      </c>
      <c r="O29" s="4">
        <v>219</v>
      </c>
      <c r="P29" s="4">
        <v>194</v>
      </c>
      <c r="Q29" s="5">
        <v>339</v>
      </c>
      <c r="R29" s="4">
        <v>85</v>
      </c>
      <c r="S29" s="4">
        <v>193</v>
      </c>
      <c r="T29" s="4">
        <v>197</v>
      </c>
      <c r="U29" s="4">
        <v>385</v>
      </c>
      <c r="V29" s="4">
        <v>126</v>
      </c>
      <c r="W29" s="4">
        <v>219</v>
      </c>
      <c r="X29" s="4">
        <v>196</v>
      </c>
      <c r="Y29" s="5">
        <v>343</v>
      </c>
      <c r="Z29" s="4">
        <v>86</v>
      </c>
      <c r="AA29" s="4">
        <v>192</v>
      </c>
      <c r="AB29" s="4">
        <v>197</v>
      </c>
      <c r="AC29" s="4">
        <v>380</v>
      </c>
      <c r="AD29" s="4">
        <v>126</v>
      </c>
      <c r="AE29" s="4">
        <v>216</v>
      </c>
      <c r="AF29" s="4">
        <v>196</v>
      </c>
      <c r="AG29" s="5">
        <v>339</v>
      </c>
      <c r="AH29" s="4">
        <v>88</v>
      </c>
      <c r="AI29" s="4">
        <v>187</v>
      </c>
      <c r="AJ29" s="4">
        <v>198</v>
      </c>
      <c r="AK29" s="4">
        <v>380</v>
      </c>
      <c r="AL29" s="4">
        <v>127</v>
      </c>
      <c r="AM29" s="4">
        <v>218</v>
      </c>
      <c r="AN29" s="4">
        <v>196</v>
      </c>
      <c r="AO29" s="5">
        <v>342</v>
      </c>
      <c r="AP29" s="4">
        <v>86</v>
      </c>
      <c r="AQ29" s="4">
        <v>183</v>
      </c>
      <c r="AR29" s="4">
        <v>199</v>
      </c>
      <c r="AS29" s="4">
        <v>377</v>
      </c>
      <c r="AT29" s="4">
        <v>126</v>
      </c>
      <c r="AU29" s="4">
        <v>217</v>
      </c>
      <c r="AV29" s="4">
        <v>194</v>
      </c>
      <c r="AW29" s="5">
        <v>340</v>
      </c>
      <c r="AX29" s="4">
        <v>85</v>
      </c>
      <c r="AY29" s="4">
        <v>191</v>
      </c>
      <c r="AZ29" s="4">
        <v>203</v>
      </c>
      <c r="BA29" s="4">
        <v>379</v>
      </c>
      <c r="BB29" s="4">
        <v>126</v>
      </c>
      <c r="BC29" s="4">
        <v>218</v>
      </c>
      <c r="BD29" s="4">
        <v>196</v>
      </c>
      <c r="BE29" s="5">
        <v>340</v>
      </c>
      <c r="BF29" s="4">
        <v>85</v>
      </c>
      <c r="BG29" s="4">
        <v>183</v>
      </c>
      <c r="BH29" s="4">
        <v>195</v>
      </c>
      <c r="BI29" s="4">
        <v>374</v>
      </c>
      <c r="BJ29" s="4">
        <v>125</v>
      </c>
      <c r="BK29" s="4">
        <v>217</v>
      </c>
      <c r="BL29" s="4">
        <v>188</v>
      </c>
      <c r="BM29" s="5">
        <v>337</v>
      </c>
      <c r="BN29" s="4">
        <v>85</v>
      </c>
      <c r="BO29" s="4">
        <v>185</v>
      </c>
      <c r="BP29" s="4">
        <v>194</v>
      </c>
      <c r="BQ29" s="4">
        <v>376</v>
      </c>
      <c r="BR29" s="4">
        <v>126</v>
      </c>
      <c r="BS29" s="4">
        <v>219</v>
      </c>
      <c r="BT29" s="4">
        <v>188</v>
      </c>
      <c r="BU29" s="5">
        <v>339</v>
      </c>
      <c r="BV29" s="4">
        <v>83</v>
      </c>
      <c r="BW29" s="4">
        <v>183</v>
      </c>
      <c r="BX29" s="4">
        <v>195</v>
      </c>
      <c r="BY29" s="4">
        <v>376</v>
      </c>
      <c r="BZ29" s="4">
        <v>125</v>
      </c>
      <c r="CA29" s="4">
        <v>215</v>
      </c>
      <c r="CB29" s="4">
        <v>188</v>
      </c>
      <c r="CC29" s="5">
        <v>337</v>
      </c>
      <c r="CD29" s="4">
        <v>85</v>
      </c>
      <c r="CE29" s="4">
        <v>187</v>
      </c>
      <c r="CF29" s="4">
        <v>194</v>
      </c>
      <c r="CG29" s="4">
        <v>374</v>
      </c>
      <c r="CH29" s="4">
        <v>125</v>
      </c>
      <c r="CI29" s="4">
        <v>216</v>
      </c>
      <c r="CJ29" s="4">
        <v>188</v>
      </c>
      <c r="CK29" s="5">
        <v>337</v>
      </c>
    </row>
    <row r="30" spans="1:89" s="6" customFormat="1" x14ac:dyDescent="0.15">
      <c r="A30" s="4">
        <v>18</v>
      </c>
      <c r="B30" s="4">
        <v>83</v>
      </c>
      <c r="C30" s="4">
        <v>186</v>
      </c>
      <c r="D30" s="4">
        <v>207</v>
      </c>
      <c r="E30" s="4">
        <v>390</v>
      </c>
      <c r="F30" s="4">
        <v>126</v>
      </c>
      <c r="G30" s="4">
        <v>217</v>
      </c>
      <c r="H30" s="4">
        <v>196</v>
      </c>
      <c r="I30" s="5">
        <v>341</v>
      </c>
      <c r="J30" s="4">
        <v>83</v>
      </c>
      <c r="K30" s="4">
        <v>194</v>
      </c>
      <c r="L30" s="4">
        <v>207</v>
      </c>
      <c r="M30" s="4">
        <v>378</v>
      </c>
      <c r="N30" s="4">
        <v>125</v>
      </c>
      <c r="O30" s="4">
        <v>217</v>
      </c>
      <c r="P30" s="4">
        <v>196</v>
      </c>
      <c r="Q30" s="5">
        <v>341</v>
      </c>
      <c r="R30" s="4">
        <v>85</v>
      </c>
      <c r="S30" s="4">
        <v>189</v>
      </c>
      <c r="T30" s="4">
        <v>195</v>
      </c>
      <c r="U30" s="4">
        <v>376</v>
      </c>
      <c r="V30" s="4">
        <v>126</v>
      </c>
      <c r="W30" s="4">
        <v>224</v>
      </c>
      <c r="X30" s="4">
        <v>196</v>
      </c>
      <c r="Y30" s="5">
        <v>344</v>
      </c>
      <c r="Z30" s="4">
        <v>85</v>
      </c>
      <c r="AA30" s="4">
        <v>188</v>
      </c>
      <c r="AB30" s="4">
        <v>198</v>
      </c>
      <c r="AC30" s="4">
        <v>379</v>
      </c>
      <c r="AD30" s="4">
        <v>127</v>
      </c>
      <c r="AE30" s="4">
        <v>219</v>
      </c>
      <c r="AF30" s="4">
        <v>194</v>
      </c>
      <c r="AG30" s="5">
        <v>339</v>
      </c>
      <c r="AH30" s="4">
        <v>85</v>
      </c>
      <c r="AI30" s="4">
        <v>184</v>
      </c>
      <c r="AJ30" s="4">
        <v>200</v>
      </c>
      <c r="AK30" s="4">
        <v>382</v>
      </c>
      <c r="AL30" s="4">
        <v>125</v>
      </c>
      <c r="AM30" s="4">
        <v>220</v>
      </c>
      <c r="AN30" s="4">
        <v>194</v>
      </c>
      <c r="AO30" s="5">
        <v>339</v>
      </c>
      <c r="AP30" s="4">
        <v>84</v>
      </c>
      <c r="AQ30" s="4">
        <v>189</v>
      </c>
      <c r="AR30" s="4">
        <v>199</v>
      </c>
      <c r="AS30" s="4">
        <v>382</v>
      </c>
      <c r="AT30" s="4">
        <v>125</v>
      </c>
      <c r="AU30" s="4">
        <v>219</v>
      </c>
      <c r="AV30" s="4">
        <v>188</v>
      </c>
      <c r="AW30" s="5">
        <v>341</v>
      </c>
      <c r="AX30" s="4">
        <v>85</v>
      </c>
      <c r="AY30" s="4">
        <v>185</v>
      </c>
      <c r="AZ30" s="4">
        <v>200</v>
      </c>
      <c r="BA30" s="4">
        <v>376</v>
      </c>
      <c r="BB30" s="4">
        <v>127</v>
      </c>
      <c r="BC30" s="4">
        <v>219</v>
      </c>
      <c r="BD30" s="4">
        <v>194</v>
      </c>
      <c r="BE30" s="5">
        <v>339</v>
      </c>
      <c r="BF30" s="4">
        <v>83</v>
      </c>
      <c r="BG30" s="4">
        <v>185</v>
      </c>
      <c r="BH30" s="4">
        <v>195</v>
      </c>
      <c r="BI30" s="4">
        <v>375</v>
      </c>
      <c r="BJ30" s="4">
        <v>126</v>
      </c>
      <c r="BK30" s="4">
        <v>216</v>
      </c>
      <c r="BL30" s="4">
        <v>191</v>
      </c>
      <c r="BM30" s="5">
        <v>341</v>
      </c>
      <c r="BN30" s="4">
        <v>85</v>
      </c>
      <c r="BO30" s="4">
        <v>187</v>
      </c>
      <c r="BP30" s="4">
        <v>193</v>
      </c>
      <c r="BQ30" s="4">
        <v>376</v>
      </c>
      <c r="BR30" s="4">
        <v>126</v>
      </c>
      <c r="BS30" s="4">
        <v>220</v>
      </c>
      <c r="BT30" s="4">
        <v>191</v>
      </c>
      <c r="BU30" s="5">
        <v>342</v>
      </c>
      <c r="BV30" s="4">
        <v>83</v>
      </c>
      <c r="BW30" s="4">
        <v>185</v>
      </c>
      <c r="BX30" s="4">
        <v>194</v>
      </c>
      <c r="BY30" s="4">
        <v>372</v>
      </c>
      <c r="BZ30" s="4">
        <v>125</v>
      </c>
      <c r="CA30" s="4">
        <v>216</v>
      </c>
      <c r="CB30" s="4">
        <v>190</v>
      </c>
      <c r="CC30" s="5">
        <v>339</v>
      </c>
      <c r="CD30" s="4">
        <v>83</v>
      </c>
      <c r="CE30" s="4">
        <v>183</v>
      </c>
      <c r="CF30" s="4">
        <v>195</v>
      </c>
      <c r="CG30" s="4">
        <v>372</v>
      </c>
      <c r="CH30" s="4">
        <v>125</v>
      </c>
      <c r="CI30" s="4">
        <v>216</v>
      </c>
      <c r="CJ30" s="4">
        <v>188</v>
      </c>
      <c r="CK30" s="5">
        <v>337</v>
      </c>
    </row>
    <row r="31" spans="1:89" s="6" customFormat="1" x14ac:dyDescent="0.15">
      <c r="A31" s="4">
        <v>19</v>
      </c>
      <c r="B31" s="4">
        <v>87</v>
      </c>
      <c r="C31" s="4">
        <v>185</v>
      </c>
      <c r="D31" s="4">
        <v>201</v>
      </c>
      <c r="E31" s="4">
        <v>390</v>
      </c>
      <c r="F31" s="4">
        <v>126</v>
      </c>
      <c r="G31" s="4">
        <v>222</v>
      </c>
      <c r="H31" s="4">
        <v>195</v>
      </c>
      <c r="I31" s="5">
        <v>340</v>
      </c>
      <c r="J31" s="4">
        <v>87</v>
      </c>
      <c r="K31" s="4">
        <v>184</v>
      </c>
      <c r="L31" s="4">
        <v>201</v>
      </c>
      <c r="M31" s="4">
        <v>390</v>
      </c>
      <c r="N31" s="4">
        <v>126</v>
      </c>
      <c r="O31" s="4">
        <v>222</v>
      </c>
      <c r="P31" s="4">
        <v>195</v>
      </c>
      <c r="Q31" s="5">
        <v>340</v>
      </c>
      <c r="R31" s="4">
        <v>83</v>
      </c>
      <c r="S31" s="4">
        <v>193</v>
      </c>
      <c r="T31" s="4">
        <v>202</v>
      </c>
      <c r="U31" s="4">
        <v>382</v>
      </c>
      <c r="V31" s="4">
        <v>125</v>
      </c>
      <c r="W31" s="4">
        <v>220</v>
      </c>
      <c r="X31" s="4">
        <v>193</v>
      </c>
      <c r="Y31" s="5">
        <v>339</v>
      </c>
      <c r="Z31" s="4">
        <v>85</v>
      </c>
      <c r="AA31" s="4">
        <v>188</v>
      </c>
      <c r="AB31" s="4">
        <v>196</v>
      </c>
      <c r="AC31" s="4">
        <v>390</v>
      </c>
      <c r="AD31" s="4">
        <v>126</v>
      </c>
      <c r="AE31" s="4">
        <v>218</v>
      </c>
      <c r="AF31" s="4">
        <v>196</v>
      </c>
      <c r="AG31" s="5">
        <v>339</v>
      </c>
      <c r="AH31" s="4">
        <v>87</v>
      </c>
      <c r="AI31" s="4">
        <v>185</v>
      </c>
      <c r="AJ31" s="4">
        <v>202</v>
      </c>
      <c r="AK31" s="4">
        <v>388</v>
      </c>
      <c r="AL31" s="4">
        <v>126</v>
      </c>
      <c r="AM31" s="4">
        <v>218</v>
      </c>
      <c r="AN31" s="4">
        <v>190</v>
      </c>
      <c r="AO31" s="5">
        <v>339</v>
      </c>
      <c r="AP31" s="4">
        <v>86</v>
      </c>
      <c r="AQ31" s="4">
        <v>187</v>
      </c>
      <c r="AR31" s="4">
        <v>198</v>
      </c>
      <c r="AS31" s="4">
        <v>384</v>
      </c>
      <c r="AT31" s="4">
        <v>127</v>
      </c>
      <c r="AU31" s="4">
        <v>216</v>
      </c>
      <c r="AV31" s="4">
        <v>191</v>
      </c>
      <c r="AW31" s="5">
        <v>337</v>
      </c>
      <c r="AX31" s="4">
        <v>83</v>
      </c>
      <c r="AY31" s="4">
        <v>187</v>
      </c>
      <c r="AZ31" s="4">
        <v>197</v>
      </c>
      <c r="BA31" s="4">
        <v>383</v>
      </c>
      <c r="BB31" s="4">
        <v>126</v>
      </c>
      <c r="BC31" s="4">
        <v>219</v>
      </c>
      <c r="BD31" s="4">
        <v>196</v>
      </c>
      <c r="BE31" s="5">
        <v>343</v>
      </c>
      <c r="BF31" s="4">
        <v>85</v>
      </c>
      <c r="BG31" s="4">
        <v>187</v>
      </c>
      <c r="BH31" s="4">
        <v>196</v>
      </c>
      <c r="BI31" s="4">
        <v>375</v>
      </c>
      <c r="BJ31" s="4">
        <v>126</v>
      </c>
      <c r="BK31" s="4">
        <v>216</v>
      </c>
      <c r="BL31" s="4">
        <v>189</v>
      </c>
      <c r="BM31" s="5">
        <v>340</v>
      </c>
      <c r="BN31" s="4">
        <v>85</v>
      </c>
      <c r="BO31" s="4">
        <v>183</v>
      </c>
      <c r="BP31" s="4">
        <v>195</v>
      </c>
      <c r="BQ31" s="4">
        <v>375</v>
      </c>
      <c r="BR31" s="4">
        <v>125</v>
      </c>
      <c r="BS31" s="4">
        <v>215</v>
      </c>
      <c r="BT31" s="4">
        <v>188</v>
      </c>
      <c r="BU31" s="5">
        <v>340</v>
      </c>
      <c r="BV31" s="4">
        <v>85</v>
      </c>
      <c r="BW31" s="4">
        <v>183</v>
      </c>
      <c r="BX31" s="4">
        <v>194</v>
      </c>
      <c r="BY31" s="4">
        <v>376</v>
      </c>
      <c r="BZ31" s="4">
        <v>125</v>
      </c>
      <c r="CA31" s="4">
        <v>218</v>
      </c>
      <c r="CB31" s="4">
        <v>188</v>
      </c>
      <c r="CC31" s="5">
        <v>340</v>
      </c>
      <c r="CD31" s="4">
        <v>83</v>
      </c>
      <c r="CE31" s="4">
        <v>185</v>
      </c>
      <c r="CF31" s="4">
        <v>194</v>
      </c>
      <c r="CG31" s="4">
        <v>375</v>
      </c>
      <c r="CH31" s="4">
        <v>126</v>
      </c>
      <c r="CI31" s="4">
        <v>215</v>
      </c>
      <c r="CJ31" s="4">
        <v>188</v>
      </c>
      <c r="CK31" s="5">
        <v>339</v>
      </c>
    </row>
    <row r="32" spans="1:89" s="6" customFormat="1" x14ac:dyDescent="0.15">
      <c r="A32" s="4">
        <v>20</v>
      </c>
      <c r="B32" s="4">
        <v>83</v>
      </c>
      <c r="C32" s="4">
        <v>192</v>
      </c>
      <c r="D32" s="4">
        <v>202</v>
      </c>
      <c r="E32" s="4">
        <v>388</v>
      </c>
      <c r="F32" s="4">
        <v>127</v>
      </c>
      <c r="G32" s="4">
        <v>220</v>
      </c>
      <c r="H32" s="4">
        <v>194</v>
      </c>
      <c r="I32" s="5">
        <v>342</v>
      </c>
      <c r="J32" s="4">
        <v>83</v>
      </c>
      <c r="K32" s="4">
        <v>185</v>
      </c>
      <c r="L32" s="4">
        <v>202</v>
      </c>
      <c r="M32" s="4">
        <v>388</v>
      </c>
      <c r="N32" s="4">
        <v>127</v>
      </c>
      <c r="O32" s="4">
        <v>220</v>
      </c>
      <c r="P32" s="4">
        <v>194</v>
      </c>
      <c r="Q32" s="5">
        <v>342</v>
      </c>
      <c r="R32" s="4">
        <v>85</v>
      </c>
      <c r="S32" s="4">
        <v>189</v>
      </c>
      <c r="T32" s="4">
        <v>207</v>
      </c>
      <c r="U32" s="4">
        <v>382</v>
      </c>
      <c r="V32" s="4">
        <v>127</v>
      </c>
      <c r="W32" s="4">
        <v>219</v>
      </c>
      <c r="X32" s="4">
        <v>194</v>
      </c>
      <c r="Y32" s="5">
        <v>339</v>
      </c>
      <c r="Z32" s="4">
        <v>88</v>
      </c>
      <c r="AA32" s="4">
        <v>192</v>
      </c>
      <c r="AB32" s="4">
        <v>198</v>
      </c>
      <c r="AC32" s="4">
        <v>380</v>
      </c>
      <c r="AD32" s="4">
        <v>125</v>
      </c>
      <c r="AE32" s="4">
        <v>219</v>
      </c>
      <c r="AF32" s="4">
        <v>194</v>
      </c>
      <c r="AG32" s="5">
        <v>340</v>
      </c>
      <c r="AH32" s="4">
        <v>88</v>
      </c>
      <c r="AI32" s="4">
        <v>188</v>
      </c>
      <c r="AJ32" s="4">
        <v>198</v>
      </c>
      <c r="AK32" s="4">
        <v>380</v>
      </c>
      <c r="AL32" s="4">
        <v>126</v>
      </c>
      <c r="AM32" s="4">
        <v>219</v>
      </c>
      <c r="AN32" s="4">
        <v>196</v>
      </c>
      <c r="AO32" s="5">
        <v>341</v>
      </c>
      <c r="AP32" s="4">
        <v>87</v>
      </c>
      <c r="AQ32" s="4">
        <v>189</v>
      </c>
      <c r="AR32" s="4">
        <v>196</v>
      </c>
      <c r="AS32" s="4">
        <v>376</v>
      </c>
      <c r="AT32" s="4">
        <v>126</v>
      </c>
      <c r="AU32" s="4">
        <v>220</v>
      </c>
      <c r="AV32" s="4">
        <v>194</v>
      </c>
      <c r="AW32" s="5">
        <v>340</v>
      </c>
      <c r="AX32" s="4">
        <v>85</v>
      </c>
      <c r="AY32" s="4">
        <v>192</v>
      </c>
      <c r="AZ32" s="4">
        <v>200</v>
      </c>
      <c r="BA32" s="4">
        <v>383</v>
      </c>
      <c r="BB32" s="4">
        <v>125</v>
      </c>
      <c r="BC32" s="4">
        <v>220</v>
      </c>
      <c r="BD32" s="4">
        <v>190</v>
      </c>
      <c r="BE32" s="5">
        <v>342</v>
      </c>
      <c r="BF32" s="4">
        <v>85</v>
      </c>
      <c r="BG32" s="4">
        <v>185</v>
      </c>
      <c r="BH32" s="4">
        <v>195</v>
      </c>
      <c r="BI32" s="4">
        <v>378</v>
      </c>
      <c r="BJ32" s="4">
        <v>125</v>
      </c>
      <c r="BK32" s="4">
        <v>217</v>
      </c>
      <c r="BL32" s="4">
        <v>191</v>
      </c>
      <c r="BM32" s="5">
        <v>340</v>
      </c>
      <c r="BN32" s="4">
        <v>85</v>
      </c>
      <c r="BO32" s="4">
        <v>185</v>
      </c>
      <c r="BP32" s="4">
        <v>194</v>
      </c>
      <c r="BQ32" s="4">
        <v>374</v>
      </c>
      <c r="BR32" s="4">
        <v>125</v>
      </c>
      <c r="BS32" s="4">
        <v>222</v>
      </c>
      <c r="BT32" s="4">
        <v>193</v>
      </c>
      <c r="BU32" s="5">
        <v>341</v>
      </c>
      <c r="BV32" s="4">
        <v>85</v>
      </c>
      <c r="BW32" s="4">
        <v>185</v>
      </c>
      <c r="BX32" s="4">
        <v>195</v>
      </c>
      <c r="BY32" s="4">
        <v>372</v>
      </c>
      <c r="BZ32" s="4">
        <v>126</v>
      </c>
      <c r="CA32" s="4">
        <v>219</v>
      </c>
      <c r="CB32" s="4">
        <v>190</v>
      </c>
      <c r="CC32" s="5">
        <v>337</v>
      </c>
      <c r="CD32" s="4">
        <v>83</v>
      </c>
      <c r="CE32" s="4">
        <v>185</v>
      </c>
      <c r="CF32" s="4">
        <v>192</v>
      </c>
      <c r="CG32" s="4">
        <v>371</v>
      </c>
      <c r="CH32" s="4">
        <v>125</v>
      </c>
      <c r="CI32" s="4">
        <v>216</v>
      </c>
      <c r="CJ32" s="4">
        <v>190</v>
      </c>
      <c r="CK32" s="5">
        <v>337</v>
      </c>
    </row>
    <row r="33" spans="1:89" s="7" customFormat="1" x14ac:dyDescent="0.15">
      <c r="A33" s="7" t="s">
        <v>10</v>
      </c>
      <c r="B33" s="8">
        <f>AVERAGE(B3:B32)</f>
        <v>86.566666666666663</v>
      </c>
      <c r="C33" s="8">
        <f t="shared" ref="C33:H33" si="0">AVERAGE(C3:C32)</f>
        <v>190.23333333333332</v>
      </c>
      <c r="D33" s="8">
        <f t="shared" si="0"/>
        <v>201.26666666666668</v>
      </c>
      <c r="E33" s="8">
        <f t="shared" si="0"/>
        <v>386.96666666666664</v>
      </c>
      <c r="F33" s="8">
        <f t="shared" si="0"/>
        <v>126.36666666666666</v>
      </c>
      <c r="G33" s="8">
        <f t="shared" si="0"/>
        <v>219.3</v>
      </c>
      <c r="H33" s="8">
        <f t="shared" si="0"/>
        <v>195.13333333333333</v>
      </c>
      <c r="I33" s="8">
        <f>AVERAGE(I3:I32)</f>
        <v>342.36666666666667</v>
      </c>
      <c r="J33" s="8">
        <f>AVERAGE(J3:J32)</f>
        <v>85.833333333333329</v>
      </c>
      <c r="K33" s="8">
        <f t="shared" ref="K33:P33" si="1">AVERAGE(K3:K32)</f>
        <v>189.4</v>
      </c>
      <c r="L33" s="8">
        <f t="shared" si="1"/>
        <v>200.6</v>
      </c>
      <c r="M33" s="8">
        <f t="shared" si="1"/>
        <v>385.43333333333334</v>
      </c>
      <c r="N33" s="8">
        <f t="shared" si="1"/>
        <v>126.23333333333333</v>
      </c>
      <c r="O33" s="8">
        <f t="shared" si="1"/>
        <v>218.7</v>
      </c>
      <c r="P33" s="8">
        <f t="shared" si="1"/>
        <v>194.2</v>
      </c>
      <c r="Q33" s="8">
        <f>AVERAGE(Q3:Q32)</f>
        <v>341.56666666666666</v>
      </c>
      <c r="R33" s="8">
        <f>AVERAGE(R3:R32)</f>
        <v>85.566666666666663</v>
      </c>
      <c r="S33" s="8">
        <f t="shared" ref="S33" si="2">AVERAGE(S3:S32)</f>
        <v>189.06666666666666</v>
      </c>
      <c r="T33" s="8">
        <f t="shared" ref="T33" si="3">AVERAGE(T3:T32)</f>
        <v>200.4</v>
      </c>
      <c r="U33" s="8">
        <f t="shared" ref="U33" si="4">AVERAGE(U3:U32)</f>
        <v>383.1</v>
      </c>
      <c r="V33" s="8">
        <f t="shared" ref="V33" si="5">AVERAGE(V3:V32)</f>
        <v>126.06666666666666</v>
      </c>
      <c r="W33" s="8">
        <f t="shared" ref="W33" si="6">AVERAGE(W3:W32)</f>
        <v>218.73333333333332</v>
      </c>
      <c r="X33" s="8">
        <f t="shared" ref="X33" si="7">AVERAGE(X3:X32)</f>
        <v>193.6</v>
      </c>
      <c r="Y33" s="8">
        <f>AVERAGE(Y3:Y32)</f>
        <v>341.13333333333333</v>
      </c>
      <c r="Z33" s="8">
        <f>AVERAGE(Z3:Z32)</f>
        <v>85.533333333333331</v>
      </c>
      <c r="AA33" s="8">
        <f t="shared" ref="AA33" si="8">AVERAGE(AA3:AA32)</f>
        <v>188.7</v>
      </c>
      <c r="AB33" s="8">
        <f>AVERAGE(AJ3:AJ32)</f>
        <v>199.93333333333334</v>
      </c>
      <c r="AC33" s="8">
        <f t="shared" ref="AC33" si="9">AVERAGE(AC3:AC32)</f>
        <v>382.6</v>
      </c>
      <c r="AD33" s="8">
        <f t="shared" ref="AD33" si="10">AVERAGE(AD3:AD32)</f>
        <v>126.1</v>
      </c>
      <c r="AE33" s="8">
        <f t="shared" ref="AE33" si="11">AVERAGE(AE3:AE32)</f>
        <v>218.46666666666667</v>
      </c>
      <c r="AF33" s="8">
        <f t="shared" ref="AF33" si="12">AVERAGE(AF3:AF32)</f>
        <v>193.56666666666666</v>
      </c>
      <c r="AG33" s="8">
        <f>AVERAGE(AG3:AG32)</f>
        <v>340.53333333333336</v>
      </c>
      <c r="AH33" s="8">
        <f>AVERAGE(AH3:AH32)</f>
        <v>85.266666666666666</v>
      </c>
      <c r="AI33" s="8">
        <f t="shared" ref="AI33" si="13">AVERAGE(AI3:AI32)</f>
        <v>188.83333333333334</v>
      </c>
      <c r="AJ33" s="8">
        <f>AVERAGE(AB3:AB32)</f>
        <v>199.16666666666666</v>
      </c>
      <c r="AK33" s="8">
        <f t="shared" ref="AK33" si="14">AVERAGE(AK3:AK32)</f>
        <v>382.3</v>
      </c>
      <c r="AL33" s="8">
        <f t="shared" ref="AL33" si="15">AVERAGE(AL3:AL32)</f>
        <v>125.93333333333334</v>
      </c>
      <c r="AM33" s="8">
        <f t="shared" ref="AM33" si="16">AVERAGE(AM3:AM32)</f>
        <v>218.06666666666666</v>
      </c>
      <c r="AN33" s="8">
        <f t="shared" ref="AN33" si="17">AVERAGE(AN3:AN32)</f>
        <v>192.96666666666667</v>
      </c>
      <c r="AO33" s="8">
        <f>AVERAGE(AO3:AO32)</f>
        <v>340.4</v>
      </c>
      <c r="AP33" s="8">
        <f>AVERAGE(AP3:AP32)</f>
        <v>85.13333333333334</v>
      </c>
      <c r="AQ33" s="8">
        <f t="shared" ref="AQ33" si="18">AVERAGE(AQ3:AQ32)</f>
        <v>188.1</v>
      </c>
      <c r="AR33" s="8">
        <f t="shared" ref="AR33" si="19">AVERAGE(AR3:AR32)</f>
        <v>197.86666666666667</v>
      </c>
      <c r="AS33" s="8">
        <f t="shared" ref="AS33" si="20">AVERAGE(AS3:AS32)</f>
        <v>380.73333333333335</v>
      </c>
      <c r="AT33" s="8">
        <f t="shared" ref="AT33" si="21">AVERAGE(AT3:AT32)</f>
        <v>125.8</v>
      </c>
      <c r="AU33" s="8">
        <f t="shared" ref="AU33" si="22">AVERAGE(AU3:AU32)</f>
        <v>217.9</v>
      </c>
      <c r="AV33" s="8">
        <f t="shared" ref="AV33" si="23">AVERAGE(AV3:AV32)</f>
        <v>192.06666666666666</v>
      </c>
      <c r="AW33" s="8">
        <f>AVERAGE(AW3:AW32)</f>
        <v>340.1</v>
      </c>
      <c r="AX33" s="8">
        <f>AVERAGE(AX3:AX32)</f>
        <v>85.86666666666666</v>
      </c>
      <c r="AY33" s="8">
        <f t="shared" ref="AY33" si="24">AVERAGE(AY3:AY32)</f>
        <v>188.7</v>
      </c>
      <c r="AZ33" s="8">
        <f t="shared" ref="AZ33" si="25">AVERAGE(AZ3:AZ32)</f>
        <v>199.56666666666666</v>
      </c>
      <c r="BA33" s="8">
        <f t="shared" ref="BA33" si="26">AVERAGE(BA3:BA32)</f>
        <v>382.3</v>
      </c>
      <c r="BB33" s="8">
        <f t="shared" ref="BB33" si="27">AVERAGE(BB3:BB32)</f>
        <v>125.9</v>
      </c>
      <c r="BC33" s="8">
        <f t="shared" ref="BC33" si="28">AVERAGE(BC3:BC32)</f>
        <v>219.36666666666667</v>
      </c>
      <c r="BD33" s="8">
        <f t="shared" ref="BD33" si="29">AVERAGE(BD3:BD32)</f>
        <v>193.26666666666668</v>
      </c>
      <c r="BE33" s="8">
        <f>AVERAGE(BE3:BE32)</f>
        <v>340.26666666666665</v>
      </c>
      <c r="BF33" s="8">
        <f>AVERAGE(BF3:BF32)</f>
        <v>84.533333333333331</v>
      </c>
      <c r="BG33" s="8">
        <f t="shared" ref="BG33" si="30">AVERAGE(BG3:BG32)</f>
        <v>186.26666666666668</v>
      </c>
      <c r="BH33" s="8">
        <f t="shared" ref="BH33" si="31">AVERAGE(BH3:BH32)</f>
        <v>194.93333333333334</v>
      </c>
      <c r="BI33" s="8">
        <f t="shared" ref="BI33" si="32">AVERAGE(BI3:BI32)</f>
        <v>375.4</v>
      </c>
      <c r="BJ33" s="8">
        <f t="shared" ref="BJ33" si="33">AVERAGE(BJ3:BJ32)</f>
        <v>125.53333333333333</v>
      </c>
      <c r="BK33" s="8">
        <f t="shared" ref="BK33" si="34">AVERAGE(BK3:BK32)</f>
        <v>217.7</v>
      </c>
      <c r="BL33" s="8">
        <f t="shared" ref="BL33" si="35">AVERAGE(BL3:BL32)</f>
        <v>191.53333333333333</v>
      </c>
      <c r="BM33" s="8">
        <f>AVERAGE(BM3:BM32)</f>
        <v>339.56666666666666</v>
      </c>
      <c r="BN33" s="8">
        <f>AVERAGE(BN3:BN32)</f>
        <v>84.466666666666669</v>
      </c>
      <c r="BO33" s="8">
        <f t="shared" ref="BO33" si="36">AVERAGE(BO3:BO32)</f>
        <v>185.23333333333332</v>
      </c>
      <c r="BP33" s="8">
        <f t="shared" ref="BP33" si="37">AVERAGE(BP3:BP32)</f>
        <v>194.4</v>
      </c>
      <c r="BQ33" s="8">
        <f t="shared" ref="BQ33" si="38">AVERAGE(BQ3:BQ32)</f>
        <v>375.23333333333335</v>
      </c>
      <c r="BR33" s="8">
        <f t="shared" ref="BR33" si="39">AVERAGE(BR3:BR32)</f>
        <v>125.43333333333334</v>
      </c>
      <c r="BS33" s="8">
        <f t="shared" ref="BS33" si="40">AVERAGE(BS3:BS32)</f>
        <v>218.23333333333332</v>
      </c>
      <c r="BT33" s="8">
        <f t="shared" ref="BT33" si="41">AVERAGE(BT3:BT32)</f>
        <v>190.53333333333333</v>
      </c>
      <c r="BU33" s="8">
        <f>AVERAGE(BU3:BU32)</f>
        <v>339.1</v>
      </c>
      <c r="BV33" s="8">
        <f>AVERAGE(BV3:BV32)</f>
        <v>84.2</v>
      </c>
      <c r="BW33" s="8">
        <f t="shared" ref="BW33" si="42">AVERAGE(BW3:BW32)</f>
        <v>185.03333333333333</v>
      </c>
      <c r="BX33" s="8">
        <f t="shared" ref="BX33" si="43">AVERAGE(BX3:BX32)</f>
        <v>193.83333333333334</v>
      </c>
      <c r="BY33" s="8">
        <f t="shared" ref="BY33" si="44">AVERAGE(BY3:BY32)</f>
        <v>373.43333333333334</v>
      </c>
      <c r="BZ33" s="8">
        <f t="shared" ref="BZ33" si="45">AVERAGE(BZ3:BZ32)</f>
        <v>125.43333333333334</v>
      </c>
      <c r="CA33" s="8">
        <f t="shared" ref="CA33" si="46">AVERAGE(CA3:CA32)</f>
        <v>217.3</v>
      </c>
      <c r="CB33" s="8">
        <f t="shared" ref="CB33" si="47">AVERAGE(CB3:CB32)</f>
        <v>188.86666666666667</v>
      </c>
      <c r="CC33" s="8">
        <f>AVERAGE(CC3:CC32)</f>
        <v>338.76666666666665</v>
      </c>
      <c r="CD33" s="8">
        <f>AVERAGE(CD3:CD32)</f>
        <v>84</v>
      </c>
      <c r="CE33" s="8">
        <f t="shared" ref="CE33" si="48">AVERAGE(CE3:CE32)</f>
        <v>184.36666666666667</v>
      </c>
      <c r="CF33" s="8">
        <f t="shared" ref="CF33" si="49">AVERAGE(CF3:CF32)</f>
        <v>193.56666666666666</v>
      </c>
      <c r="CG33" s="8">
        <f t="shared" ref="CG33" si="50">AVERAGE(CG3:CG32)</f>
        <v>373.1</v>
      </c>
      <c r="CH33" s="8">
        <f t="shared" ref="CH33" si="51">AVERAGE(CH3:CH32)</f>
        <v>125.33333333333333</v>
      </c>
      <c r="CI33" s="8">
        <f t="shared" ref="CI33" si="52">AVERAGE(CI3:CI32)</f>
        <v>216.23333333333332</v>
      </c>
      <c r="CJ33" s="8">
        <f t="shared" ref="CJ33" si="53">AVERAGE(CJ3:CJ32)</f>
        <v>188.66666666666666</v>
      </c>
      <c r="CK33" s="8">
        <f>AVERAGE(CK3:CK32)</f>
        <v>338.2</v>
      </c>
    </row>
    <row r="34" spans="1:89" s="7" customFormat="1" x14ac:dyDescent="0.15">
      <c r="A34" s="7" t="s">
        <v>11</v>
      </c>
      <c r="B34" s="8">
        <f>STDEVP(B3:B32)</f>
        <v>2.0278614899006842</v>
      </c>
      <c r="C34" s="8">
        <f t="shared" ref="C34:I34" si="54">STDEVP(C3:C32)</f>
        <v>4.1043337529440205</v>
      </c>
      <c r="D34" s="8">
        <f t="shared" si="54"/>
        <v>2.6322782696532849</v>
      </c>
      <c r="E34" s="8">
        <f t="shared" si="54"/>
        <v>4.0700805342837585</v>
      </c>
      <c r="F34" s="8">
        <f t="shared" si="54"/>
        <v>0.60461190490723493</v>
      </c>
      <c r="G34" s="8">
        <f t="shared" si="54"/>
        <v>1.8101565309847281</v>
      </c>
      <c r="H34" s="8">
        <f t="shared" si="54"/>
        <v>2.291045370325278</v>
      </c>
      <c r="I34" s="8">
        <f t="shared" si="54"/>
        <v>1.8345450541089356</v>
      </c>
      <c r="J34" s="8">
        <f>STDEVP(J3:J32)</f>
        <v>1.6947631758514883</v>
      </c>
      <c r="K34" s="8">
        <f t="shared" ref="K34:Q34" si="55">STDEVP(K3:K32)</f>
        <v>4.5723808531952663</v>
      </c>
      <c r="L34" s="8">
        <f t="shared" si="55"/>
        <v>3.0287511177601454</v>
      </c>
      <c r="M34" s="8">
        <f t="shared" si="55"/>
        <v>4.4995061457403924</v>
      </c>
      <c r="N34" s="8">
        <f t="shared" si="55"/>
        <v>0.66749947981669255</v>
      </c>
      <c r="O34" s="8">
        <f t="shared" si="55"/>
        <v>1.4866068747318502</v>
      </c>
      <c r="P34" s="8">
        <f t="shared" si="55"/>
        <v>2.2861904265976323</v>
      </c>
      <c r="Q34" s="8">
        <f t="shared" si="55"/>
        <v>1.8199511592958266</v>
      </c>
      <c r="R34" s="8">
        <f>STDEVP(R3:R32)</f>
        <v>1.5205992970609394</v>
      </c>
      <c r="S34" s="8">
        <f t="shared" ref="S34:W34" si="56">STDEVP(S3:S32)</f>
        <v>3.9575525545748893</v>
      </c>
      <c r="T34" s="8">
        <f t="shared" si="56"/>
        <v>3.3823069050575527</v>
      </c>
      <c r="U34" s="8">
        <f t="shared" si="56"/>
        <v>3.6819378955472151</v>
      </c>
      <c r="V34" s="8">
        <f t="shared" si="56"/>
        <v>0.72724747430904757</v>
      </c>
      <c r="W34" s="8">
        <f t="shared" si="56"/>
        <v>1.965253729731157</v>
      </c>
      <c r="X34" s="8">
        <f>STDEVP(X3:X32)</f>
        <v>2.3748684174075834</v>
      </c>
      <c r="Y34" s="8">
        <f>STDEVP(Y3:Y32)</f>
        <v>2.0612833111653748</v>
      </c>
      <c r="Z34" s="8">
        <f>STDEVP(Z3:Z32)</f>
        <v>1.7269111795984826</v>
      </c>
      <c r="AA34" s="8">
        <f t="shared" ref="AA34:AE34" si="57">STDEVP(AA3:AA32)</f>
        <v>3.839704849768188</v>
      </c>
      <c r="AB34" s="8">
        <f>STDEVP(AJ3:AJ32)</f>
        <v>2.9089898972361894</v>
      </c>
      <c r="AC34" s="8">
        <f t="shared" si="57"/>
        <v>5.3764920409749193</v>
      </c>
      <c r="AD34" s="8">
        <f>STDEVP(AD3:AD32)</f>
        <v>0.69999999999999984</v>
      </c>
      <c r="AE34" s="8">
        <f t="shared" si="57"/>
        <v>1.6069294390925268</v>
      </c>
      <c r="AF34" s="8">
        <f>STDEVP(AF3:AF32)</f>
        <v>2.2462314118441924</v>
      </c>
      <c r="AG34" s="8">
        <f>STDEVP(AG3:AG32)</f>
        <v>1.9275776393067949</v>
      </c>
      <c r="AH34" s="8">
        <f>STDEVP(AH3:AH32)</f>
        <v>1.5260697523012794</v>
      </c>
      <c r="AI34" s="8">
        <f t="shared" ref="AI34:AM34" si="58">STDEVP(AI3:AI32)</f>
        <v>4.1237792806545253</v>
      </c>
      <c r="AJ34" s="8">
        <f>STDEVP(AB3:AB32)</f>
        <v>2.8992336152086042</v>
      </c>
      <c r="AK34" s="8">
        <f t="shared" si="58"/>
        <v>4.4508426168535786</v>
      </c>
      <c r="AL34" s="8">
        <f>STDEVP(AL3:AL32)</f>
        <v>0.62893207547044017</v>
      </c>
      <c r="AM34" s="8">
        <f t="shared" si="58"/>
        <v>1.4817407180595248</v>
      </c>
      <c r="AN34" s="8">
        <f>STDEVP(AN3:AN32)</f>
        <v>2.8223315814332572</v>
      </c>
      <c r="AO34" s="8">
        <f>STDEVP(AO3:AO32)</f>
        <v>1.8547236990991409</v>
      </c>
      <c r="AP34" s="8">
        <f>STDEVP(AP3:AP32)</f>
        <v>1.5434449203720302</v>
      </c>
      <c r="AQ34" s="8">
        <f t="shared" ref="AQ34:AW34" si="59">STDEVP(AQ3:AQ32)</f>
        <v>3.0259984578096963</v>
      </c>
      <c r="AR34" s="8">
        <f t="shared" si="59"/>
        <v>1.3349989596333853</v>
      </c>
      <c r="AS34" s="8">
        <f t="shared" si="59"/>
        <v>3.5112517552703184</v>
      </c>
      <c r="AT34" s="8">
        <f t="shared" si="59"/>
        <v>0.65319726474218076</v>
      </c>
      <c r="AU34" s="8">
        <f t="shared" si="59"/>
        <v>2.1501937897160186</v>
      </c>
      <c r="AV34" s="8">
        <f t="shared" si="59"/>
        <v>2.7920522121829228</v>
      </c>
      <c r="AW34" s="8">
        <f t="shared" si="59"/>
        <v>1.7387735140993303</v>
      </c>
      <c r="AX34" s="8">
        <f>STDEVP(AX3:AX32)</f>
        <v>2.0450482200237294</v>
      </c>
      <c r="AY34" s="8">
        <f t="shared" ref="AY34:BE34" si="60">STDEVP(AY3:AY32)</f>
        <v>2.7343494046421104</v>
      </c>
      <c r="AZ34" s="8">
        <f t="shared" si="60"/>
        <v>3.148368184031566</v>
      </c>
      <c r="BA34" s="8">
        <f t="shared" si="60"/>
        <v>4.8176757881783638</v>
      </c>
      <c r="BB34" s="8">
        <f t="shared" si="60"/>
        <v>0.65064070986477096</v>
      </c>
      <c r="BC34" s="8">
        <f t="shared" si="60"/>
        <v>2.1676920650518818</v>
      </c>
      <c r="BD34" s="8">
        <f t="shared" si="60"/>
        <v>2.5289435651187548</v>
      </c>
      <c r="BE34" s="8">
        <f t="shared" si="60"/>
        <v>1.7876116903722568</v>
      </c>
      <c r="BF34" s="8">
        <f>STDEVP(BF3:BF32)</f>
        <v>0.84590516936330151</v>
      </c>
      <c r="BG34" s="8">
        <f t="shared" ref="BG34:BM34" si="61">STDEVP(BG3:BG32)</f>
        <v>2.293953404544701</v>
      </c>
      <c r="BH34" s="8">
        <f t="shared" si="61"/>
        <v>1.1813363431112902</v>
      </c>
      <c r="BI34" s="8">
        <f>STDEVP(BI3:BI32)</f>
        <v>2.2891046284519185</v>
      </c>
      <c r="BJ34" s="8">
        <f t="shared" si="61"/>
        <v>0.49888765156985898</v>
      </c>
      <c r="BK34" s="8">
        <f t="shared" si="61"/>
        <v>1.7156145643277023</v>
      </c>
      <c r="BL34" s="8">
        <f t="shared" si="61"/>
        <v>2.7170245163086433</v>
      </c>
      <c r="BM34" s="8">
        <f t="shared" si="61"/>
        <v>1.4985177861992685</v>
      </c>
      <c r="BN34" s="8">
        <f>STDEVP(BN3:BN32)</f>
        <v>0.88443327742810673</v>
      </c>
      <c r="BO34" s="8">
        <f>STDEVP(BO3:BO32)</f>
        <v>1.7641491496532322</v>
      </c>
      <c r="BP34" s="8">
        <f t="shared" ref="BP34:BU34" si="62">STDEVP(BP3:BP32)</f>
        <v>1.1999999999999997</v>
      </c>
      <c r="BQ34" s="8">
        <f>STDEVP(BQ3:BQ32)</f>
        <v>1.8381754238616321</v>
      </c>
      <c r="BR34" s="8">
        <f t="shared" si="62"/>
        <v>0.49553562491061698</v>
      </c>
      <c r="BS34" s="8">
        <f t="shared" si="62"/>
        <v>2.2012622641465414</v>
      </c>
      <c r="BT34" s="8">
        <f t="shared" si="62"/>
        <v>2.4997777679003561</v>
      </c>
      <c r="BU34" s="8">
        <f t="shared" si="62"/>
        <v>1.795364401266031</v>
      </c>
      <c r="BV34" s="8">
        <f>STDEVP(BV3:BV32)</f>
        <v>0.97979589711327153</v>
      </c>
      <c r="BW34" s="8">
        <f>STDEVP(BW3:BW32)</f>
        <v>2.2283526551144357</v>
      </c>
      <c r="BX34" s="8">
        <f t="shared" ref="BX34:CC34" si="63">STDEVP(BX3:BX32)</f>
        <v>1.002773930432755</v>
      </c>
      <c r="BY34" s="8">
        <f t="shared" si="63"/>
        <v>1.8381754238616317</v>
      </c>
      <c r="BZ34" s="8">
        <f t="shared" si="63"/>
        <v>0.49553562491061698</v>
      </c>
      <c r="CA34" s="8">
        <f t="shared" si="63"/>
        <v>2.0190756961210403</v>
      </c>
      <c r="CB34" s="8">
        <f t="shared" si="63"/>
        <v>1.0241527663824812</v>
      </c>
      <c r="CC34" s="8">
        <f t="shared" si="63"/>
        <v>1.5638272140986536</v>
      </c>
      <c r="CD34" s="8">
        <f>STDEVP(CD3:CD32)</f>
        <v>1</v>
      </c>
      <c r="CE34" s="8">
        <f t="shared" ref="CE34:CK34" si="64">STDEVP(CE3:CE32)</f>
        <v>1.401982722987539</v>
      </c>
      <c r="CF34" s="8">
        <f t="shared" si="64"/>
        <v>1.0225241100118647</v>
      </c>
      <c r="CG34" s="8">
        <f t="shared" si="64"/>
        <v>1.6401219466856727</v>
      </c>
      <c r="CH34" s="8">
        <f t="shared" si="64"/>
        <v>0.47140452079103173</v>
      </c>
      <c r="CI34" s="8">
        <f t="shared" si="64"/>
        <v>1.3337499349161699</v>
      </c>
      <c r="CJ34" s="8">
        <f t="shared" si="64"/>
        <v>0.97752521990767882</v>
      </c>
      <c r="CK34" s="8">
        <f t="shared" si="64"/>
        <v>1.1661903789690597</v>
      </c>
    </row>
    <row r="35" spans="1:89" s="7" customFormat="1" x14ac:dyDescent="0.15">
      <c r="A35" s="7" t="s">
        <v>12</v>
      </c>
      <c r="B35" s="8">
        <f>MIN(B3:B32)</f>
        <v>83</v>
      </c>
      <c r="C35" s="8">
        <f t="shared" ref="C35:I35" si="65">MIN(C3:C32)</f>
        <v>185</v>
      </c>
      <c r="D35" s="8">
        <f t="shared" si="65"/>
        <v>198</v>
      </c>
      <c r="E35" s="8">
        <f t="shared" si="65"/>
        <v>378</v>
      </c>
      <c r="F35" s="8">
        <f t="shared" si="65"/>
        <v>125</v>
      </c>
      <c r="G35" s="8">
        <f t="shared" si="65"/>
        <v>217</v>
      </c>
      <c r="H35" s="8">
        <f t="shared" si="65"/>
        <v>189</v>
      </c>
      <c r="I35" s="8">
        <f t="shared" si="65"/>
        <v>340</v>
      </c>
      <c r="J35" s="8">
        <f>MIN(J3:J32)</f>
        <v>83</v>
      </c>
      <c r="K35" s="8">
        <f t="shared" ref="K35:Q35" si="66">MIN(K3:K32)</f>
        <v>184</v>
      </c>
      <c r="L35" s="8">
        <f t="shared" si="66"/>
        <v>196</v>
      </c>
      <c r="M35" s="8">
        <f t="shared" si="66"/>
        <v>378</v>
      </c>
      <c r="N35" s="8">
        <f t="shared" si="66"/>
        <v>125</v>
      </c>
      <c r="O35" s="8">
        <f t="shared" si="66"/>
        <v>217</v>
      </c>
      <c r="P35" s="8">
        <f t="shared" si="66"/>
        <v>189</v>
      </c>
      <c r="Q35" s="8">
        <f t="shared" si="66"/>
        <v>339</v>
      </c>
      <c r="R35" s="8">
        <f>MIN(R3:R32)</f>
        <v>83</v>
      </c>
      <c r="S35" s="8">
        <f t="shared" ref="S35:W35" si="67">MIN(S3:S32)</f>
        <v>184</v>
      </c>
      <c r="T35" s="8">
        <f t="shared" si="67"/>
        <v>195</v>
      </c>
      <c r="U35" s="8">
        <f t="shared" si="67"/>
        <v>376</v>
      </c>
      <c r="V35" s="8">
        <f t="shared" si="67"/>
        <v>125</v>
      </c>
      <c r="W35" s="8">
        <f t="shared" si="67"/>
        <v>216</v>
      </c>
      <c r="X35" s="8">
        <f>MIN(X3:X32)</f>
        <v>189</v>
      </c>
      <c r="Y35" s="8">
        <f>MIN(Y3:Y32)</f>
        <v>337</v>
      </c>
      <c r="Z35" s="8">
        <f>MIN(Z3:Z32)</f>
        <v>83</v>
      </c>
      <c r="AA35" s="8">
        <f t="shared" ref="AA35:AE35" si="68">MIN(AA3:AA32)</f>
        <v>183</v>
      </c>
      <c r="AB35" s="8">
        <f>MIN(AJ3:AJ32)</f>
        <v>196</v>
      </c>
      <c r="AC35" s="8">
        <f t="shared" si="68"/>
        <v>376</v>
      </c>
      <c r="AD35" s="8">
        <f>MIN(AD3:AD32)</f>
        <v>125</v>
      </c>
      <c r="AE35" s="8">
        <f t="shared" si="68"/>
        <v>216</v>
      </c>
      <c r="AF35" s="8">
        <f>MIN(AF3:AF32)</f>
        <v>188</v>
      </c>
      <c r="AG35" s="8">
        <f>MIN(AG3:AG32)</f>
        <v>337</v>
      </c>
      <c r="AH35" s="8">
        <f>MIN(AH3:AH32)</f>
        <v>83</v>
      </c>
      <c r="AI35" s="8">
        <f t="shared" ref="AI35:AM35" si="69">MIN(AI3:AI32)</f>
        <v>183</v>
      </c>
      <c r="AJ35" s="8">
        <f>MIN(AB3:AB32)</f>
        <v>196</v>
      </c>
      <c r="AK35" s="8">
        <f t="shared" si="69"/>
        <v>376</v>
      </c>
      <c r="AL35" s="8">
        <f>MIN(AL3:AL32)</f>
        <v>125</v>
      </c>
      <c r="AM35" s="8">
        <f t="shared" si="69"/>
        <v>216</v>
      </c>
      <c r="AN35" s="8">
        <f>MIN(AN3:AN32)</f>
        <v>188</v>
      </c>
      <c r="AO35" s="8">
        <f>MIN(AO3:AO32)</f>
        <v>337</v>
      </c>
      <c r="AP35" s="8">
        <f>MIN(AP3:AP32)</f>
        <v>83</v>
      </c>
      <c r="AQ35" s="8">
        <f t="shared" ref="AQ35:AW35" si="70">MIN(AQ3:AQ32)</f>
        <v>183</v>
      </c>
      <c r="AR35" s="8">
        <f t="shared" si="70"/>
        <v>196</v>
      </c>
      <c r="AS35" s="8">
        <f t="shared" si="70"/>
        <v>374</v>
      </c>
      <c r="AT35" s="8">
        <f t="shared" si="70"/>
        <v>125</v>
      </c>
      <c r="AU35" s="8">
        <f t="shared" si="70"/>
        <v>215</v>
      </c>
      <c r="AV35" s="8">
        <f t="shared" si="70"/>
        <v>188</v>
      </c>
      <c r="AW35" s="8">
        <f t="shared" si="70"/>
        <v>337</v>
      </c>
      <c r="AX35" s="8">
        <f>MIN(AX3:AX32)</f>
        <v>83</v>
      </c>
      <c r="AY35" s="8">
        <f t="shared" ref="AY35:BE35" si="71">MIN(AY3:AY32)</f>
        <v>184</v>
      </c>
      <c r="AZ35" s="8">
        <f t="shared" si="71"/>
        <v>195</v>
      </c>
      <c r="BA35" s="8">
        <f t="shared" si="71"/>
        <v>376</v>
      </c>
      <c r="BB35" s="8">
        <f t="shared" si="71"/>
        <v>125</v>
      </c>
      <c r="BC35" s="8">
        <f t="shared" si="71"/>
        <v>216</v>
      </c>
      <c r="BD35" s="8">
        <f t="shared" si="71"/>
        <v>188</v>
      </c>
      <c r="BE35" s="8">
        <f t="shared" si="71"/>
        <v>337</v>
      </c>
      <c r="BF35" s="8">
        <f>MIN(BF3:BF32)</f>
        <v>83</v>
      </c>
      <c r="BG35" s="8">
        <f t="shared" ref="BG35:BM35" si="72">MIN(BG3:BG32)</f>
        <v>183</v>
      </c>
      <c r="BH35" s="8">
        <f t="shared" si="72"/>
        <v>192</v>
      </c>
      <c r="BI35" s="8">
        <f>MIN(BI3:BI32)</f>
        <v>371</v>
      </c>
      <c r="BJ35" s="8">
        <f t="shared" si="72"/>
        <v>125</v>
      </c>
      <c r="BK35" s="8">
        <f t="shared" si="72"/>
        <v>215</v>
      </c>
      <c r="BL35" s="8">
        <f t="shared" si="72"/>
        <v>188</v>
      </c>
      <c r="BM35" s="8">
        <f t="shared" si="72"/>
        <v>337</v>
      </c>
      <c r="BN35" s="8">
        <f>MIN(BN3:BN32)</f>
        <v>83</v>
      </c>
      <c r="BO35" s="8">
        <f>MIN(BO3:BO32)</f>
        <v>183</v>
      </c>
      <c r="BP35" s="8">
        <f t="shared" ref="BP35:BU35" si="73">MIN(BP3:BP32)</f>
        <v>192</v>
      </c>
      <c r="BQ35" s="8">
        <f>MIN(BQ3:BQ32)</f>
        <v>371</v>
      </c>
      <c r="BR35" s="8">
        <f t="shared" si="73"/>
        <v>125</v>
      </c>
      <c r="BS35" s="8">
        <f t="shared" si="73"/>
        <v>215</v>
      </c>
      <c r="BT35" s="8">
        <f t="shared" si="73"/>
        <v>188</v>
      </c>
      <c r="BU35" s="8">
        <f t="shared" si="73"/>
        <v>337</v>
      </c>
      <c r="BV35" s="8">
        <f>MIN(BV3:BV32)</f>
        <v>83</v>
      </c>
      <c r="BW35" s="8">
        <f>MIN(BW3:BW32)</f>
        <v>183</v>
      </c>
      <c r="BX35" s="8">
        <f t="shared" ref="BX35:CC35" si="74">MIN(BX3:BX32)</f>
        <v>192</v>
      </c>
      <c r="BY35" s="8">
        <f t="shared" si="74"/>
        <v>371</v>
      </c>
      <c r="BZ35" s="8">
        <f t="shared" si="74"/>
        <v>125</v>
      </c>
      <c r="CA35" s="8">
        <f t="shared" si="74"/>
        <v>215</v>
      </c>
      <c r="CB35" s="8">
        <f t="shared" si="74"/>
        <v>188</v>
      </c>
      <c r="CC35" s="8">
        <f t="shared" si="74"/>
        <v>337</v>
      </c>
      <c r="CD35" s="8">
        <f>MIN(CD3:CD32)</f>
        <v>83</v>
      </c>
      <c r="CE35" s="8">
        <f t="shared" ref="CE35:CK35" si="75">MIN(CE3:CE32)</f>
        <v>183</v>
      </c>
      <c r="CF35" s="8">
        <f t="shared" si="75"/>
        <v>192</v>
      </c>
      <c r="CG35" s="8">
        <f t="shared" si="75"/>
        <v>371</v>
      </c>
      <c r="CH35" s="8">
        <f t="shared" si="75"/>
        <v>125</v>
      </c>
      <c r="CI35" s="8">
        <f t="shared" si="75"/>
        <v>215</v>
      </c>
      <c r="CJ35" s="8">
        <f t="shared" si="75"/>
        <v>188</v>
      </c>
      <c r="CK35" s="8">
        <f t="shared" si="75"/>
        <v>337</v>
      </c>
    </row>
    <row r="36" spans="1:89" s="7" customFormat="1" x14ac:dyDescent="0.15">
      <c r="A36" s="7" t="s">
        <v>13</v>
      </c>
      <c r="B36" s="8">
        <f>MAX(B3:B32)</f>
        <v>91</v>
      </c>
      <c r="C36" s="8">
        <f t="shared" ref="C36:I36" si="76">MAX(C3:C32)</f>
        <v>200</v>
      </c>
      <c r="D36" s="8">
        <f t="shared" si="76"/>
        <v>207</v>
      </c>
      <c r="E36" s="8">
        <f t="shared" si="76"/>
        <v>392</v>
      </c>
      <c r="F36" s="8">
        <f t="shared" si="76"/>
        <v>127</v>
      </c>
      <c r="G36" s="8">
        <f t="shared" si="76"/>
        <v>222</v>
      </c>
      <c r="H36" s="8">
        <f t="shared" si="76"/>
        <v>198</v>
      </c>
      <c r="I36" s="8">
        <f t="shared" si="76"/>
        <v>345</v>
      </c>
      <c r="J36" s="8">
        <f>MAX(J3:J32)</f>
        <v>89</v>
      </c>
      <c r="K36" s="8">
        <f t="shared" ref="K36:Q36" si="77">MAX(K3:K32)</f>
        <v>200</v>
      </c>
      <c r="L36" s="8">
        <f t="shared" si="77"/>
        <v>207</v>
      </c>
      <c r="M36" s="8">
        <f t="shared" si="77"/>
        <v>392</v>
      </c>
      <c r="N36" s="8">
        <f t="shared" si="77"/>
        <v>127</v>
      </c>
      <c r="O36" s="8">
        <f t="shared" si="77"/>
        <v>222</v>
      </c>
      <c r="P36" s="8">
        <f t="shared" si="77"/>
        <v>196</v>
      </c>
      <c r="Q36" s="8">
        <f t="shared" si="77"/>
        <v>345</v>
      </c>
      <c r="R36" s="8">
        <f>MAX(R3:R32)</f>
        <v>88</v>
      </c>
      <c r="S36" s="8">
        <f t="shared" ref="S36:W36" si="78">MAX(S3:S32)</f>
        <v>198</v>
      </c>
      <c r="T36" s="8">
        <f t="shared" si="78"/>
        <v>207</v>
      </c>
      <c r="U36" s="8">
        <f t="shared" si="78"/>
        <v>390</v>
      </c>
      <c r="V36" s="8">
        <f t="shared" si="78"/>
        <v>127</v>
      </c>
      <c r="W36" s="8">
        <f t="shared" si="78"/>
        <v>224</v>
      </c>
      <c r="X36" s="8">
        <f>MAX(X3:X32)</f>
        <v>196</v>
      </c>
      <c r="Y36" s="8">
        <f>MAX(Y3:Y32)</f>
        <v>344</v>
      </c>
      <c r="Z36" s="8">
        <f>MAX(Z3:Z32)</f>
        <v>89</v>
      </c>
      <c r="AA36" s="8">
        <f t="shared" ref="AA36:AE36" si="79">MAX(AA3:AA32)</f>
        <v>195</v>
      </c>
      <c r="AB36" s="8">
        <f>MAX(AJ3:AJ32)</f>
        <v>206</v>
      </c>
      <c r="AC36" s="8">
        <f t="shared" si="79"/>
        <v>394</v>
      </c>
      <c r="AD36" s="8">
        <f>MAX(AD3:AD32)</f>
        <v>127</v>
      </c>
      <c r="AE36" s="8">
        <f t="shared" si="79"/>
        <v>224</v>
      </c>
      <c r="AF36" s="8">
        <f>MAX(AF3:AF32)</f>
        <v>196</v>
      </c>
      <c r="AG36" s="8">
        <f>MAX(AG3:AG32)</f>
        <v>344</v>
      </c>
      <c r="AH36" s="8">
        <f>MAX(AH3:AH32)</f>
        <v>88</v>
      </c>
      <c r="AI36" s="8">
        <f t="shared" ref="AI36:AM36" si="80">MAX(AI3:AI32)</f>
        <v>197</v>
      </c>
      <c r="AJ36" s="8">
        <f>MAX(AB3:AB32)</f>
        <v>206</v>
      </c>
      <c r="AK36" s="8">
        <f t="shared" si="80"/>
        <v>394</v>
      </c>
      <c r="AL36" s="8">
        <f>MAX(AL3:AL32)</f>
        <v>127</v>
      </c>
      <c r="AM36" s="8">
        <f t="shared" si="80"/>
        <v>221</v>
      </c>
      <c r="AN36" s="8">
        <f>MAX(AN3:AN32)</f>
        <v>196</v>
      </c>
      <c r="AO36" s="8">
        <f>MAX(AO3:AO32)</f>
        <v>344</v>
      </c>
      <c r="AP36" s="8">
        <f>MAX(AP3:AP32)</f>
        <v>88</v>
      </c>
      <c r="AQ36" s="8">
        <f t="shared" ref="AQ36:AW36" si="81">MAX(AQ3:AQ32)</f>
        <v>195</v>
      </c>
      <c r="AR36" s="8">
        <f t="shared" si="81"/>
        <v>200</v>
      </c>
      <c r="AS36" s="8">
        <f t="shared" si="81"/>
        <v>386</v>
      </c>
      <c r="AT36" s="8">
        <f t="shared" si="81"/>
        <v>127</v>
      </c>
      <c r="AU36" s="8">
        <f t="shared" si="81"/>
        <v>224</v>
      </c>
      <c r="AV36" s="8">
        <f t="shared" si="81"/>
        <v>196</v>
      </c>
      <c r="AW36" s="8">
        <f t="shared" si="81"/>
        <v>343</v>
      </c>
      <c r="AX36" s="8">
        <f>MAX(AX3:AX32)</f>
        <v>91</v>
      </c>
      <c r="AY36" s="8">
        <f t="shared" ref="AY36:BE36" si="82">MAX(AY3:AY32)</f>
        <v>194</v>
      </c>
      <c r="AZ36" s="8">
        <f t="shared" si="82"/>
        <v>207</v>
      </c>
      <c r="BA36" s="8">
        <f t="shared" si="82"/>
        <v>396</v>
      </c>
      <c r="BB36" s="8">
        <f t="shared" si="82"/>
        <v>127</v>
      </c>
      <c r="BC36" s="8">
        <f t="shared" si="82"/>
        <v>224</v>
      </c>
      <c r="BD36" s="8">
        <f t="shared" si="82"/>
        <v>196</v>
      </c>
      <c r="BE36" s="8">
        <f t="shared" si="82"/>
        <v>343</v>
      </c>
      <c r="BF36" s="8">
        <f>MAX(BF3:BF32)</f>
        <v>85</v>
      </c>
      <c r="BG36" s="8">
        <f t="shared" ref="BG36:BM36" si="83">MAX(BG3:BG32)</f>
        <v>190</v>
      </c>
      <c r="BH36" s="8">
        <f t="shared" si="83"/>
        <v>197</v>
      </c>
      <c r="BI36" s="8">
        <f>MAX(BI3:BI32)</f>
        <v>379</v>
      </c>
      <c r="BJ36" s="8">
        <f t="shared" si="83"/>
        <v>126</v>
      </c>
      <c r="BK36" s="8">
        <f t="shared" si="83"/>
        <v>224</v>
      </c>
      <c r="BL36" s="8">
        <f t="shared" si="83"/>
        <v>196</v>
      </c>
      <c r="BM36" s="8">
        <f t="shared" si="83"/>
        <v>343</v>
      </c>
      <c r="BN36" s="8">
        <f>MAX(BN3:BN32)</f>
        <v>85</v>
      </c>
      <c r="BO36" s="8">
        <f>MAX(BO3:BO32)</f>
        <v>188</v>
      </c>
      <c r="BP36" s="8">
        <f t="shared" ref="BP36:BU36" si="84">MAX(BP3:BP32)</f>
        <v>197</v>
      </c>
      <c r="BQ36" s="8">
        <f>MAX(BQ3:BQ32)</f>
        <v>378</v>
      </c>
      <c r="BR36" s="8">
        <f t="shared" si="84"/>
        <v>126</v>
      </c>
      <c r="BS36" s="8">
        <f t="shared" si="84"/>
        <v>222</v>
      </c>
      <c r="BT36" s="8">
        <f t="shared" si="84"/>
        <v>196</v>
      </c>
      <c r="BU36" s="8">
        <f t="shared" si="84"/>
        <v>342</v>
      </c>
      <c r="BV36" s="8">
        <f>MAX(BV3:BV32)</f>
        <v>85</v>
      </c>
      <c r="BW36" s="8">
        <f>MAX(BW3:BW32)</f>
        <v>190</v>
      </c>
      <c r="BX36" s="8">
        <f t="shared" ref="BX36:CC36" si="85">MAX(BX3:BX32)</f>
        <v>195</v>
      </c>
      <c r="BY36" s="8">
        <f t="shared" si="85"/>
        <v>376</v>
      </c>
      <c r="BZ36" s="8">
        <f t="shared" si="85"/>
        <v>126</v>
      </c>
      <c r="CA36" s="8">
        <f t="shared" si="85"/>
        <v>220</v>
      </c>
      <c r="CB36" s="8">
        <f t="shared" si="85"/>
        <v>191</v>
      </c>
      <c r="CC36" s="8">
        <f t="shared" si="85"/>
        <v>341</v>
      </c>
      <c r="CD36" s="8">
        <f>MAX(CD3:CD32)</f>
        <v>85</v>
      </c>
      <c r="CE36" s="8">
        <f t="shared" ref="CE36:CK36" si="86">MAX(CE3:CE32)</f>
        <v>187</v>
      </c>
      <c r="CF36" s="8">
        <f t="shared" si="86"/>
        <v>195</v>
      </c>
      <c r="CG36" s="8">
        <f t="shared" si="86"/>
        <v>376</v>
      </c>
      <c r="CH36" s="8">
        <f t="shared" si="86"/>
        <v>126</v>
      </c>
      <c r="CI36" s="8">
        <f t="shared" si="86"/>
        <v>219</v>
      </c>
      <c r="CJ36" s="8">
        <f t="shared" si="86"/>
        <v>191</v>
      </c>
      <c r="CK36" s="8">
        <f t="shared" si="86"/>
        <v>340</v>
      </c>
    </row>
    <row r="37" spans="1:89" s="7" customFormat="1" x14ac:dyDescent="0.15">
      <c r="A37" s="7" t="s">
        <v>14</v>
      </c>
      <c r="B37" s="8">
        <f>COUNTIF(B3:B32,83)</f>
        <v>4</v>
      </c>
      <c r="C37" s="9">
        <f>COUNTIF(C3:C32,183)</f>
        <v>0</v>
      </c>
      <c r="D37" s="8">
        <f>COUNTIF(D3:D32,192)</f>
        <v>0</v>
      </c>
      <c r="E37" s="9">
        <f>COUNTIF(E3:E32,371)</f>
        <v>0</v>
      </c>
      <c r="F37" s="8">
        <f>COUNTIF(F3:F32,125)</f>
        <v>2</v>
      </c>
      <c r="G37" s="8">
        <f>COUNTIF(G3:G32,215)</f>
        <v>0</v>
      </c>
      <c r="H37" s="8">
        <f>COUNTIF(H3:H32,188)</f>
        <v>0</v>
      </c>
      <c r="I37" s="8">
        <f>COUNTIF(I3:I32,337)</f>
        <v>0</v>
      </c>
      <c r="J37" s="8">
        <f>COUNTIF(J3:J32,83)</f>
        <v>5</v>
      </c>
      <c r="K37" s="9">
        <f>COUNTIF(K3:K32,183)</f>
        <v>0</v>
      </c>
      <c r="L37" s="8">
        <f>COUNTIF(L3:L32,192)</f>
        <v>0</v>
      </c>
      <c r="M37" s="9">
        <f>COUNTIF(M3:M32,371)</f>
        <v>0</v>
      </c>
      <c r="N37" s="8">
        <f>COUNTIF(N3:N32,125)</f>
        <v>4</v>
      </c>
      <c r="O37" s="8">
        <f>COUNTIF(O3:O32,215)</f>
        <v>0</v>
      </c>
      <c r="P37" s="8">
        <f>COUNTIF(P3:P32,188)</f>
        <v>0</v>
      </c>
      <c r="Q37" s="8">
        <f>COUNTIF(Q3:Q32,337)</f>
        <v>0</v>
      </c>
      <c r="R37" s="8">
        <f>COUNTIF(R3:R32,83)</f>
        <v>4</v>
      </c>
      <c r="S37" s="9">
        <f>COUNTIF(S3:S32,183)</f>
        <v>0</v>
      </c>
      <c r="T37" s="8">
        <f>COUNTIF(T3:T32,192)</f>
        <v>0</v>
      </c>
      <c r="U37" s="9">
        <f>COUNTIF(U3:U32,371)</f>
        <v>0</v>
      </c>
      <c r="V37" s="8">
        <f>COUNTIF(V3:V32,125)</f>
        <v>7</v>
      </c>
      <c r="W37" s="8">
        <f>COUNTIF(W3:W32,215)</f>
        <v>0</v>
      </c>
      <c r="X37" s="8">
        <f>COUNTIF(X3:X32,188)</f>
        <v>0</v>
      </c>
      <c r="Y37" s="8">
        <f>COUNTIF(Y3:Y32,337)</f>
        <v>1</v>
      </c>
      <c r="Z37" s="8">
        <f>COUNTIF(Z3:Z32,83)</f>
        <v>5</v>
      </c>
      <c r="AA37" s="9">
        <f>COUNTIF(AA3:AA32,183)</f>
        <v>3</v>
      </c>
      <c r="AB37" s="8">
        <f>COUNTIF(AJ3:AJ32,192)</f>
        <v>0</v>
      </c>
      <c r="AC37" s="9">
        <f>COUNTIF(AC3:AC32,371)</f>
        <v>0</v>
      </c>
      <c r="AD37" s="8">
        <f>COUNTIF(AD3:AD32,125)</f>
        <v>6</v>
      </c>
      <c r="AE37" s="8">
        <f>COUNTIF(AE3:AE32,215)</f>
        <v>0</v>
      </c>
      <c r="AF37" s="8">
        <f>COUNTIF(AF3:AF32,188)</f>
        <v>1</v>
      </c>
      <c r="AG37" s="8">
        <f>COUNTIF(AG3:AG32,337)</f>
        <v>2</v>
      </c>
      <c r="AH37" s="8">
        <f>COUNTIF(AH3:AH32,83)</f>
        <v>6</v>
      </c>
      <c r="AI37" s="9">
        <f>COUNTIF(AI3:AI32,183)</f>
        <v>3</v>
      </c>
      <c r="AJ37" s="8">
        <f>COUNTIF(AB3:AB32,192)</f>
        <v>0</v>
      </c>
      <c r="AK37" s="9">
        <f>COUNTIF(AK3:AK32,371)</f>
        <v>0</v>
      </c>
      <c r="AL37" s="8">
        <f>COUNTIF(AL3:AL32,125)</f>
        <v>7</v>
      </c>
      <c r="AM37" s="8">
        <f>COUNTIF(AM3:AM32,215)</f>
        <v>0</v>
      </c>
      <c r="AN37" s="8">
        <f>COUNTIF(AN3:AN32,188)</f>
        <v>3</v>
      </c>
      <c r="AO37" s="8">
        <f>COUNTIF(AO3:AO32,337)</f>
        <v>2</v>
      </c>
      <c r="AP37" s="8">
        <f>COUNTIF(AP3:AP32,83)</f>
        <v>7</v>
      </c>
      <c r="AQ37" s="9">
        <f>COUNTIF(AQ3:AQ32,183)</f>
        <v>4</v>
      </c>
      <c r="AR37" s="8">
        <f>COUNTIF(AR3:AR32,192)</f>
        <v>0</v>
      </c>
      <c r="AS37" s="9">
        <f>COUNTIF(AS3:AS32,371)</f>
        <v>0</v>
      </c>
      <c r="AT37" s="8">
        <f>COUNTIF(AT3:AT32,125)</f>
        <v>10</v>
      </c>
      <c r="AU37" s="8">
        <f>COUNTIF(AU3:AU32,215)</f>
        <v>1</v>
      </c>
      <c r="AV37" s="8">
        <f>COUNTIF(AV3:AV32,188)</f>
        <v>5</v>
      </c>
      <c r="AW37" s="8">
        <f>COUNTIF(AW3:AW32,337)</f>
        <v>4</v>
      </c>
      <c r="AX37" s="8">
        <f>COUNTIF(AX3:AX32,83)</f>
        <v>4</v>
      </c>
      <c r="AY37" s="9">
        <f>COUNTIF(AY3:AY32,183)</f>
        <v>0</v>
      </c>
      <c r="AZ37" s="8">
        <f>COUNTIF(AZ3:AZ32,192)</f>
        <v>0</v>
      </c>
      <c r="BA37" s="9">
        <f>COUNTIF(BA3:BA32,371)</f>
        <v>0</v>
      </c>
      <c r="BB37" s="8">
        <f>COUNTIF(BB3:BB32,125)</f>
        <v>8</v>
      </c>
      <c r="BC37" s="8">
        <f>COUNTIF(BC3:BC32,215)</f>
        <v>0</v>
      </c>
      <c r="BD37" s="8">
        <f>COUNTIF(BD3:BD32,188)</f>
        <v>3</v>
      </c>
      <c r="BE37" s="8">
        <f>COUNTIF(BE3:BE32,337)</f>
        <v>3</v>
      </c>
      <c r="BF37" s="8">
        <f>COUNTIF(BF3:BF32,83)</f>
        <v>7</v>
      </c>
      <c r="BG37" s="9">
        <f>COUNTIF(BG3:BG32,183)</f>
        <v>7</v>
      </c>
      <c r="BH37" s="8">
        <f>COUNTIF(BH3:BH32,192)</f>
        <v>1</v>
      </c>
      <c r="BI37" s="9">
        <f>COUNTIF(BI3:BI32,371)</f>
        <v>3</v>
      </c>
      <c r="BJ37" s="8">
        <f>COUNTIF(BJ3:BJ32,125)</f>
        <v>14</v>
      </c>
      <c r="BK37" s="8">
        <f>COUNTIF(BK3:BK32,215)</f>
        <v>2</v>
      </c>
      <c r="BL37" s="8">
        <f>COUNTIF(BL3:BL32,188)</f>
        <v>6</v>
      </c>
      <c r="BM37" s="8">
        <f>COUNTIF(BM3:BM32,337)</f>
        <v>5</v>
      </c>
      <c r="BN37" s="8">
        <f>COUNTIF(BN3:BN32,83)</f>
        <v>8</v>
      </c>
      <c r="BO37" s="9">
        <f>COUNTIF(BO3:BO32,183)</f>
        <v>9</v>
      </c>
      <c r="BP37" s="8">
        <f>COUNTIF(BP3:BP32,192)</f>
        <v>3</v>
      </c>
      <c r="BQ37" s="9">
        <f>COUNTIF(BQ3:BQ32,371)</f>
        <v>1</v>
      </c>
      <c r="BR37" s="8">
        <f>COUNTIF(BR3:BR32,125)</f>
        <v>17</v>
      </c>
      <c r="BS37" s="8">
        <f>COUNTIF(BS3:BS32,215)</f>
        <v>6</v>
      </c>
      <c r="BT37" s="8">
        <f>COUNTIF(BT3:BT32,188)</f>
        <v>11</v>
      </c>
      <c r="BU37" s="8">
        <f>COUNTIF(BU3:BU32,337)</f>
        <v>11</v>
      </c>
      <c r="BV37" s="8">
        <f>COUNTIF(BV3:BV32,83)</f>
        <v>12</v>
      </c>
      <c r="BW37" s="9">
        <f>COUNTIF(BW3:BW32,183)</f>
        <v>10</v>
      </c>
      <c r="BX37" s="8">
        <f>COUNTIF(BX3:BX32,192)</f>
        <v>4</v>
      </c>
      <c r="BY37" s="9">
        <f>COUNTIF(BY3:BY32,371)</f>
        <v>5</v>
      </c>
      <c r="BZ37" s="8">
        <f>COUNTIF(BZ3:BZ32,125)</f>
        <v>17</v>
      </c>
      <c r="CA37" s="8">
        <f>COUNTIF(CA3:CA32,215)</f>
        <v>10</v>
      </c>
      <c r="CB37" s="8">
        <f>COUNTIF(CB3:CB32,188)</f>
        <v>16</v>
      </c>
      <c r="CC37" s="8">
        <f>COUNTIF(CC3:CC32,337)</f>
        <v>12</v>
      </c>
      <c r="CD37" s="8">
        <f>COUNTIF(CD3:CD32,83)</f>
        <v>15</v>
      </c>
      <c r="CE37" s="9">
        <f>COUNTIF(CE3:CE32,183)</f>
        <v>13</v>
      </c>
      <c r="CF37" s="8">
        <f>COUNTIF(CF3:CF32,192)</f>
        <v>7</v>
      </c>
      <c r="CG37" s="9">
        <f>COUNTIF(CG3:CG32,371)</f>
        <v>7</v>
      </c>
      <c r="CH37" s="8">
        <f>COUNTIF(CH3:CH32,125)</f>
        <v>20</v>
      </c>
      <c r="CI37" s="8">
        <f>COUNTIF(CI3:CI32,215)</f>
        <v>11</v>
      </c>
      <c r="CJ37" s="8">
        <f>COUNTIF(CJ3:CJ32,188)</f>
        <v>19</v>
      </c>
      <c r="CK37" s="8">
        <f>COUNTIF(CK3:CK32,337)</f>
        <v>14</v>
      </c>
    </row>
    <row r="38" spans="1:89" s="7" customFormat="1" x14ac:dyDescent="0.15">
      <c r="A38" s="7" t="s">
        <v>49</v>
      </c>
      <c r="B38" s="8">
        <v>83</v>
      </c>
      <c r="C38" s="9">
        <v>183</v>
      </c>
      <c r="D38" s="8">
        <v>192</v>
      </c>
      <c r="E38" s="9">
        <v>371</v>
      </c>
      <c r="F38" s="8">
        <v>125</v>
      </c>
      <c r="G38" s="8">
        <v>215</v>
      </c>
      <c r="H38" s="8">
        <v>188</v>
      </c>
      <c r="I38" s="8">
        <v>337</v>
      </c>
      <c r="J38" s="8">
        <v>83</v>
      </c>
      <c r="K38" s="9">
        <v>183</v>
      </c>
      <c r="L38" s="8">
        <v>192</v>
      </c>
      <c r="M38" s="9">
        <v>371</v>
      </c>
      <c r="N38" s="8">
        <v>125</v>
      </c>
      <c r="O38" s="8">
        <v>215</v>
      </c>
      <c r="P38" s="8">
        <v>188</v>
      </c>
      <c r="Q38" s="8">
        <v>337</v>
      </c>
      <c r="R38" s="8">
        <v>83</v>
      </c>
      <c r="S38" s="9">
        <v>183</v>
      </c>
      <c r="T38" s="8">
        <v>192</v>
      </c>
      <c r="U38" s="9">
        <v>371</v>
      </c>
      <c r="V38" s="8">
        <v>125</v>
      </c>
      <c r="W38" s="8">
        <v>215</v>
      </c>
      <c r="X38" s="8">
        <v>188</v>
      </c>
      <c r="Y38" s="8">
        <v>337</v>
      </c>
      <c r="Z38" s="8">
        <v>83</v>
      </c>
      <c r="AA38" s="9">
        <v>183</v>
      </c>
      <c r="AB38" s="8">
        <v>192</v>
      </c>
      <c r="AC38" s="9">
        <v>371</v>
      </c>
      <c r="AD38" s="8">
        <v>125</v>
      </c>
      <c r="AE38" s="8">
        <v>215</v>
      </c>
      <c r="AF38" s="8">
        <v>188</v>
      </c>
      <c r="AG38" s="8">
        <v>337</v>
      </c>
      <c r="AH38" s="8">
        <v>83</v>
      </c>
      <c r="AI38" s="9">
        <v>183</v>
      </c>
      <c r="AJ38" s="8">
        <v>192</v>
      </c>
      <c r="AK38" s="9">
        <v>371</v>
      </c>
      <c r="AL38" s="8">
        <v>125</v>
      </c>
      <c r="AM38" s="8">
        <v>215</v>
      </c>
      <c r="AN38" s="8">
        <v>188</v>
      </c>
      <c r="AO38" s="8">
        <v>337</v>
      </c>
      <c r="AP38" s="8">
        <v>83</v>
      </c>
      <c r="AQ38" s="9">
        <v>183</v>
      </c>
      <c r="AR38" s="8">
        <v>192</v>
      </c>
      <c r="AS38" s="9">
        <v>371</v>
      </c>
      <c r="AT38" s="8">
        <v>125</v>
      </c>
      <c r="AU38" s="8">
        <v>215</v>
      </c>
      <c r="AV38" s="8">
        <v>188</v>
      </c>
      <c r="AW38" s="8">
        <v>337</v>
      </c>
      <c r="AX38" s="8">
        <v>83</v>
      </c>
      <c r="AY38" s="9">
        <v>183</v>
      </c>
      <c r="AZ38" s="8">
        <v>192</v>
      </c>
      <c r="BA38" s="9">
        <v>371</v>
      </c>
      <c r="BB38" s="8">
        <v>125</v>
      </c>
      <c r="BC38" s="8">
        <v>215</v>
      </c>
      <c r="BD38" s="8">
        <v>188</v>
      </c>
      <c r="BE38" s="8">
        <v>337</v>
      </c>
      <c r="BF38" s="8">
        <v>83</v>
      </c>
      <c r="BG38" s="9">
        <v>183</v>
      </c>
      <c r="BH38" s="8">
        <v>192</v>
      </c>
      <c r="BI38" s="9">
        <v>371</v>
      </c>
      <c r="BJ38" s="8">
        <v>125</v>
      </c>
      <c r="BK38" s="8">
        <v>215</v>
      </c>
      <c r="BL38" s="8">
        <v>188</v>
      </c>
      <c r="BM38" s="8">
        <v>337</v>
      </c>
      <c r="BN38" s="8">
        <v>83</v>
      </c>
      <c r="BO38" s="9">
        <v>183</v>
      </c>
      <c r="BP38" s="8">
        <v>192</v>
      </c>
      <c r="BQ38" s="9">
        <v>371</v>
      </c>
      <c r="BR38" s="8">
        <v>125</v>
      </c>
      <c r="BS38" s="8">
        <v>215</v>
      </c>
      <c r="BT38" s="8">
        <v>188</v>
      </c>
      <c r="BU38" s="8">
        <v>337</v>
      </c>
      <c r="BV38" s="8">
        <v>83</v>
      </c>
      <c r="BW38" s="9">
        <v>183</v>
      </c>
      <c r="BX38" s="8">
        <v>192</v>
      </c>
      <c r="BY38" s="9">
        <v>371</v>
      </c>
      <c r="BZ38" s="8">
        <v>125</v>
      </c>
      <c r="CA38" s="8">
        <v>215</v>
      </c>
      <c r="CB38" s="8">
        <v>188</v>
      </c>
      <c r="CC38" s="8">
        <v>337</v>
      </c>
      <c r="CD38" s="8">
        <v>83</v>
      </c>
      <c r="CE38" s="9">
        <v>183</v>
      </c>
      <c r="CF38" s="8">
        <v>192</v>
      </c>
      <c r="CG38" s="9">
        <v>371</v>
      </c>
      <c r="CH38" s="8">
        <v>125</v>
      </c>
      <c r="CI38" s="8">
        <v>215</v>
      </c>
      <c r="CJ38" s="8">
        <v>188</v>
      </c>
      <c r="CK38" s="8">
        <v>337</v>
      </c>
    </row>
    <row r="39" spans="1:89" x14ac:dyDescent="0.15">
      <c r="B39" s="1">
        <f>B3-83</f>
        <v>5</v>
      </c>
      <c r="C39" s="1">
        <f>C3-183</f>
        <v>5</v>
      </c>
      <c r="D39" s="1">
        <f>D3-192</f>
        <v>8</v>
      </c>
      <c r="E39" s="1">
        <f>E3-371</f>
        <v>18</v>
      </c>
      <c r="F39" s="1">
        <f>F3-125</f>
        <v>1</v>
      </c>
      <c r="G39" s="1">
        <f>G3-215</f>
        <v>4</v>
      </c>
      <c r="H39" s="1">
        <f>H3-188</f>
        <v>10</v>
      </c>
      <c r="I39" s="1">
        <f>I3-337</f>
        <v>3</v>
      </c>
      <c r="J39" s="1">
        <f>J3-83</f>
        <v>5</v>
      </c>
      <c r="K39" s="1">
        <f>K3-183</f>
        <v>5</v>
      </c>
      <c r="L39" s="1">
        <f>L3-192</f>
        <v>5</v>
      </c>
      <c r="M39" s="1">
        <f>M3-371</f>
        <v>18</v>
      </c>
      <c r="N39" s="1">
        <f>N3-125</f>
        <v>1</v>
      </c>
      <c r="O39" s="1">
        <f>O3-215</f>
        <v>4</v>
      </c>
      <c r="P39" s="1">
        <f>P3-188</f>
        <v>6</v>
      </c>
      <c r="Q39" s="1">
        <f>Q3-337</f>
        <v>3</v>
      </c>
      <c r="R39" s="1">
        <f>R3-83</f>
        <v>2</v>
      </c>
      <c r="S39" s="1">
        <f>S3-183</f>
        <v>4</v>
      </c>
      <c r="T39" s="1">
        <f>T3-192</f>
        <v>7</v>
      </c>
      <c r="U39" s="1">
        <f>U3-371</f>
        <v>15</v>
      </c>
      <c r="V39" s="1">
        <f>V3-125</f>
        <v>1</v>
      </c>
      <c r="W39" s="1">
        <f>W3-215</f>
        <v>1</v>
      </c>
      <c r="X39" s="1">
        <f>X3-188</f>
        <v>8</v>
      </c>
      <c r="Y39" s="1">
        <f>Y3-337</f>
        <v>6</v>
      </c>
      <c r="Z39" s="1">
        <f>Z3-83</f>
        <v>4</v>
      </c>
      <c r="AA39" s="1">
        <f>AA3-183</f>
        <v>2</v>
      </c>
      <c r="AB39" s="1">
        <f>AJ3-192</f>
        <v>14</v>
      </c>
      <c r="AC39" s="1">
        <f>AC3-371</f>
        <v>9</v>
      </c>
      <c r="AD39" s="1">
        <f>AD3-125</f>
        <v>2</v>
      </c>
      <c r="AE39" s="1">
        <f>AE3-215</f>
        <v>4</v>
      </c>
      <c r="AF39" s="1">
        <f>AF3-188</f>
        <v>6</v>
      </c>
      <c r="AG39" s="1">
        <f>AG3-337</f>
        <v>3</v>
      </c>
      <c r="AH39" s="1">
        <f>AH3-83</f>
        <v>0</v>
      </c>
      <c r="AI39" s="1">
        <f>AI3-183</f>
        <v>0</v>
      </c>
      <c r="AJ39" s="1">
        <f>AB3-192</f>
        <v>8</v>
      </c>
      <c r="AK39" s="1">
        <f>AK3-371</f>
        <v>9</v>
      </c>
      <c r="AL39" s="1">
        <f>AL3-125</f>
        <v>1</v>
      </c>
      <c r="AM39" s="1">
        <f>AM3-215</f>
        <v>2</v>
      </c>
      <c r="AN39" s="1">
        <f>AN3-188</f>
        <v>3</v>
      </c>
      <c r="AO39" s="1">
        <f>AO3-337</f>
        <v>2</v>
      </c>
      <c r="AP39" s="1">
        <f>AP3-83</f>
        <v>3</v>
      </c>
      <c r="AQ39" s="1">
        <f>AQ3-183</f>
        <v>6</v>
      </c>
      <c r="AR39" s="1">
        <f>AR3-192</f>
        <v>6</v>
      </c>
      <c r="AS39" s="1">
        <f>AS3-371</f>
        <v>9</v>
      </c>
      <c r="AT39" s="1">
        <f>AT3-125</f>
        <v>1</v>
      </c>
      <c r="AU39" s="1">
        <f>AU3-215</f>
        <v>4</v>
      </c>
      <c r="AV39" s="1">
        <f>AV3-188</f>
        <v>8</v>
      </c>
      <c r="AW39" s="1">
        <f>AW3-337</f>
        <v>3</v>
      </c>
      <c r="AX39" s="1">
        <f>AX3-83</f>
        <v>4</v>
      </c>
      <c r="AY39" s="1">
        <f>AY3-183</f>
        <v>9</v>
      </c>
      <c r="AZ39" s="1">
        <f>AZ3-192</f>
        <v>12</v>
      </c>
      <c r="BA39" s="1">
        <f>BA3-371</f>
        <v>25</v>
      </c>
      <c r="BB39" s="1">
        <f>BB3-125</f>
        <v>1</v>
      </c>
      <c r="BC39" s="1">
        <f>BC3-215</f>
        <v>1</v>
      </c>
      <c r="BD39" s="1">
        <f>BD3-188</f>
        <v>5</v>
      </c>
      <c r="BE39" s="1">
        <f>BE3-337</f>
        <v>2</v>
      </c>
      <c r="BF39" s="1">
        <f>BF3-83</f>
        <v>0</v>
      </c>
      <c r="BG39" s="1">
        <f>BG3-183</f>
        <v>0</v>
      </c>
      <c r="BH39" s="1">
        <f>BH3-192</f>
        <v>3</v>
      </c>
      <c r="BI39" s="1">
        <f>BI3-371</f>
        <v>5</v>
      </c>
      <c r="BJ39" s="1">
        <f>BJ3-125</f>
        <v>0</v>
      </c>
      <c r="BK39" s="1">
        <f>BK3-215</f>
        <v>0</v>
      </c>
      <c r="BL39" s="1">
        <f>BL3-188</f>
        <v>3</v>
      </c>
      <c r="BM39" s="1">
        <f>BM3-337</f>
        <v>0</v>
      </c>
      <c r="BN39" s="1">
        <f>BN3-83</f>
        <v>2</v>
      </c>
      <c r="BO39" s="1">
        <f>BO3-183</f>
        <v>0</v>
      </c>
      <c r="BP39" s="1">
        <f>BP3-192</f>
        <v>2</v>
      </c>
      <c r="BQ39" s="1">
        <f>BQ3-371</f>
        <v>7</v>
      </c>
      <c r="BR39" s="1">
        <f>BR3-125</f>
        <v>1</v>
      </c>
      <c r="BS39" s="1">
        <f>BS3-215</f>
        <v>4</v>
      </c>
      <c r="BT39" s="1">
        <f>BT3-188</f>
        <v>1</v>
      </c>
      <c r="BU39" s="1">
        <f>BU3-337</f>
        <v>0</v>
      </c>
      <c r="BV39" s="1">
        <f>BV3-83</f>
        <v>2</v>
      </c>
      <c r="BW39" s="1">
        <f>BW3-183</f>
        <v>5</v>
      </c>
      <c r="BX39" s="1">
        <f>BX3-192</f>
        <v>1</v>
      </c>
      <c r="BY39" s="1">
        <f>BY3-371</f>
        <v>0</v>
      </c>
      <c r="BZ39" s="1">
        <f>BZ3-125</f>
        <v>1</v>
      </c>
      <c r="CA39" s="1">
        <f>CA3-215</f>
        <v>2</v>
      </c>
      <c r="CB39" s="1">
        <f>CB3-188</f>
        <v>2</v>
      </c>
      <c r="CC39" s="1">
        <f>CC3-337</f>
        <v>4</v>
      </c>
      <c r="CD39" s="1">
        <f>CD3-83</f>
        <v>2</v>
      </c>
      <c r="CE39" s="1">
        <f>CE3-183</f>
        <v>2</v>
      </c>
      <c r="CF39" s="1">
        <f>CF3-192</f>
        <v>2</v>
      </c>
      <c r="CG39" s="1">
        <f>CG3-371</f>
        <v>3</v>
      </c>
      <c r="CH39" s="1">
        <f>CH3-125</f>
        <v>0</v>
      </c>
      <c r="CI39" s="1">
        <f>CI3-215</f>
        <v>0</v>
      </c>
      <c r="CJ39" s="1">
        <f>CJ3-188</f>
        <v>0</v>
      </c>
      <c r="CK39" s="1">
        <f>CK3-337</f>
        <v>2</v>
      </c>
    </row>
    <row r="40" spans="1:89" x14ac:dyDescent="0.15">
      <c r="B40" s="1">
        <f t="shared" ref="B40:B68" si="87">B4-83</f>
        <v>4</v>
      </c>
      <c r="C40" s="1">
        <f t="shared" ref="C40:C68" si="88">C4-183</f>
        <v>7</v>
      </c>
      <c r="D40" s="1">
        <f t="shared" ref="D40:D68" si="89">D4-192</f>
        <v>8</v>
      </c>
      <c r="E40" s="1">
        <f t="shared" ref="E40:E68" si="90">E4-371</f>
        <v>14</v>
      </c>
      <c r="F40" s="1">
        <f t="shared" ref="F40:F68" si="91">F4-125</f>
        <v>2</v>
      </c>
      <c r="G40" s="1">
        <f t="shared" ref="G40:G68" si="92">G4-215</f>
        <v>5</v>
      </c>
      <c r="H40" s="1">
        <f t="shared" ref="H40:H68" si="93">H4-188</f>
        <v>8</v>
      </c>
      <c r="I40" s="1">
        <f t="shared" ref="I40:I68" si="94">I4-337</f>
        <v>6</v>
      </c>
      <c r="J40" s="1">
        <f t="shared" ref="J40:J68" si="95">J4-83</f>
        <v>4</v>
      </c>
      <c r="K40" s="1">
        <f t="shared" ref="K40:K68" si="96">K4-183</f>
        <v>7</v>
      </c>
      <c r="L40" s="1">
        <f t="shared" ref="L40:L68" si="97">L4-192</f>
        <v>8</v>
      </c>
      <c r="M40" s="1">
        <f t="shared" ref="M40:M68" si="98">M4-371</f>
        <v>14</v>
      </c>
      <c r="N40" s="1">
        <f t="shared" ref="N40:N68" si="99">N4-125</f>
        <v>2</v>
      </c>
      <c r="O40" s="1">
        <f t="shared" ref="O40:O68" si="100">O4-215</f>
        <v>5</v>
      </c>
      <c r="P40" s="1">
        <f t="shared" ref="P40:P68" si="101">P4-188</f>
        <v>8</v>
      </c>
      <c r="Q40" s="1">
        <f t="shared" ref="Q40:Q68" si="102">Q4-337</f>
        <v>6</v>
      </c>
      <c r="R40" s="1">
        <f t="shared" ref="R40:R68" si="103">R4-83</f>
        <v>0</v>
      </c>
      <c r="S40" s="1">
        <f t="shared" ref="S40:S68" si="104">S4-183</f>
        <v>2</v>
      </c>
      <c r="T40" s="1">
        <f t="shared" ref="T40:T68" si="105">T4-192</f>
        <v>6</v>
      </c>
      <c r="U40" s="1">
        <f t="shared" ref="U40:U68" si="106">U4-371</f>
        <v>6</v>
      </c>
      <c r="V40" s="1">
        <f t="shared" ref="V40:V68" si="107">V4-125</f>
        <v>0</v>
      </c>
      <c r="W40" s="1">
        <f t="shared" ref="W40:W68" si="108">W4-215</f>
        <v>3</v>
      </c>
      <c r="X40" s="1">
        <f t="shared" ref="X40:X68" si="109">X4-188</f>
        <v>6</v>
      </c>
      <c r="Y40" s="1">
        <f t="shared" ref="Y40:Y68" si="110">Y4-337</f>
        <v>2</v>
      </c>
      <c r="Z40" s="1">
        <f t="shared" ref="Z40:Z68" si="111">Z4-83</f>
        <v>2</v>
      </c>
      <c r="AA40" s="1">
        <f t="shared" ref="AA40:AA68" si="112">AA4-183</f>
        <v>9</v>
      </c>
      <c r="AB40" s="1">
        <f>AJ4-192</f>
        <v>5</v>
      </c>
      <c r="AC40" s="1">
        <f t="shared" ref="AC40:AC68" si="113">AC4-371</f>
        <v>10</v>
      </c>
      <c r="AD40" s="1">
        <f t="shared" ref="AD40:AD68" si="114">AD4-125</f>
        <v>0</v>
      </c>
      <c r="AE40" s="1">
        <f t="shared" ref="AE40:AE68" si="115">AE4-215</f>
        <v>3</v>
      </c>
      <c r="AF40" s="1">
        <f t="shared" ref="AF40:AF68" si="116">AF4-188</f>
        <v>3</v>
      </c>
      <c r="AG40" s="1">
        <f t="shared" ref="AG40:AG68" si="117">AG4-337</f>
        <v>4</v>
      </c>
      <c r="AH40" s="1">
        <f t="shared" ref="AH40:AH68" si="118">AH4-83</f>
        <v>2</v>
      </c>
      <c r="AI40" s="1">
        <f t="shared" ref="AI40:AI68" si="119">AI4-183</f>
        <v>4</v>
      </c>
      <c r="AJ40" s="1">
        <f>AB4-192</f>
        <v>5</v>
      </c>
      <c r="AK40" s="1">
        <f t="shared" ref="AK40:AK68" si="120">AK4-371</f>
        <v>23</v>
      </c>
      <c r="AL40" s="1">
        <f t="shared" ref="AL40:AL68" si="121">AL4-125</f>
        <v>1</v>
      </c>
      <c r="AM40" s="1">
        <f t="shared" ref="AM40:AM68" si="122">AM4-215</f>
        <v>4</v>
      </c>
      <c r="AN40" s="1">
        <f t="shared" ref="AN40:AN68" si="123">AN4-188</f>
        <v>6</v>
      </c>
      <c r="AO40" s="1">
        <f t="shared" ref="AO40:AO68" si="124">AO4-337</f>
        <v>6</v>
      </c>
      <c r="AP40" s="1">
        <f t="shared" ref="AP40:AP68" si="125">AP4-83</f>
        <v>1</v>
      </c>
      <c r="AQ40" s="1">
        <f t="shared" ref="AQ40:AQ68" si="126">AQ4-183</f>
        <v>4</v>
      </c>
      <c r="AR40" s="1">
        <f t="shared" ref="AR40:AR68" si="127">AR4-192</f>
        <v>8</v>
      </c>
      <c r="AS40" s="1">
        <f t="shared" ref="AS40:AS68" si="128">AS4-371</f>
        <v>7</v>
      </c>
      <c r="AT40" s="1">
        <f t="shared" ref="AT40:AT68" si="129">AT4-125</f>
        <v>1</v>
      </c>
      <c r="AU40" s="1">
        <f t="shared" ref="AU40:AU68" si="130">AU4-215</f>
        <v>1</v>
      </c>
      <c r="AV40" s="1">
        <f t="shared" ref="AV40:AV68" si="131">AV4-188</f>
        <v>6</v>
      </c>
      <c r="AW40" s="1">
        <f t="shared" ref="AW40:AW68" si="132">AW4-337</f>
        <v>0</v>
      </c>
      <c r="AX40" s="1">
        <f t="shared" ref="AX40:AX68" si="133">AX4-83</f>
        <v>5</v>
      </c>
      <c r="AY40" s="1">
        <f t="shared" ref="AY40:AY68" si="134">AY4-183</f>
        <v>9</v>
      </c>
      <c r="AZ40" s="1">
        <f t="shared" ref="AZ40:AZ68" si="135">AZ4-192</f>
        <v>11</v>
      </c>
      <c r="BA40" s="1">
        <f t="shared" ref="BA40:BA68" si="136">BA4-371</f>
        <v>11</v>
      </c>
      <c r="BB40" s="1">
        <f t="shared" ref="BB40:BB68" si="137">BB4-125</f>
        <v>2</v>
      </c>
      <c r="BC40" s="1">
        <f t="shared" ref="BC40:BC68" si="138">BC4-215</f>
        <v>3</v>
      </c>
      <c r="BD40" s="1">
        <f t="shared" ref="BD40:BD68" si="139">BD4-188</f>
        <v>6</v>
      </c>
      <c r="BE40" s="1">
        <f t="shared" ref="BE40:BE68" si="140">BE4-337</f>
        <v>6</v>
      </c>
      <c r="BF40" s="1">
        <f t="shared" ref="BF40:BF68" si="141">BF4-83</f>
        <v>2</v>
      </c>
      <c r="BG40" s="1">
        <f t="shared" ref="BG40:BG68" si="142">BG4-183</f>
        <v>6</v>
      </c>
      <c r="BH40" s="1">
        <f t="shared" ref="BH40:BH68" si="143">BH4-192</f>
        <v>3</v>
      </c>
      <c r="BI40" s="1">
        <f t="shared" ref="BI40:BI68" si="144">BI4-371</f>
        <v>7</v>
      </c>
      <c r="BJ40" s="1">
        <f t="shared" ref="BJ40:BJ68" si="145">BJ4-125</f>
        <v>1</v>
      </c>
      <c r="BK40" s="1">
        <f t="shared" ref="BK40:BK68" si="146">BK4-215</f>
        <v>2</v>
      </c>
      <c r="BL40" s="1">
        <f t="shared" ref="BL40:BL68" si="147">BL4-188</f>
        <v>5</v>
      </c>
      <c r="BM40" s="1">
        <f t="shared" ref="BM40:BM68" si="148">BM4-337</f>
        <v>4</v>
      </c>
      <c r="BN40" s="1">
        <f t="shared" ref="BN40:BN68" si="149">BN4-83</f>
        <v>2</v>
      </c>
      <c r="BO40" s="1">
        <f t="shared" ref="BO40:BO68" si="150">BO4-183</f>
        <v>5</v>
      </c>
      <c r="BP40" s="1">
        <f t="shared" ref="BP40:BP68" si="151">BP4-192</f>
        <v>3</v>
      </c>
      <c r="BQ40" s="1">
        <f t="shared" ref="BQ40:BQ68" si="152">BQ4-371</f>
        <v>5</v>
      </c>
      <c r="BR40" s="1">
        <f t="shared" ref="BR40:BR68" si="153">BR4-125</f>
        <v>0</v>
      </c>
      <c r="BS40" s="1">
        <f t="shared" ref="BS40:BS68" si="154">BS4-215</f>
        <v>5</v>
      </c>
      <c r="BT40" s="1">
        <f t="shared" ref="BT40:BT68" si="155">BT4-188</f>
        <v>5</v>
      </c>
      <c r="BU40" s="1">
        <f t="shared" ref="BU40:BU68" si="156">BU4-337</f>
        <v>4</v>
      </c>
      <c r="BV40" s="1">
        <f t="shared" ref="BV40:BV68" si="157">BV4-83</f>
        <v>2</v>
      </c>
      <c r="BW40" s="1">
        <f t="shared" ref="BW40:BW68" si="158">BW4-183</f>
        <v>4</v>
      </c>
      <c r="BX40" s="1">
        <f t="shared" ref="BX40:BX68" si="159">BX4-192</f>
        <v>0</v>
      </c>
      <c r="BY40" s="1">
        <f t="shared" ref="BY40:BY68" si="160">BY4-371</f>
        <v>5</v>
      </c>
      <c r="BZ40" s="1">
        <f t="shared" ref="BZ40:BZ68" si="161">BZ4-125</f>
        <v>1</v>
      </c>
      <c r="CA40" s="1">
        <f t="shared" ref="CA40:CA68" si="162">CA4-215</f>
        <v>0</v>
      </c>
      <c r="CB40" s="1">
        <f t="shared" ref="CB40:CB68" si="163">CB4-188</f>
        <v>0</v>
      </c>
      <c r="CC40" s="1">
        <f t="shared" ref="CC40:CC68" si="164">CC4-337</f>
        <v>2</v>
      </c>
      <c r="CD40" s="1">
        <f t="shared" ref="CD40:CD68" si="165">CD4-83</f>
        <v>0</v>
      </c>
      <c r="CE40" s="1">
        <f t="shared" ref="CE40:CE68" si="166">CE4-183</f>
        <v>0</v>
      </c>
      <c r="CF40" s="1">
        <f t="shared" ref="CF40:CF68" si="167">CF4-192</f>
        <v>3</v>
      </c>
      <c r="CG40" s="1">
        <f t="shared" ref="CG40:CG68" si="168">CG4-371</f>
        <v>4</v>
      </c>
      <c r="CH40" s="1">
        <f t="shared" ref="CH40:CH68" si="169">CH4-125</f>
        <v>1</v>
      </c>
      <c r="CI40" s="1">
        <f t="shared" ref="CI40:CI68" si="170">CI4-215</f>
        <v>3</v>
      </c>
      <c r="CJ40" s="1">
        <f t="shared" ref="CJ40:CJ68" si="171">CJ4-188</f>
        <v>2</v>
      </c>
      <c r="CK40" s="1">
        <f t="shared" ref="CK40:CK68" si="172">CK4-337</f>
        <v>0</v>
      </c>
    </row>
    <row r="41" spans="1:89" x14ac:dyDescent="0.15">
      <c r="B41" s="1">
        <f t="shared" si="87"/>
        <v>4</v>
      </c>
      <c r="C41" s="1">
        <f t="shared" si="88"/>
        <v>9</v>
      </c>
      <c r="D41" s="1">
        <f t="shared" si="89"/>
        <v>9</v>
      </c>
      <c r="E41" s="1">
        <f t="shared" si="90"/>
        <v>21</v>
      </c>
      <c r="F41" s="1">
        <f t="shared" si="91"/>
        <v>1</v>
      </c>
      <c r="G41" s="1">
        <f t="shared" si="92"/>
        <v>2</v>
      </c>
      <c r="H41" s="1">
        <f t="shared" si="93"/>
        <v>1</v>
      </c>
      <c r="I41" s="1">
        <f t="shared" si="94"/>
        <v>6</v>
      </c>
      <c r="J41" s="1">
        <f t="shared" si="95"/>
        <v>4</v>
      </c>
      <c r="K41" s="1">
        <f t="shared" si="96"/>
        <v>3</v>
      </c>
      <c r="L41" s="1">
        <f t="shared" si="97"/>
        <v>9</v>
      </c>
      <c r="M41" s="1">
        <f t="shared" si="98"/>
        <v>21</v>
      </c>
      <c r="N41" s="1">
        <f t="shared" si="99"/>
        <v>1</v>
      </c>
      <c r="O41" s="1">
        <f t="shared" si="100"/>
        <v>2</v>
      </c>
      <c r="P41" s="1">
        <f t="shared" si="101"/>
        <v>1</v>
      </c>
      <c r="Q41" s="1">
        <f t="shared" si="102"/>
        <v>6</v>
      </c>
      <c r="R41" s="1">
        <f t="shared" si="103"/>
        <v>4</v>
      </c>
      <c r="S41" s="1">
        <f t="shared" si="104"/>
        <v>1</v>
      </c>
      <c r="T41" s="1">
        <f t="shared" si="105"/>
        <v>9</v>
      </c>
      <c r="U41" s="1">
        <f t="shared" si="106"/>
        <v>15</v>
      </c>
      <c r="V41" s="1">
        <f t="shared" si="107"/>
        <v>1</v>
      </c>
      <c r="W41" s="1">
        <f t="shared" si="108"/>
        <v>2</v>
      </c>
      <c r="X41" s="1">
        <f t="shared" si="109"/>
        <v>8</v>
      </c>
      <c r="Y41" s="1">
        <f t="shared" si="110"/>
        <v>3</v>
      </c>
      <c r="Z41" s="1">
        <f t="shared" si="111"/>
        <v>2</v>
      </c>
      <c r="AA41" s="1">
        <f t="shared" si="112"/>
        <v>1</v>
      </c>
      <c r="AB41" s="1">
        <f>AJ5-192</f>
        <v>5</v>
      </c>
      <c r="AC41" s="1">
        <f t="shared" si="113"/>
        <v>5</v>
      </c>
      <c r="AD41" s="1">
        <f t="shared" si="114"/>
        <v>1</v>
      </c>
      <c r="AE41" s="1">
        <f t="shared" si="115"/>
        <v>5</v>
      </c>
      <c r="AF41" s="1">
        <f t="shared" si="116"/>
        <v>6</v>
      </c>
      <c r="AG41" s="1">
        <f t="shared" si="117"/>
        <v>3</v>
      </c>
      <c r="AH41" s="1">
        <f t="shared" si="118"/>
        <v>2</v>
      </c>
      <c r="AI41" s="1">
        <f t="shared" si="119"/>
        <v>4</v>
      </c>
      <c r="AJ41" s="1">
        <f>AB5-192</f>
        <v>10</v>
      </c>
      <c r="AK41" s="1">
        <f t="shared" si="120"/>
        <v>12</v>
      </c>
      <c r="AL41" s="1">
        <f t="shared" si="121"/>
        <v>1</v>
      </c>
      <c r="AM41" s="1">
        <f t="shared" si="122"/>
        <v>5</v>
      </c>
      <c r="AN41" s="1">
        <f t="shared" si="123"/>
        <v>3</v>
      </c>
      <c r="AO41" s="1">
        <f t="shared" si="124"/>
        <v>6</v>
      </c>
      <c r="AP41" s="1">
        <f t="shared" si="125"/>
        <v>2</v>
      </c>
      <c r="AQ41" s="1">
        <f t="shared" si="126"/>
        <v>4</v>
      </c>
      <c r="AR41" s="1">
        <f t="shared" si="127"/>
        <v>4</v>
      </c>
      <c r="AS41" s="1">
        <f t="shared" si="128"/>
        <v>3</v>
      </c>
      <c r="AT41" s="1">
        <f t="shared" si="129"/>
        <v>0</v>
      </c>
      <c r="AU41" s="1">
        <f t="shared" si="130"/>
        <v>2</v>
      </c>
      <c r="AV41" s="1">
        <f t="shared" si="131"/>
        <v>2</v>
      </c>
      <c r="AW41" s="1">
        <f t="shared" si="132"/>
        <v>6</v>
      </c>
      <c r="AX41" s="1">
        <f t="shared" si="133"/>
        <v>8</v>
      </c>
      <c r="AY41" s="1">
        <f t="shared" si="134"/>
        <v>4</v>
      </c>
      <c r="AZ41" s="1">
        <f t="shared" si="135"/>
        <v>4</v>
      </c>
      <c r="BA41" s="1">
        <f t="shared" si="136"/>
        <v>20</v>
      </c>
      <c r="BB41" s="1">
        <f t="shared" si="137"/>
        <v>1</v>
      </c>
      <c r="BC41" s="1">
        <f t="shared" si="138"/>
        <v>9</v>
      </c>
      <c r="BD41" s="1">
        <f t="shared" si="139"/>
        <v>6</v>
      </c>
      <c r="BE41" s="1">
        <f t="shared" si="140"/>
        <v>0</v>
      </c>
      <c r="BF41" s="1">
        <f t="shared" si="141"/>
        <v>0</v>
      </c>
      <c r="BG41" s="1">
        <f t="shared" si="142"/>
        <v>6</v>
      </c>
      <c r="BH41" s="1">
        <f t="shared" si="143"/>
        <v>0</v>
      </c>
      <c r="BI41" s="1">
        <f t="shared" si="144"/>
        <v>4</v>
      </c>
      <c r="BJ41" s="1">
        <f t="shared" si="145"/>
        <v>1</v>
      </c>
      <c r="BK41" s="1">
        <f t="shared" si="146"/>
        <v>3</v>
      </c>
      <c r="BL41" s="1">
        <f t="shared" si="147"/>
        <v>0</v>
      </c>
      <c r="BM41" s="1">
        <f t="shared" si="148"/>
        <v>3</v>
      </c>
      <c r="BN41" s="1">
        <f t="shared" si="149"/>
        <v>2</v>
      </c>
      <c r="BO41" s="1">
        <f t="shared" si="150"/>
        <v>3</v>
      </c>
      <c r="BP41" s="1">
        <f t="shared" si="151"/>
        <v>5</v>
      </c>
      <c r="BQ41" s="1">
        <f t="shared" si="152"/>
        <v>3</v>
      </c>
      <c r="BR41" s="1">
        <f t="shared" si="153"/>
        <v>1</v>
      </c>
      <c r="BS41" s="1">
        <f t="shared" si="154"/>
        <v>0</v>
      </c>
      <c r="BT41" s="1">
        <f t="shared" si="155"/>
        <v>6</v>
      </c>
      <c r="BU41" s="1">
        <f t="shared" si="156"/>
        <v>0</v>
      </c>
      <c r="BV41" s="1">
        <f t="shared" si="157"/>
        <v>2</v>
      </c>
      <c r="BW41" s="1">
        <f t="shared" si="158"/>
        <v>2</v>
      </c>
      <c r="BX41" s="1">
        <f t="shared" si="159"/>
        <v>1</v>
      </c>
      <c r="BY41" s="1">
        <f t="shared" si="160"/>
        <v>0</v>
      </c>
      <c r="BZ41" s="1">
        <f t="shared" si="161"/>
        <v>0</v>
      </c>
      <c r="CA41" s="1">
        <f t="shared" si="162"/>
        <v>4</v>
      </c>
      <c r="CB41" s="1">
        <f t="shared" si="163"/>
        <v>2</v>
      </c>
      <c r="CC41" s="1">
        <f t="shared" si="164"/>
        <v>0</v>
      </c>
      <c r="CD41" s="1">
        <f t="shared" si="165"/>
        <v>0</v>
      </c>
      <c r="CE41" s="1">
        <f t="shared" si="166"/>
        <v>3</v>
      </c>
      <c r="CF41" s="1">
        <f t="shared" si="167"/>
        <v>1</v>
      </c>
      <c r="CG41" s="1">
        <f t="shared" si="168"/>
        <v>0</v>
      </c>
      <c r="CH41" s="1">
        <f t="shared" si="169"/>
        <v>1</v>
      </c>
      <c r="CI41" s="1">
        <f t="shared" si="170"/>
        <v>0</v>
      </c>
      <c r="CJ41" s="1">
        <f t="shared" si="171"/>
        <v>0</v>
      </c>
      <c r="CK41" s="1">
        <f t="shared" si="172"/>
        <v>2</v>
      </c>
    </row>
    <row r="42" spans="1:89" x14ac:dyDescent="0.15">
      <c r="B42" s="1">
        <f t="shared" si="87"/>
        <v>6</v>
      </c>
      <c r="C42" s="1">
        <f t="shared" si="88"/>
        <v>11</v>
      </c>
      <c r="D42" s="1">
        <f t="shared" si="89"/>
        <v>7</v>
      </c>
      <c r="E42" s="1">
        <f t="shared" si="90"/>
        <v>7</v>
      </c>
      <c r="F42" s="1">
        <f t="shared" si="91"/>
        <v>0</v>
      </c>
      <c r="G42" s="1">
        <f t="shared" si="92"/>
        <v>5</v>
      </c>
      <c r="H42" s="1">
        <f t="shared" si="93"/>
        <v>8</v>
      </c>
      <c r="I42" s="1">
        <f t="shared" si="94"/>
        <v>7</v>
      </c>
      <c r="J42" s="1">
        <f t="shared" si="95"/>
        <v>0</v>
      </c>
      <c r="K42" s="1">
        <f t="shared" si="96"/>
        <v>11</v>
      </c>
      <c r="L42" s="1">
        <f t="shared" si="97"/>
        <v>7</v>
      </c>
      <c r="M42" s="1">
        <f t="shared" si="98"/>
        <v>7</v>
      </c>
      <c r="N42" s="1">
        <f t="shared" si="99"/>
        <v>0</v>
      </c>
      <c r="O42" s="1">
        <f t="shared" si="100"/>
        <v>5</v>
      </c>
      <c r="P42" s="1">
        <f t="shared" si="101"/>
        <v>8</v>
      </c>
      <c r="Q42" s="1">
        <f t="shared" si="102"/>
        <v>7</v>
      </c>
      <c r="R42" s="1">
        <f t="shared" si="103"/>
        <v>2</v>
      </c>
      <c r="S42" s="1">
        <f t="shared" si="104"/>
        <v>3</v>
      </c>
      <c r="T42" s="1">
        <f t="shared" si="105"/>
        <v>5</v>
      </c>
      <c r="U42" s="1">
        <f t="shared" si="106"/>
        <v>19</v>
      </c>
      <c r="V42" s="1">
        <f t="shared" si="107"/>
        <v>1</v>
      </c>
      <c r="W42" s="1">
        <f t="shared" si="108"/>
        <v>3</v>
      </c>
      <c r="X42" s="1">
        <f t="shared" si="109"/>
        <v>5</v>
      </c>
      <c r="Y42" s="1">
        <f t="shared" si="110"/>
        <v>7</v>
      </c>
      <c r="Z42" s="1">
        <f t="shared" si="111"/>
        <v>2</v>
      </c>
      <c r="AA42" s="1">
        <f t="shared" si="112"/>
        <v>2</v>
      </c>
      <c r="AB42" s="1">
        <f>AJ6-192</f>
        <v>6</v>
      </c>
      <c r="AC42" s="1">
        <f t="shared" si="113"/>
        <v>12</v>
      </c>
      <c r="AD42" s="1">
        <f t="shared" si="114"/>
        <v>1</v>
      </c>
      <c r="AE42" s="1">
        <f t="shared" si="115"/>
        <v>3</v>
      </c>
      <c r="AF42" s="1">
        <f t="shared" si="116"/>
        <v>1</v>
      </c>
      <c r="AG42" s="1">
        <f t="shared" si="117"/>
        <v>7</v>
      </c>
      <c r="AH42" s="1">
        <f t="shared" si="118"/>
        <v>0</v>
      </c>
      <c r="AI42" s="1">
        <f t="shared" si="119"/>
        <v>14</v>
      </c>
      <c r="AJ42" s="1">
        <f>AB6-192</f>
        <v>14</v>
      </c>
      <c r="AK42" s="1">
        <f t="shared" si="120"/>
        <v>13</v>
      </c>
      <c r="AL42" s="1">
        <f t="shared" si="121"/>
        <v>1</v>
      </c>
      <c r="AM42" s="1">
        <f t="shared" si="122"/>
        <v>2</v>
      </c>
      <c r="AN42" s="1">
        <f t="shared" si="123"/>
        <v>8</v>
      </c>
      <c r="AO42" s="1">
        <f t="shared" si="124"/>
        <v>2</v>
      </c>
      <c r="AP42" s="1">
        <f t="shared" si="125"/>
        <v>5</v>
      </c>
      <c r="AQ42" s="1">
        <f t="shared" si="126"/>
        <v>11</v>
      </c>
      <c r="AR42" s="1">
        <f t="shared" si="127"/>
        <v>7</v>
      </c>
      <c r="AS42" s="1">
        <f t="shared" si="128"/>
        <v>12</v>
      </c>
      <c r="AT42" s="1">
        <f t="shared" si="129"/>
        <v>1</v>
      </c>
      <c r="AU42" s="1">
        <f t="shared" si="130"/>
        <v>4</v>
      </c>
      <c r="AV42" s="1">
        <f t="shared" si="131"/>
        <v>0</v>
      </c>
      <c r="AW42" s="1">
        <f t="shared" si="132"/>
        <v>4</v>
      </c>
      <c r="AX42" s="1">
        <f t="shared" si="133"/>
        <v>7</v>
      </c>
      <c r="AY42" s="1">
        <f t="shared" si="134"/>
        <v>2</v>
      </c>
      <c r="AZ42" s="1">
        <f t="shared" si="135"/>
        <v>6</v>
      </c>
      <c r="BA42" s="1">
        <f t="shared" si="136"/>
        <v>15</v>
      </c>
      <c r="BB42" s="1">
        <f t="shared" si="137"/>
        <v>1</v>
      </c>
      <c r="BC42" s="1">
        <f t="shared" si="138"/>
        <v>5</v>
      </c>
      <c r="BD42" s="1">
        <f t="shared" si="139"/>
        <v>5</v>
      </c>
      <c r="BE42" s="1">
        <f t="shared" si="140"/>
        <v>3</v>
      </c>
      <c r="BF42" s="1">
        <f t="shared" si="141"/>
        <v>0</v>
      </c>
      <c r="BG42" s="1">
        <f t="shared" si="142"/>
        <v>4</v>
      </c>
      <c r="BH42" s="1">
        <f t="shared" si="143"/>
        <v>4</v>
      </c>
      <c r="BI42" s="1">
        <f t="shared" si="144"/>
        <v>4</v>
      </c>
      <c r="BJ42" s="1">
        <f t="shared" si="145"/>
        <v>0</v>
      </c>
      <c r="BK42" s="1">
        <f t="shared" si="146"/>
        <v>2</v>
      </c>
      <c r="BL42" s="1">
        <f t="shared" si="147"/>
        <v>3</v>
      </c>
      <c r="BM42" s="1">
        <f t="shared" si="148"/>
        <v>2</v>
      </c>
      <c r="BN42" s="1">
        <f t="shared" si="149"/>
        <v>2</v>
      </c>
      <c r="BO42" s="1">
        <f t="shared" si="150"/>
        <v>4</v>
      </c>
      <c r="BP42" s="1">
        <f t="shared" si="151"/>
        <v>4</v>
      </c>
      <c r="BQ42" s="1">
        <f t="shared" si="152"/>
        <v>1</v>
      </c>
      <c r="BR42" s="1">
        <f t="shared" si="153"/>
        <v>0</v>
      </c>
      <c r="BS42" s="1">
        <f t="shared" si="154"/>
        <v>4</v>
      </c>
      <c r="BT42" s="1">
        <f t="shared" si="155"/>
        <v>3</v>
      </c>
      <c r="BU42" s="1">
        <f t="shared" si="156"/>
        <v>4</v>
      </c>
      <c r="BV42" s="1">
        <f t="shared" si="157"/>
        <v>0</v>
      </c>
      <c r="BW42" s="1">
        <f t="shared" si="158"/>
        <v>6</v>
      </c>
      <c r="BX42" s="1">
        <f t="shared" si="159"/>
        <v>1</v>
      </c>
      <c r="BY42" s="1">
        <f t="shared" si="160"/>
        <v>5</v>
      </c>
      <c r="BZ42" s="1">
        <f t="shared" si="161"/>
        <v>1</v>
      </c>
      <c r="CA42" s="1">
        <f t="shared" si="162"/>
        <v>1</v>
      </c>
      <c r="CB42" s="1">
        <f t="shared" si="163"/>
        <v>1</v>
      </c>
      <c r="CC42" s="1">
        <f t="shared" si="164"/>
        <v>2</v>
      </c>
      <c r="CD42" s="1">
        <f t="shared" si="165"/>
        <v>0</v>
      </c>
      <c r="CE42" s="1">
        <f t="shared" si="166"/>
        <v>0</v>
      </c>
      <c r="CF42" s="1">
        <f t="shared" si="167"/>
        <v>0</v>
      </c>
      <c r="CG42" s="1">
        <f t="shared" si="168"/>
        <v>4</v>
      </c>
      <c r="CH42" s="1">
        <f t="shared" si="169"/>
        <v>0</v>
      </c>
      <c r="CI42" s="1">
        <f t="shared" si="170"/>
        <v>4</v>
      </c>
      <c r="CJ42" s="1">
        <f t="shared" si="171"/>
        <v>1</v>
      </c>
      <c r="CK42" s="1">
        <f t="shared" si="172"/>
        <v>3</v>
      </c>
    </row>
    <row r="43" spans="1:89" x14ac:dyDescent="0.15">
      <c r="B43" s="1">
        <f t="shared" si="87"/>
        <v>5</v>
      </c>
      <c r="C43" s="1">
        <f t="shared" si="88"/>
        <v>2</v>
      </c>
      <c r="D43" s="1">
        <f t="shared" si="89"/>
        <v>8</v>
      </c>
      <c r="E43" s="1">
        <f t="shared" si="90"/>
        <v>14</v>
      </c>
      <c r="F43" s="1">
        <f t="shared" si="91"/>
        <v>1</v>
      </c>
      <c r="G43" s="1">
        <f t="shared" si="92"/>
        <v>4</v>
      </c>
      <c r="H43" s="1">
        <f t="shared" si="93"/>
        <v>7</v>
      </c>
      <c r="I43" s="1">
        <f t="shared" si="94"/>
        <v>8</v>
      </c>
      <c r="J43" s="1">
        <f t="shared" si="95"/>
        <v>5</v>
      </c>
      <c r="K43" s="1">
        <f t="shared" si="96"/>
        <v>2</v>
      </c>
      <c r="L43" s="1">
        <f t="shared" si="97"/>
        <v>6</v>
      </c>
      <c r="M43" s="1">
        <f t="shared" si="98"/>
        <v>14</v>
      </c>
      <c r="N43" s="1">
        <f t="shared" si="99"/>
        <v>1</v>
      </c>
      <c r="O43" s="1">
        <f t="shared" si="100"/>
        <v>4</v>
      </c>
      <c r="P43" s="1">
        <f t="shared" si="101"/>
        <v>7</v>
      </c>
      <c r="Q43" s="1">
        <f t="shared" si="102"/>
        <v>3</v>
      </c>
      <c r="R43" s="1">
        <f t="shared" si="103"/>
        <v>2</v>
      </c>
      <c r="S43" s="1">
        <f t="shared" si="104"/>
        <v>2</v>
      </c>
      <c r="T43" s="1">
        <f t="shared" si="105"/>
        <v>4</v>
      </c>
      <c r="U43" s="1">
        <f t="shared" si="106"/>
        <v>14</v>
      </c>
      <c r="V43" s="1">
        <f t="shared" si="107"/>
        <v>2</v>
      </c>
      <c r="W43" s="1">
        <f t="shared" si="108"/>
        <v>1</v>
      </c>
      <c r="X43" s="1">
        <f t="shared" si="109"/>
        <v>2</v>
      </c>
      <c r="Y43" s="1">
        <f t="shared" si="110"/>
        <v>6</v>
      </c>
      <c r="Z43" s="1">
        <f t="shared" si="111"/>
        <v>0</v>
      </c>
      <c r="AA43" s="1">
        <f t="shared" si="112"/>
        <v>7</v>
      </c>
      <c r="AB43" s="1">
        <f>AJ7-192</f>
        <v>8</v>
      </c>
      <c r="AC43" s="1">
        <f t="shared" si="113"/>
        <v>8</v>
      </c>
      <c r="AD43" s="1">
        <f t="shared" si="114"/>
        <v>2</v>
      </c>
      <c r="AE43" s="1">
        <f t="shared" si="115"/>
        <v>5</v>
      </c>
      <c r="AF43" s="1">
        <f t="shared" si="116"/>
        <v>4</v>
      </c>
      <c r="AG43" s="1">
        <f t="shared" si="117"/>
        <v>2</v>
      </c>
      <c r="AH43" s="1">
        <f t="shared" si="118"/>
        <v>2</v>
      </c>
      <c r="AI43" s="1">
        <f t="shared" si="119"/>
        <v>7</v>
      </c>
      <c r="AJ43" s="1">
        <f>AB7-192</f>
        <v>6</v>
      </c>
      <c r="AK43" s="1">
        <f t="shared" si="120"/>
        <v>17</v>
      </c>
      <c r="AL43" s="1">
        <f t="shared" si="121"/>
        <v>2</v>
      </c>
      <c r="AM43" s="1">
        <f t="shared" si="122"/>
        <v>5</v>
      </c>
      <c r="AN43" s="1">
        <f t="shared" si="123"/>
        <v>8</v>
      </c>
      <c r="AO43" s="1">
        <f t="shared" si="124"/>
        <v>4</v>
      </c>
      <c r="AP43" s="1">
        <f t="shared" si="125"/>
        <v>1</v>
      </c>
      <c r="AQ43" s="1">
        <f t="shared" si="126"/>
        <v>0</v>
      </c>
      <c r="AR43" s="1">
        <f t="shared" si="127"/>
        <v>5</v>
      </c>
      <c r="AS43" s="1">
        <f t="shared" si="128"/>
        <v>9</v>
      </c>
      <c r="AT43" s="1">
        <f t="shared" si="129"/>
        <v>2</v>
      </c>
      <c r="AU43" s="1">
        <f t="shared" si="130"/>
        <v>0</v>
      </c>
      <c r="AV43" s="1">
        <f t="shared" si="131"/>
        <v>5</v>
      </c>
      <c r="AW43" s="1">
        <f t="shared" si="132"/>
        <v>3</v>
      </c>
      <c r="AX43" s="1">
        <f t="shared" si="133"/>
        <v>4</v>
      </c>
      <c r="AY43" s="1">
        <f t="shared" si="134"/>
        <v>5</v>
      </c>
      <c r="AZ43" s="1">
        <f t="shared" si="135"/>
        <v>10</v>
      </c>
      <c r="BA43" s="1">
        <f t="shared" si="136"/>
        <v>9</v>
      </c>
      <c r="BB43" s="1">
        <f t="shared" si="137"/>
        <v>0</v>
      </c>
      <c r="BC43" s="1">
        <f t="shared" si="138"/>
        <v>2</v>
      </c>
      <c r="BD43" s="1">
        <f t="shared" si="139"/>
        <v>6</v>
      </c>
      <c r="BE43" s="1">
        <f t="shared" si="140"/>
        <v>4</v>
      </c>
      <c r="BF43" s="1">
        <f t="shared" si="141"/>
        <v>2</v>
      </c>
      <c r="BG43" s="1">
        <f t="shared" si="142"/>
        <v>2</v>
      </c>
      <c r="BH43" s="1">
        <f t="shared" si="143"/>
        <v>2</v>
      </c>
      <c r="BI43" s="1">
        <f t="shared" si="144"/>
        <v>5</v>
      </c>
      <c r="BJ43" s="1">
        <f t="shared" si="145"/>
        <v>1</v>
      </c>
      <c r="BK43" s="1">
        <f t="shared" si="146"/>
        <v>3</v>
      </c>
      <c r="BL43" s="1">
        <f t="shared" si="147"/>
        <v>1</v>
      </c>
      <c r="BM43" s="1">
        <f t="shared" si="148"/>
        <v>2</v>
      </c>
      <c r="BN43" s="1">
        <f t="shared" si="149"/>
        <v>2</v>
      </c>
      <c r="BO43" s="1">
        <f t="shared" si="150"/>
        <v>4</v>
      </c>
      <c r="BP43" s="1">
        <f t="shared" si="151"/>
        <v>3</v>
      </c>
      <c r="BQ43" s="1">
        <f t="shared" si="152"/>
        <v>5</v>
      </c>
      <c r="BR43" s="1">
        <f t="shared" si="153"/>
        <v>0</v>
      </c>
      <c r="BS43" s="1">
        <f t="shared" si="154"/>
        <v>1</v>
      </c>
      <c r="BT43" s="1">
        <f t="shared" si="155"/>
        <v>0</v>
      </c>
      <c r="BU43" s="1">
        <f t="shared" si="156"/>
        <v>0</v>
      </c>
      <c r="BV43" s="1">
        <f t="shared" si="157"/>
        <v>2</v>
      </c>
      <c r="BW43" s="1">
        <f t="shared" si="158"/>
        <v>0</v>
      </c>
      <c r="BX43" s="1">
        <f t="shared" si="159"/>
        <v>2</v>
      </c>
      <c r="BY43" s="1">
        <f t="shared" si="160"/>
        <v>5</v>
      </c>
      <c r="BZ43" s="1">
        <f t="shared" si="161"/>
        <v>1</v>
      </c>
      <c r="CA43" s="1">
        <f t="shared" si="162"/>
        <v>0</v>
      </c>
      <c r="CB43" s="1">
        <f t="shared" si="163"/>
        <v>1</v>
      </c>
      <c r="CC43" s="1">
        <f t="shared" si="164"/>
        <v>0</v>
      </c>
      <c r="CD43" s="1">
        <f t="shared" si="165"/>
        <v>2</v>
      </c>
      <c r="CE43" s="1">
        <f t="shared" si="166"/>
        <v>0</v>
      </c>
      <c r="CF43" s="1">
        <f t="shared" si="167"/>
        <v>0</v>
      </c>
      <c r="CG43" s="1">
        <f t="shared" si="168"/>
        <v>0</v>
      </c>
      <c r="CH43" s="1">
        <f t="shared" si="169"/>
        <v>0</v>
      </c>
      <c r="CI43" s="1">
        <f t="shared" si="170"/>
        <v>0</v>
      </c>
      <c r="CJ43" s="1">
        <f t="shared" si="171"/>
        <v>0</v>
      </c>
      <c r="CK43" s="1">
        <f t="shared" si="172"/>
        <v>0</v>
      </c>
    </row>
    <row r="44" spans="1:89" x14ac:dyDescent="0.15">
      <c r="B44" s="1">
        <f t="shared" si="87"/>
        <v>6</v>
      </c>
      <c r="C44" s="1">
        <f t="shared" si="88"/>
        <v>9</v>
      </c>
      <c r="D44" s="1">
        <f t="shared" si="89"/>
        <v>7</v>
      </c>
      <c r="E44" s="1">
        <f t="shared" si="90"/>
        <v>10</v>
      </c>
      <c r="F44" s="1">
        <f t="shared" si="91"/>
        <v>2</v>
      </c>
      <c r="G44" s="1">
        <f t="shared" si="92"/>
        <v>7</v>
      </c>
      <c r="H44" s="1">
        <f t="shared" si="93"/>
        <v>6</v>
      </c>
      <c r="I44" s="1">
        <f t="shared" si="94"/>
        <v>4</v>
      </c>
      <c r="J44" s="1">
        <f t="shared" si="95"/>
        <v>5</v>
      </c>
      <c r="K44" s="1">
        <f t="shared" si="96"/>
        <v>9</v>
      </c>
      <c r="L44" s="1">
        <f t="shared" si="97"/>
        <v>5</v>
      </c>
      <c r="M44" s="1">
        <f t="shared" si="98"/>
        <v>10</v>
      </c>
      <c r="N44" s="1">
        <f t="shared" si="99"/>
        <v>0</v>
      </c>
      <c r="O44" s="1">
        <f t="shared" si="100"/>
        <v>4</v>
      </c>
      <c r="P44" s="1">
        <f t="shared" si="101"/>
        <v>6</v>
      </c>
      <c r="Q44" s="1">
        <f t="shared" si="102"/>
        <v>4</v>
      </c>
      <c r="R44" s="1">
        <f t="shared" si="103"/>
        <v>0</v>
      </c>
      <c r="S44" s="1">
        <f t="shared" si="104"/>
        <v>4</v>
      </c>
      <c r="T44" s="1">
        <f t="shared" si="105"/>
        <v>4</v>
      </c>
      <c r="U44" s="1">
        <f t="shared" si="106"/>
        <v>12</v>
      </c>
      <c r="V44" s="1">
        <f t="shared" si="107"/>
        <v>2</v>
      </c>
      <c r="W44" s="1">
        <f t="shared" si="108"/>
        <v>5</v>
      </c>
      <c r="X44" s="1">
        <f t="shared" si="109"/>
        <v>5</v>
      </c>
      <c r="Y44" s="1">
        <f t="shared" si="110"/>
        <v>5</v>
      </c>
      <c r="Z44" s="1">
        <f t="shared" si="111"/>
        <v>0</v>
      </c>
      <c r="AA44" s="1">
        <f t="shared" si="112"/>
        <v>9</v>
      </c>
      <c r="AB44" s="1">
        <f>AJ8-192</f>
        <v>14</v>
      </c>
      <c r="AC44" s="1">
        <f t="shared" si="113"/>
        <v>12</v>
      </c>
      <c r="AD44" s="1">
        <f t="shared" si="114"/>
        <v>1</v>
      </c>
      <c r="AE44" s="1">
        <f t="shared" si="115"/>
        <v>2</v>
      </c>
      <c r="AF44" s="1">
        <f t="shared" si="116"/>
        <v>8</v>
      </c>
      <c r="AG44" s="1">
        <f t="shared" si="117"/>
        <v>2</v>
      </c>
      <c r="AH44" s="1">
        <f t="shared" si="118"/>
        <v>0</v>
      </c>
      <c r="AI44" s="1">
        <f t="shared" si="119"/>
        <v>4</v>
      </c>
      <c r="AJ44" s="1">
        <f>AB8-192</f>
        <v>8</v>
      </c>
      <c r="AK44" s="1">
        <f t="shared" si="120"/>
        <v>6</v>
      </c>
      <c r="AL44" s="1">
        <f t="shared" si="121"/>
        <v>2</v>
      </c>
      <c r="AM44" s="1">
        <f t="shared" si="122"/>
        <v>5</v>
      </c>
      <c r="AN44" s="1">
        <f t="shared" si="123"/>
        <v>6</v>
      </c>
      <c r="AO44" s="1">
        <f t="shared" si="124"/>
        <v>0</v>
      </c>
      <c r="AP44" s="1">
        <f t="shared" si="125"/>
        <v>3</v>
      </c>
      <c r="AQ44" s="1">
        <f t="shared" si="126"/>
        <v>12</v>
      </c>
      <c r="AR44" s="1">
        <f t="shared" si="127"/>
        <v>4</v>
      </c>
      <c r="AS44" s="1">
        <f t="shared" si="128"/>
        <v>14</v>
      </c>
      <c r="AT44" s="1">
        <f t="shared" si="129"/>
        <v>0</v>
      </c>
      <c r="AU44" s="1">
        <f t="shared" si="130"/>
        <v>1</v>
      </c>
      <c r="AV44" s="1">
        <f t="shared" si="131"/>
        <v>2</v>
      </c>
      <c r="AW44" s="1">
        <f t="shared" si="132"/>
        <v>2</v>
      </c>
      <c r="AX44" s="1">
        <f t="shared" si="133"/>
        <v>3</v>
      </c>
      <c r="AY44" s="1">
        <f t="shared" si="134"/>
        <v>3</v>
      </c>
      <c r="AZ44" s="1">
        <f t="shared" si="135"/>
        <v>8</v>
      </c>
      <c r="BA44" s="1">
        <f t="shared" si="136"/>
        <v>9</v>
      </c>
      <c r="BB44" s="1">
        <f t="shared" si="137"/>
        <v>1</v>
      </c>
      <c r="BC44" s="1">
        <f t="shared" si="138"/>
        <v>4</v>
      </c>
      <c r="BD44" s="1">
        <f t="shared" si="139"/>
        <v>8</v>
      </c>
      <c r="BE44" s="1">
        <f t="shared" si="140"/>
        <v>3</v>
      </c>
      <c r="BF44" s="1">
        <f t="shared" si="141"/>
        <v>0</v>
      </c>
      <c r="BG44" s="1">
        <f t="shared" si="142"/>
        <v>2</v>
      </c>
      <c r="BH44" s="1">
        <f t="shared" si="143"/>
        <v>3</v>
      </c>
      <c r="BI44" s="1">
        <f t="shared" si="144"/>
        <v>7</v>
      </c>
      <c r="BJ44" s="1">
        <f t="shared" si="145"/>
        <v>1</v>
      </c>
      <c r="BK44" s="1">
        <f t="shared" si="146"/>
        <v>0</v>
      </c>
      <c r="BL44" s="1">
        <f t="shared" si="147"/>
        <v>8</v>
      </c>
      <c r="BM44" s="1">
        <f t="shared" si="148"/>
        <v>4</v>
      </c>
      <c r="BN44" s="1">
        <f t="shared" si="149"/>
        <v>2</v>
      </c>
      <c r="BO44" s="1">
        <f t="shared" si="150"/>
        <v>0</v>
      </c>
      <c r="BP44" s="1">
        <f t="shared" si="151"/>
        <v>4</v>
      </c>
      <c r="BQ44" s="1">
        <f t="shared" si="152"/>
        <v>5</v>
      </c>
      <c r="BR44" s="1">
        <f t="shared" si="153"/>
        <v>0</v>
      </c>
      <c r="BS44" s="1">
        <f t="shared" si="154"/>
        <v>6</v>
      </c>
      <c r="BT44" s="1">
        <f t="shared" si="155"/>
        <v>8</v>
      </c>
      <c r="BU44" s="1">
        <f t="shared" si="156"/>
        <v>4</v>
      </c>
      <c r="BV44" s="1">
        <f t="shared" si="157"/>
        <v>0</v>
      </c>
      <c r="BW44" s="1">
        <f t="shared" si="158"/>
        <v>0</v>
      </c>
      <c r="BX44" s="1">
        <f t="shared" si="159"/>
        <v>0</v>
      </c>
      <c r="BY44" s="1">
        <f t="shared" si="160"/>
        <v>0</v>
      </c>
      <c r="BZ44" s="1">
        <f t="shared" si="161"/>
        <v>0</v>
      </c>
      <c r="CA44" s="1">
        <f t="shared" si="162"/>
        <v>3</v>
      </c>
      <c r="CB44" s="1">
        <f t="shared" si="163"/>
        <v>0</v>
      </c>
      <c r="CC44" s="1">
        <f t="shared" si="164"/>
        <v>4</v>
      </c>
      <c r="CD44" s="1">
        <f t="shared" si="165"/>
        <v>2</v>
      </c>
      <c r="CE44" s="1">
        <f t="shared" si="166"/>
        <v>2</v>
      </c>
      <c r="CF44" s="1">
        <f t="shared" si="167"/>
        <v>0</v>
      </c>
      <c r="CG44" s="1">
        <f t="shared" si="168"/>
        <v>3</v>
      </c>
      <c r="CH44" s="1">
        <f t="shared" si="169"/>
        <v>0</v>
      </c>
      <c r="CI44" s="1">
        <f t="shared" si="170"/>
        <v>2</v>
      </c>
      <c r="CJ44" s="1">
        <f t="shared" si="171"/>
        <v>0</v>
      </c>
      <c r="CK44" s="1">
        <f t="shared" si="172"/>
        <v>0</v>
      </c>
    </row>
    <row r="45" spans="1:89" x14ac:dyDescent="0.15">
      <c r="B45" s="1">
        <f t="shared" si="87"/>
        <v>5</v>
      </c>
      <c r="C45" s="1">
        <f t="shared" si="88"/>
        <v>2</v>
      </c>
      <c r="D45" s="1">
        <f t="shared" si="89"/>
        <v>10</v>
      </c>
      <c r="E45" s="1">
        <f t="shared" si="90"/>
        <v>20</v>
      </c>
      <c r="F45" s="1">
        <f t="shared" si="91"/>
        <v>2</v>
      </c>
      <c r="G45" s="1">
        <f t="shared" si="92"/>
        <v>2</v>
      </c>
      <c r="H45" s="1">
        <f t="shared" si="93"/>
        <v>7</v>
      </c>
      <c r="I45" s="1">
        <f t="shared" si="94"/>
        <v>7</v>
      </c>
      <c r="J45" s="1">
        <f t="shared" si="95"/>
        <v>6</v>
      </c>
      <c r="K45" s="1">
        <f t="shared" si="96"/>
        <v>2</v>
      </c>
      <c r="L45" s="1">
        <f t="shared" si="97"/>
        <v>4</v>
      </c>
      <c r="M45" s="1">
        <f t="shared" si="98"/>
        <v>20</v>
      </c>
      <c r="N45" s="1">
        <f t="shared" si="99"/>
        <v>2</v>
      </c>
      <c r="O45" s="1">
        <f t="shared" si="100"/>
        <v>2</v>
      </c>
      <c r="P45" s="1">
        <f t="shared" si="101"/>
        <v>7</v>
      </c>
      <c r="Q45" s="1">
        <f t="shared" si="102"/>
        <v>7</v>
      </c>
      <c r="R45" s="1">
        <f t="shared" si="103"/>
        <v>5</v>
      </c>
      <c r="S45" s="1">
        <f t="shared" si="104"/>
        <v>1</v>
      </c>
      <c r="T45" s="1">
        <f t="shared" si="105"/>
        <v>6</v>
      </c>
      <c r="U45" s="1">
        <f t="shared" si="106"/>
        <v>15</v>
      </c>
      <c r="V45" s="1">
        <f t="shared" si="107"/>
        <v>1</v>
      </c>
      <c r="W45" s="1">
        <f t="shared" si="108"/>
        <v>6</v>
      </c>
      <c r="X45" s="1">
        <f t="shared" si="109"/>
        <v>6</v>
      </c>
      <c r="Y45" s="1">
        <f t="shared" si="110"/>
        <v>5</v>
      </c>
      <c r="Z45" s="1">
        <f t="shared" si="111"/>
        <v>4</v>
      </c>
      <c r="AA45" s="1">
        <f t="shared" si="112"/>
        <v>1</v>
      </c>
      <c r="AB45" s="1">
        <f>AJ9-192</f>
        <v>5</v>
      </c>
      <c r="AC45" s="1">
        <f t="shared" si="113"/>
        <v>7</v>
      </c>
      <c r="AD45" s="1">
        <f t="shared" si="114"/>
        <v>1</v>
      </c>
      <c r="AE45" s="1">
        <f t="shared" si="115"/>
        <v>1</v>
      </c>
      <c r="AF45" s="1">
        <f t="shared" si="116"/>
        <v>0</v>
      </c>
      <c r="AG45" s="1">
        <f t="shared" si="117"/>
        <v>3</v>
      </c>
      <c r="AH45" s="1">
        <f t="shared" si="118"/>
        <v>0</v>
      </c>
      <c r="AI45" s="1">
        <f t="shared" si="119"/>
        <v>10</v>
      </c>
      <c r="AJ45" s="1">
        <f>AB9-192</f>
        <v>5</v>
      </c>
      <c r="AK45" s="1">
        <f t="shared" si="120"/>
        <v>7</v>
      </c>
      <c r="AL45" s="1">
        <f t="shared" si="121"/>
        <v>0</v>
      </c>
      <c r="AM45" s="1">
        <f t="shared" si="122"/>
        <v>1</v>
      </c>
      <c r="AN45" s="1">
        <f t="shared" si="123"/>
        <v>1</v>
      </c>
      <c r="AO45" s="1">
        <f t="shared" si="124"/>
        <v>6</v>
      </c>
      <c r="AP45" s="1">
        <f t="shared" si="125"/>
        <v>2</v>
      </c>
      <c r="AQ45" s="1">
        <f t="shared" si="126"/>
        <v>5</v>
      </c>
      <c r="AR45" s="1">
        <f t="shared" si="127"/>
        <v>5</v>
      </c>
      <c r="AS45" s="1">
        <f t="shared" si="128"/>
        <v>10</v>
      </c>
      <c r="AT45" s="1">
        <f t="shared" si="129"/>
        <v>0</v>
      </c>
      <c r="AU45" s="1">
        <f t="shared" si="130"/>
        <v>3</v>
      </c>
      <c r="AV45" s="1">
        <f t="shared" si="131"/>
        <v>8</v>
      </c>
      <c r="AW45" s="1">
        <f t="shared" si="132"/>
        <v>3</v>
      </c>
      <c r="AX45" s="1">
        <f t="shared" si="133"/>
        <v>2</v>
      </c>
      <c r="AY45" s="1">
        <f t="shared" si="134"/>
        <v>6</v>
      </c>
      <c r="AZ45" s="1">
        <f t="shared" si="135"/>
        <v>4</v>
      </c>
      <c r="BA45" s="1">
        <f t="shared" si="136"/>
        <v>7</v>
      </c>
      <c r="BB45" s="1">
        <f t="shared" si="137"/>
        <v>1</v>
      </c>
      <c r="BC45" s="1">
        <f t="shared" si="138"/>
        <v>2</v>
      </c>
      <c r="BD45" s="1">
        <f t="shared" si="139"/>
        <v>6</v>
      </c>
      <c r="BE45" s="1">
        <f t="shared" si="140"/>
        <v>4</v>
      </c>
      <c r="BF45" s="1">
        <f t="shared" si="141"/>
        <v>2</v>
      </c>
      <c r="BG45" s="1">
        <f t="shared" si="142"/>
        <v>0</v>
      </c>
      <c r="BH45" s="1">
        <f t="shared" si="143"/>
        <v>2</v>
      </c>
      <c r="BI45" s="1">
        <f t="shared" si="144"/>
        <v>3</v>
      </c>
      <c r="BJ45" s="1">
        <f t="shared" si="145"/>
        <v>0</v>
      </c>
      <c r="BK45" s="1">
        <f t="shared" si="146"/>
        <v>3</v>
      </c>
      <c r="BL45" s="1">
        <f t="shared" si="147"/>
        <v>6</v>
      </c>
      <c r="BM45" s="1">
        <f t="shared" si="148"/>
        <v>0</v>
      </c>
      <c r="BN45" s="1">
        <f t="shared" si="149"/>
        <v>2</v>
      </c>
      <c r="BO45" s="1">
        <f t="shared" si="150"/>
        <v>4</v>
      </c>
      <c r="BP45" s="1">
        <f t="shared" si="151"/>
        <v>3</v>
      </c>
      <c r="BQ45" s="1">
        <f t="shared" si="152"/>
        <v>1</v>
      </c>
      <c r="BR45" s="1">
        <f t="shared" si="153"/>
        <v>0</v>
      </c>
      <c r="BS45" s="1">
        <f t="shared" si="154"/>
        <v>5</v>
      </c>
      <c r="BT45" s="1">
        <f t="shared" si="155"/>
        <v>0</v>
      </c>
      <c r="BU45" s="1">
        <f t="shared" si="156"/>
        <v>5</v>
      </c>
      <c r="BV45" s="1">
        <f t="shared" si="157"/>
        <v>2</v>
      </c>
      <c r="BW45" s="1">
        <f t="shared" si="158"/>
        <v>6</v>
      </c>
      <c r="BX45" s="1">
        <f t="shared" si="159"/>
        <v>3</v>
      </c>
      <c r="BY45" s="1">
        <f t="shared" si="160"/>
        <v>5</v>
      </c>
      <c r="BZ45" s="1">
        <f t="shared" si="161"/>
        <v>0</v>
      </c>
      <c r="CA45" s="1">
        <f t="shared" si="162"/>
        <v>5</v>
      </c>
      <c r="CB45" s="1">
        <f t="shared" si="163"/>
        <v>2</v>
      </c>
      <c r="CC45" s="1">
        <f t="shared" si="164"/>
        <v>0</v>
      </c>
      <c r="CD45" s="1">
        <f t="shared" si="165"/>
        <v>2</v>
      </c>
      <c r="CE45" s="1">
        <f t="shared" si="166"/>
        <v>0</v>
      </c>
      <c r="CF45" s="1">
        <f t="shared" si="167"/>
        <v>2</v>
      </c>
      <c r="CG45" s="1">
        <f t="shared" si="168"/>
        <v>0</v>
      </c>
      <c r="CH45" s="1">
        <f t="shared" si="169"/>
        <v>1</v>
      </c>
      <c r="CI45" s="1">
        <f t="shared" si="170"/>
        <v>3</v>
      </c>
      <c r="CJ45" s="1">
        <f t="shared" si="171"/>
        <v>0</v>
      </c>
      <c r="CK45" s="1">
        <f t="shared" si="172"/>
        <v>2</v>
      </c>
    </row>
    <row r="46" spans="1:89" x14ac:dyDescent="0.15">
      <c r="B46" s="1">
        <f t="shared" si="87"/>
        <v>2</v>
      </c>
      <c r="C46" s="1">
        <f t="shared" si="88"/>
        <v>6</v>
      </c>
      <c r="D46" s="1">
        <f t="shared" si="89"/>
        <v>6</v>
      </c>
      <c r="E46" s="1">
        <f t="shared" si="90"/>
        <v>14</v>
      </c>
      <c r="F46" s="1">
        <f t="shared" si="91"/>
        <v>1</v>
      </c>
      <c r="G46" s="1">
        <f t="shared" si="92"/>
        <v>3</v>
      </c>
      <c r="H46" s="1">
        <f t="shared" si="93"/>
        <v>7</v>
      </c>
      <c r="I46" s="1">
        <f t="shared" si="94"/>
        <v>3</v>
      </c>
      <c r="J46" s="1">
        <f t="shared" si="95"/>
        <v>2</v>
      </c>
      <c r="K46" s="1">
        <f t="shared" si="96"/>
        <v>6</v>
      </c>
      <c r="L46" s="1">
        <f t="shared" si="97"/>
        <v>6</v>
      </c>
      <c r="M46" s="1">
        <f t="shared" si="98"/>
        <v>14</v>
      </c>
      <c r="N46" s="1">
        <f t="shared" si="99"/>
        <v>1</v>
      </c>
      <c r="O46" s="1">
        <f t="shared" si="100"/>
        <v>3</v>
      </c>
      <c r="P46" s="1">
        <f t="shared" si="101"/>
        <v>7</v>
      </c>
      <c r="Q46" s="1">
        <f t="shared" si="102"/>
        <v>2</v>
      </c>
      <c r="R46" s="1">
        <f t="shared" si="103"/>
        <v>4</v>
      </c>
      <c r="S46" s="1">
        <f t="shared" si="104"/>
        <v>3</v>
      </c>
      <c r="T46" s="1">
        <f t="shared" si="105"/>
        <v>9</v>
      </c>
      <c r="U46" s="1">
        <f t="shared" si="106"/>
        <v>15</v>
      </c>
      <c r="V46" s="1">
        <f t="shared" si="107"/>
        <v>1</v>
      </c>
      <c r="W46" s="1">
        <f t="shared" si="108"/>
        <v>2</v>
      </c>
      <c r="X46" s="1">
        <f t="shared" si="109"/>
        <v>8</v>
      </c>
      <c r="Y46" s="1">
        <f t="shared" si="110"/>
        <v>2</v>
      </c>
      <c r="Z46" s="1">
        <f t="shared" si="111"/>
        <v>2</v>
      </c>
      <c r="AA46" s="1">
        <f t="shared" si="112"/>
        <v>9</v>
      </c>
      <c r="AB46" s="1">
        <f>AJ10-192</f>
        <v>10</v>
      </c>
      <c r="AC46" s="1">
        <f t="shared" si="113"/>
        <v>9</v>
      </c>
      <c r="AD46" s="1">
        <f t="shared" si="114"/>
        <v>1</v>
      </c>
      <c r="AE46" s="1">
        <f t="shared" si="115"/>
        <v>6</v>
      </c>
      <c r="AF46" s="1">
        <f t="shared" si="116"/>
        <v>3</v>
      </c>
      <c r="AG46" s="1">
        <f t="shared" si="117"/>
        <v>0</v>
      </c>
      <c r="AH46" s="1">
        <f t="shared" si="118"/>
        <v>2</v>
      </c>
      <c r="AI46" s="1">
        <f t="shared" si="119"/>
        <v>5</v>
      </c>
      <c r="AJ46" s="1">
        <f>AB10-192</f>
        <v>6</v>
      </c>
      <c r="AK46" s="1">
        <f t="shared" si="120"/>
        <v>10</v>
      </c>
      <c r="AL46" s="1">
        <f t="shared" si="121"/>
        <v>1</v>
      </c>
      <c r="AM46" s="1">
        <f t="shared" si="122"/>
        <v>3</v>
      </c>
      <c r="AN46" s="1">
        <f t="shared" si="123"/>
        <v>8</v>
      </c>
      <c r="AO46" s="1">
        <f t="shared" si="124"/>
        <v>3</v>
      </c>
      <c r="AP46" s="1">
        <f t="shared" si="125"/>
        <v>4</v>
      </c>
      <c r="AQ46" s="1">
        <f t="shared" si="126"/>
        <v>0</v>
      </c>
      <c r="AR46" s="1">
        <f t="shared" si="127"/>
        <v>5</v>
      </c>
      <c r="AS46" s="1">
        <f t="shared" si="128"/>
        <v>7</v>
      </c>
      <c r="AT46" s="1">
        <f t="shared" si="129"/>
        <v>0</v>
      </c>
      <c r="AU46" s="1">
        <f t="shared" si="130"/>
        <v>4</v>
      </c>
      <c r="AV46" s="1">
        <f t="shared" si="131"/>
        <v>2</v>
      </c>
      <c r="AW46" s="1">
        <f t="shared" si="132"/>
        <v>2</v>
      </c>
      <c r="AX46" s="1">
        <f t="shared" si="133"/>
        <v>6</v>
      </c>
      <c r="AY46" s="1">
        <f t="shared" si="134"/>
        <v>1</v>
      </c>
      <c r="AZ46" s="1">
        <f t="shared" si="135"/>
        <v>9</v>
      </c>
      <c r="BA46" s="1">
        <f t="shared" si="136"/>
        <v>15</v>
      </c>
      <c r="BB46" s="1">
        <f t="shared" si="137"/>
        <v>0</v>
      </c>
      <c r="BC46" s="1">
        <f t="shared" si="138"/>
        <v>4</v>
      </c>
      <c r="BD46" s="1">
        <f t="shared" si="139"/>
        <v>0</v>
      </c>
      <c r="BE46" s="1">
        <f t="shared" si="140"/>
        <v>2</v>
      </c>
      <c r="BF46" s="1">
        <f t="shared" si="141"/>
        <v>2</v>
      </c>
      <c r="BG46" s="1">
        <f t="shared" si="142"/>
        <v>4</v>
      </c>
      <c r="BH46" s="1">
        <f t="shared" si="143"/>
        <v>2</v>
      </c>
      <c r="BI46" s="1">
        <f t="shared" si="144"/>
        <v>8</v>
      </c>
      <c r="BJ46" s="1">
        <f t="shared" si="145"/>
        <v>1</v>
      </c>
      <c r="BK46" s="1">
        <f t="shared" si="146"/>
        <v>3</v>
      </c>
      <c r="BL46" s="1">
        <f t="shared" si="147"/>
        <v>8</v>
      </c>
      <c r="BM46" s="1">
        <f t="shared" si="148"/>
        <v>4</v>
      </c>
      <c r="BN46" s="1">
        <f t="shared" si="149"/>
        <v>0</v>
      </c>
      <c r="BO46" s="1">
        <f t="shared" si="150"/>
        <v>1</v>
      </c>
      <c r="BP46" s="1">
        <f t="shared" si="151"/>
        <v>2</v>
      </c>
      <c r="BQ46" s="1">
        <f t="shared" si="152"/>
        <v>1</v>
      </c>
      <c r="BR46" s="1">
        <f t="shared" si="153"/>
        <v>0</v>
      </c>
      <c r="BS46" s="1">
        <f t="shared" si="154"/>
        <v>1</v>
      </c>
      <c r="BT46" s="1">
        <f t="shared" si="155"/>
        <v>0</v>
      </c>
      <c r="BU46" s="1">
        <f t="shared" si="156"/>
        <v>3</v>
      </c>
      <c r="BV46" s="1">
        <f t="shared" si="157"/>
        <v>2</v>
      </c>
      <c r="BW46" s="1">
        <f t="shared" si="158"/>
        <v>2</v>
      </c>
      <c r="BX46" s="1">
        <f t="shared" si="159"/>
        <v>1</v>
      </c>
      <c r="BY46" s="1">
        <f t="shared" si="160"/>
        <v>3</v>
      </c>
      <c r="BZ46" s="1">
        <f t="shared" si="161"/>
        <v>1</v>
      </c>
      <c r="CA46" s="1">
        <f t="shared" si="162"/>
        <v>1</v>
      </c>
      <c r="CB46" s="1">
        <f t="shared" si="163"/>
        <v>0</v>
      </c>
      <c r="CC46" s="1">
        <f t="shared" si="164"/>
        <v>3</v>
      </c>
      <c r="CD46" s="1">
        <f t="shared" si="165"/>
        <v>2</v>
      </c>
      <c r="CE46" s="1">
        <f t="shared" si="166"/>
        <v>2</v>
      </c>
      <c r="CF46" s="1">
        <f t="shared" si="167"/>
        <v>2</v>
      </c>
      <c r="CG46" s="1">
        <f t="shared" si="168"/>
        <v>1</v>
      </c>
      <c r="CH46" s="1">
        <f t="shared" si="169"/>
        <v>1</v>
      </c>
      <c r="CI46" s="1">
        <f t="shared" si="170"/>
        <v>0</v>
      </c>
      <c r="CJ46" s="1">
        <f t="shared" si="171"/>
        <v>1</v>
      </c>
      <c r="CK46" s="1">
        <f t="shared" si="172"/>
        <v>0</v>
      </c>
    </row>
    <row r="47" spans="1:89" x14ac:dyDescent="0.15">
      <c r="B47" s="1">
        <f t="shared" si="87"/>
        <v>4</v>
      </c>
      <c r="C47" s="1">
        <f t="shared" si="88"/>
        <v>6</v>
      </c>
      <c r="D47" s="1">
        <f t="shared" si="89"/>
        <v>12</v>
      </c>
      <c r="E47" s="1">
        <f t="shared" si="90"/>
        <v>11</v>
      </c>
      <c r="F47" s="1">
        <f t="shared" si="91"/>
        <v>1</v>
      </c>
      <c r="G47" s="1">
        <f t="shared" si="92"/>
        <v>6</v>
      </c>
      <c r="H47" s="1">
        <f t="shared" si="93"/>
        <v>10</v>
      </c>
      <c r="I47" s="1">
        <f t="shared" si="94"/>
        <v>7</v>
      </c>
      <c r="J47" s="1">
        <f t="shared" si="95"/>
        <v>4</v>
      </c>
      <c r="K47" s="1">
        <f t="shared" si="96"/>
        <v>6</v>
      </c>
      <c r="L47" s="1">
        <f t="shared" si="97"/>
        <v>12</v>
      </c>
      <c r="M47" s="1">
        <f t="shared" si="98"/>
        <v>11</v>
      </c>
      <c r="N47" s="1">
        <f t="shared" si="99"/>
        <v>1</v>
      </c>
      <c r="O47" s="1">
        <f t="shared" si="100"/>
        <v>6</v>
      </c>
      <c r="P47" s="1">
        <f t="shared" si="101"/>
        <v>6</v>
      </c>
      <c r="Q47" s="1">
        <f t="shared" si="102"/>
        <v>7</v>
      </c>
      <c r="R47" s="1">
        <f t="shared" si="103"/>
        <v>2</v>
      </c>
      <c r="S47" s="1">
        <f t="shared" si="104"/>
        <v>10</v>
      </c>
      <c r="T47" s="1">
        <f t="shared" si="105"/>
        <v>8</v>
      </c>
      <c r="U47" s="1">
        <f t="shared" si="106"/>
        <v>18</v>
      </c>
      <c r="V47" s="1">
        <f t="shared" si="107"/>
        <v>1</v>
      </c>
      <c r="W47" s="1">
        <f t="shared" si="108"/>
        <v>4</v>
      </c>
      <c r="X47" s="1">
        <f t="shared" si="109"/>
        <v>5</v>
      </c>
      <c r="Y47" s="1">
        <f t="shared" si="110"/>
        <v>3</v>
      </c>
      <c r="Z47" s="1">
        <f t="shared" si="111"/>
        <v>2</v>
      </c>
      <c r="AA47" s="1">
        <f t="shared" si="112"/>
        <v>5</v>
      </c>
      <c r="AB47" s="1">
        <f>AJ11-192</f>
        <v>7</v>
      </c>
      <c r="AC47" s="1">
        <f t="shared" si="113"/>
        <v>23</v>
      </c>
      <c r="AD47" s="1">
        <f t="shared" si="114"/>
        <v>0</v>
      </c>
      <c r="AE47" s="1">
        <f t="shared" si="115"/>
        <v>2</v>
      </c>
      <c r="AF47" s="1">
        <f t="shared" si="116"/>
        <v>8</v>
      </c>
      <c r="AG47" s="1">
        <f t="shared" si="117"/>
        <v>4</v>
      </c>
      <c r="AH47" s="1">
        <f t="shared" si="118"/>
        <v>2</v>
      </c>
      <c r="AI47" s="1">
        <f t="shared" si="119"/>
        <v>2</v>
      </c>
      <c r="AJ47" s="1">
        <f>AB11-192</f>
        <v>10</v>
      </c>
      <c r="AK47" s="1">
        <f t="shared" si="120"/>
        <v>6</v>
      </c>
      <c r="AL47" s="1">
        <f t="shared" si="121"/>
        <v>2</v>
      </c>
      <c r="AM47" s="1">
        <f t="shared" si="122"/>
        <v>6</v>
      </c>
      <c r="AN47" s="1">
        <f t="shared" si="123"/>
        <v>6</v>
      </c>
      <c r="AO47" s="1">
        <f t="shared" si="124"/>
        <v>6</v>
      </c>
      <c r="AP47" s="1">
        <f t="shared" si="125"/>
        <v>0</v>
      </c>
      <c r="AQ47" s="1">
        <f t="shared" si="126"/>
        <v>9</v>
      </c>
      <c r="AR47" s="1">
        <f t="shared" si="127"/>
        <v>6</v>
      </c>
      <c r="AS47" s="1">
        <f t="shared" si="128"/>
        <v>7</v>
      </c>
      <c r="AT47" s="1">
        <f t="shared" si="129"/>
        <v>2</v>
      </c>
      <c r="AU47" s="1">
        <f t="shared" si="130"/>
        <v>1</v>
      </c>
      <c r="AV47" s="1">
        <f t="shared" si="131"/>
        <v>3</v>
      </c>
      <c r="AW47" s="1">
        <f t="shared" si="132"/>
        <v>4</v>
      </c>
      <c r="AX47" s="1">
        <f t="shared" si="133"/>
        <v>4</v>
      </c>
      <c r="AY47" s="1">
        <f t="shared" si="134"/>
        <v>5</v>
      </c>
      <c r="AZ47" s="1">
        <f t="shared" si="135"/>
        <v>7</v>
      </c>
      <c r="BA47" s="1">
        <f t="shared" si="136"/>
        <v>7</v>
      </c>
      <c r="BB47" s="1">
        <f t="shared" si="137"/>
        <v>1</v>
      </c>
      <c r="BC47" s="1">
        <f t="shared" si="138"/>
        <v>4</v>
      </c>
      <c r="BD47" s="1">
        <f t="shared" si="139"/>
        <v>8</v>
      </c>
      <c r="BE47" s="1">
        <f t="shared" si="140"/>
        <v>6</v>
      </c>
      <c r="BF47" s="1">
        <f t="shared" si="141"/>
        <v>0</v>
      </c>
      <c r="BG47" s="1">
        <f t="shared" si="142"/>
        <v>0</v>
      </c>
      <c r="BH47" s="1">
        <f t="shared" si="143"/>
        <v>2</v>
      </c>
      <c r="BI47" s="1">
        <f t="shared" si="144"/>
        <v>5</v>
      </c>
      <c r="BJ47" s="1">
        <f t="shared" si="145"/>
        <v>0</v>
      </c>
      <c r="BK47" s="1">
        <f t="shared" si="146"/>
        <v>5</v>
      </c>
      <c r="BL47" s="1">
        <f t="shared" si="147"/>
        <v>0</v>
      </c>
      <c r="BM47" s="1">
        <f t="shared" si="148"/>
        <v>0</v>
      </c>
      <c r="BN47" s="1">
        <f t="shared" si="149"/>
        <v>0</v>
      </c>
      <c r="BO47" s="1">
        <f t="shared" si="150"/>
        <v>0</v>
      </c>
      <c r="BP47" s="1">
        <f t="shared" si="151"/>
        <v>0</v>
      </c>
      <c r="BQ47" s="1">
        <f t="shared" si="152"/>
        <v>5</v>
      </c>
      <c r="BR47" s="1">
        <f t="shared" si="153"/>
        <v>1</v>
      </c>
      <c r="BS47" s="1">
        <f t="shared" si="154"/>
        <v>0</v>
      </c>
      <c r="BT47" s="1">
        <f t="shared" si="155"/>
        <v>2</v>
      </c>
      <c r="BU47" s="1">
        <f t="shared" si="156"/>
        <v>0</v>
      </c>
      <c r="BV47" s="1">
        <f t="shared" si="157"/>
        <v>0</v>
      </c>
      <c r="BW47" s="1">
        <f t="shared" si="158"/>
        <v>0</v>
      </c>
      <c r="BX47" s="1">
        <f t="shared" si="159"/>
        <v>2</v>
      </c>
      <c r="BY47" s="1">
        <f t="shared" si="160"/>
        <v>0</v>
      </c>
      <c r="BZ47" s="1">
        <f t="shared" si="161"/>
        <v>0</v>
      </c>
      <c r="CA47" s="1">
        <f t="shared" si="162"/>
        <v>4</v>
      </c>
      <c r="CB47" s="1">
        <f t="shared" si="163"/>
        <v>0</v>
      </c>
      <c r="CC47" s="1">
        <f t="shared" si="164"/>
        <v>0</v>
      </c>
      <c r="CD47" s="1">
        <f t="shared" si="165"/>
        <v>0</v>
      </c>
      <c r="CE47" s="1">
        <f t="shared" si="166"/>
        <v>0</v>
      </c>
      <c r="CF47" s="1">
        <f t="shared" si="167"/>
        <v>2</v>
      </c>
      <c r="CG47" s="1">
        <f t="shared" si="168"/>
        <v>3</v>
      </c>
      <c r="CH47" s="1">
        <f t="shared" si="169"/>
        <v>0</v>
      </c>
      <c r="CI47" s="1">
        <f t="shared" si="170"/>
        <v>1</v>
      </c>
      <c r="CJ47" s="1">
        <f t="shared" si="171"/>
        <v>0</v>
      </c>
      <c r="CK47" s="1">
        <f t="shared" si="172"/>
        <v>2</v>
      </c>
    </row>
    <row r="48" spans="1:89" x14ac:dyDescent="0.15">
      <c r="B48" s="1">
        <f t="shared" si="87"/>
        <v>3</v>
      </c>
      <c r="C48" s="1">
        <f t="shared" si="88"/>
        <v>3</v>
      </c>
      <c r="D48" s="1">
        <f t="shared" si="89"/>
        <v>10</v>
      </c>
      <c r="E48" s="1">
        <f t="shared" si="90"/>
        <v>18</v>
      </c>
      <c r="F48" s="1">
        <f t="shared" si="91"/>
        <v>2</v>
      </c>
      <c r="G48" s="1">
        <f t="shared" si="92"/>
        <v>2</v>
      </c>
      <c r="H48" s="1">
        <f t="shared" si="93"/>
        <v>8</v>
      </c>
      <c r="I48" s="1">
        <f t="shared" si="94"/>
        <v>5</v>
      </c>
      <c r="J48" s="1">
        <f t="shared" si="95"/>
        <v>3</v>
      </c>
      <c r="K48" s="1">
        <f t="shared" si="96"/>
        <v>3</v>
      </c>
      <c r="L48" s="1">
        <f t="shared" si="97"/>
        <v>10</v>
      </c>
      <c r="M48" s="1">
        <f t="shared" si="98"/>
        <v>18</v>
      </c>
      <c r="N48" s="1">
        <f t="shared" si="99"/>
        <v>2</v>
      </c>
      <c r="O48" s="1">
        <f t="shared" si="100"/>
        <v>2</v>
      </c>
      <c r="P48" s="1">
        <f t="shared" si="101"/>
        <v>8</v>
      </c>
      <c r="Q48" s="1">
        <f t="shared" si="102"/>
        <v>5</v>
      </c>
      <c r="R48" s="1">
        <f t="shared" si="103"/>
        <v>2</v>
      </c>
      <c r="S48" s="1">
        <f t="shared" si="104"/>
        <v>11</v>
      </c>
      <c r="T48" s="1">
        <f t="shared" si="105"/>
        <v>10</v>
      </c>
      <c r="U48" s="1">
        <f t="shared" si="106"/>
        <v>12</v>
      </c>
      <c r="V48" s="1">
        <f t="shared" si="107"/>
        <v>2</v>
      </c>
      <c r="W48" s="1">
        <f t="shared" si="108"/>
        <v>5</v>
      </c>
      <c r="X48" s="1">
        <f t="shared" si="109"/>
        <v>1</v>
      </c>
      <c r="Y48" s="1">
        <f t="shared" si="110"/>
        <v>2</v>
      </c>
      <c r="Z48" s="1">
        <f t="shared" si="111"/>
        <v>0</v>
      </c>
      <c r="AA48" s="1">
        <f t="shared" si="112"/>
        <v>0</v>
      </c>
      <c r="AB48" s="1">
        <f>AJ12-192</f>
        <v>6</v>
      </c>
      <c r="AC48" s="1">
        <f t="shared" si="113"/>
        <v>7</v>
      </c>
      <c r="AD48" s="1">
        <f t="shared" si="114"/>
        <v>2</v>
      </c>
      <c r="AE48" s="1">
        <f t="shared" si="115"/>
        <v>9</v>
      </c>
      <c r="AF48" s="1">
        <f t="shared" si="116"/>
        <v>6</v>
      </c>
      <c r="AG48" s="1">
        <f t="shared" si="117"/>
        <v>3</v>
      </c>
      <c r="AH48" s="1">
        <f t="shared" si="118"/>
        <v>2</v>
      </c>
      <c r="AI48" s="1">
        <f t="shared" si="119"/>
        <v>9</v>
      </c>
      <c r="AJ48" s="1">
        <f>AB12-192</f>
        <v>5</v>
      </c>
      <c r="AK48" s="1">
        <f t="shared" si="120"/>
        <v>8</v>
      </c>
      <c r="AL48" s="1">
        <f t="shared" si="121"/>
        <v>1</v>
      </c>
      <c r="AM48" s="1">
        <f t="shared" si="122"/>
        <v>1</v>
      </c>
      <c r="AN48" s="1">
        <f t="shared" si="123"/>
        <v>0</v>
      </c>
      <c r="AO48" s="1">
        <f t="shared" si="124"/>
        <v>2</v>
      </c>
      <c r="AP48" s="1">
        <f t="shared" si="125"/>
        <v>1</v>
      </c>
      <c r="AQ48" s="1">
        <f t="shared" si="126"/>
        <v>6</v>
      </c>
      <c r="AR48" s="1">
        <f t="shared" si="127"/>
        <v>4</v>
      </c>
      <c r="AS48" s="1">
        <f t="shared" si="128"/>
        <v>4</v>
      </c>
      <c r="AT48" s="1">
        <f t="shared" si="129"/>
        <v>1</v>
      </c>
      <c r="AU48" s="1">
        <f t="shared" si="130"/>
        <v>5</v>
      </c>
      <c r="AV48" s="1">
        <f t="shared" si="131"/>
        <v>2</v>
      </c>
      <c r="AW48" s="1">
        <f t="shared" si="132"/>
        <v>2</v>
      </c>
      <c r="AX48" s="1">
        <f t="shared" si="133"/>
        <v>3</v>
      </c>
      <c r="AY48" s="1">
        <f t="shared" si="134"/>
        <v>7</v>
      </c>
      <c r="AZ48" s="1">
        <f t="shared" si="135"/>
        <v>4</v>
      </c>
      <c r="BA48" s="1">
        <f t="shared" si="136"/>
        <v>7</v>
      </c>
      <c r="BB48" s="1">
        <f t="shared" si="137"/>
        <v>1</v>
      </c>
      <c r="BC48" s="1">
        <f t="shared" si="138"/>
        <v>9</v>
      </c>
      <c r="BD48" s="1">
        <f t="shared" si="139"/>
        <v>6</v>
      </c>
      <c r="BE48" s="1">
        <f t="shared" si="140"/>
        <v>4</v>
      </c>
      <c r="BF48" s="1">
        <f t="shared" si="141"/>
        <v>2</v>
      </c>
      <c r="BG48" s="1">
        <f t="shared" si="142"/>
        <v>4</v>
      </c>
      <c r="BH48" s="1">
        <f t="shared" si="143"/>
        <v>3</v>
      </c>
      <c r="BI48" s="1">
        <f t="shared" si="144"/>
        <v>0</v>
      </c>
      <c r="BJ48" s="1">
        <f t="shared" si="145"/>
        <v>1</v>
      </c>
      <c r="BK48" s="1">
        <f t="shared" si="146"/>
        <v>5</v>
      </c>
      <c r="BL48" s="1">
        <f t="shared" si="147"/>
        <v>8</v>
      </c>
      <c r="BM48" s="1">
        <f t="shared" si="148"/>
        <v>3</v>
      </c>
      <c r="BN48" s="1">
        <f t="shared" si="149"/>
        <v>2</v>
      </c>
      <c r="BO48" s="1">
        <f t="shared" si="150"/>
        <v>2</v>
      </c>
      <c r="BP48" s="1">
        <f t="shared" si="151"/>
        <v>2</v>
      </c>
      <c r="BQ48" s="1">
        <f t="shared" si="152"/>
        <v>0</v>
      </c>
      <c r="BR48" s="1">
        <f t="shared" si="153"/>
        <v>0</v>
      </c>
      <c r="BS48" s="1">
        <f t="shared" si="154"/>
        <v>1</v>
      </c>
      <c r="BT48" s="1">
        <f t="shared" si="155"/>
        <v>3</v>
      </c>
      <c r="BU48" s="1">
        <f t="shared" si="156"/>
        <v>3</v>
      </c>
      <c r="BV48" s="1">
        <f t="shared" si="157"/>
        <v>0</v>
      </c>
      <c r="BW48" s="1">
        <f t="shared" si="158"/>
        <v>0</v>
      </c>
      <c r="BX48" s="1">
        <f t="shared" si="159"/>
        <v>2</v>
      </c>
      <c r="BY48" s="1">
        <f t="shared" si="160"/>
        <v>0</v>
      </c>
      <c r="BZ48" s="1">
        <f t="shared" si="161"/>
        <v>0</v>
      </c>
      <c r="CA48" s="1">
        <f t="shared" si="162"/>
        <v>5</v>
      </c>
      <c r="CB48" s="1">
        <f t="shared" si="163"/>
        <v>2</v>
      </c>
      <c r="CC48" s="1">
        <f t="shared" si="164"/>
        <v>3</v>
      </c>
      <c r="CD48" s="1">
        <f t="shared" si="165"/>
        <v>0</v>
      </c>
      <c r="CE48" s="1">
        <f t="shared" si="166"/>
        <v>2</v>
      </c>
      <c r="CF48" s="1">
        <f t="shared" si="167"/>
        <v>1</v>
      </c>
      <c r="CG48" s="1">
        <f t="shared" si="168"/>
        <v>5</v>
      </c>
      <c r="CH48" s="1">
        <f t="shared" si="169"/>
        <v>0</v>
      </c>
      <c r="CI48" s="1">
        <f t="shared" si="170"/>
        <v>0</v>
      </c>
      <c r="CJ48" s="1">
        <f t="shared" si="171"/>
        <v>0</v>
      </c>
      <c r="CK48" s="1">
        <f t="shared" si="172"/>
        <v>0</v>
      </c>
    </row>
    <row r="49" spans="2:89" x14ac:dyDescent="0.15">
      <c r="B49" s="1">
        <f t="shared" si="87"/>
        <v>3</v>
      </c>
      <c r="C49" s="1">
        <f t="shared" si="88"/>
        <v>4</v>
      </c>
      <c r="D49" s="1">
        <f t="shared" si="89"/>
        <v>7</v>
      </c>
      <c r="E49" s="1">
        <f t="shared" si="90"/>
        <v>21</v>
      </c>
      <c r="F49" s="1">
        <f t="shared" si="91"/>
        <v>1</v>
      </c>
      <c r="G49" s="1">
        <f t="shared" si="92"/>
        <v>7</v>
      </c>
      <c r="H49" s="1">
        <f t="shared" si="93"/>
        <v>10</v>
      </c>
      <c r="I49" s="1">
        <f t="shared" si="94"/>
        <v>8</v>
      </c>
      <c r="J49" s="1">
        <f t="shared" si="95"/>
        <v>3</v>
      </c>
      <c r="K49" s="1">
        <f t="shared" si="96"/>
        <v>4</v>
      </c>
      <c r="L49" s="1">
        <f t="shared" si="97"/>
        <v>7</v>
      </c>
      <c r="M49" s="1">
        <f t="shared" si="98"/>
        <v>21</v>
      </c>
      <c r="N49" s="1">
        <f t="shared" si="99"/>
        <v>1</v>
      </c>
      <c r="O49" s="1">
        <f t="shared" si="100"/>
        <v>3</v>
      </c>
      <c r="P49" s="1">
        <f t="shared" si="101"/>
        <v>7</v>
      </c>
      <c r="Q49" s="1">
        <f t="shared" si="102"/>
        <v>3</v>
      </c>
      <c r="R49" s="1">
        <f t="shared" si="103"/>
        <v>5</v>
      </c>
      <c r="S49" s="1">
        <f t="shared" si="104"/>
        <v>4</v>
      </c>
      <c r="T49" s="1">
        <f t="shared" si="105"/>
        <v>7</v>
      </c>
      <c r="U49" s="1">
        <f t="shared" si="106"/>
        <v>13</v>
      </c>
      <c r="V49" s="1">
        <f t="shared" si="107"/>
        <v>2</v>
      </c>
      <c r="W49" s="1">
        <f t="shared" si="108"/>
        <v>2</v>
      </c>
      <c r="X49" s="1">
        <f t="shared" si="109"/>
        <v>8</v>
      </c>
      <c r="Y49" s="1">
        <f t="shared" si="110"/>
        <v>5</v>
      </c>
      <c r="Z49" s="1">
        <f t="shared" si="111"/>
        <v>5</v>
      </c>
      <c r="AA49" s="1">
        <f t="shared" si="112"/>
        <v>5</v>
      </c>
      <c r="AB49" s="1">
        <f>AJ13-192</f>
        <v>10</v>
      </c>
      <c r="AC49" s="1">
        <f t="shared" si="113"/>
        <v>9</v>
      </c>
      <c r="AD49" s="1">
        <f t="shared" si="114"/>
        <v>1</v>
      </c>
      <c r="AE49" s="1">
        <f t="shared" si="115"/>
        <v>4</v>
      </c>
      <c r="AF49" s="1">
        <f t="shared" si="116"/>
        <v>4</v>
      </c>
      <c r="AG49" s="1">
        <f t="shared" si="117"/>
        <v>7</v>
      </c>
      <c r="AH49" s="1">
        <f t="shared" si="118"/>
        <v>0</v>
      </c>
      <c r="AI49" s="1">
        <f t="shared" si="119"/>
        <v>5</v>
      </c>
      <c r="AJ49" s="1">
        <f>AB13-192</f>
        <v>4</v>
      </c>
      <c r="AK49" s="1">
        <f t="shared" si="120"/>
        <v>19</v>
      </c>
      <c r="AL49" s="1">
        <f t="shared" si="121"/>
        <v>1</v>
      </c>
      <c r="AM49" s="1">
        <f t="shared" si="122"/>
        <v>4</v>
      </c>
      <c r="AN49" s="1">
        <f t="shared" si="123"/>
        <v>6</v>
      </c>
      <c r="AO49" s="1">
        <f t="shared" si="124"/>
        <v>6</v>
      </c>
      <c r="AP49" s="1">
        <f t="shared" si="125"/>
        <v>0</v>
      </c>
      <c r="AQ49" s="1">
        <f t="shared" si="126"/>
        <v>6</v>
      </c>
      <c r="AR49" s="1">
        <f t="shared" si="127"/>
        <v>7</v>
      </c>
      <c r="AS49" s="1">
        <f t="shared" si="128"/>
        <v>11</v>
      </c>
      <c r="AT49" s="1">
        <f t="shared" si="129"/>
        <v>1</v>
      </c>
      <c r="AU49" s="1">
        <f t="shared" si="130"/>
        <v>2</v>
      </c>
      <c r="AV49" s="1">
        <f t="shared" si="131"/>
        <v>8</v>
      </c>
      <c r="AW49" s="1">
        <f t="shared" si="132"/>
        <v>6</v>
      </c>
      <c r="AX49" s="1">
        <f t="shared" si="133"/>
        <v>6</v>
      </c>
      <c r="AY49" s="1">
        <f t="shared" si="134"/>
        <v>3</v>
      </c>
      <c r="AZ49" s="1">
        <f t="shared" si="135"/>
        <v>6</v>
      </c>
      <c r="BA49" s="1">
        <f t="shared" si="136"/>
        <v>11</v>
      </c>
      <c r="BB49" s="1">
        <f t="shared" si="137"/>
        <v>2</v>
      </c>
      <c r="BC49" s="1">
        <f t="shared" si="138"/>
        <v>1</v>
      </c>
      <c r="BD49" s="1">
        <f t="shared" si="139"/>
        <v>5</v>
      </c>
      <c r="BE49" s="1">
        <f t="shared" si="140"/>
        <v>3</v>
      </c>
      <c r="BF49" s="1">
        <f t="shared" si="141"/>
        <v>2</v>
      </c>
      <c r="BG49" s="1">
        <f t="shared" si="142"/>
        <v>7</v>
      </c>
      <c r="BH49" s="1">
        <f t="shared" si="143"/>
        <v>5</v>
      </c>
      <c r="BI49" s="1">
        <f t="shared" si="144"/>
        <v>1</v>
      </c>
      <c r="BJ49" s="1">
        <f t="shared" si="145"/>
        <v>0</v>
      </c>
      <c r="BK49" s="1">
        <f t="shared" si="146"/>
        <v>1</v>
      </c>
      <c r="BL49" s="1">
        <f t="shared" si="147"/>
        <v>6</v>
      </c>
      <c r="BM49" s="1">
        <f t="shared" si="148"/>
        <v>2</v>
      </c>
      <c r="BN49" s="1">
        <f t="shared" si="149"/>
        <v>2</v>
      </c>
      <c r="BO49" s="1">
        <f t="shared" si="150"/>
        <v>3</v>
      </c>
      <c r="BP49" s="1">
        <f t="shared" si="151"/>
        <v>3</v>
      </c>
      <c r="BQ49" s="1">
        <f t="shared" si="152"/>
        <v>5</v>
      </c>
      <c r="BR49" s="1">
        <f t="shared" si="153"/>
        <v>1</v>
      </c>
      <c r="BS49" s="1">
        <f t="shared" si="154"/>
        <v>3</v>
      </c>
      <c r="BT49" s="1">
        <f t="shared" si="155"/>
        <v>1</v>
      </c>
      <c r="BU49" s="1">
        <f t="shared" si="156"/>
        <v>0</v>
      </c>
      <c r="BV49" s="1">
        <f t="shared" si="157"/>
        <v>0</v>
      </c>
      <c r="BW49" s="1">
        <f t="shared" si="158"/>
        <v>0</v>
      </c>
      <c r="BX49" s="1">
        <f t="shared" si="159"/>
        <v>3</v>
      </c>
      <c r="BY49" s="1">
        <f t="shared" si="160"/>
        <v>3</v>
      </c>
      <c r="BZ49" s="1">
        <f t="shared" si="161"/>
        <v>0</v>
      </c>
      <c r="CA49" s="1">
        <f t="shared" si="162"/>
        <v>0</v>
      </c>
      <c r="CB49" s="1">
        <f t="shared" si="163"/>
        <v>3</v>
      </c>
      <c r="CC49" s="1">
        <f t="shared" si="164"/>
        <v>0</v>
      </c>
      <c r="CD49" s="1">
        <f t="shared" si="165"/>
        <v>2</v>
      </c>
      <c r="CE49" s="1">
        <f t="shared" si="166"/>
        <v>4</v>
      </c>
      <c r="CF49" s="1">
        <f t="shared" si="167"/>
        <v>2</v>
      </c>
      <c r="CG49" s="1">
        <f t="shared" si="168"/>
        <v>2</v>
      </c>
      <c r="CH49" s="1">
        <f t="shared" si="169"/>
        <v>1</v>
      </c>
      <c r="CI49" s="1">
        <f t="shared" si="170"/>
        <v>1</v>
      </c>
      <c r="CJ49" s="1">
        <f t="shared" si="171"/>
        <v>0</v>
      </c>
      <c r="CK49" s="1">
        <f t="shared" si="172"/>
        <v>3</v>
      </c>
    </row>
    <row r="50" spans="2:89" x14ac:dyDescent="0.15">
      <c r="B50" s="1">
        <f t="shared" si="87"/>
        <v>6</v>
      </c>
      <c r="C50" s="1">
        <f t="shared" si="88"/>
        <v>5</v>
      </c>
      <c r="D50" s="1">
        <f t="shared" si="89"/>
        <v>15</v>
      </c>
      <c r="E50" s="1">
        <f t="shared" si="90"/>
        <v>21</v>
      </c>
      <c r="F50" s="1">
        <f t="shared" si="91"/>
        <v>2</v>
      </c>
      <c r="G50" s="1">
        <f t="shared" si="92"/>
        <v>2</v>
      </c>
      <c r="H50" s="1">
        <f t="shared" si="93"/>
        <v>8</v>
      </c>
      <c r="I50" s="1">
        <f t="shared" si="94"/>
        <v>7</v>
      </c>
      <c r="J50" s="1">
        <f t="shared" si="95"/>
        <v>2</v>
      </c>
      <c r="K50" s="1">
        <f t="shared" si="96"/>
        <v>2</v>
      </c>
      <c r="L50" s="1">
        <f t="shared" si="97"/>
        <v>15</v>
      </c>
      <c r="M50" s="1">
        <f t="shared" si="98"/>
        <v>13</v>
      </c>
      <c r="N50" s="1">
        <f t="shared" si="99"/>
        <v>2</v>
      </c>
      <c r="O50" s="1">
        <f t="shared" si="100"/>
        <v>2</v>
      </c>
      <c r="P50" s="1">
        <f t="shared" si="101"/>
        <v>2</v>
      </c>
      <c r="Q50" s="1">
        <f t="shared" si="102"/>
        <v>7</v>
      </c>
      <c r="R50" s="1">
        <f t="shared" si="103"/>
        <v>3</v>
      </c>
      <c r="S50" s="1">
        <f t="shared" si="104"/>
        <v>2</v>
      </c>
      <c r="T50" s="1">
        <f t="shared" si="105"/>
        <v>10</v>
      </c>
      <c r="U50" s="1">
        <f t="shared" si="106"/>
        <v>8</v>
      </c>
      <c r="V50" s="1">
        <f t="shared" si="107"/>
        <v>1</v>
      </c>
      <c r="W50" s="1">
        <f t="shared" si="108"/>
        <v>4</v>
      </c>
      <c r="X50" s="1">
        <f t="shared" si="109"/>
        <v>2</v>
      </c>
      <c r="Y50" s="1">
        <f t="shared" si="110"/>
        <v>7</v>
      </c>
      <c r="Z50" s="1">
        <f t="shared" si="111"/>
        <v>2</v>
      </c>
      <c r="AA50" s="1">
        <f t="shared" si="112"/>
        <v>2</v>
      </c>
      <c r="AB50" s="1">
        <f>AJ14-192</f>
        <v>13</v>
      </c>
      <c r="AC50" s="1">
        <f t="shared" si="113"/>
        <v>6</v>
      </c>
      <c r="AD50" s="1">
        <f t="shared" si="114"/>
        <v>0</v>
      </c>
      <c r="AE50" s="1">
        <f t="shared" si="115"/>
        <v>3</v>
      </c>
      <c r="AF50" s="1">
        <f t="shared" si="116"/>
        <v>8</v>
      </c>
      <c r="AG50" s="1">
        <f t="shared" si="117"/>
        <v>5</v>
      </c>
      <c r="AH50" s="1">
        <f t="shared" si="118"/>
        <v>2</v>
      </c>
      <c r="AI50" s="1">
        <f t="shared" si="119"/>
        <v>9</v>
      </c>
      <c r="AJ50" s="1">
        <f>AB14-192</f>
        <v>6</v>
      </c>
      <c r="AK50" s="1">
        <f t="shared" si="120"/>
        <v>5</v>
      </c>
      <c r="AL50" s="1">
        <f t="shared" si="121"/>
        <v>1</v>
      </c>
      <c r="AM50" s="1">
        <f t="shared" si="122"/>
        <v>2</v>
      </c>
      <c r="AN50" s="1">
        <f t="shared" si="123"/>
        <v>8</v>
      </c>
      <c r="AO50" s="1">
        <f t="shared" si="124"/>
        <v>2</v>
      </c>
      <c r="AP50" s="1">
        <f t="shared" si="125"/>
        <v>3</v>
      </c>
      <c r="AQ50" s="1">
        <f t="shared" si="126"/>
        <v>4</v>
      </c>
      <c r="AR50" s="1">
        <f t="shared" si="127"/>
        <v>7</v>
      </c>
      <c r="AS50" s="1">
        <f t="shared" si="128"/>
        <v>11</v>
      </c>
      <c r="AT50" s="1">
        <f t="shared" si="129"/>
        <v>0</v>
      </c>
      <c r="AU50" s="1">
        <f t="shared" si="130"/>
        <v>9</v>
      </c>
      <c r="AV50" s="1">
        <f t="shared" si="131"/>
        <v>6</v>
      </c>
      <c r="AW50" s="1">
        <f t="shared" si="132"/>
        <v>0</v>
      </c>
      <c r="AX50" s="1">
        <f t="shared" si="133"/>
        <v>2</v>
      </c>
      <c r="AY50" s="1">
        <f t="shared" si="134"/>
        <v>6</v>
      </c>
      <c r="AZ50" s="1">
        <f t="shared" si="135"/>
        <v>15</v>
      </c>
      <c r="BA50" s="1">
        <f t="shared" si="136"/>
        <v>8</v>
      </c>
      <c r="BB50" s="1">
        <f t="shared" si="137"/>
        <v>0</v>
      </c>
      <c r="BC50" s="1">
        <f t="shared" si="138"/>
        <v>5</v>
      </c>
      <c r="BD50" s="1">
        <f t="shared" si="139"/>
        <v>6</v>
      </c>
      <c r="BE50" s="1">
        <f t="shared" si="140"/>
        <v>2</v>
      </c>
      <c r="BF50" s="1">
        <f t="shared" si="141"/>
        <v>2</v>
      </c>
      <c r="BG50" s="1">
        <f t="shared" si="142"/>
        <v>5</v>
      </c>
      <c r="BH50" s="1">
        <f t="shared" si="143"/>
        <v>1</v>
      </c>
      <c r="BI50" s="1">
        <f t="shared" si="144"/>
        <v>5</v>
      </c>
      <c r="BJ50" s="1">
        <f t="shared" si="145"/>
        <v>1</v>
      </c>
      <c r="BK50" s="1">
        <f t="shared" si="146"/>
        <v>4</v>
      </c>
      <c r="BL50" s="1">
        <f t="shared" si="147"/>
        <v>5</v>
      </c>
      <c r="BM50" s="1">
        <f t="shared" si="148"/>
        <v>6</v>
      </c>
      <c r="BN50" s="1">
        <f t="shared" si="149"/>
        <v>0</v>
      </c>
      <c r="BO50" s="1">
        <f t="shared" si="150"/>
        <v>0</v>
      </c>
      <c r="BP50" s="1">
        <f t="shared" si="151"/>
        <v>2</v>
      </c>
      <c r="BQ50" s="1">
        <f t="shared" si="152"/>
        <v>5</v>
      </c>
      <c r="BR50" s="1">
        <f t="shared" si="153"/>
        <v>1</v>
      </c>
      <c r="BS50" s="1">
        <f t="shared" si="154"/>
        <v>5</v>
      </c>
      <c r="BT50" s="1">
        <f t="shared" si="155"/>
        <v>6</v>
      </c>
      <c r="BU50" s="1">
        <f t="shared" si="156"/>
        <v>0</v>
      </c>
      <c r="BV50" s="1">
        <f t="shared" si="157"/>
        <v>2</v>
      </c>
      <c r="BW50" s="1">
        <f t="shared" si="158"/>
        <v>7</v>
      </c>
      <c r="BX50" s="1">
        <f t="shared" si="159"/>
        <v>2</v>
      </c>
      <c r="BY50" s="1">
        <f t="shared" si="160"/>
        <v>3</v>
      </c>
      <c r="BZ50" s="1">
        <f t="shared" si="161"/>
        <v>1</v>
      </c>
      <c r="CA50" s="1">
        <f t="shared" si="162"/>
        <v>5</v>
      </c>
      <c r="CB50" s="1">
        <f t="shared" si="163"/>
        <v>0</v>
      </c>
      <c r="CC50" s="1">
        <f t="shared" si="164"/>
        <v>2</v>
      </c>
      <c r="CD50" s="1">
        <f t="shared" si="165"/>
        <v>2</v>
      </c>
      <c r="CE50" s="1">
        <f t="shared" si="166"/>
        <v>0</v>
      </c>
      <c r="CF50" s="1">
        <f t="shared" si="167"/>
        <v>1</v>
      </c>
      <c r="CG50" s="1">
        <f t="shared" si="168"/>
        <v>5</v>
      </c>
      <c r="CH50" s="1">
        <f t="shared" si="169"/>
        <v>1</v>
      </c>
      <c r="CI50" s="1">
        <f t="shared" si="170"/>
        <v>0</v>
      </c>
      <c r="CJ50" s="1">
        <f t="shared" si="171"/>
        <v>0</v>
      </c>
      <c r="CK50" s="1">
        <f t="shared" si="172"/>
        <v>2</v>
      </c>
    </row>
    <row r="51" spans="2:89" x14ac:dyDescent="0.15">
      <c r="B51" s="1">
        <f t="shared" si="87"/>
        <v>4</v>
      </c>
      <c r="C51" s="1">
        <f t="shared" si="88"/>
        <v>4</v>
      </c>
      <c r="D51" s="1">
        <f t="shared" si="89"/>
        <v>10</v>
      </c>
      <c r="E51" s="1">
        <f t="shared" si="90"/>
        <v>21</v>
      </c>
      <c r="F51" s="1">
        <f t="shared" si="91"/>
        <v>1</v>
      </c>
      <c r="G51" s="1">
        <f t="shared" si="92"/>
        <v>3</v>
      </c>
      <c r="H51" s="1">
        <f t="shared" si="93"/>
        <v>8</v>
      </c>
      <c r="I51" s="1">
        <f t="shared" si="94"/>
        <v>3</v>
      </c>
      <c r="J51" s="1">
        <f t="shared" si="95"/>
        <v>4</v>
      </c>
      <c r="K51" s="1">
        <f t="shared" si="96"/>
        <v>4</v>
      </c>
      <c r="L51" s="1">
        <f t="shared" si="97"/>
        <v>6</v>
      </c>
      <c r="M51" s="1">
        <f t="shared" si="98"/>
        <v>7</v>
      </c>
      <c r="N51" s="1">
        <f t="shared" si="99"/>
        <v>1</v>
      </c>
      <c r="O51" s="1">
        <f t="shared" si="100"/>
        <v>3</v>
      </c>
      <c r="P51" s="1">
        <f t="shared" si="101"/>
        <v>8</v>
      </c>
      <c r="Q51" s="1">
        <f t="shared" si="102"/>
        <v>3</v>
      </c>
      <c r="R51" s="1">
        <f t="shared" si="103"/>
        <v>2</v>
      </c>
      <c r="S51" s="1">
        <f t="shared" si="104"/>
        <v>2</v>
      </c>
      <c r="T51" s="1">
        <f t="shared" si="105"/>
        <v>9</v>
      </c>
      <c r="U51" s="1">
        <f t="shared" si="106"/>
        <v>15</v>
      </c>
      <c r="V51" s="1">
        <f t="shared" si="107"/>
        <v>2</v>
      </c>
      <c r="W51" s="1">
        <f t="shared" si="108"/>
        <v>1</v>
      </c>
      <c r="X51" s="1">
        <f t="shared" si="109"/>
        <v>5</v>
      </c>
      <c r="Y51" s="1">
        <f t="shared" si="110"/>
        <v>2</v>
      </c>
      <c r="Z51" s="1">
        <f t="shared" si="111"/>
        <v>6</v>
      </c>
      <c r="AA51" s="1">
        <f t="shared" si="112"/>
        <v>12</v>
      </c>
      <c r="AB51" s="1">
        <f>AJ15-192</f>
        <v>5</v>
      </c>
      <c r="AC51" s="1">
        <f t="shared" si="113"/>
        <v>12</v>
      </c>
      <c r="AD51" s="1">
        <f t="shared" si="114"/>
        <v>1</v>
      </c>
      <c r="AE51" s="1">
        <f t="shared" si="115"/>
        <v>5</v>
      </c>
      <c r="AF51" s="1">
        <f t="shared" si="116"/>
        <v>6</v>
      </c>
      <c r="AG51" s="1">
        <f t="shared" si="117"/>
        <v>7</v>
      </c>
      <c r="AH51" s="1">
        <f t="shared" si="118"/>
        <v>3</v>
      </c>
      <c r="AI51" s="1">
        <f t="shared" si="119"/>
        <v>12</v>
      </c>
      <c r="AJ51" s="1">
        <f>AB15-192</f>
        <v>8</v>
      </c>
      <c r="AK51" s="1">
        <f t="shared" si="120"/>
        <v>13</v>
      </c>
      <c r="AL51" s="1">
        <f t="shared" si="121"/>
        <v>1</v>
      </c>
      <c r="AM51" s="1">
        <f t="shared" si="122"/>
        <v>1</v>
      </c>
      <c r="AN51" s="1">
        <f t="shared" si="123"/>
        <v>5</v>
      </c>
      <c r="AO51" s="1">
        <f t="shared" si="124"/>
        <v>6</v>
      </c>
      <c r="AP51" s="1">
        <f t="shared" si="125"/>
        <v>3</v>
      </c>
      <c r="AQ51" s="1">
        <f t="shared" si="126"/>
        <v>6</v>
      </c>
      <c r="AR51" s="1">
        <f t="shared" si="127"/>
        <v>8</v>
      </c>
      <c r="AS51" s="1">
        <f t="shared" si="128"/>
        <v>15</v>
      </c>
      <c r="AT51" s="1">
        <f t="shared" si="129"/>
        <v>1</v>
      </c>
      <c r="AU51" s="1">
        <f t="shared" si="130"/>
        <v>1</v>
      </c>
      <c r="AV51" s="1">
        <f t="shared" si="131"/>
        <v>0</v>
      </c>
      <c r="AW51" s="1">
        <f t="shared" si="132"/>
        <v>3</v>
      </c>
      <c r="AX51" s="1">
        <f t="shared" si="133"/>
        <v>2</v>
      </c>
      <c r="AY51" s="1">
        <f t="shared" si="134"/>
        <v>4</v>
      </c>
      <c r="AZ51" s="1">
        <f t="shared" si="135"/>
        <v>6</v>
      </c>
      <c r="BA51" s="1">
        <f t="shared" si="136"/>
        <v>12</v>
      </c>
      <c r="BB51" s="1">
        <f t="shared" si="137"/>
        <v>1</v>
      </c>
      <c r="BC51" s="1">
        <f t="shared" si="138"/>
        <v>4</v>
      </c>
      <c r="BD51" s="1">
        <f t="shared" si="139"/>
        <v>8</v>
      </c>
      <c r="BE51" s="1">
        <f t="shared" si="140"/>
        <v>6</v>
      </c>
      <c r="BF51" s="1">
        <f t="shared" si="141"/>
        <v>2</v>
      </c>
      <c r="BG51" s="1">
        <f t="shared" si="142"/>
        <v>0</v>
      </c>
      <c r="BH51" s="1">
        <f t="shared" si="143"/>
        <v>2</v>
      </c>
      <c r="BI51" s="1">
        <f t="shared" si="144"/>
        <v>0</v>
      </c>
      <c r="BJ51" s="1">
        <f t="shared" si="145"/>
        <v>0</v>
      </c>
      <c r="BK51" s="1">
        <f t="shared" si="146"/>
        <v>3</v>
      </c>
      <c r="BL51" s="1">
        <f t="shared" si="147"/>
        <v>3</v>
      </c>
      <c r="BM51" s="1">
        <f t="shared" si="148"/>
        <v>3</v>
      </c>
      <c r="BN51" s="1">
        <f t="shared" si="149"/>
        <v>2</v>
      </c>
      <c r="BO51" s="1">
        <f t="shared" si="150"/>
        <v>0</v>
      </c>
      <c r="BP51" s="1">
        <f t="shared" si="151"/>
        <v>0</v>
      </c>
      <c r="BQ51" s="1">
        <f t="shared" si="152"/>
        <v>5</v>
      </c>
      <c r="BR51" s="1">
        <f t="shared" si="153"/>
        <v>0</v>
      </c>
      <c r="BS51" s="1">
        <f t="shared" si="154"/>
        <v>2</v>
      </c>
      <c r="BT51" s="1">
        <f t="shared" si="155"/>
        <v>0</v>
      </c>
      <c r="BU51" s="1">
        <f t="shared" si="156"/>
        <v>2</v>
      </c>
      <c r="BV51" s="1">
        <f t="shared" si="157"/>
        <v>2</v>
      </c>
      <c r="BW51" s="1">
        <f t="shared" si="158"/>
        <v>4</v>
      </c>
      <c r="BX51" s="1">
        <f t="shared" si="159"/>
        <v>0</v>
      </c>
      <c r="BY51" s="1">
        <f t="shared" si="160"/>
        <v>1</v>
      </c>
      <c r="BZ51" s="1">
        <f t="shared" si="161"/>
        <v>0</v>
      </c>
      <c r="CA51" s="1">
        <f t="shared" si="162"/>
        <v>0</v>
      </c>
      <c r="CB51" s="1">
        <f t="shared" si="163"/>
        <v>0</v>
      </c>
      <c r="CC51" s="1">
        <f t="shared" si="164"/>
        <v>0</v>
      </c>
      <c r="CD51" s="1">
        <f t="shared" si="165"/>
        <v>2</v>
      </c>
      <c r="CE51" s="1">
        <f t="shared" si="166"/>
        <v>0</v>
      </c>
      <c r="CF51" s="1">
        <f t="shared" si="167"/>
        <v>2</v>
      </c>
      <c r="CG51" s="1">
        <f t="shared" si="168"/>
        <v>2</v>
      </c>
      <c r="CH51" s="1">
        <f t="shared" si="169"/>
        <v>0</v>
      </c>
      <c r="CI51" s="1">
        <f t="shared" si="170"/>
        <v>4</v>
      </c>
      <c r="CJ51" s="1">
        <f t="shared" si="171"/>
        <v>2</v>
      </c>
      <c r="CK51" s="1">
        <f t="shared" si="172"/>
        <v>0</v>
      </c>
    </row>
    <row r="52" spans="2:89" x14ac:dyDescent="0.15">
      <c r="B52" s="1">
        <f t="shared" si="87"/>
        <v>2</v>
      </c>
      <c r="C52" s="1">
        <f t="shared" si="88"/>
        <v>5</v>
      </c>
      <c r="D52" s="1">
        <f t="shared" si="89"/>
        <v>9</v>
      </c>
      <c r="E52" s="1">
        <f t="shared" si="90"/>
        <v>19</v>
      </c>
      <c r="F52" s="1">
        <f t="shared" si="91"/>
        <v>2</v>
      </c>
      <c r="G52" s="1">
        <f t="shared" si="92"/>
        <v>4</v>
      </c>
      <c r="H52" s="1">
        <f t="shared" si="93"/>
        <v>8</v>
      </c>
      <c r="I52" s="1">
        <f t="shared" si="94"/>
        <v>4</v>
      </c>
      <c r="J52" s="1">
        <f t="shared" si="95"/>
        <v>2</v>
      </c>
      <c r="K52" s="1">
        <f t="shared" si="96"/>
        <v>5</v>
      </c>
      <c r="L52" s="1">
        <f t="shared" si="97"/>
        <v>9</v>
      </c>
      <c r="M52" s="1">
        <f t="shared" si="98"/>
        <v>19</v>
      </c>
      <c r="N52" s="1">
        <f t="shared" si="99"/>
        <v>2</v>
      </c>
      <c r="O52" s="1">
        <f t="shared" si="100"/>
        <v>4</v>
      </c>
      <c r="P52" s="1">
        <f t="shared" si="101"/>
        <v>1</v>
      </c>
      <c r="Q52" s="1">
        <f t="shared" si="102"/>
        <v>4</v>
      </c>
      <c r="R52" s="1">
        <f t="shared" si="103"/>
        <v>2</v>
      </c>
      <c r="S52" s="1">
        <f t="shared" si="104"/>
        <v>15</v>
      </c>
      <c r="T52" s="1">
        <f t="shared" si="105"/>
        <v>14</v>
      </c>
      <c r="U52" s="1">
        <f t="shared" si="106"/>
        <v>7</v>
      </c>
      <c r="V52" s="1">
        <f t="shared" si="107"/>
        <v>1</v>
      </c>
      <c r="W52" s="1">
        <f t="shared" si="108"/>
        <v>3</v>
      </c>
      <c r="X52" s="1">
        <f t="shared" si="109"/>
        <v>8</v>
      </c>
      <c r="Y52" s="1">
        <f t="shared" si="110"/>
        <v>0</v>
      </c>
      <c r="Z52" s="1">
        <f t="shared" si="111"/>
        <v>2</v>
      </c>
      <c r="AA52" s="1">
        <f t="shared" si="112"/>
        <v>4</v>
      </c>
      <c r="AB52" s="1">
        <f>AJ16-192</f>
        <v>4</v>
      </c>
      <c r="AC52" s="1">
        <f t="shared" si="113"/>
        <v>9</v>
      </c>
      <c r="AD52" s="1">
        <f t="shared" si="114"/>
        <v>1</v>
      </c>
      <c r="AE52" s="1">
        <f t="shared" si="115"/>
        <v>3</v>
      </c>
      <c r="AF52" s="1">
        <f t="shared" si="116"/>
        <v>3</v>
      </c>
      <c r="AG52" s="1">
        <f t="shared" si="117"/>
        <v>5</v>
      </c>
      <c r="AH52" s="1">
        <f t="shared" si="118"/>
        <v>3</v>
      </c>
      <c r="AI52" s="1">
        <f t="shared" si="119"/>
        <v>7</v>
      </c>
      <c r="AJ52" s="1">
        <f>AB16-192</f>
        <v>6</v>
      </c>
      <c r="AK52" s="1">
        <f t="shared" si="120"/>
        <v>7</v>
      </c>
      <c r="AL52" s="1">
        <f t="shared" si="121"/>
        <v>1</v>
      </c>
      <c r="AM52" s="1">
        <f t="shared" si="122"/>
        <v>4</v>
      </c>
      <c r="AN52" s="1">
        <f t="shared" si="123"/>
        <v>0</v>
      </c>
      <c r="AO52" s="1">
        <f t="shared" si="124"/>
        <v>0</v>
      </c>
      <c r="AP52" s="1">
        <f t="shared" si="125"/>
        <v>0</v>
      </c>
      <c r="AQ52" s="1">
        <f t="shared" si="126"/>
        <v>8</v>
      </c>
      <c r="AR52" s="1">
        <f t="shared" si="127"/>
        <v>6</v>
      </c>
      <c r="AS52" s="1">
        <f t="shared" si="128"/>
        <v>13</v>
      </c>
      <c r="AT52" s="1">
        <f t="shared" si="129"/>
        <v>1</v>
      </c>
      <c r="AU52" s="1">
        <f t="shared" si="130"/>
        <v>3</v>
      </c>
      <c r="AV52" s="1">
        <f t="shared" si="131"/>
        <v>2</v>
      </c>
      <c r="AW52" s="1">
        <f t="shared" si="132"/>
        <v>2</v>
      </c>
      <c r="AX52" s="1">
        <f t="shared" si="133"/>
        <v>0</v>
      </c>
      <c r="AY52" s="1">
        <f t="shared" si="134"/>
        <v>8</v>
      </c>
      <c r="AZ52" s="1">
        <f t="shared" si="135"/>
        <v>3</v>
      </c>
      <c r="BA52" s="1">
        <f t="shared" si="136"/>
        <v>5</v>
      </c>
      <c r="BB52" s="1">
        <f t="shared" si="137"/>
        <v>1</v>
      </c>
      <c r="BC52" s="1">
        <f t="shared" si="138"/>
        <v>9</v>
      </c>
      <c r="BD52" s="1">
        <f t="shared" si="139"/>
        <v>6</v>
      </c>
      <c r="BE52" s="1">
        <f t="shared" si="140"/>
        <v>3</v>
      </c>
      <c r="BF52" s="1">
        <f t="shared" si="141"/>
        <v>2</v>
      </c>
      <c r="BG52" s="1">
        <f t="shared" si="142"/>
        <v>5</v>
      </c>
      <c r="BH52" s="1">
        <f t="shared" si="143"/>
        <v>3</v>
      </c>
      <c r="BI52" s="1">
        <f t="shared" si="144"/>
        <v>7</v>
      </c>
      <c r="BJ52" s="1">
        <f t="shared" si="145"/>
        <v>0</v>
      </c>
      <c r="BK52" s="1">
        <f t="shared" si="146"/>
        <v>3</v>
      </c>
      <c r="BL52" s="1">
        <f t="shared" si="147"/>
        <v>0</v>
      </c>
      <c r="BM52" s="1">
        <f t="shared" si="148"/>
        <v>2</v>
      </c>
      <c r="BN52" s="1">
        <f t="shared" si="149"/>
        <v>2</v>
      </c>
      <c r="BO52" s="1">
        <f t="shared" si="150"/>
        <v>5</v>
      </c>
      <c r="BP52" s="1">
        <f t="shared" si="151"/>
        <v>4</v>
      </c>
      <c r="BQ52" s="1">
        <f t="shared" si="152"/>
        <v>2</v>
      </c>
      <c r="BR52" s="1">
        <f t="shared" si="153"/>
        <v>1</v>
      </c>
      <c r="BS52" s="1">
        <f t="shared" si="154"/>
        <v>5</v>
      </c>
      <c r="BT52" s="1">
        <f t="shared" si="155"/>
        <v>3</v>
      </c>
      <c r="BU52" s="1">
        <f t="shared" si="156"/>
        <v>3</v>
      </c>
      <c r="BV52" s="1">
        <f t="shared" si="157"/>
        <v>2</v>
      </c>
      <c r="BW52" s="1">
        <f t="shared" si="158"/>
        <v>1</v>
      </c>
      <c r="BX52" s="1">
        <f t="shared" si="159"/>
        <v>2</v>
      </c>
      <c r="BY52" s="1">
        <f t="shared" si="160"/>
        <v>3</v>
      </c>
      <c r="BZ52" s="1">
        <f t="shared" si="161"/>
        <v>1</v>
      </c>
      <c r="CA52" s="1">
        <f t="shared" si="162"/>
        <v>4</v>
      </c>
      <c r="CB52" s="1">
        <f t="shared" si="163"/>
        <v>0</v>
      </c>
      <c r="CC52" s="1">
        <f t="shared" si="164"/>
        <v>0</v>
      </c>
      <c r="CD52" s="1">
        <f t="shared" si="165"/>
        <v>0</v>
      </c>
      <c r="CE52" s="1">
        <f t="shared" si="166"/>
        <v>1</v>
      </c>
      <c r="CF52" s="1">
        <f t="shared" si="167"/>
        <v>2</v>
      </c>
      <c r="CG52" s="1">
        <f t="shared" si="168"/>
        <v>2</v>
      </c>
      <c r="CH52" s="1">
        <f t="shared" si="169"/>
        <v>0</v>
      </c>
      <c r="CI52" s="1">
        <f t="shared" si="170"/>
        <v>0</v>
      </c>
      <c r="CJ52" s="1">
        <f t="shared" si="171"/>
        <v>1</v>
      </c>
      <c r="CK52" s="1">
        <f t="shared" si="172"/>
        <v>2</v>
      </c>
    </row>
    <row r="53" spans="2:89" x14ac:dyDescent="0.15">
      <c r="B53" s="1">
        <f t="shared" si="87"/>
        <v>1</v>
      </c>
      <c r="C53" s="1">
        <f t="shared" si="88"/>
        <v>11</v>
      </c>
      <c r="D53" s="1">
        <f t="shared" si="89"/>
        <v>7</v>
      </c>
      <c r="E53" s="1">
        <f t="shared" si="90"/>
        <v>12</v>
      </c>
      <c r="F53" s="1">
        <f t="shared" si="91"/>
        <v>1</v>
      </c>
      <c r="G53" s="1">
        <f t="shared" si="92"/>
        <v>7</v>
      </c>
      <c r="H53" s="1">
        <f t="shared" si="93"/>
        <v>8</v>
      </c>
      <c r="I53" s="1">
        <f t="shared" si="94"/>
        <v>8</v>
      </c>
      <c r="J53" s="1">
        <f t="shared" si="95"/>
        <v>1</v>
      </c>
      <c r="K53" s="1">
        <f t="shared" si="96"/>
        <v>11</v>
      </c>
      <c r="L53" s="1">
        <f t="shared" si="97"/>
        <v>7</v>
      </c>
      <c r="M53" s="1">
        <f t="shared" si="98"/>
        <v>12</v>
      </c>
      <c r="N53" s="1">
        <f t="shared" si="99"/>
        <v>1</v>
      </c>
      <c r="O53" s="1">
        <f t="shared" si="100"/>
        <v>2</v>
      </c>
      <c r="P53" s="1">
        <f t="shared" si="101"/>
        <v>8</v>
      </c>
      <c r="Q53" s="1">
        <f t="shared" si="102"/>
        <v>8</v>
      </c>
      <c r="R53" s="1">
        <f t="shared" si="103"/>
        <v>5</v>
      </c>
      <c r="S53" s="1">
        <f t="shared" si="104"/>
        <v>12</v>
      </c>
      <c r="T53" s="1">
        <f t="shared" si="105"/>
        <v>7</v>
      </c>
      <c r="U53" s="1">
        <f t="shared" si="106"/>
        <v>11</v>
      </c>
      <c r="V53" s="1">
        <f t="shared" si="107"/>
        <v>0</v>
      </c>
      <c r="W53" s="1">
        <f t="shared" si="108"/>
        <v>3</v>
      </c>
      <c r="X53" s="1">
        <f t="shared" si="109"/>
        <v>6</v>
      </c>
      <c r="Y53" s="1">
        <f t="shared" si="110"/>
        <v>3</v>
      </c>
      <c r="Z53" s="1">
        <f t="shared" si="111"/>
        <v>0</v>
      </c>
      <c r="AA53" s="1">
        <f t="shared" si="112"/>
        <v>0</v>
      </c>
      <c r="AB53" s="1">
        <f>AJ17-192</f>
        <v>10</v>
      </c>
      <c r="AC53" s="1">
        <f t="shared" si="113"/>
        <v>19</v>
      </c>
      <c r="AD53" s="1">
        <f t="shared" si="114"/>
        <v>2</v>
      </c>
      <c r="AE53" s="1">
        <f t="shared" si="115"/>
        <v>3</v>
      </c>
      <c r="AF53" s="1">
        <f t="shared" si="116"/>
        <v>8</v>
      </c>
      <c r="AG53" s="1">
        <f t="shared" si="117"/>
        <v>2</v>
      </c>
      <c r="AH53" s="1">
        <f t="shared" si="118"/>
        <v>2</v>
      </c>
      <c r="AI53" s="1">
        <f t="shared" si="119"/>
        <v>0</v>
      </c>
      <c r="AJ53" s="1">
        <f>AB17-192</f>
        <v>14</v>
      </c>
      <c r="AK53" s="1">
        <f t="shared" si="120"/>
        <v>12</v>
      </c>
      <c r="AL53" s="1">
        <f t="shared" si="121"/>
        <v>0</v>
      </c>
      <c r="AM53" s="1">
        <f t="shared" si="122"/>
        <v>2</v>
      </c>
      <c r="AN53" s="1">
        <f t="shared" si="123"/>
        <v>1</v>
      </c>
      <c r="AO53" s="1">
        <f t="shared" si="124"/>
        <v>4</v>
      </c>
      <c r="AP53" s="1">
        <f t="shared" si="125"/>
        <v>4</v>
      </c>
      <c r="AQ53" s="1">
        <f t="shared" si="126"/>
        <v>1</v>
      </c>
      <c r="AR53" s="1">
        <f t="shared" si="127"/>
        <v>4</v>
      </c>
      <c r="AS53" s="1">
        <f t="shared" si="128"/>
        <v>14</v>
      </c>
      <c r="AT53" s="1">
        <f t="shared" si="129"/>
        <v>1</v>
      </c>
      <c r="AU53" s="1">
        <f t="shared" si="130"/>
        <v>1</v>
      </c>
      <c r="AV53" s="1">
        <f t="shared" si="131"/>
        <v>3</v>
      </c>
      <c r="AW53" s="1">
        <f t="shared" si="132"/>
        <v>6</v>
      </c>
      <c r="AX53" s="1">
        <f t="shared" si="133"/>
        <v>2</v>
      </c>
      <c r="AY53" s="1">
        <f t="shared" si="134"/>
        <v>11</v>
      </c>
      <c r="AZ53" s="1">
        <f t="shared" si="135"/>
        <v>9</v>
      </c>
      <c r="BA53" s="1">
        <f t="shared" si="136"/>
        <v>18</v>
      </c>
      <c r="BB53" s="1">
        <f t="shared" si="137"/>
        <v>0</v>
      </c>
      <c r="BC53" s="1">
        <f t="shared" si="138"/>
        <v>5</v>
      </c>
      <c r="BD53" s="1">
        <f t="shared" si="139"/>
        <v>2</v>
      </c>
      <c r="BE53" s="1">
        <f t="shared" si="140"/>
        <v>4</v>
      </c>
      <c r="BF53" s="1">
        <f t="shared" si="141"/>
        <v>2</v>
      </c>
      <c r="BG53" s="1">
        <f t="shared" si="142"/>
        <v>4</v>
      </c>
      <c r="BH53" s="1">
        <f t="shared" si="143"/>
        <v>5</v>
      </c>
      <c r="BI53" s="1">
        <f t="shared" si="144"/>
        <v>4</v>
      </c>
      <c r="BJ53" s="1">
        <f t="shared" si="145"/>
        <v>1</v>
      </c>
      <c r="BK53" s="1">
        <f t="shared" si="146"/>
        <v>1</v>
      </c>
      <c r="BL53" s="1">
        <f t="shared" si="147"/>
        <v>8</v>
      </c>
      <c r="BM53" s="1">
        <f t="shared" si="148"/>
        <v>4</v>
      </c>
      <c r="BN53" s="1">
        <f t="shared" si="149"/>
        <v>0</v>
      </c>
      <c r="BO53" s="1">
        <f t="shared" si="150"/>
        <v>2</v>
      </c>
      <c r="BP53" s="1">
        <f t="shared" si="151"/>
        <v>3</v>
      </c>
      <c r="BQ53" s="1">
        <f t="shared" si="152"/>
        <v>7</v>
      </c>
      <c r="BR53" s="1">
        <f t="shared" si="153"/>
        <v>0</v>
      </c>
      <c r="BS53" s="1">
        <f t="shared" si="154"/>
        <v>4</v>
      </c>
      <c r="BT53" s="1">
        <f t="shared" si="155"/>
        <v>0</v>
      </c>
      <c r="BU53" s="1">
        <f t="shared" si="156"/>
        <v>2</v>
      </c>
      <c r="BV53" s="1">
        <f t="shared" si="157"/>
        <v>0</v>
      </c>
      <c r="BW53" s="1">
        <f t="shared" si="158"/>
        <v>1</v>
      </c>
      <c r="BX53" s="1">
        <f t="shared" si="159"/>
        <v>1</v>
      </c>
      <c r="BY53" s="1">
        <f t="shared" si="160"/>
        <v>2</v>
      </c>
      <c r="BZ53" s="1">
        <f t="shared" si="161"/>
        <v>1</v>
      </c>
      <c r="CA53" s="1">
        <f t="shared" si="162"/>
        <v>0</v>
      </c>
      <c r="CB53" s="1">
        <f t="shared" si="163"/>
        <v>0</v>
      </c>
      <c r="CC53" s="1">
        <f t="shared" si="164"/>
        <v>0</v>
      </c>
      <c r="CD53" s="1">
        <f t="shared" si="165"/>
        <v>2</v>
      </c>
      <c r="CE53" s="1">
        <f t="shared" si="166"/>
        <v>2</v>
      </c>
      <c r="CF53" s="1">
        <f t="shared" si="167"/>
        <v>0</v>
      </c>
      <c r="CG53" s="1">
        <f t="shared" si="168"/>
        <v>1</v>
      </c>
      <c r="CH53" s="1">
        <f t="shared" si="169"/>
        <v>0</v>
      </c>
      <c r="CI53" s="1">
        <f t="shared" si="170"/>
        <v>1</v>
      </c>
      <c r="CJ53" s="1">
        <f t="shared" si="171"/>
        <v>0</v>
      </c>
      <c r="CK53" s="1">
        <f t="shared" si="172"/>
        <v>2</v>
      </c>
    </row>
    <row r="54" spans="2:89" x14ac:dyDescent="0.15">
      <c r="B54" s="1">
        <f t="shared" si="87"/>
        <v>6</v>
      </c>
      <c r="C54" s="1">
        <f t="shared" si="88"/>
        <v>12</v>
      </c>
      <c r="D54" s="1">
        <f t="shared" si="89"/>
        <v>7</v>
      </c>
      <c r="E54" s="1">
        <f t="shared" si="90"/>
        <v>14</v>
      </c>
      <c r="F54" s="1">
        <f t="shared" si="91"/>
        <v>2</v>
      </c>
      <c r="G54" s="1">
        <f t="shared" si="92"/>
        <v>5</v>
      </c>
      <c r="H54" s="1">
        <f t="shared" si="93"/>
        <v>8</v>
      </c>
      <c r="I54" s="1">
        <f t="shared" si="94"/>
        <v>3</v>
      </c>
      <c r="J54" s="1">
        <f t="shared" si="95"/>
        <v>4</v>
      </c>
      <c r="K54" s="1">
        <f t="shared" si="96"/>
        <v>12</v>
      </c>
      <c r="L54" s="1">
        <f t="shared" si="97"/>
        <v>7</v>
      </c>
      <c r="M54" s="1">
        <f t="shared" si="98"/>
        <v>14</v>
      </c>
      <c r="N54" s="1">
        <f t="shared" si="99"/>
        <v>2</v>
      </c>
      <c r="O54" s="1">
        <f t="shared" si="100"/>
        <v>5</v>
      </c>
      <c r="P54" s="1">
        <f t="shared" si="101"/>
        <v>8</v>
      </c>
      <c r="Q54" s="1">
        <f t="shared" si="102"/>
        <v>3</v>
      </c>
      <c r="R54" s="1">
        <f t="shared" si="103"/>
        <v>4</v>
      </c>
      <c r="S54" s="1">
        <f t="shared" si="104"/>
        <v>4</v>
      </c>
      <c r="T54" s="1">
        <f t="shared" si="105"/>
        <v>12</v>
      </c>
      <c r="U54" s="1">
        <f t="shared" si="106"/>
        <v>16</v>
      </c>
      <c r="V54" s="1">
        <f t="shared" si="107"/>
        <v>0</v>
      </c>
      <c r="W54" s="1">
        <f t="shared" si="108"/>
        <v>5</v>
      </c>
      <c r="X54" s="1">
        <f t="shared" si="109"/>
        <v>1</v>
      </c>
      <c r="Y54" s="1">
        <f t="shared" si="110"/>
        <v>5</v>
      </c>
      <c r="Z54" s="1">
        <f t="shared" si="111"/>
        <v>2</v>
      </c>
      <c r="AA54" s="1">
        <f t="shared" si="112"/>
        <v>12</v>
      </c>
      <c r="AB54" s="1">
        <f>AJ18-192</f>
        <v>7</v>
      </c>
      <c r="AC54" s="1">
        <f t="shared" si="113"/>
        <v>23</v>
      </c>
      <c r="AD54" s="1">
        <f t="shared" si="114"/>
        <v>2</v>
      </c>
      <c r="AE54" s="1">
        <f t="shared" si="115"/>
        <v>2</v>
      </c>
      <c r="AF54" s="1">
        <f t="shared" si="116"/>
        <v>4</v>
      </c>
      <c r="AG54" s="1">
        <f t="shared" si="117"/>
        <v>3</v>
      </c>
      <c r="AH54" s="1">
        <f t="shared" si="118"/>
        <v>2</v>
      </c>
      <c r="AI54" s="1">
        <f t="shared" si="119"/>
        <v>13</v>
      </c>
      <c r="AJ54" s="1">
        <f>AB18-192</f>
        <v>10</v>
      </c>
      <c r="AK54" s="1">
        <f t="shared" si="120"/>
        <v>12</v>
      </c>
      <c r="AL54" s="1">
        <f t="shared" si="121"/>
        <v>0</v>
      </c>
      <c r="AM54" s="1">
        <f t="shared" si="122"/>
        <v>1</v>
      </c>
      <c r="AN54" s="1">
        <f t="shared" si="123"/>
        <v>6</v>
      </c>
      <c r="AO54" s="1">
        <f t="shared" si="124"/>
        <v>2</v>
      </c>
      <c r="AP54" s="1">
        <f t="shared" si="125"/>
        <v>0</v>
      </c>
      <c r="AQ54" s="1">
        <f t="shared" si="126"/>
        <v>7</v>
      </c>
      <c r="AR54" s="1">
        <f t="shared" si="127"/>
        <v>5</v>
      </c>
      <c r="AS54" s="1">
        <f t="shared" si="128"/>
        <v>6</v>
      </c>
      <c r="AT54" s="1">
        <f t="shared" si="129"/>
        <v>0</v>
      </c>
      <c r="AU54" s="1">
        <f t="shared" si="130"/>
        <v>3</v>
      </c>
      <c r="AV54" s="1">
        <f t="shared" si="131"/>
        <v>8</v>
      </c>
      <c r="AW54" s="1">
        <f t="shared" si="132"/>
        <v>3</v>
      </c>
      <c r="AX54" s="1">
        <f t="shared" si="133"/>
        <v>2</v>
      </c>
      <c r="AY54" s="1">
        <f t="shared" si="134"/>
        <v>5</v>
      </c>
      <c r="AZ54" s="1">
        <f t="shared" si="135"/>
        <v>5</v>
      </c>
      <c r="BA54" s="1">
        <f t="shared" si="136"/>
        <v>16</v>
      </c>
      <c r="BB54" s="1">
        <f t="shared" si="137"/>
        <v>1</v>
      </c>
      <c r="BC54" s="1">
        <f t="shared" si="138"/>
        <v>4</v>
      </c>
      <c r="BD54" s="1">
        <f t="shared" si="139"/>
        <v>0</v>
      </c>
      <c r="BE54" s="1">
        <f t="shared" si="140"/>
        <v>0</v>
      </c>
      <c r="BF54" s="1">
        <f t="shared" si="141"/>
        <v>2</v>
      </c>
      <c r="BG54" s="1">
        <f t="shared" si="142"/>
        <v>6</v>
      </c>
      <c r="BH54" s="1">
        <f t="shared" si="143"/>
        <v>3</v>
      </c>
      <c r="BI54" s="1">
        <f t="shared" si="144"/>
        <v>7</v>
      </c>
      <c r="BJ54" s="1">
        <f t="shared" si="145"/>
        <v>1</v>
      </c>
      <c r="BK54" s="1">
        <f t="shared" si="146"/>
        <v>4</v>
      </c>
      <c r="BL54" s="1">
        <f t="shared" si="147"/>
        <v>3</v>
      </c>
      <c r="BM54" s="1">
        <f t="shared" si="148"/>
        <v>3</v>
      </c>
      <c r="BN54" s="1">
        <f t="shared" si="149"/>
        <v>0</v>
      </c>
      <c r="BO54" s="1">
        <f t="shared" si="150"/>
        <v>4</v>
      </c>
      <c r="BP54" s="1">
        <f t="shared" si="151"/>
        <v>2</v>
      </c>
      <c r="BQ54" s="1">
        <f t="shared" si="152"/>
        <v>6</v>
      </c>
      <c r="BR54" s="1">
        <f t="shared" si="153"/>
        <v>0</v>
      </c>
      <c r="BS54" s="1">
        <f t="shared" si="154"/>
        <v>0</v>
      </c>
      <c r="BT54" s="1">
        <f t="shared" si="155"/>
        <v>6</v>
      </c>
      <c r="BU54" s="1">
        <f t="shared" si="156"/>
        <v>3</v>
      </c>
      <c r="BV54" s="1">
        <f t="shared" si="157"/>
        <v>2</v>
      </c>
      <c r="BW54" s="1">
        <f t="shared" si="158"/>
        <v>1</v>
      </c>
      <c r="BX54" s="1">
        <f t="shared" si="159"/>
        <v>3</v>
      </c>
      <c r="BY54" s="1">
        <f t="shared" si="160"/>
        <v>1</v>
      </c>
      <c r="BZ54" s="1">
        <f t="shared" si="161"/>
        <v>0</v>
      </c>
      <c r="CA54" s="1">
        <f t="shared" si="162"/>
        <v>5</v>
      </c>
      <c r="CB54" s="1">
        <f t="shared" si="163"/>
        <v>1</v>
      </c>
      <c r="CC54" s="1">
        <f t="shared" si="164"/>
        <v>3</v>
      </c>
      <c r="CD54" s="1">
        <f t="shared" si="165"/>
        <v>2</v>
      </c>
      <c r="CE54" s="1">
        <f t="shared" si="166"/>
        <v>0</v>
      </c>
      <c r="CF54" s="1">
        <f t="shared" si="167"/>
        <v>3</v>
      </c>
      <c r="CG54" s="1">
        <f t="shared" si="168"/>
        <v>0</v>
      </c>
      <c r="CH54" s="1">
        <f t="shared" si="169"/>
        <v>0</v>
      </c>
      <c r="CI54" s="1">
        <f t="shared" si="170"/>
        <v>3</v>
      </c>
      <c r="CJ54" s="1">
        <f t="shared" si="171"/>
        <v>3</v>
      </c>
      <c r="CK54" s="1">
        <f t="shared" si="172"/>
        <v>0</v>
      </c>
    </row>
    <row r="55" spans="2:89" x14ac:dyDescent="0.15">
      <c r="B55" s="1">
        <f t="shared" si="87"/>
        <v>3</v>
      </c>
      <c r="C55" s="1">
        <f t="shared" si="88"/>
        <v>17</v>
      </c>
      <c r="D55" s="1">
        <f t="shared" si="89"/>
        <v>8</v>
      </c>
      <c r="E55" s="1">
        <f t="shared" si="90"/>
        <v>14</v>
      </c>
      <c r="F55" s="1">
        <f t="shared" si="91"/>
        <v>1</v>
      </c>
      <c r="G55" s="1">
        <f t="shared" si="92"/>
        <v>7</v>
      </c>
      <c r="H55" s="1">
        <f t="shared" si="93"/>
        <v>6</v>
      </c>
      <c r="I55" s="1">
        <f t="shared" si="94"/>
        <v>8</v>
      </c>
      <c r="J55" s="1">
        <f t="shared" si="95"/>
        <v>2</v>
      </c>
      <c r="K55" s="1">
        <f t="shared" si="96"/>
        <v>17</v>
      </c>
      <c r="L55" s="1">
        <f t="shared" si="97"/>
        <v>8</v>
      </c>
      <c r="M55" s="1">
        <f t="shared" si="98"/>
        <v>14</v>
      </c>
      <c r="N55" s="1">
        <f t="shared" si="99"/>
        <v>1</v>
      </c>
      <c r="O55" s="1">
        <f t="shared" si="100"/>
        <v>4</v>
      </c>
      <c r="P55" s="1">
        <f t="shared" si="101"/>
        <v>6</v>
      </c>
      <c r="Q55" s="1">
        <f t="shared" si="102"/>
        <v>2</v>
      </c>
      <c r="R55" s="1">
        <f t="shared" si="103"/>
        <v>2</v>
      </c>
      <c r="S55" s="1">
        <f t="shared" si="104"/>
        <v>10</v>
      </c>
      <c r="T55" s="1">
        <f t="shared" si="105"/>
        <v>5</v>
      </c>
      <c r="U55" s="1">
        <f t="shared" si="106"/>
        <v>14</v>
      </c>
      <c r="V55" s="1">
        <f t="shared" si="107"/>
        <v>1</v>
      </c>
      <c r="W55" s="1">
        <f t="shared" si="108"/>
        <v>4</v>
      </c>
      <c r="X55" s="1">
        <f t="shared" si="109"/>
        <v>8</v>
      </c>
      <c r="Y55" s="1">
        <f t="shared" si="110"/>
        <v>7</v>
      </c>
      <c r="Z55" s="1">
        <f t="shared" si="111"/>
        <v>3</v>
      </c>
      <c r="AA55" s="1">
        <f t="shared" si="112"/>
        <v>9</v>
      </c>
      <c r="AB55" s="1">
        <f>AJ19-192</f>
        <v>6</v>
      </c>
      <c r="AC55" s="1">
        <f t="shared" si="113"/>
        <v>9</v>
      </c>
      <c r="AD55" s="1">
        <f t="shared" si="114"/>
        <v>1</v>
      </c>
      <c r="AE55" s="1">
        <f t="shared" si="115"/>
        <v>1</v>
      </c>
      <c r="AF55" s="1">
        <f t="shared" si="116"/>
        <v>8</v>
      </c>
      <c r="AG55" s="1">
        <f t="shared" si="117"/>
        <v>6</v>
      </c>
      <c r="AH55" s="1">
        <f t="shared" si="118"/>
        <v>5</v>
      </c>
      <c r="AI55" s="1">
        <f t="shared" si="119"/>
        <v>4</v>
      </c>
      <c r="AJ55" s="1">
        <f>AB19-192</f>
        <v>5</v>
      </c>
      <c r="AK55" s="1">
        <f t="shared" si="120"/>
        <v>9</v>
      </c>
      <c r="AL55" s="1">
        <f t="shared" si="121"/>
        <v>2</v>
      </c>
      <c r="AM55" s="1">
        <f t="shared" si="122"/>
        <v>3</v>
      </c>
      <c r="AN55" s="1">
        <f t="shared" si="123"/>
        <v>8</v>
      </c>
      <c r="AO55" s="1">
        <f t="shared" si="124"/>
        <v>3</v>
      </c>
      <c r="AP55" s="1">
        <f t="shared" si="125"/>
        <v>3</v>
      </c>
      <c r="AQ55" s="1">
        <f t="shared" si="126"/>
        <v>0</v>
      </c>
      <c r="AR55" s="1">
        <f t="shared" si="127"/>
        <v>7</v>
      </c>
      <c r="AS55" s="1">
        <f t="shared" si="128"/>
        <v>6</v>
      </c>
      <c r="AT55" s="1">
        <f t="shared" si="129"/>
        <v>1</v>
      </c>
      <c r="AU55" s="1">
        <f t="shared" si="130"/>
        <v>2</v>
      </c>
      <c r="AV55" s="1">
        <f t="shared" si="131"/>
        <v>6</v>
      </c>
      <c r="AW55" s="1">
        <f t="shared" si="132"/>
        <v>0</v>
      </c>
      <c r="AX55" s="1">
        <f t="shared" si="133"/>
        <v>2</v>
      </c>
      <c r="AY55" s="1">
        <f t="shared" si="134"/>
        <v>8</v>
      </c>
      <c r="AZ55" s="1">
        <f t="shared" si="135"/>
        <v>11</v>
      </c>
      <c r="BA55" s="1">
        <f t="shared" si="136"/>
        <v>8</v>
      </c>
      <c r="BB55" s="1">
        <f t="shared" si="137"/>
        <v>1</v>
      </c>
      <c r="BC55" s="1">
        <f t="shared" si="138"/>
        <v>3</v>
      </c>
      <c r="BD55" s="1">
        <f t="shared" si="139"/>
        <v>8</v>
      </c>
      <c r="BE55" s="1">
        <f t="shared" si="140"/>
        <v>2</v>
      </c>
      <c r="BF55" s="1">
        <f t="shared" si="141"/>
        <v>2</v>
      </c>
      <c r="BG55" s="1">
        <f t="shared" si="142"/>
        <v>0</v>
      </c>
      <c r="BH55" s="1">
        <f t="shared" si="143"/>
        <v>3</v>
      </c>
      <c r="BI55" s="1">
        <f t="shared" si="144"/>
        <v>3</v>
      </c>
      <c r="BJ55" s="1">
        <f t="shared" si="145"/>
        <v>0</v>
      </c>
      <c r="BK55" s="1">
        <f t="shared" si="146"/>
        <v>9</v>
      </c>
      <c r="BL55" s="1">
        <f t="shared" si="147"/>
        <v>0</v>
      </c>
      <c r="BM55" s="1">
        <f t="shared" si="148"/>
        <v>3</v>
      </c>
      <c r="BN55" s="1">
        <f t="shared" si="149"/>
        <v>2</v>
      </c>
      <c r="BO55" s="1">
        <f t="shared" si="150"/>
        <v>2</v>
      </c>
      <c r="BP55" s="1">
        <f t="shared" si="151"/>
        <v>2</v>
      </c>
      <c r="BQ55" s="1">
        <f t="shared" si="152"/>
        <v>5</v>
      </c>
      <c r="BR55" s="1">
        <f t="shared" si="153"/>
        <v>1</v>
      </c>
      <c r="BS55" s="1">
        <f t="shared" si="154"/>
        <v>4</v>
      </c>
      <c r="BT55" s="1">
        <f t="shared" si="155"/>
        <v>0</v>
      </c>
      <c r="BU55" s="1">
        <f t="shared" si="156"/>
        <v>2</v>
      </c>
      <c r="BV55" s="1">
        <f t="shared" si="157"/>
        <v>0</v>
      </c>
      <c r="BW55" s="1">
        <f t="shared" si="158"/>
        <v>0</v>
      </c>
      <c r="BX55" s="1">
        <f t="shared" si="159"/>
        <v>3</v>
      </c>
      <c r="BY55" s="1">
        <f t="shared" si="160"/>
        <v>5</v>
      </c>
      <c r="BZ55" s="1">
        <f t="shared" si="161"/>
        <v>0</v>
      </c>
      <c r="CA55" s="1">
        <f t="shared" si="162"/>
        <v>0</v>
      </c>
      <c r="CB55" s="1">
        <f t="shared" si="163"/>
        <v>0</v>
      </c>
      <c r="CC55" s="1">
        <f t="shared" si="164"/>
        <v>4</v>
      </c>
      <c r="CD55" s="1">
        <f t="shared" si="165"/>
        <v>2</v>
      </c>
      <c r="CE55" s="1">
        <f t="shared" si="166"/>
        <v>4</v>
      </c>
      <c r="CF55" s="1">
        <f t="shared" si="167"/>
        <v>2</v>
      </c>
      <c r="CG55" s="1">
        <f t="shared" si="168"/>
        <v>3</v>
      </c>
      <c r="CH55" s="1">
        <f t="shared" si="169"/>
        <v>0</v>
      </c>
      <c r="CI55" s="1">
        <f t="shared" si="170"/>
        <v>1</v>
      </c>
      <c r="CJ55" s="1">
        <f t="shared" si="171"/>
        <v>0</v>
      </c>
      <c r="CK55" s="1">
        <f t="shared" si="172"/>
        <v>3</v>
      </c>
    </row>
    <row r="56" spans="2:89" x14ac:dyDescent="0.15">
      <c r="B56" s="1">
        <f t="shared" si="87"/>
        <v>0</v>
      </c>
      <c r="C56" s="1">
        <f t="shared" si="88"/>
        <v>11</v>
      </c>
      <c r="D56" s="1">
        <f t="shared" si="89"/>
        <v>15</v>
      </c>
      <c r="E56" s="1">
        <f t="shared" si="90"/>
        <v>7</v>
      </c>
      <c r="F56" s="1">
        <f t="shared" si="91"/>
        <v>0</v>
      </c>
      <c r="G56" s="1">
        <f t="shared" si="92"/>
        <v>2</v>
      </c>
      <c r="H56" s="1">
        <f t="shared" si="93"/>
        <v>10</v>
      </c>
      <c r="I56" s="1">
        <f t="shared" si="94"/>
        <v>4</v>
      </c>
      <c r="J56" s="1">
        <f t="shared" si="95"/>
        <v>0</v>
      </c>
      <c r="K56" s="1">
        <f t="shared" si="96"/>
        <v>11</v>
      </c>
      <c r="L56" s="1">
        <f t="shared" si="97"/>
        <v>15</v>
      </c>
      <c r="M56" s="1">
        <f t="shared" si="98"/>
        <v>7</v>
      </c>
      <c r="N56" s="1">
        <f t="shared" si="99"/>
        <v>0</v>
      </c>
      <c r="O56" s="1">
        <f t="shared" si="100"/>
        <v>2</v>
      </c>
      <c r="P56" s="1">
        <f t="shared" si="101"/>
        <v>8</v>
      </c>
      <c r="Q56" s="1">
        <f t="shared" si="102"/>
        <v>4</v>
      </c>
      <c r="R56" s="1">
        <f t="shared" si="103"/>
        <v>2</v>
      </c>
      <c r="S56" s="1">
        <f t="shared" si="104"/>
        <v>4</v>
      </c>
      <c r="T56" s="1">
        <f t="shared" si="105"/>
        <v>3</v>
      </c>
      <c r="U56" s="1">
        <f t="shared" si="106"/>
        <v>5</v>
      </c>
      <c r="V56" s="1">
        <f t="shared" si="107"/>
        <v>1</v>
      </c>
      <c r="W56" s="1">
        <f t="shared" si="108"/>
        <v>9</v>
      </c>
      <c r="X56" s="1">
        <f t="shared" si="109"/>
        <v>8</v>
      </c>
      <c r="Y56" s="1">
        <f t="shared" si="110"/>
        <v>7</v>
      </c>
      <c r="Z56" s="1">
        <f t="shared" si="111"/>
        <v>2</v>
      </c>
      <c r="AA56" s="1">
        <f t="shared" si="112"/>
        <v>5</v>
      </c>
      <c r="AB56" s="1">
        <f>AJ20-192</f>
        <v>8</v>
      </c>
      <c r="AC56" s="1">
        <f t="shared" si="113"/>
        <v>8</v>
      </c>
      <c r="AD56" s="1">
        <f t="shared" si="114"/>
        <v>2</v>
      </c>
      <c r="AE56" s="1">
        <f t="shared" si="115"/>
        <v>4</v>
      </c>
      <c r="AF56" s="1">
        <f t="shared" si="116"/>
        <v>6</v>
      </c>
      <c r="AG56" s="1">
        <f t="shared" si="117"/>
        <v>0</v>
      </c>
      <c r="AH56" s="1">
        <f t="shared" si="118"/>
        <v>2</v>
      </c>
      <c r="AI56" s="1">
        <f t="shared" si="119"/>
        <v>1</v>
      </c>
      <c r="AJ56" s="1">
        <f>AB20-192</f>
        <v>6</v>
      </c>
      <c r="AK56" s="1">
        <f t="shared" si="120"/>
        <v>11</v>
      </c>
      <c r="AL56" s="1">
        <f t="shared" si="121"/>
        <v>0</v>
      </c>
      <c r="AM56" s="1">
        <f t="shared" si="122"/>
        <v>5</v>
      </c>
      <c r="AN56" s="1">
        <f t="shared" si="123"/>
        <v>6</v>
      </c>
      <c r="AO56" s="1">
        <f t="shared" si="124"/>
        <v>2</v>
      </c>
      <c r="AP56" s="1">
        <f t="shared" si="125"/>
        <v>1</v>
      </c>
      <c r="AQ56" s="1">
        <f t="shared" si="126"/>
        <v>6</v>
      </c>
      <c r="AR56" s="1">
        <f t="shared" si="127"/>
        <v>7</v>
      </c>
      <c r="AS56" s="1">
        <f t="shared" si="128"/>
        <v>11</v>
      </c>
      <c r="AT56" s="1">
        <f t="shared" si="129"/>
        <v>0</v>
      </c>
      <c r="AU56" s="1">
        <f t="shared" si="130"/>
        <v>4</v>
      </c>
      <c r="AV56" s="1">
        <f t="shared" si="131"/>
        <v>0</v>
      </c>
      <c r="AW56" s="1">
        <f t="shared" si="132"/>
        <v>5</v>
      </c>
      <c r="AX56" s="1">
        <f t="shared" si="133"/>
        <v>2</v>
      </c>
      <c r="AY56" s="1">
        <f t="shared" si="134"/>
        <v>2</v>
      </c>
      <c r="AZ56" s="1">
        <f t="shared" si="135"/>
        <v>8</v>
      </c>
      <c r="BA56" s="1">
        <f t="shared" si="136"/>
        <v>5</v>
      </c>
      <c r="BB56" s="1">
        <f t="shared" si="137"/>
        <v>2</v>
      </c>
      <c r="BC56" s="1">
        <f t="shared" si="138"/>
        <v>4</v>
      </c>
      <c r="BD56" s="1">
        <f t="shared" si="139"/>
        <v>6</v>
      </c>
      <c r="BE56" s="1">
        <f t="shared" si="140"/>
        <v>5</v>
      </c>
      <c r="BF56" s="1">
        <f t="shared" si="141"/>
        <v>0</v>
      </c>
      <c r="BG56" s="1">
        <f t="shared" si="142"/>
        <v>2</v>
      </c>
      <c r="BH56" s="1">
        <f t="shared" si="143"/>
        <v>3</v>
      </c>
      <c r="BI56" s="1">
        <f t="shared" si="144"/>
        <v>4</v>
      </c>
      <c r="BJ56" s="1">
        <f t="shared" si="145"/>
        <v>1</v>
      </c>
      <c r="BK56" s="1">
        <f t="shared" si="146"/>
        <v>3</v>
      </c>
      <c r="BL56" s="1">
        <f t="shared" si="147"/>
        <v>3</v>
      </c>
      <c r="BM56" s="1">
        <f t="shared" si="148"/>
        <v>3</v>
      </c>
      <c r="BN56" s="1">
        <f t="shared" si="149"/>
        <v>2</v>
      </c>
      <c r="BO56" s="1">
        <f t="shared" si="150"/>
        <v>4</v>
      </c>
      <c r="BP56" s="1">
        <f t="shared" si="151"/>
        <v>1</v>
      </c>
      <c r="BQ56" s="1">
        <f t="shared" si="152"/>
        <v>5</v>
      </c>
      <c r="BR56" s="1">
        <f t="shared" si="153"/>
        <v>1</v>
      </c>
      <c r="BS56" s="1">
        <f t="shared" si="154"/>
        <v>5</v>
      </c>
      <c r="BT56" s="1">
        <f t="shared" si="155"/>
        <v>3</v>
      </c>
      <c r="BU56" s="1">
        <f t="shared" si="156"/>
        <v>0</v>
      </c>
      <c r="BV56" s="1">
        <f t="shared" si="157"/>
        <v>0</v>
      </c>
      <c r="BW56" s="1">
        <f t="shared" si="158"/>
        <v>2</v>
      </c>
      <c r="BX56" s="1">
        <f t="shared" si="159"/>
        <v>2</v>
      </c>
      <c r="BY56" s="1">
        <f t="shared" si="160"/>
        <v>1</v>
      </c>
      <c r="BZ56" s="1">
        <f t="shared" si="161"/>
        <v>0</v>
      </c>
      <c r="CA56" s="1">
        <f t="shared" si="162"/>
        <v>1</v>
      </c>
      <c r="CB56" s="1">
        <f t="shared" si="163"/>
        <v>2</v>
      </c>
      <c r="CC56" s="1">
        <f t="shared" si="164"/>
        <v>3</v>
      </c>
      <c r="CD56" s="1">
        <f t="shared" si="165"/>
        <v>0</v>
      </c>
      <c r="CE56" s="1">
        <f t="shared" si="166"/>
        <v>0</v>
      </c>
      <c r="CF56" s="1">
        <f t="shared" si="167"/>
        <v>3</v>
      </c>
      <c r="CG56" s="1">
        <f t="shared" si="168"/>
        <v>1</v>
      </c>
      <c r="CH56" s="1">
        <f t="shared" si="169"/>
        <v>0</v>
      </c>
      <c r="CI56" s="1">
        <f t="shared" si="170"/>
        <v>1</v>
      </c>
      <c r="CJ56" s="1">
        <f t="shared" si="171"/>
        <v>0</v>
      </c>
      <c r="CK56" s="1">
        <f t="shared" si="172"/>
        <v>2</v>
      </c>
    </row>
    <row r="57" spans="2:89" x14ac:dyDescent="0.15">
      <c r="B57" s="1">
        <f t="shared" si="87"/>
        <v>6</v>
      </c>
      <c r="C57" s="1">
        <f t="shared" si="88"/>
        <v>7</v>
      </c>
      <c r="D57" s="1">
        <f t="shared" si="89"/>
        <v>9</v>
      </c>
      <c r="E57" s="1">
        <f t="shared" si="90"/>
        <v>19</v>
      </c>
      <c r="F57" s="1">
        <f t="shared" si="91"/>
        <v>1</v>
      </c>
      <c r="G57" s="1">
        <f t="shared" si="92"/>
        <v>7</v>
      </c>
      <c r="H57" s="1">
        <f t="shared" si="93"/>
        <v>7</v>
      </c>
      <c r="I57" s="1">
        <f t="shared" si="94"/>
        <v>4</v>
      </c>
      <c r="J57" s="1">
        <f t="shared" si="95"/>
        <v>4</v>
      </c>
      <c r="K57" s="1">
        <f t="shared" si="96"/>
        <v>1</v>
      </c>
      <c r="L57" s="1">
        <f t="shared" si="97"/>
        <v>9</v>
      </c>
      <c r="M57" s="1">
        <f t="shared" si="98"/>
        <v>19</v>
      </c>
      <c r="N57" s="1">
        <f t="shared" si="99"/>
        <v>1</v>
      </c>
      <c r="O57" s="1">
        <f t="shared" si="100"/>
        <v>7</v>
      </c>
      <c r="P57" s="1">
        <f t="shared" si="101"/>
        <v>7</v>
      </c>
      <c r="Q57" s="1">
        <f t="shared" si="102"/>
        <v>4</v>
      </c>
      <c r="R57" s="1">
        <f t="shared" si="103"/>
        <v>0</v>
      </c>
      <c r="S57" s="1">
        <f t="shared" si="104"/>
        <v>10</v>
      </c>
      <c r="T57" s="1">
        <f t="shared" si="105"/>
        <v>10</v>
      </c>
      <c r="U57" s="1">
        <f t="shared" si="106"/>
        <v>11</v>
      </c>
      <c r="V57" s="1">
        <f t="shared" si="107"/>
        <v>0</v>
      </c>
      <c r="W57" s="1">
        <f t="shared" si="108"/>
        <v>5</v>
      </c>
      <c r="X57" s="1">
        <f t="shared" si="109"/>
        <v>5</v>
      </c>
      <c r="Y57" s="1">
        <f t="shared" si="110"/>
        <v>3</v>
      </c>
      <c r="Z57" s="1">
        <f t="shared" si="111"/>
        <v>2</v>
      </c>
      <c r="AA57" s="1">
        <f t="shared" si="112"/>
        <v>5</v>
      </c>
      <c r="AB57" s="1">
        <f>AJ21-192</f>
        <v>10</v>
      </c>
      <c r="AC57" s="1">
        <f t="shared" si="113"/>
        <v>19</v>
      </c>
      <c r="AD57" s="1">
        <f t="shared" si="114"/>
        <v>1</v>
      </c>
      <c r="AE57" s="1">
        <f t="shared" si="115"/>
        <v>3</v>
      </c>
      <c r="AF57" s="1">
        <f t="shared" si="116"/>
        <v>8</v>
      </c>
      <c r="AG57" s="1">
        <f t="shared" si="117"/>
        <v>4</v>
      </c>
      <c r="AH57" s="1">
        <f t="shared" si="118"/>
        <v>4</v>
      </c>
      <c r="AI57" s="1">
        <f t="shared" si="119"/>
        <v>2</v>
      </c>
      <c r="AJ57" s="1">
        <f>AB21-192</f>
        <v>4</v>
      </c>
      <c r="AK57" s="1">
        <f t="shared" si="120"/>
        <v>17</v>
      </c>
      <c r="AL57" s="1">
        <f t="shared" si="121"/>
        <v>1</v>
      </c>
      <c r="AM57" s="1">
        <f t="shared" si="122"/>
        <v>3</v>
      </c>
      <c r="AN57" s="1">
        <f t="shared" si="123"/>
        <v>2</v>
      </c>
      <c r="AO57" s="1">
        <f t="shared" si="124"/>
        <v>4</v>
      </c>
      <c r="AP57" s="1">
        <f t="shared" si="125"/>
        <v>3</v>
      </c>
      <c r="AQ57" s="1">
        <f t="shared" si="126"/>
        <v>4</v>
      </c>
      <c r="AR57" s="1">
        <f t="shared" si="127"/>
        <v>6</v>
      </c>
      <c r="AS57" s="1">
        <f t="shared" si="128"/>
        <v>13</v>
      </c>
      <c r="AT57" s="1">
        <f t="shared" si="129"/>
        <v>2</v>
      </c>
      <c r="AU57" s="1">
        <f t="shared" si="130"/>
        <v>1</v>
      </c>
      <c r="AV57" s="1">
        <f t="shared" si="131"/>
        <v>3</v>
      </c>
      <c r="AW57" s="1">
        <f t="shared" si="132"/>
        <v>4</v>
      </c>
      <c r="AX57" s="1">
        <f t="shared" si="133"/>
        <v>0</v>
      </c>
      <c r="AY57" s="1">
        <f t="shared" si="134"/>
        <v>4</v>
      </c>
      <c r="AZ57" s="1">
        <f t="shared" si="135"/>
        <v>5</v>
      </c>
      <c r="BA57" s="1">
        <f t="shared" si="136"/>
        <v>12</v>
      </c>
      <c r="BB57" s="1">
        <f t="shared" si="137"/>
        <v>1</v>
      </c>
      <c r="BC57" s="1">
        <f t="shared" si="138"/>
        <v>4</v>
      </c>
      <c r="BD57" s="1">
        <f t="shared" si="139"/>
        <v>8</v>
      </c>
      <c r="BE57" s="1">
        <f t="shared" si="140"/>
        <v>4</v>
      </c>
      <c r="BF57" s="1">
        <f t="shared" si="141"/>
        <v>2</v>
      </c>
      <c r="BG57" s="1">
        <f t="shared" si="142"/>
        <v>4</v>
      </c>
      <c r="BH57" s="1">
        <f t="shared" si="143"/>
        <v>4</v>
      </c>
      <c r="BI57" s="1">
        <f t="shared" si="144"/>
        <v>4</v>
      </c>
      <c r="BJ57" s="1">
        <f t="shared" si="145"/>
        <v>1</v>
      </c>
      <c r="BK57" s="1">
        <f t="shared" si="146"/>
        <v>2</v>
      </c>
      <c r="BL57" s="1">
        <f t="shared" si="147"/>
        <v>1</v>
      </c>
      <c r="BM57" s="1">
        <f t="shared" si="148"/>
        <v>0</v>
      </c>
      <c r="BN57" s="1">
        <f t="shared" si="149"/>
        <v>2</v>
      </c>
      <c r="BO57" s="1">
        <f t="shared" si="150"/>
        <v>0</v>
      </c>
      <c r="BP57" s="1">
        <f t="shared" si="151"/>
        <v>3</v>
      </c>
      <c r="BQ57" s="1">
        <f t="shared" si="152"/>
        <v>4</v>
      </c>
      <c r="BR57" s="1">
        <f t="shared" si="153"/>
        <v>0</v>
      </c>
      <c r="BS57" s="1">
        <f t="shared" si="154"/>
        <v>0</v>
      </c>
      <c r="BT57" s="1">
        <f t="shared" si="155"/>
        <v>0</v>
      </c>
      <c r="BU57" s="1">
        <f t="shared" si="156"/>
        <v>5</v>
      </c>
      <c r="BV57" s="1">
        <f t="shared" si="157"/>
        <v>2</v>
      </c>
      <c r="BW57" s="1">
        <f t="shared" si="158"/>
        <v>0</v>
      </c>
      <c r="BX57" s="1">
        <f t="shared" si="159"/>
        <v>2</v>
      </c>
      <c r="BY57" s="1">
        <f t="shared" si="160"/>
        <v>5</v>
      </c>
      <c r="BZ57" s="1">
        <f t="shared" si="161"/>
        <v>0</v>
      </c>
      <c r="CA57" s="1">
        <f t="shared" si="162"/>
        <v>3</v>
      </c>
      <c r="CB57" s="1">
        <f t="shared" si="163"/>
        <v>0</v>
      </c>
      <c r="CC57" s="1">
        <f t="shared" si="164"/>
        <v>2</v>
      </c>
      <c r="CD57" s="1">
        <f t="shared" si="165"/>
        <v>0</v>
      </c>
      <c r="CE57" s="1">
        <f t="shared" si="166"/>
        <v>2</v>
      </c>
      <c r="CF57" s="1">
        <f t="shared" si="167"/>
        <v>2</v>
      </c>
      <c r="CG57" s="1">
        <f t="shared" si="168"/>
        <v>4</v>
      </c>
      <c r="CH57" s="1">
        <f t="shared" si="169"/>
        <v>1</v>
      </c>
      <c r="CI57" s="1">
        <f t="shared" si="170"/>
        <v>0</v>
      </c>
      <c r="CJ57" s="1">
        <f t="shared" si="171"/>
        <v>0</v>
      </c>
      <c r="CK57" s="1">
        <f t="shared" si="172"/>
        <v>0</v>
      </c>
    </row>
    <row r="58" spans="2:89" x14ac:dyDescent="0.15">
      <c r="B58" s="1">
        <f t="shared" si="87"/>
        <v>0</v>
      </c>
      <c r="C58" s="1">
        <f t="shared" si="88"/>
        <v>2</v>
      </c>
      <c r="D58" s="1">
        <f t="shared" si="89"/>
        <v>10</v>
      </c>
      <c r="E58" s="1">
        <f t="shared" si="90"/>
        <v>17</v>
      </c>
      <c r="F58" s="1">
        <f t="shared" si="91"/>
        <v>2</v>
      </c>
      <c r="G58" s="1">
        <f t="shared" si="92"/>
        <v>5</v>
      </c>
      <c r="H58" s="1">
        <f t="shared" si="93"/>
        <v>6</v>
      </c>
      <c r="I58" s="1">
        <f t="shared" si="94"/>
        <v>3</v>
      </c>
      <c r="J58" s="1">
        <f t="shared" si="95"/>
        <v>0</v>
      </c>
      <c r="K58" s="1">
        <f t="shared" si="96"/>
        <v>2</v>
      </c>
      <c r="L58" s="1">
        <f t="shared" si="97"/>
        <v>10</v>
      </c>
      <c r="M58" s="1">
        <f t="shared" si="98"/>
        <v>17</v>
      </c>
      <c r="N58" s="1">
        <f t="shared" si="99"/>
        <v>2</v>
      </c>
      <c r="O58" s="1">
        <f t="shared" si="100"/>
        <v>5</v>
      </c>
      <c r="P58" s="1">
        <f t="shared" si="101"/>
        <v>6</v>
      </c>
      <c r="Q58" s="1">
        <f t="shared" si="102"/>
        <v>3</v>
      </c>
      <c r="R58" s="1">
        <f t="shared" si="103"/>
        <v>2</v>
      </c>
      <c r="S58" s="1">
        <f t="shared" si="104"/>
        <v>6</v>
      </c>
      <c r="T58" s="1">
        <f t="shared" si="105"/>
        <v>15</v>
      </c>
      <c r="U58" s="1">
        <f t="shared" si="106"/>
        <v>11</v>
      </c>
      <c r="V58" s="1">
        <f t="shared" si="107"/>
        <v>2</v>
      </c>
      <c r="W58" s="1">
        <f t="shared" si="108"/>
        <v>4</v>
      </c>
      <c r="X58" s="1">
        <f t="shared" si="109"/>
        <v>6</v>
      </c>
      <c r="Y58" s="1">
        <f t="shared" si="110"/>
        <v>2</v>
      </c>
      <c r="Z58" s="1">
        <f t="shared" si="111"/>
        <v>5</v>
      </c>
      <c r="AA58" s="1">
        <f t="shared" si="112"/>
        <v>9</v>
      </c>
      <c r="AB58" s="1">
        <f>AJ22-192</f>
        <v>6</v>
      </c>
      <c r="AC58" s="1">
        <f t="shared" si="113"/>
        <v>9</v>
      </c>
      <c r="AD58" s="1">
        <f t="shared" si="114"/>
        <v>0</v>
      </c>
      <c r="AE58" s="1">
        <f t="shared" si="115"/>
        <v>4</v>
      </c>
      <c r="AF58" s="1">
        <f t="shared" si="116"/>
        <v>6</v>
      </c>
      <c r="AG58" s="1">
        <f t="shared" si="117"/>
        <v>2</v>
      </c>
      <c r="AH58" s="1">
        <f t="shared" si="118"/>
        <v>5</v>
      </c>
      <c r="AI58" s="1">
        <f t="shared" si="119"/>
        <v>5</v>
      </c>
      <c r="AJ58" s="1">
        <f>AB22-192</f>
        <v>6</v>
      </c>
      <c r="AK58" s="1">
        <f t="shared" si="120"/>
        <v>9</v>
      </c>
      <c r="AL58" s="1">
        <f t="shared" si="121"/>
        <v>1</v>
      </c>
      <c r="AM58" s="1">
        <f t="shared" si="122"/>
        <v>4</v>
      </c>
      <c r="AN58" s="1">
        <f t="shared" si="123"/>
        <v>8</v>
      </c>
      <c r="AO58" s="1">
        <f t="shared" si="124"/>
        <v>4</v>
      </c>
      <c r="AP58" s="1">
        <f t="shared" si="125"/>
        <v>4</v>
      </c>
      <c r="AQ58" s="1">
        <f t="shared" si="126"/>
        <v>6</v>
      </c>
      <c r="AR58" s="1">
        <f t="shared" si="127"/>
        <v>4</v>
      </c>
      <c r="AS58" s="1">
        <f t="shared" si="128"/>
        <v>5</v>
      </c>
      <c r="AT58" s="1">
        <f t="shared" si="129"/>
        <v>1</v>
      </c>
      <c r="AU58" s="1">
        <f t="shared" si="130"/>
        <v>5</v>
      </c>
      <c r="AV58" s="1">
        <f t="shared" si="131"/>
        <v>6</v>
      </c>
      <c r="AW58" s="1">
        <f t="shared" si="132"/>
        <v>3</v>
      </c>
      <c r="AX58" s="1">
        <f t="shared" si="133"/>
        <v>2</v>
      </c>
      <c r="AY58" s="1">
        <f t="shared" si="134"/>
        <v>9</v>
      </c>
      <c r="AZ58" s="1">
        <f t="shared" si="135"/>
        <v>8</v>
      </c>
      <c r="BA58" s="1">
        <f t="shared" si="136"/>
        <v>12</v>
      </c>
      <c r="BB58" s="1">
        <f t="shared" si="137"/>
        <v>0</v>
      </c>
      <c r="BC58" s="1">
        <f t="shared" si="138"/>
        <v>5</v>
      </c>
      <c r="BD58" s="1">
        <f t="shared" si="139"/>
        <v>2</v>
      </c>
      <c r="BE58" s="1">
        <f t="shared" si="140"/>
        <v>2</v>
      </c>
      <c r="BF58" s="1">
        <f t="shared" si="141"/>
        <v>2</v>
      </c>
      <c r="BG58" s="1">
        <f t="shared" si="142"/>
        <v>2</v>
      </c>
      <c r="BH58" s="1">
        <f t="shared" si="143"/>
        <v>3</v>
      </c>
      <c r="BI58" s="1">
        <f t="shared" si="144"/>
        <v>7</v>
      </c>
      <c r="BJ58" s="1">
        <f t="shared" si="145"/>
        <v>0</v>
      </c>
      <c r="BK58" s="1">
        <f t="shared" si="146"/>
        <v>2</v>
      </c>
      <c r="BL58" s="1">
        <f t="shared" si="147"/>
        <v>3</v>
      </c>
      <c r="BM58" s="1">
        <f t="shared" si="148"/>
        <v>2</v>
      </c>
      <c r="BN58" s="1">
        <f t="shared" si="149"/>
        <v>2</v>
      </c>
      <c r="BO58" s="1">
        <f t="shared" si="150"/>
        <v>2</v>
      </c>
      <c r="BP58" s="1">
        <f t="shared" si="151"/>
        <v>2</v>
      </c>
      <c r="BQ58" s="1">
        <f t="shared" si="152"/>
        <v>3</v>
      </c>
      <c r="BR58" s="1">
        <f t="shared" si="153"/>
        <v>0</v>
      </c>
      <c r="BS58" s="1">
        <f t="shared" si="154"/>
        <v>7</v>
      </c>
      <c r="BT58" s="1">
        <f t="shared" si="155"/>
        <v>5</v>
      </c>
      <c r="BU58" s="1">
        <f t="shared" si="156"/>
        <v>0</v>
      </c>
      <c r="BV58" s="1">
        <f t="shared" si="157"/>
        <v>2</v>
      </c>
      <c r="BW58" s="1">
        <f t="shared" si="158"/>
        <v>2</v>
      </c>
      <c r="BX58" s="1">
        <f t="shared" si="159"/>
        <v>3</v>
      </c>
      <c r="BY58" s="1">
        <f t="shared" si="160"/>
        <v>1</v>
      </c>
      <c r="BZ58" s="1">
        <f t="shared" si="161"/>
        <v>1</v>
      </c>
      <c r="CA58" s="1">
        <f t="shared" si="162"/>
        <v>4</v>
      </c>
      <c r="CB58" s="1">
        <f t="shared" si="163"/>
        <v>2</v>
      </c>
      <c r="CC58" s="1">
        <f t="shared" si="164"/>
        <v>0</v>
      </c>
      <c r="CD58" s="1">
        <f t="shared" si="165"/>
        <v>0</v>
      </c>
      <c r="CE58" s="1">
        <f t="shared" si="166"/>
        <v>2</v>
      </c>
      <c r="CF58" s="1">
        <f t="shared" si="167"/>
        <v>0</v>
      </c>
      <c r="CG58" s="1">
        <f t="shared" si="168"/>
        <v>0</v>
      </c>
      <c r="CH58" s="1">
        <f t="shared" si="169"/>
        <v>0</v>
      </c>
      <c r="CI58" s="1">
        <f t="shared" si="170"/>
        <v>1</v>
      </c>
      <c r="CJ58" s="1">
        <f t="shared" si="171"/>
        <v>2</v>
      </c>
      <c r="CK58" s="1">
        <f t="shared" si="172"/>
        <v>0</v>
      </c>
    </row>
    <row r="59" spans="2:89" x14ac:dyDescent="0.15">
      <c r="B59" s="1">
        <f t="shared" si="87"/>
        <v>3</v>
      </c>
      <c r="C59" s="1">
        <f t="shared" si="88"/>
        <v>4</v>
      </c>
      <c r="D59" s="1">
        <f t="shared" si="89"/>
        <v>10</v>
      </c>
      <c r="E59" s="1">
        <f t="shared" si="90"/>
        <v>21</v>
      </c>
      <c r="F59" s="1">
        <f t="shared" si="91"/>
        <v>2</v>
      </c>
      <c r="G59" s="1">
        <f t="shared" si="92"/>
        <v>3</v>
      </c>
      <c r="H59" s="1">
        <f t="shared" si="93"/>
        <v>7</v>
      </c>
      <c r="I59" s="1">
        <f t="shared" si="94"/>
        <v>5</v>
      </c>
      <c r="J59" s="1">
        <f t="shared" si="95"/>
        <v>3</v>
      </c>
      <c r="K59" s="1">
        <f t="shared" si="96"/>
        <v>4</v>
      </c>
      <c r="L59" s="1">
        <f t="shared" si="97"/>
        <v>7</v>
      </c>
      <c r="M59" s="1">
        <f t="shared" si="98"/>
        <v>21</v>
      </c>
      <c r="N59" s="1">
        <f t="shared" si="99"/>
        <v>1</v>
      </c>
      <c r="O59" s="1">
        <f t="shared" si="100"/>
        <v>3</v>
      </c>
      <c r="P59" s="1">
        <f t="shared" si="101"/>
        <v>7</v>
      </c>
      <c r="Q59" s="1">
        <f t="shared" si="102"/>
        <v>5</v>
      </c>
      <c r="R59" s="1">
        <f t="shared" si="103"/>
        <v>5</v>
      </c>
      <c r="S59" s="1">
        <f t="shared" si="104"/>
        <v>6</v>
      </c>
      <c r="T59" s="1">
        <f t="shared" si="105"/>
        <v>7</v>
      </c>
      <c r="U59" s="1">
        <f t="shared" si="106"/>
        <v>13</v>
      </c>
      <c r="V59" s="1">
        <f t="shared" si="107"/>
        <v>2</v>
      </c>
      <c r="W59" s="1">
        <f t="shared" si="108"/>
        <v>2</v>
      </c>
      <c r="X59" s="1">
        <f t="shared" si="109"/>
        <v>8</v>
      </c>
      <c r="Y59" s="1">
        <f t="shared" si="110"/>
        <v>3</v>
      </c>
      <c r="Z59" s="1">
        <f t="shared" si="111"/>
        <v>5</v>
      </c>
      <c r="AA59" s="1">
        <f t="shared" si="112"/>
        <v>5</v>
      </c>
      <c r="AB59" s="1">
        <f>AJ23-192</f>
        <v>10</v>
      </c>
      <c r="AC59" s="1">
        <f t="shared" si="113"/>
        <v>9</v>
      </c>
      <c r="AD59" s="1">
        <f t="shared" si="114"/>
        <v>1</v>
      </c>
      <c r="AE59" s="1">
        <f t="shared" si="115"/>
        <v>4</v>
      </c>
      <c r="AF59" s="1">
        <f t="shared" si="116"/>
        <v>4</v>
      </c>
      <c r="AG59" s="1">
        <f t="shared" si="117"/>
        <v>7</v>
      </c>
      <c r="AH59" s="1">
        <f t="shared" si="118"/>
        <v>0</v>
      </c>
      <c r="AI59" s="1">
        <f t="shared" si="119"/>
        <v>5</v>
      </c>
      <c r="AJ59" s="1">
        <f>AB23-192</f>
        <v>4</v>
      </c>
      <c r="AK59" s="1">
        <f t="shared" si="120"/>
        <v>19</v>
      </c>
      <c r="AL59" s="1">
        <f t="shared" si="121"/>
        <v>1</v>
      </c>
      <c r="AM59" s="1">
        <f t="shared" si="122"/>
        <v>4</v>
      </c>
      <c r="AN59" s="1">
        <f t="shared" si="123"/>
        <v>6</v>
      </c>
      <c r="AO59" s="1">
        <f t="shared" si="124"/>
        <v>2</v>
      </c>
      <c r="AP59" s="1">
        <f t="shared" si="125"/>
        <v>0</v>
      </c>
      <c r="AQ59" s="1">
        <f t="shared" si="126"/>
        <v>6</v>
      </c>
      <c r="AR59" s="1">
        <f t="shared" si="127"/>
        <v>7</v>
      </c>
      <c r="AS59" s="1">
        <f t="shared" si="128"/>
        <v>11</v>
      </c>
      <c r="AT59" s="1">
        <f t="shared" si="129"/>
        <v>1</v>
      </c>
      <c r="AU59" s="1">
        <f t="shared" si="130"/>
        <v>2</v>
      </c>
      <c r="AV59" s="1">
        <f t="shared" si="131"/>
        <v>8</v>
      </c>
      <c r="AW59" s="1">
        <f t="shared" si="132"/>
        <v>2</v>
      </c>
      <c r="AX59" s="1">
        <f t="shared" si="133"/>
        <v>6</v>
      </c>
      <c r="AY59" s="1">
        <f t="shared" si="134"/>
        <v>3</v>
      </c>
      <c r="AZ59" s="1">
        <f t="shared" si="135"/>
        <v>6</v>
      </c>
      <c r="BA59" s="1">
        <f t="shared" si="136"/>
        <v>11</v>
      </c>
      <c r="BB59" s="1">
        <f t="shared" si="137"/>
        <v>2</v>
      </c>
      <c r="BC59" s="1">
        <f t="shared" si="138"/>
        <v>1</v>
      </c>
      <c r="BD59" s="1">
        <f t="shared" si="139"/>
        <v>5</v>
      </c>
      <c r="BE59" s="1">
        <f t="shared" si="140"/>
        <v>2</v>
      </c>
      <c r="BF59" s="1">
        <f t="shared" si="141"/>
        <v>2</v>
      </c>
      <c r="BG59" s="1">
        <f t="shared" si="142"/>
        <v>7</v>
      </c>
      <c r="BH59" s="1">
        <f t="shared" si="143"/>
        <v>5</v>
      </c>
      <c r="BI59" s="1">
        <f t="shared" si="144"/>
        <v>1</v>
      </c>
      <c r="BJ59" s="1">
        <f t="shared" si="145"/>
        <v>0</v>
      </c>
      <c r="BK59" s="1">
        <f t="shared" si="146"/>
        <v>1</v>
      </c>
      <c r="BL59" s="1">
        <f t="shared" si="147"/>
        <v>6</v>
      </c>
      <c r="BM59" s="1">
        <f t="shared" si="148"/>
        <v>2</v>
      </c>
      <c r="BN59" s="1">
        <f t="shared" si="149"/>
        <v>2</v>
      </c>
      <c r="BO59" s="1">
        <f t="shared" si="150"/>
        <v>3</v>
      </c>
      <c r="BP59" s="1">
        <f t="shared" si="151"/>
        <v>3</v>
      </c>
      <c r="BQ59" s="1">
        <f t="shared" si="152"/>
        <v>5</v>
      </c>
      <c r="BR59" s="1">
        <f t="shared" si="153"/>
        <v>1</v>
      </c>
      <c r="BS59" s="1">
        <f t="shared" si="154"/>
        <v>3</v>
      </c>
      <c r="BT59" s="1">
        <f t="shared" si="155"/>
        <v>1</v>
      </c>
      <c r="BU59" s="1">
        <f t="shared" si="156"/>
        <v>0</v>
      </c>
      <c r="BV59" s="1">
        <f t="shared" si="157"/>
        <v>0</v>
      </c>
      <c r="BW59" s="1">
        <f t="shared" si="158"/>
        <v>0</v>
      </c>
      <c r="BX59" s="1">
        <f t="shared" si="159"/>
        <v>3</v>
      </c>
      <c r="BY59" s="1">
        <f t="shared" si="160"/>
        <v>3</v>
      </c>
      <c r="BZ59" s="1">
        <f t="shared" si="161"/>
        <v>0</v>
      </c>
      <c r="CA59" s="1">
        <f t="shared" si="162"/>
        <v>0</v>
      </c>
      <c r="CB59" s="1">
        <f t="shared" si="163"/>
        <v>3</v>
      </c>
      <c r="CC59" s="1">
        <f t="shared" si="164"/>
        <v>3</v>
      </c>
      <c r="CD59" s="1">
        <f t="shared" si="165"/>
        <v>0</v>
      </c>
      <c r="CE59" s="1">
        <f t="shared" si="166"/>
        <v>4</v>
      </c>
      <c r="CF59" s="1">
        <f t="shared" si="167"/>
        <v>2</v>
      </c>
      <c r="CG59" s="1">
        <f t="shared" si="168"/>
        <v>2</v>
      </c>
      <c r="CH59" s="1">
        <f t="shared" si="169"/>
        <v>1</v>
      </c>
      <c r="CI59" s="1">
        <f t="shared" si="170"/>
        <v>1</v>
      </c>
      <c r="CJ59" s="1">
        <f t="shared" si="171"/>
        <v>0</v>
      </c>
      <c r="CK59" s="1">
        <f t="shared" si="172"/>
        <v>2</v>
      </c>
    </row>
    <row r="60" spans="2:89" x14ac:dyDescent="0.15">
      <c r="B60" s="1">
        <f t="shared" si="87"/>
        <v>3</v>
      </c>
      <c r="C60" s="1">
        <f t="shared" si="88"/>
        <v>7</v>
      </c>
      <c r="D60" s="1">
        <f t="shared" si="89"/>
        <v>15</v>
      </c>
      <c r="E60" s="1">
        <f t="shared" si="90"/>
        <v>13</v>
      </c>
      <c r="F60" s="1">
        <f t="shared" si="91"/>
        <v>2</v>
      </c>
      <c r="G60" s="1">
        <f t="shared" si="92"/>
        <v>2</v>
      </c>
      <c r="H60" s="1">
        <f t="shared" si="93"/>
        <v>2</v>
      </c>
      <c r="I60" s="1">
        <f t="shared" si="94"/>
        <v>8</v>
      </c>
      <c r="J60" s="1">
        <f t="shared" si="95"/>
        <v>2</v>
      </c>
      <c r="K60" s="1">
        <f t="shared" si="96"/>
        <v>2</v>
      </c>
      <c r="L60" s="1">
        <f t="shared" si="97"/>
        <v>15</v>
      </c>
      <c r="M60" s="1">
        <f t="shared" si="98"/>
        <v>13</v>
      </c>
      <c r="N60" s="1">
        <f t="shared" si="99"/>
        <v>2</v>
      </c>
      <c r="O60" s="1">
        <f t="shared" si="100"/>
        <v>2</v>
      </c>
      <c r="P60" s="1">
        <f t="shared" si="101"/>
        <v>2</v>
      </c>
      <c r="Q60" s="1">
        <f t="shared" si="102"/>
        <v>2</v>
      </c>
      <c r="R60" s="1">
        <f t="shared" si="103"/>
        <v>3</v>
      </c>
      <c r="S60" s="1">
        <f t="shared" si="104"/>
        <v>2</v>
      </c>
      <c r="T60" s="1">
        <f t="shared" si="105"/>
        <v>10</v>
      </c>
      <c r="U60" s="1">
        <f t="shared" si="106"/>
        <v>8</v>
      </c>
      <c r="V60" s="1">
        <f t="shared" si="107"/>
        <v>1</v>
      </c>
      <c r="W60" s="1">
        <f t="shared" si="108"/>
        <v>4</v>
      </c>
      <c r="X60" s="1">
        <f t="shared" si="109"/>
        <v>2</v>
      </c>
      <c r="Y60" s="1">
        <f t="shared" si="110"/>
        <v>4</v>
      </c>
      <c r="Z60" s="1">
        <f t="shared" si="111"/>
        <v>2</v>
      </c>
      <c r="AA60" s="1">
        <f t="shared" si="112"/>
        <v>2</v>
      </c>
      <c r="AB60" s="1">
        <f>AJ24-192</f>
        <v>13</v>
      </c>
      <c r="AC60" s="1">
        <f t="shared" si="113"/>
        <v>6</v>
      </c>
      <c r="AD60" s="1">
        <f t="shared" si="114"/>
        <v>0</v>
      </c>
      <c r="AE60" s="1">
        <f t="shared" si="115"/>
        <v>3</v>
      </c>
      <c r="AF60" s="1">
        <f t="shared" si="116"/>
        <v>8</v>
      </c>
      <c r="AG60" s="1">
        <f t="shared" si="117"/>
        <v>5</v>
      </c>
      <c r="AH60" s="1">
        <f t="shared" si="118"/>
        <v>2</v>
      </c>
      <c r="AI60" s="1">
        <f t="shared" si="119"/>
        <v>9</v>
      </c>
      <c r="AJ60" s="1">
        <f>AB24-192</f>
        <v>6</v>
      </c>
      <c r="AK60" s="1">
        <f t="shared" si="120"/>
        <v>5</v>
      </c>
      <c r="AL60" s="1">
        <f t="shared" si="121"/>
        <v>1</v>
      </c>
      <c r="AM60" s="1">
        <f t="shared" si="122"/>
        <v>2</v>
      </c>
      <c r="AN60" s="1">
        <f t="shared" si="123"/>
        <v>8</v>
      </c>
      <c r="AO60" s="1">
        <f t="shared" si="124"/>
        <v>3</v>
      </c>
      <c r="AP60" s="1">
        <f t="shared" si="125"/>
        <v>3</v>
      </c>
      <c r="AQ60" s="1">
        <f t="shared" si="126"/>
        <v>4</v>
      </c>
      <c r="AR60" s="1">
        <f t="shared" si="127"/>
        <v>7</v>
      </c>
      <c r="AS60" s="1">
        <f t="shared" si="128"/>
        <v>11</v>
      </c>
      <c r="AT60" s="1">
        <f t="shared" si="129"/>
        <v>0</v>
      </c>
      <c r="AU60" s="1">
        <f t="shared" si="130"/>
        <v>9</v>
      </c>
      <c r="AV60" s="1">
        <f t="shared" si="131"/>
        <v>6</v>
      </c>
      <c r="AW60" s="1">
        <f t="shared" si="132"/>
        <v>6</v>
      </c>
      <c r="AX60" s="1">
        <f t="shared" si="133"/>
        <v>2</v>
      </c>
      <c r="AY60" s="1">
        <f t="shared" si="134"/>
        <v>6</v>
      </c>
      <c r="AZ60" s="1">
        <f t="shared" si="135"/>
        <v>15</v>
      </c>
      <c r="BA60" s="1">
        <f t="shared" si="136"/>
        <v>8</v>
      </c>
      <c r="BB60" s="1">
        <f t="shared" si="137"/>
        <v>0</v>
      </c>
      <c r="BC60" s="1">
        <f t="shared" si="138"/>
        <v>5</v>
      </c>
      <c r="BD60" s="1">
        <f t="shared" si="139"/>
        <v>6</v>
      </c>
      <c r="BE60" s="1">
        <f t="shared" si="140"/>
        <v>6</v>
      </c>
      <c r="BF60" s="1">
        <f t="shared" si="141"/>
        <v>2</v>
      </c>
      <c r="BG60" s="1">
        <f t="shared" si="142"/>
        <v>5</v>
      </c>
      <c r="BH60" s="1">
        <f t="shared" si="143"/>
        <v>1</v>
      </c>
      <c r="BI60" s="1">
        <f t="shared" si="144"/>
        <v>5</v>
      </c>
      <c r="BJ60" s="1">
        <f t="shared" si="145"/>
        <v>1</v>
      </c>
      <c r="BK60" s="1">
        <f t="shared" si="146"/>
        <v>3</v>
      </c>
      <c r="BL60" s="1">
        <f t="shared" si="147"/>
        <v>5</v>
      </c>
      <c r="BM60" s="1">
        <f t="shared" si="148"/>
        <v>5</v>
      </c>
      <c r="BN60" s="1">
        <f t="shared" si="149"/>
        <v>0</v>
      </c>
      <c r="BO60" s="1">
        <f t="shared" si="150"/>
        <v>0</v>
      </c>
      <c r="BP60" s="1">
        <f t="shared" si="151"/>
        <v>2</v>
      </c>
      <c r="BQ60" s="1">
        <f t="shared" si="152"/>
        <v>5</v>
      </c>
      <c r="BR60" s="1">
        <f t="shared" si="153"/>
        <v>1</v>
      </c>
      <c r="BS60" s="1">
        <f t="shared" si="154"/>
        <v>5</v>
      </c>
      <c r="BT60" s="1">
        <f t="shared" si="155"/>
        <v>6</v>
      </c>
      <c r="BU60" s="1">
        <f t="shared" si="156"/>
        <v>0</v>
      </c>
      <c r="BV60" s="1">
        <f t="shared" si="157"/>
        <v>2</v>
      </c>
      <c r="BW60" s="1">
        <f t="shared" si="158"/>
        <v>7</v>
      </c>
      <c r="BX60" s="1">
        <f t="shared" si="159"/>
        <v>2</v>
      </c>
      <c r="BY60" s="1">
        <f t="shared" si="160"/>
        <v>3</v>
      </c>
      <c r="BZ60" s="1">
        <f t="shared" si="161"/>
        <v>1</v>
      </c>
      <c r="CA60" s="1">
        <f t="shared" si="162"/>
        <v>5</v>
      </c>
      <c r="CB60" s="1">
        <f t="shared" si="163"/>
        <v>0</v>
      </c>
      <c r="CC60" s="1">
        <f t="shared" si="164"/>
        <v>0</v>
      </c>
      <c r="CD60" s="1">
        <f t="shared" si="165"/>
        <v>2</v>
      </c>
      <c r="CE60" s="1">
        <f t="shared" si="166"/>
        <v>0</v>
      </c>
      <c r="CF60" s="1">
        <f t="shared" si="167"/>
        <v>1</v>
      </c>
      <c r="CG60" s="1">
        <f t="shared" si="168"/>
        <v>5</v>
      </c>
      <c r="CH60" s="1">
        <f t="shared" si="169"/>
        <v>1</v>
      </c>
      <c r="CI60" s="1">
        <f t="shared" si="170"/>
        <v>0</v>
      </c>
      <c r="CJ60" s="1">
        <f t="shared" si="171"/>
        <v>0</v>
      </c>
      <c r="CK60" s="1">
        <f t="shared" si="172"/>
        <v>3</v>
      </c>
    </row>
    <row r="61" spans="2:89" x14ac:dyDescent="0.15">
      <c r="B61" s="1">
        <f t="shared" si="87"/>
        <v>4</v>
      </c>
      <c r="C61" s="1">
        <f t="shared" si="88"/>
        <v>9</v>
      </c>
      <c r="D61" s="1">
        <f t="shared" si="89"/>
        <v>6</v>
      </c>
      <c r="E61" s="1">
        <f t="shared" si="90"/>
        <v>19</v>
      </c>
      <c r="F61" s="1">
        <f t="shared" si="91"/>
        <v>1</v>
      </c>
      <c r="G61" s="1">
        <f t="shared" si="92"/>
        <v>5</v>
      </c>
      <c r="H61" s="1">
        <f t="shared" si="93"/>
        <v>10</v>
      </c>
      <c r="I61" s="1">
        <f t="shared" si="94"/>
        <v>7</v>
      </c>
      <c r="J61" s="1">
        <f t="shared" si="95"/>
        <v>4</v>
      </c>
      <c r="K61" s="1">
        <f t="shared" si="96"/>
        <v>4</v>
      </c>
      <c r="L61" s="1">
        <f t="shared" si="97"/>
        <v>6</v>
      </c>
      <c r="M61" s="1">
        <f t="shared" si="98"/>
        <v>7</v>
      </c>
      <c r="N61" s="1">
        <f t="shared" si="99"/>
        <v>1</v>
      </c>
      <c r="O61" s="1">
        <f t="shared" si="100"/>
        <v>3</v>
      </c>
      <c r="P61" s="1">
        <f t="shared" si="101"/>
        <v>8</v>
      </c>
      <c r="Q61" s="1">
        <f t="shared" si="102"/>
        <v>7</v>
      </c>
      <c r="R61" s="1">
        <f t="shared" si="103"/>
        <v>2</v>
      </c>
      <c r="S61" s="1">
        <f t="shared" si="104"/>
        <v>4</v>
      </c>
      <c r="T61" s="1">
        <f t="shared" si="105"/>
        <v>9</v>
      </c>
      <c r="U61" s="1">
        <f t="shared" si="106"/>
        <v>15</v>
      </c>
      <c r="V61" s="1">
        <f t="shared" si="107"/>
        <v>2</v>
      </c>
      <c r="W61" s="1">
        <f t="shared" si="108"/>
        <v>1</v>
      </c>
      <c r="X61" s="1">
        <f t="shared" si="109"/>
        <v>5</v>
      </c>
      <c r="Y61" s="1">
        <f t="shared" si="110"/>
        <v>7</v>
      </c>
      <c r="Z61" s="1">
        <f t="shared" si="111"/>
        <v>6</v>
      </c>
      <c r="AA61" s="1">
        <f t="shared" si="112"/>
        <v>12</v>
      </c>
      <c r="AB61" s="1">
        <f>AJ25-192</f>
        <v>5</v>
      </c>
      <c r="AC61" s="1">
        <f t="shared" si="113"/>
        <v>12</v>
      </c>
      <c r="AD61" s="1">
        <f t="shared" si="114"/>
        <v>1</v>
      </c>
      <c r="AE61" s="1">
        <f t="shared" si="115"/>
        <v>5</v>
      </c>
      <c r="AF61" s="1">
        <f t="shared" si="116"/>
        <v>6</v>
      </c>
      <c r="AG61" s="1">
        <f t="shared" si="117"/>
        <v>5</v>
      </c>
      <c r="AH61" s="1">
        <f t="shared" si="118"/>
        <v>3</v>
      </c>
      <c r="AI61" s="1">
        <f t="shared" si="119"/>
        <v>12</v>
      </c>
      <c r="AJ61" s="1">
        <f>AB25-192</f>
        <v>8</v>
      </c>
      <c r="AK61" s="1">
        <f t="shared" si="120"/>
        <v>13</v>
      </c>
      <c r="AL61" s="1">
        <f t="shared" si="121"/>
        <v>1</v>
      </c>
      <c r="AM61" s="1">
        <f t="shared" si="122"/>
        <v>1</v>
      </c>
      <c r="AN61" s="1">
        <f t="shared" si="123"/>
        <v>5</v>
      </c>
      <c r="AO61" s="1">
        <f t="shared" si="124"/>
        <v>2</v>
      </c>
      <c r="AP61" s="1">
        <f t="shared" si="125"/>
        <v>3</v>
      </c>
      <c r="AQ61" s="1">
        <f t="shared" si="126"/>
        <v>6</v>
      </c>
      <c r="AR61" s="1">
        <f t="shared" si="127"/>
        <v>8</v>
      </c>
      <c r="AS61" s="1">
        <f t="shared" si="128"/>
        <v>15</v>
      </c>
      <c r="AT61" s="1">
        <f t="shared" si="129"/>
        <v>1</v>
      </c>
      <c r="AU61" s="1">
        <f t="shared" si="130"/>
        <v>1</v>
      </c>
      <c r="AV61" s="1">
        <f t="shared" si="131"/>
        <v>0</v>
      </c>
      <c r="AW61" s="1">
        <f t="shared" si="132"/>
        <v>3</v>
      </c>
      <c r="AX61" s="1">
        <f t="shared" si="133"/>
        <v>2</v>
      </c>
      <c r="AY61" s="1">
        <f t="shared" si="134"/>
        <v>4</v>
      </c>
      <c r="AZ61" s="1">
        <f t="shared" si="135"/>
        <v>6</v>
      </c>
      <c r="BA61" s="1">
        <f t="shared" si="136"/>
        <v>12</v>
      </c>
      <c r="BB61" s="1">
        <f t="shared" si="137"/>
        <v>1</v>
      </c>
      <c r="BC61" s="1">
        <f t="shared" si="138"/>
        <v>4</v>
      </c>
      <c r="BD61" s="1">
        <f t="shared" si="139"/>
        <v>8</v>
      </c>
      <c r="BE61" s="1">
        <f t="shared" si="140"/>
        <v>5</v>
      </c>
      <c r="BF61" s="1">
        <f t="shared" si="141"/>
        <v>2</v>
      </c>
      <c r="BG61" s="1">
        <f t="shared" si="142"/>
        <v>0</v>
      </c>
      <c r="BH61" s="1">
        <f t="shared" si="143"/>
        <v>2</v>
      </c>
      <c r="BI61" s="1">
        <f t="shared" si="144"/>
        <v>0</v>
      </c>
      <c r="BJ61" s="1">
        <f t="shared" si="145"/>
        <v>0</v>
      </c>
      <c r="BK61" s="1">
        <f t="shared" si="146"/>
        <v>3</v>
      </c>
      <c r="BL61" s="1">
        <f t="shared" si="147"/>
        <v>3</v>
      </c>
      <c r="BM61" s="1">
        <f t="shared" si="148"/>
        <v>2</v>
      </c>
      <c r="BN61" s="1">
        <f t="shared" si="149"/>
        <v>2</v>
      </c>
      <c r="BO61" s="1">
        <f t="shared" si="150"/>
        <v>0</v>
      </c>
      <c r="BP61" s="1">
        <f t="shared" si="151"/>
        <v>0</v>
      </c>
      <c r="BQ61" s="1">
        <f t="shared" si="152"/>
        <v>5</v>
      </c>
      <c r="BR61" s="1">
        <f t="shared" si="153"/>
        <v>0</v>
      </c>
      <c r="BS61" s="1">
        <f t="shared" si="154"/>
        <v>2</v>
      </c>
      <c r="BT61" s="1">
        <f t="shared" si="155"/>
        <v>0</v>
      </c>
      <c r="BU61" s="1">
        <f t="shared" si="156"/>
        <v>3</v>
      </c>
      <c r="BV61" s="1">
        <f t="shared" si="157"/>
        <v>2</v>
      </c>
      <c r="BW61" s="1">
        <f t="shared" si="158"/>
        <v>4</v>
      </c>
      <c r="BX61" s="1">
        <f t="shared" si="159"/>
        <v>0</v>
      </c>
      <c r="BY61" s="1">
        <f t="shared" si="160"/>
        <v>1</v>
      </c>
      <c r="BZ61" s="1">
        <f t="shared" si="161"/>
        <v>0</v>
      </c>
      <c r="CA61" s="1">
        <f t="shared" si="162"/>
        <v>0</v>
      </c>
      <c r="CB61" s="1">
        <f t="shared" si="163"/>
        <v>0</v>
      </c>
      <c r="CC61" s="1">
        <f t="shared" si="164"/>
        <v>3</v>
      </c>
      <c r="CD61" s="1">
        <f t="shared" si="165"/>
        <v>2</v>
      </c>
      <c r="CE61" s="1">
        <f t="shared" si="166"/>
        <v>0</v>
      </c>
      <c r="CF61" s="1">
        <f t="shared" si="167"/>
        <v>2</v>
      </c>
      <c r="CG61" s="1">
        <f t="shared" si="168"/>
        <v>2</v>
      </c>
      <c r="CH61" s="1">
        <f t="shared" si="169"/>
        <v>0</v>
      </c>
      <c r="CI61" s="1">
        <f t="shared" si="170"/>
        <v>4</v>
      </c>
      <c r="CJ61" s="1">
        <f t="shared" si="171"/>
        <v>2</v>
      </c>
      <c r="CK61" s="1">
        <f t="shared" si="172"/>
        <v>2</v>
      </c>
    </row>
    <row r="62" spans="2:89" x14ac:dyDescent="0.15">
      <c r="B62" s="1">
        <f t="shared" si="87"/>
        <v>8</v>
      </c>
      <c r="C62" s="1">
        <f t="shared" si="88"/>
        <v>5</v>
      </c>
      <c r="D62" s="1">
        <f t="shared" si="89"/>
        <v>9</v>
      </c>
      <c r="E62" s="1">
        <f t="shared" si="90"/>
        <v>19</v>
      </c>
      <c r="F62" s="1">
        <f t="shared" si="91"/>
        <v>2</v>
      </c>
      <c r="G62" s="1">
        <f t="shared" si="92"/>
        <v>4</v>
      </c>
      <c r="H62" s="1">
        <f t="shared" si="93"/>
        <v>1</v>
      </c>
      <c r="I62" s="1">
        <f t="shared" si="94"/>
        <v>5</v>
      </c>
      <c r="J62" s="1">
        <f t="shared" si="95"/>
        <v>2</v>
      </c>
      <c r="K62" s="1">
        <f t="shared" si="96"/>
        <v>5</v>
      </c>
      <c r="L62" s="1">
        <f t="shared" si="97"/>
        <v>9</v>
      </c>
      <c r="M62" s="1">
        <f t="shared" si="98"/>
        <v>19</v>
      </c>
      <c r="N62" s="1">
        <f t="shared" si="99"/>
        <v>2</v>
      </c>
      <c r="O62" s="1">
        <f t="shared" si="100"/>
        <v>4</v>
      </c>
      <c r="P62" s="1">
        <f t="shared" si="101"/>
        <v>1</v>
      </c>
      <c r="Q62" s="1">
        <f t="shared" si="102"/>
        <v>5</v>
      </c>
      <c r="R62" s="1">
        <f t="shared" si="103"/>
        <v>2</v>
      </c>
      <c r="S62" s="1">
        <f t="shared" si="104"/>
        <v>12</v>
      </c>
      <c r="T62" s="1">
        <f t="shared" si="105"/>
        <v>14</v>
      </c>
      <c r="U62" s="1">
        <f t="shared" si="106"/>
        <v>7</v>
      </c>
      <c r="V62" s="1">
        <f t="shared" si="107"/>
        <v>1</v>
      </c>
      <c r="W62" s="1">
        <f t="shared" si="108"/>
        <v>3</v>
      </c>
      <c r="X62" s="1">
        <f t="shared" si="109"/>
        <v>8</v>
      </c>
      <c r="Y62" s="1">
        <f t="shared" si="110"/>
        <v>6</v>
      </c>
      <c r="Z62" s="1">
        <f t="shared" si="111"/>
        <v>2</v>
      </c>
      <c r="AA62" s="1">
        <f t="shared" si="112"/>
        <v>4</v>
      </c>
      <c r="AB62" s="1">
        <f>AJ26-192</f>
        <v>4</v>
      </c>
      <c r="AC62" s="1">
        <f t="shared" si="113"/>
        <v>9</v>
      </c>
      <c r="AD62" s="1">
        <f t="shared" si="114"/>
        <v>1</v>
      </c>
      <c r="AE62" s="1">
        <f t="shared" si="115"/>
        <v>3</v>
      </c>
      <c r="AF62" s="1">
        <f t="shared" si="116"/>
        <v>3</v>
      </c>
      <c r="AG62" s="1">
        <f t="shared" si="117"/>
        <v>2</v>
      </c>
      <c r="AH62" s="1">
        <f t="shared" si="118"/>
        <v>3</v>
      </c>
      <c r="AI62" s="1">
        <f t="shared" si="119"/>
        <v>7</v>
      </c>
      <c r="AJ62" s="1">
        <f>AB26-192</f>
        <v>6</v>
      </c>
      <c r="AK62" s="1">
        <f t="shared" si="120"/>
        <v>7</v>
      </c>
      <c r="AL62" s="1">
        <f t="shared" si="121"/>
        <v>1</v>
      </c>
      <c r="AM62" s="1">
        <f t="shared" si="122"/>
        <v>4</v>
      </c>
      <c r="AN62" s="1">
        <f t="shared" si="123"/>
        <v>0</v>
      </c>
      <c r="AO62" s="1">
        <f t="shared" si="124"/>
        <v>7</v>
      </c>
      <c r="AP62" s="1">
        <f t="shared" si="125"/>
        <v>0</v>
      </c>
      <c r="AQ62" s="1">
        <f t="shared" si="126"/>
        <v>8</v>
      </c>
      <c r="AR62" s="1">
        <f t="shared" si="127"/>
        <v>6</v>
      </c>
      <c r="AS62" s="1">
        <f t="shared" si="128"/>
        <v>13</v>
      </c>
      <c r="AT62" s="1">
        <f t="shared" si="129"/>
        <v>1</v>
      </c>
      <c r="AU62" s="1">
        <f t="shared" si="130"/>
        <v>3</v>
      </c>
      <c r="AV62" s="1">
        <f t="shared" si="131"/>
        <v>2</v>
      </c>
      <c r="AW62" s="1">
        <f t="shared" si="132"/>
        <v>5</v>
      </c>
      <c r="AX62" s="1">
        <f t="shared" si="133"/>
        <v>0</v>
      </c>
      <c r="AY62" s="1">
        <f t="shared" si="134"/>
        <v>8</v>
      </c>
      <c r="AZ62" s="1">
        <f t="shared" si="135"/>
        <v>3</v>
      </c>
      <c r="BA62" s="1">
        <f t="shared" si="136"/>
        <v>5</v>
      </c>
      <c r="BB62" s="1">
        <f t="shared" si="137"/>
        <v>1</v>
      </c>
      <c r="BC62" s="1">
        <f t="shared" si="138"/>
        <v>9</v>
      </c>
      <c r="BD62" s="1">
        <f t="shared" si="139"/>
        <v>6</v>
      </c>
      <c r="BE62" s="1">
        <f t="shared" si="140"/>
        <v>2</v>
      </c>
      <c r="BF62" s="1">
        <f t="shared" si="141"/>
        <v>2</v>
      </c>
      <c r="BG62" s="1">
        <f t="shared" si="142"/>
        <v>5</v>
      </c>
      <c r="BH62" s="1">
        <f t="shared" si="143"/>
        <v>3</v>
      </c>
      <c r="BI62" s="1">
        <f t="shared" si="144"/>
        <v>7</v>
      </c>
      <c r="BJ62" s="1">
        <f t="shared" si="145"/>
        <v>0</v>
      </c>
      <c r="BK62" s="1">
        <f t="shared" si="146"/>
        <v>3</v>
      </c>
      <c r="BL62" s="1">
        <f t="shared" si="147"/>
        <v>0</v>
      </c>
      <c r="BM62" s="1">
        <f t="shared" si="148"/>
        <v>2</v>
      </c>
      <c r="BN62" s="1">
        <f t="shared" si="149"/>
        <v>2</v>
      </c>
      <c r="BO62" s="1">
        <f t="shared" si="150"/>
        <v>5</v>
      </c>
      <c r="BP62" s="1">
        <f t="shared" si="151"/>
        <v>4</v>
      </c>
      <c r="BQ62" s="1">
        <f t="shared" si="152"/>
        <v>2</v>
      </c>
      <c r="BR62" s="1">
        <f t="shared" si="153"/>
        <v>1</v>
      </c>
      <c r="BS62" s="1">
        <f t="shared" si="154"/>
        <v>5</v>
      </c>
      <c r="BT62" s="1">
        <f t="shared" si="155"/>
        <v>3</v>
      </c>
      <c r="BU62" s="1">
        <f t="shared" si="156"/>
        <v>2</v>
      </c>
      <c r="BV62" s="1">
        <f t="shared" si="157"/>
        <v>2</v>
      </c>
      <c r="BW62" s="1">
        <f t="shared" si="158"/>
        <v>1</v>
      </c>
      <c r="BX62" s="1">
        <f t="shared" si="159"/>
        <v>2</v>
      </c>
      <c r="BY62" s="1">
        <f t="shared" si="160"/>
        <v>3</v>
      </c>
      <c r="BZ62" s="1">
        <f t="shared" si="161"/>
        <v>1</v>
      </c>
      <c r="CA62" s="1">
        <f t="shared" si="162"/>
        <v>4</v>
      </c>
      <c r="CB62" s="1">
        <f t="shared" si="163"/>
        <v>0</v>
      </c>
      <c r="CC62" s="1">
        <f t="shared" si="164"/>
        <v>2</v>
      </c>
      <c r="CD62" s="1">
        <f t="shared" si="165"/>
        <v>0</v>
      </c>
      <c r="CE62" s="1">
        <f t="shared" si="166"/>
        <v>1</v>
      </c>
      <c r="CF62" s="1">
        <f t="shared" si="167"/>
        <v>2</v>
      </c>
      <c r="CG62" s="1">
        <f t="shared" si="168"/>
        <v>2</v>
      </c>
      <c r="CH62" s="1">
        <f t="shared" si="169"/>
        <v>0</v>
      </c>
      <c r="CI62" s="1">
        <f t="shared" si="170"/>
        <v>0</v>
      </c>
      <c r="CJ62" s="1">
        <f t="shared" si="171"/>
        <v>1</v>
      </c>
      <c r="CK62" s="1">
        <f t="shared" si="172"/>
        <v>0</v>
      </c>
    </row>
    <row r="63" spans="2:89" x14ac:dyDescent="0.15">
      <c r="B63" s="1">
        <f t="shared" si="87"/>
        <v>4</v>
      </c>
      <c r="C63" s="1">
        <f t="shared" si="88"/>
        <v>11</v>
      </c>
      <c r="D63" s="1">
        <f t="shared" si="89"/>
        <v>7</v>
      </c>
      <c r="E63" s="1">
        <f t="shared" si="90"/>
        <v>12</v>
      </c>
      <c r="F63" s="1">
        <f t="shared" si="91"/>
        <v>1</v>
      </c>
      <c r="G63" s="1">
        <f t="shared" si="92"/>
        <v>2</v>
      </c>
      <c r="H63" s="1">
        <f t="shared" si="93"/>
        <v>8</v>
      </c>
      <c r="I63" s="1">
        <f t="shared" si="94"/>
        <v>7</v>
      </c>
      <c r="J63" s="1">
        <f t="shared" si="95"/>
        <v>4</v>
      </c>
      <c r="K63" s="1">
        <f t="shared" si="96"/>
        <v>11</v>
      </c>
      <c r="L63" s="1">
        <f t="shared" si="97"/>
        <v>7</v>
      </c>
      <c r="M63" s="1">
        <f t="shared" si="98"/>
        <v>12</v>
      </c>
      <c r="N63" s="1">
        <f t="shared" si="99"/>
        <v>1</v>
      </c>
      <c r="O63" s="1">
        <f t="shared" si="100"/>
        <v>2</v>
      </c>
      <c r="P63" s="1">
        <f t="shared" si="101"/>
        <v>8</v>
      </c>
      <c r="Q63" s="1">
        <f t="shared" si="102"/>
        <v>7</v>
      </c>
      <c r="R63" s="1">
        <f t="shared" si="103"/>
        <v>5</v>
      </c>
      <c r="S63" s="1">
        <f t="shared" si="104"/>
        <v>12</v>
      </c>
      <c r="T63" s="1">
        <f t="shared" si="105"/>
        <v>7</v>
      </c>
      <c r="U63" s="1">
        <f t="shared" si="106"/>
        <v>11</v>
      </c>
      <c r="V63" s="1">
        <f t="shared" si="107"/>
        <v>0</v>
      </c>
      <c r="W63" s="1">
        <f t="shared" si="108"/>
        <v>3</v>
      </c>
      <c r="X63" s="1">
        <f t="shared" si="109"/>
        <v>6</v>
      </c>
      <c r="Y63" s="1">
        <f t="shared" si="110"/>
        <v>2</v>
      </c>
      <c r="Z63" s="1">
        <f t="shared" si="111"/>
        <v>0</v>
      </c>
      <c r="AA63" s="1">
        <f t="shared" si="112"/>
        <v>0</v>
      </c>
      <c r="AB63" s="1">
        <f>AJ27-192</f>
        <v>10</v>
      </c>
      <c r="AC63" s="1">
        <f t="shared" si="113"/>
        <v>19</v>
      </c>
      <c r="AD63" s="1">
        <f t="shared" si="114"/>
        <v>2</v>
      </c>
      <c r="AE63" s="1">
        <f t="shared" si="115"/>
        <v>3</v>
      </c>
      <c r="AF63" s="1">
        <f t="shared" si="116"/>
        <v>8</v>
      </c>
      <c r="AG63" s="1">
        <f t="shared" si="117"/>
        <v>2</v>
      </c>
      <c r="AH63" s="1">
        <f t="shared" si="118"/>
        <v>2</v>
      </c>
      <c r="AI63" s="1">
        <f t="shared" si="119"/>
        <v>0</v>
      </c>
      <c r="AJ63" s="1">
        <f>AB27-192</f>
        <v>14</v>
      </c>
      <c r="AK63" s="1">
        <f t="shared" si="120"/>
        <v>12</v>
      </c>
      <c r="AL63" s="1">
        <f t="shared" si="121"/>
        <v>0</v>
      </c>
      <c r="AM63" s="1">
        <f t="shared" si="122"/>
        <v>2</v>
      </c>
      <c r="AN63" s="1">
        <f t="shared" si="123"/>
        <v>1</v>
      </c>
      <c r="AO63" s="1">
        <f t="shared" si="124"/>
        <v>3</v>
      </c>
      <c r="AP63" s="1">
        <f t="shared" si="125"/>
        <v>4</v>
      </c>
      <c r="AQ63" s="1">
        <f t="shared" si="126"/>
        <v>1</v>
      </c>
      <c r="AR63" s="1">
        <f t="shared" si="127"/>
        <v>4</v>
      </c>
      <c r="AS63" s="1">
        <f t="shared" si="128"/>
        <v>14</v>
      </c>
      <c r="AT63" s="1">
        <f t="shared" si="129"/>
        <v>1</v>
      </c>
      <c r="AU63" s="1">
        <f t="shared" si="130"/>
        <v>1</v>
      </c>
      <c r="AV63" s="1">
        <f t="shared" si="131"/>
        <v>3</v>
      </c>
      <c r="AW63" s="1">
        <f t="shared" si="132"/>
        <v>4</v>
      </c>
      <c r="AX63" s="1">
        <f t="shared" si="133"/>
        <v>2</v>
      </c>
      <c r="AY63" s="1">
        <f t="shared" si="134"/>
        <v>11</v>
      </c>
      <c r="AZ63" s="1">
        <f t="shared" si="135"/>
        <v>9</v>
      </c>
      <c r="BA63" s="1">
        <f t="shared" si="136"/>
        <v>18</v>
      </c>
      <c r="BB63" s="1">
        <f t="shared" si="137"/>
        <v>0</v>
      </c>
      <c r="BC63" s="1">
        <f t="shared" si="138"/>
        <v>5</v>
      </c>
      <c r="BD63" s="1">
        <f t="shared" si="139"/>
        <v>2</v>
      </c>
      <c r="BE63" s="1">
        <f t="shared" si="140"/>
        <v>0</v>
      </c>
      <c r="BF63" s="1">
        <f t="shared" si="141"/>
        <v>2</v>
      </c>
      <c r="BG63" s="1">
        <f t="shared" si="142"/>
        <v>4</v>
      </c>
      <c r="BH63" s="1">
        <f t="shared" si="143"/>
        <v>5</v>
      </c>
      <c r="BI63" s="1">
        <f t="shared" si="144"/>
        <v>4</v>
      </c>
      <c r="BJ63" s="1">
        <f t="shared" si="145"/>
        <v>1</v>
      </c>
      <c r="BK63" s="1">
        <f t="shared" si="146"/>
        <v>3</v>
      </c>
      <c r="BL63" s="1">
        <f t="shared" si="147"/>
        <v>8</v>
      </c>
      <c r="BM63" s="1">
        <f t="shared" si="148"/>
        <v>4</v>
      </c>
      <c r="BN63" s="1">
        <f t="shared" si="149"/>
        <v>0</v>
      </c>
      <c r="BO63" s="1">
        <f t="shared" si="150"/>
        <v>2</v>
      </c>
      <c r="BP63" s="1">
        <f t="shared" si="151"/>
        <v>3</v>
      </c>
      <c r="BQ63" s="1">
        <f t="shared" si="152"/>
        <v>7</v>
      </c>
      <c r="BR63" s="1">
        <f t="shared" si="153"/>
        <v>0</v>
      </c>
      <c r="BS63" s="1">
        <f t="shared" si="154"/>
        <v>4</v>
      </c>
      <c r="BT63" s="1">
        <f t="shared" si="155"/>
        <v>0</v>
      </c>
      <c r="BU63" s="1">
        <f t="shared" si="156"/>
        <v>0</v>
      </c>
      <c r="BV63" s="1">
        <f t="shared" si="157"/>
        <v>0</v>
      </c>
      <c r="BW63" s="1">
        <f t="shared" si="158"/>
        <v>1</v>
      </c>
      <c r="BX63" s="1">
        <f t="shared" si="159"/>
        <v>1</v>
      </c>
      <c r="BY63" s="1">
        <f t="shared" si="160"/>
        <v>2</v>
      </c>
      <c r="BZ63" s="1">
        <f t="shared" si="161"/>
        <v>1</v>
      </c>
      <c r="CA63" s="1">
        <f t="shared" si="162"/>
        <v>0</v>
      </c>
      <c r="CB63" s="1">
        <f t="shared" si="163"/>
        <v>0</v>
      </c>
      <c r="CC63" s="1">
        <f t="shared" si="164"/>
        <v>4</v>
      </c>
      <c r="CD63" s="1">
        <f t="shared" si="165"/>
        <v>2</v>
      </c>
      <c r="CE63" s="1">
        <f t="shared" si="166"/>
        <v>2</v>
      </c>
      <c r="CF63" s="1">
        <f t="shared" si="167"/>
        <v>0</v>
      </c>
      <c r="CG63" s="1">
        <f t="shared" si="168"/>
        <v>1</v>
      </c>
      <c r="CH63" s="1">
        <f t="shared" si="169"/>
        <v>0</v>
      </c>
      <c r="CI63" s="1">
        <f t="shared" si="170"/>
        <v>1</v>
      </c>
      <c r="CJ63" s="1">
        <f t="shared" si="171"/>
        <v>0</v>
      </c>
      <c r="CK63" s="1">
        <f t="shared" si="172"/>
        <v>2</v>
      </c>
    </row>
    <row r="64" spans="2:89" x14ac:dyDescent="0.15">
      <c r="B64" s="1">
        <f t="shared" si="87"/>
        <v>2</v>
      </c>
      <c r="C64" s="1">
        <f t="shared" si="88"/>
        <v>12</v>
      </c>
      <c r="D64" s="1">
        <f t="shared" si="89"/>
        <v>7</v>
      </c>
      <c r="E64" s="1">
        <f t="shared" si="90"/>
        <v>14</v>
      </c>
      <c r="F64" s="1">
        <f t="shared" si="91"/>
        <v>2</v>
      </c>
      <c r="G64" s="1">
        <f t="shared" si="92"/>
        <v>5</v>
      </c>
      <c r="H64" s="1">
        <f t="shared" si="93"/>
        <v>8</v>
      </c>
      <c r="I64" s="1">
        <f t="shared" si="94"/>
        <v>6</v>
      </c>
      <c r="J64" s="1">
        <f t="shared" si="95"/>
        <v>2</v>
      </c>
      <c r="K64" s="1">
        <f t="shared" si="96"/>
        <v>12</v>
      </c>
      <c r="L64" s="1">
        <f t="shared" si="97"/>
        <v>7</v>
      </c>
      <c r="M64" s="1">
        <f t="shared" si="98"/>
        <v>14</v>
      </c>
      <c r="N64" s="1">
        <f t="shared" si="99"/>
        <v>2</v>
      </c>
      <c r="O64" s="1">
        <f t="shared" si="100"/>
        <v>5</v>
      </c>
      <c r="P64" s="1">
        <f t="shared" si="101"/>
        <v>8</v>
      </c>
      <c r="Q64" s="1">
        <f t="shared" si="102"/>
        <v>6</v>
      </c>
      <c r="R64" s="1">
        <f t="shared" si="103"/>
        <v>4</v>
      </c>
      <c r="S64" s="1">
        <f t="shared" si="104"/>
        <v>4</v>
      </c>
      <c r="T64" s="1">
        <f t="shared" si="105"/>
        <v>12</v>
      </c>
      <c r="U64" s="1">
        <f t="shared" si="106"/>
        <v>16</v>
      </c>
      <c r="V64" s="1">
        <f t="shared" si="107"/>
        <v>0</v>
      </c>
      <c r="W64" s="1">
        <f t="shared" si="108"/>
        <v>5</v>
      </c>
      <c r="X64" s="1">
        <f t="shared" si="109"/>
        <v>1</v>
      </c>
      <c r="Y64" s="1">
        <f t="shared" si="110"/>
        <v>3</v>
      </c>
      <c r="Z64" s="1">
        <f t="shared" si="111"/>
        <v>2</v>
      </c>
      <c r="AA64" s="1">
        <f t="shared" si="112"/>
        <v>12</v>
      </c>
      <c r="AB64" s="1">
        <f>AJ28-192</f>
        <v>7</v>
      </c>
      <c r="AC64" s="1">
        <f t="shared" si="113"/>
        <v>23</v>
      </c>
      <c r="AD64" s="1">
        <f t="shared" si="114"/>
        <v>2</v>
      </c>
      <c r="AE64" s="1">
        <f t="shared" si="115"/>
        <v>2</v>
      </c>
      <c r="AF64" s="1">
        <f t="shared" si="116"/>
        <v>4</v>
      </c>
      <c r="AG64" s="1">
        <f t="shared" si="117"/>
        <v>4</v>
      </c>
      <c r="AH64" s="1">
        <f t="shared" si="118"/>
        <v>2</v>
      </c>
      <c r="AI64" s="1">
        <f t="shared" si="119"/>
        <v>13</v>
      </c>
      <c r="AJ64" s="1">
        <f>AB28-192</f>
        <v>10</v>
      </c>
      <c r="AK64" s="1">
        <f t="shared" si="120"/>
        <v>12</v>
      </c>
      <c r="AL64" s="1">
        <f t="shared" si="121"/>
        <v>0</v>
      </c>
      <c r="AM64" s="1">
        <f t="shared" si="122"/>
        <v>1</v>
      </c>
      <c r="AN64" s="1">
        <f t="shared" si="123"/>
        <v>6</v>
      </c>
      <c r="AO64" s="1">
        <f t="shared" si="124"/>
        <v>2</v>
      </c>
      <c r="AP64" s="1">
        <f t="shared" si="125"/>
        <v>0</v>
      </c>
      <c r="AQ64" s="1">
        <f t="shared" si="126"/>
        <v>7</v>
      </c>
      <c r="AR64" s="1">
        <f t="shared" si="127"/>
        <v>5</v>
      </c>
      <c r="AS64" s="1">
        <f t="shared" si="128"/>
        <v>6</v>
      </c>
      <c r="AT64" s="1">
        <f t="shared" si="129"/>
        <v>0</v>
      </c>
      <c r="AU64" s="1">
        <f t="shared" si="130"/>
        <v>3</v>
      </c>
      <c r="AV64" s="1">
        <f t="shared" si="131"/>
        <v>8</v>
      </c>
      <c r="AW64" s="1">
        <f t="shared" si="132"/>
        <v>2</v>
      </c>
      <c r="AX64" s="1">
        <f t="shared" si="133"/>
        <v>2</v>
      </c>
      <c r="AY64" s="1">
        <f t="shared" si="134"/>
        <v>5</v>
      </c>
      <c r="AZ64" s="1">
        <f t="shared" si="135"/>
        <v>5</v>
      </c>
      <c r="BA64" s="1">
        <f t="shared" si="136"/>
        <v>16</v>
      </c>
      <c r="BB64" s="1">
        <f t="shared" si="137"/>
        <v>1</v>
      </c>
      <c r="BC64" s="1">
        <f t="shared" si="138"/>
        <v>4</v>
      </c>
      <c r="BD64" s="1">
        <f t="shared" si="139"/>
        <v>0</v>
      </c>
      <c r="BE64" s="1">
        <f t="shared" si="140"/>
        <v>2</v>
      </c>
      <c r="BF64" s="1">
        <f t="shared" si="141"/>
        <v>2</v>
      </c>
      <c r="BG64" s="1">
        <f t="shared" si="142"/>
        <v>6</v>
      </c>
      <c r="BH64" s="1">
        <f t="shared" si="143"/>
        <v>3</v>
      </c>
      <c r="BI64" s="1">
        <f t="shared" si="144"/>
        <v>7</v>
      </c>
      <c r="BJ64" s="1">
        <f t="shared" si="145"/>
        <v>1</v>
      </c>
      <c r="BK64" s="1">
        <f t="shared" si="146"/>
        <v>4</v>
      </c>
      <c r="BL64" s="1">
        <f t="shared" si="147"/>
        <v>3</v>
      </c>
      <c r="BM64" s="1">
        <f t="shared" si="148"/>
        <v>2</v>
      </c>
      <c r="BN64" s="1">
        <f t="shared" si="149"/>
        <v>0</v>
      </c>
      <c r="BO64" s="1">
        <f t="shared" si="150"/>
        <v>4</v>
      </c>
      <c r="BP64" s="1">
        <f t="shared" si="151"/>
        <v>2</v>
      </c>
      <c r="BQ64" s="1">
        <f t="shared" si="152"/>
        <v>6</v>
      </c>
      <c r="BR64" s="1">
        <f t="shared" si="153"/>
        <v>0</v>
      </c>
      <c r="BS64" s="1">
        <f t="shared" si="154"/>
        <v>0</v>
      </c>
      <c r="BT64" s="1">
        <f t="shared" si="155"/>
        <v>6</v>
      </c>
      <c r="BU64" s="1">
        <f t="shared" si="156"/>
        <v>4</v>
      </c>
      <c r="BV64" s="1">
        <f t="shared" si="157"/>
        <v>2</v>
      </c>
      <c r="BW64" s="1">
        <f t="shared" si="158"/>
        <v>1</v>
      </c>
      <c r="BX64" s="1">
        <f t="shared" si="159"/>
        <v>3</v>
      </c>
      <c r="BY64" s="1">
        <f t="shared" si="160"/>
        <v>1</v>
      </c>
      <c r="BZ64" s="1">
        <f t="shared" si="161"/>
        <v>0</v>
      </c>
      <c r="CA64" s="1">
        <f t="shared" si="162"/>
        <v>5</v>
      </c>
      <c r="CB64" s="1">
        <f t="shared" si="163"/>
        <v>1</v>
      </c>
      <c r="CC64" s="1">
        <f t="shared" si="164"/>
        <v>4</v>
      </c>
      <c r="CD64" s="1">
        <f t="shared" si="165"/>
        <v>0</v>
      </c>
      <c r="CE64" s="1">
        <f t="shared" si="166"/>
        <v>0</v>
      </c>
      <c r="CF64" s="1">
        <f t="shared" si="167"/>
        <v>3</v>
      </c>
      <c r="CG64" s="1">
        <f t="shared" si="168"/>
        <v>0</v>
      </c>
      <c r="CH64" s="1">
        <f t="shared" si="169"/>
        <v>0</v>
      </c>
      <c r="CI64" s="1">
        <f t="shared" si="170"/>
        <v>3</v>
      </c>
      <c r="CJ64" s="1">
        <f t="shared" si="171"/>
        <v>3</v>
      </c>
      <c r="CK64" s="1">
        <f t="shared" si="172"/>
        <v>0</v>
      </c>
    </row>
    <row r="65" spans="2:89" x14ac:dyDescent="0.15">
      <c r="B65" s="1">
        <f t="shared" si="87"/>
        <v>4</v>
      </c>
      <c r="C65" s="1">
        <f t="shared" si="88"/>
        <v>17</v>
      </c>
      <c r="D65" s="1">
        <f t="shared" si="89"/>
        <v>8</v>
      </c>
      <c r="E65" s="1">
        <f t="shared" si="90"/>
        <v>14</v>
      </c>
      <c r="F65" s="1">
        <f t="shared" si="91"/>
        <v>1</v>
      </c>
      <c r="G65" s="1">
        <f t="shared" si="92"/>
        <v>5</v>
      </c>
      <c r="H65" s="1">
        <f t="shared" si="93"/>
        <v>6</v>
      </c>
      <c r="I65" s="1">
        <f t="shared" si="94"/>
        <v>3</v>
      </c>
      <c r="J65" s="1">
        <f t="shared" si="95"/>
        <v>4</v>
      </c>
      <c r="K65" s="1">
        <f t="shared" si="96"/>
        <v>17</v>
      </c>
      <c r="L65" s="1">
        <f t="shared" si="97"/>
        <v>8</v>
      </c>
      <c r="M65" s="1">
        <f t="shared" si="98"/>
        <v>14</v>
      </c>
      <c r="N65" s="1">
        <f t="shared" si="99"/>
        <v>1</v>
      </c>
      <c r="O65" s="1">
        <f t="shared" si="100"/>
        <v>4</v>
      </c>
      <c r="P65" s="1">
        <f t="shared" si="101"/>
        <v>6</v>
      </c>
      <c r="Q65" s="1">
        <f t="shared" si="102"/>
        <v>2</v>
      </c>
      <c r="R65" s="1">
        <f t="shared" si="103"/>
        <v>2</v>
      </c>
      <c r="S65" s="1">
        <f t="shared" si="104"/>
        <v>10</v>
      </c>
      <c r="T65" s="1">
        <f t="shared" si="105"/>
        <v>5</v>
      </c>
      <c r="U65" s="1">
        <f t="shared" si="106"/>
        <v>14</v>
      </c>
      <c r="V65" s="1">
        <f t="shared" si="107"/>
        <v>1</v>
      </c>
      <c r="W65" s="1">
        <f t="shared" si="108"/>
        <v>4</v>
      </c>
      <c r="X65" s="1">
        <f t="shared" si="109"/>
        <v>8</v>
      </c>
      <c r="Y65" s="1">
        <f t="shared" si="110"/>
        <v>6</v>
      </c>
      <c r="Z65" s="1">
        <f t="shared" si="111"/>
        <v>3</v>
      </c>
      <c r="AA65" s="1">
        <f t="shared" si="112"/>
        <v>9</v>
      </c>
      <c r="AB65" s="1">
        <f>AJ29-192</f>
        <v>6</v>
      </c>
      <c r="AC65" s="1">
        <f t="shared" si="113"/>
        <v>9</v>
      </c>
      <c r="AD65" s="1">
        <f t="shared" si="114"/>
        <v>1</v>
      </c>
      <c r="AE65" s="1">
        <f t="shared" si="115"/>
        <v>1</v>
      </c>
      <c r="AF65" s="1">
        <f t="shared" si="116"/>
        <v>8</v>
      </c>
      <c r="AG65" s="1">
        <f t="shared" si="117"/>
        <v>2</v>
      </c>
      <c r="AH65" s="1">
        <f t="shared" si="118"/>
        <v>5</v>
      </c>
      <c r="AI65" s="1">
        <f t="shared" si="119"/>
        <v>4</v>
      </c>
      <c r="AJ65" s="1">
        <f>AB29-192</f>
        <v>5</v>
      </c>
      <c r="AK65" s="1">
        <f t="shared" si="120"/>
        <v>9</v>
      </c>
      <c r="AL65" s="1">
        <f t="shared" si="121"/>
        <v>2</v>
      </c>
      <c r="AM65" s="1">
        <f t="shared" si="122"/>
        <v>3</v>
      </c>
      <c r="AN65" s="1">
        <f t="shared" si="123"/>
        <v>8</v>
      </c>
      <c r="AO65" s="1">
        <f t="shared" si="124"/>
        <v>5</v>
      </c>
      <c r="AP65" s="1">
        <f t="shared" si="125"/>
        <v>3</v>
      </c>
      <c r="AQ65" s="1">
        <f t="shared" si="126"/>
        <v>0</v>
      </c>
      <c r="AR65" s="1">
        <f t="shared" si="127"/>
        <v>7</v>
      </c>
      <c r="AS65" s="1">
        <f t="shared" si="128"/>
        <v>6</v>
      </c>
      <c r="AT65" s="1">
        <f t="shared" si="129"/>
        <v>1</v>
      </c>
      <c r="AU65" s="1">
        <f t="shared" si="130"/>
        <v>2</v>
      </c>
      <c r="AV65" s="1">
        <f t="shared" si="131"/>
        <v>6</v>
      </c>
      <c r="AW65" s="1">
        <f t="shared" si="132"/>
        <v>3</v>
      </c>
      <c r="AX65" s="1">
        <f t="shared" si="133"/>
        <v>2</v>
      </c>
      <c r="AY65" s="1">
        <f t="shared" si="134"/>
        <v>8</v>
      </c>
      <c r="AZ65" s="1">
        <f t="shared" si="135"/>
        <v>11</v>
      </c>
      <c r="BA65" s="1">
        <f t="shared" si="136"/>
        <v>8</v>
      </c>
      <c r="BB65" s="1">
        <f t="shared" si="137"/>
        <v>1</v>
      </c>
      <c r="BC65" s="1">
        <f t="shared" si="138"/>
        <v>3</v>
      </c>
      <c r="BD65" s="1">
        <f t="shared" si="139"/>
        <v>8</v>
      </c>
      <c r="BE65" s="1">
        <f t="shared" si="140"/>
        <v>3</v>
      </c>
      <c r="BF65" s="1">
        <f t="shared" si="141"/>
        <v>2</v>
      </c>
      <c r="BG65" s="1">
        <f t="shared" si="142"/>
        <v>0</v>
      </c>
      <c r="BH65" s="1">
        <f t="shared" si="143"/>
        <v>3</v>
      </c>
      <c r="BI65" s="1">
        <f t="shared" si="144"/>
        <v>3</v>
      </c>
      <c r="BJ65" s="1">
        <f t="shared" si="145"/>
        <v>0</v>
      </c>
      <c r="BK65" s="1">
        <f t="shared" si="146"/>
        <v>2</v>
      </c>
      <c r="BL65" s="1">
        <f t="shared" si="147"/>
        <v>0</v>
      </c>
      <c r="BM65" s="1">
        <f t="shared" si="148"/>
        <v>0</v>
      </c>
      <c r="BN65" s="1">
        <f t="shared" si="149"/>
        <v>2</v>
      </c>
      <c r="BO65" s="1">
        <f t="shared" si="150"/>
        <v>2</v>
      </c>
      <c r="BP65" s="1">
        <f t="shared" si="151"/>
        <v>2</v>
      </c>
      <c r="BQ65" s="1">
        <f t="shared" si="152"/>
        <v>5</v>
      </c>
      <c r="BR65" s="1">
        <f t="shared" si="153"/>
        <v>1</v>
      </c>
      <c r="BS65" s="1">
        <f t="shared" si="154"/>
        <v>4</v>
      </c>
      <c r="BT65" s="1">
        <f t="shared" si="155"/>
        <v>0</v>
      </c>
      <c r="BU65" s="1">
        <f t="shared" si="156"/>
        <v>2</v>
      </c>
      <c r="BV65" s="1">
        <f t="shared" si="157"/>
        <v>0</v>
      </c>
      <c r="BW65" s="1">
        <f t="shared" si="158"/>
        <v>0</v>
      </c>
      <c r="BX65" s="1">
        <f t="shared" si="159"/>
        <v>3</v>
      </c>
      <c r="BY65" s="1">
        <f t="shared" si="160"/>
        <v>5</v>
      </c>
      <c r="BZ65" s="1">
        <f t="shared" si="161"/>
        <v>0</v>
      </c>
      <c r="CA65" s="1">
        <f t="shared" si="162"/>
        <v>0</v>
      </c>
      <c r="CB65" s="1">
        <f t="shared" si="163"/>
        <v>0</v>
      </c>
      <c r="CC65" s="1">
        <f t="shared" si="164"/>
        <v>0</v>
      </c>
      <c r="CD65" s="1">
        <f t="shared" si="165"/>
        <v>2</v>
      </c>
      <c r="CE65" s="1">
        <f t="shared" si="166"/>
        <v>4</v>
      </c>
      <c r="CF65" s="1">
        <f t="shared" si="167"/>
        <v>2</v>
      </c>
      <c r="CG65" s="1">
        <f t="shared" si="168"/>
        <v>3</v>
      </c>
      <c r="CH65" s="1">
        <f t="shared" si="169"/>
        <v>0</v>
      </c>
      <c r="CI65" s="1">
        <f t="shared" si="170"/>
        <v>1</v>
      </c>
      <c r="CJ65" s="1">
        <f t="shared" si="171"/>
        <v>0</v>
      </c>
      <c r="CK65" s="1">
        <f t="shared" si="172"/>
        <v>0</v>
      </c>
    </row>
    <row r="66" spans="2:89" x14ac:dyDescent="0.15">
      <c r="B66" s="1">
        <f t="shared" si="87"/>
        <v>0</v>
      </c>
      <c r="C66" s="1">
        <f t="shared" si="88"/>
        <v>3</v>
      </c>
      <c r="D66" s="1">
        <f t="shared" si="89"/>
        <v>15</v>
      </c>
      <c r="E66" s="1">
        <f t="shared" si="90"/>
        <v>19</v>
      </c>
      <c r="F66" s="1">
        <f t="shared" si="91"/>
        <v>1</v>
      </c>
      <c r="G66" s="1">
        <f t="shared" si="92"/>
        <v>2</v>
      </c>
      <c r="H66" s="1">
        <f t="shared" si="93"/>
        <v>8</v>
      </c>
      <c r="I66" s="1">
        <f t="shared" si="94"/>
        <v>4</v>
      </c>
      <c r="J66" s="1">
        <f t="shared" si="95"/>
        <v>0</v>
      </c>
      <c r="K66" s="1">
        <f t="shared" si="96"/>
        <v>11</v>
      </c>
      <c r="L66" s="1">
        <f t="shared" si="97"/>
        <v>15</v>
      </c>
      <c r="M66" s="1">
        <f t="shared" si="98"/>
        <v>7</v>
      </c>
      <c r="N66" s="1">
        <f t="shared" si="99"/>
        <v>0</v>
      </c>
      <c r="O66" s="1">
        <f t="shared" si="100"/>
        <v>2</v>
      </c>
      <c r="P66" s="1">
        <f t="shared" si="101"/>
        <v>8</v>
      </c>
      <c r="Q66" s="1">
        <f t="shared" si="102"/>
        <v>4</v>
      </c>
      <c r="R66" s="1">
        <f t="shared" si="103"/>
        <v>2</v>
      </c>
      <c r="S66" s="1">
        <f t="shared" si="104"/>
        <v>6</v>
      </c>
      <c r="T66" s="1">
        <f t="shared" si="105"/>
        <v>3</v>
      </c>
      <c r="U66" s="1">
        <f t="shared" si="106"/>
        <v>5</v>
      </c>
      <c r="V66" s="1">
        <f t="shared" si="107"/>
        <v>1</v>
      </c>
      <c r="W66" s="1">
        <f t="shared" si="108"/>
        <v>9</v>
      </c>
      <c r="X66" s="1">
        <f t="shared" si="109"/>
        <v>8</v>
      </c>
      <c r="Y66" s="1">
        <f t="shared" si="110"/>
        <v>7</v>
      </c>
      <c r="Z66" s="1">
        <f t="shared" si="111"/>
        <v>2</v>
      </c>
      <c r="AA66" s="1">
        <f t="shared" si="112"/>
        <v>5</v>
      </c>
      <c r="AB66" s="1">
        <f>AJ30-192</f>
        <v>8</v>
      </c>
      <c r="AC66" s="1">
        <f t="shared" si="113"/>
        <v>8</v>
      </c>
      <c r="AD66" s="1">
        <f t="shared" si="114"/>
        <v>2</v>
      </c>
      <c r="AE66" s="1">
        <f t="shared" si="115"/>
        <v>4</v>
      </c>
      <c r="AF66" s="1">
        <f t="shared" si="116"/>
        <v>6</v>
      </c>
      <c r="AG66" s="1">
        <f t="shared" si="117"/>
        <v>2</v>
      </c>
      <c r="AH66" s="1">
        <f t="shared" si="118"/>
        <v>2</v>
      </c>
      <c r="AI66" s="1">
        <f t="shared" si="119"/>
        <v>1</v>
      </c>
      <c r="AJ66" s="1">
        <f>AB30-192</f>
        <v>6</v>
      </c>
      <c r="AK66" s="1">
        <f t="shared" si="120"/>
        <v>11</v>
      </c>
      <c r="AL66" s="1">
        <f t="shared" si="121"/>
        <v>0</v>
      </c>
      <c r="AM66" s="1">
        <f t="shared" si="122"/>
        <v>5</v>
      </c>
      <c r="AN66" s="1">
        <f t="shared" si="123"/>
        <v>6</v>
      </c>
      <c r="AO66" s="1">
        <f t="shared" si="124"/>
        <v>2</v>
      </c>
      <c r="AP66" s="1">
        <f t="shared" si="125"/>
        <v>1</v>
      </c>
      <c r="AQ66" s="1">
        <f t="shared" si="126"/>
        <v>6</v>
      </c>
      <c r="AR66" s="1">
        <f t="shared" si="127"/>
        <v>7</v>
      </c>
      <c r="AS66" s="1">
        <f t="shared" si="128"/>
        <v>11</v>
      </c>
      <c r="AT66" s="1">
        <f t="shared" si="129"/>
        <v>0</v>
      </c>
      <c r="AU66" s="1">
        <f t="shared" si="130"/>
        <v>4</v>
      </c>
      <c r="AV66" s="1">
        <f t="shared" si="131"/>
        <v>0</v>
      </c>
      <c r="AW66" s="1">
        <f t="shared" si="132"/>
        <v>4</v>
      </c>
      <c r="AX66" s="1">
        <f t="shared" si="133"/>
        <v>2</v>
      </c>
      <c r="AY66" s="1">
        <f t="shared" si="134"/>
        <v>2</v>
      </c>
      <c r="AZ66" s="1">
        <f t="shared" si="135"/>
        <v>8</v>
      </c>
      <c r="BA66" s="1">
        <f t="shared" si="136"/>
        <v>5</v>
      </c>
      <c r="BB66" s="1">
        <f t="shared" si="137"/>
        <v>2</v>
      </c>
      <c r="BC66" s="1">
        <f t="shared" si="138"/>
        <v>4</v>
      </c>
      <c r="BD66" s="1">
        <f t="shared" si="139"/>
        <v>6</v>
      </c>
      <c r="BE66" s="1">
        <f t="shared" si="140"/>
        <v>2</v>
      </c>
      <c r="BF66" s="1">
        <f t="shared" si="141"/>
        <v>0</v>
      </c>
      <c r="BG66" s="1">
        <f t="shared" si="142"/>
        <v>2</v>
      </c>
      <c r="BH66" s="1">
        <f t="shared" si="143"/>
        <v>3</v>
      </c>
      <c r="BI66" s="1">
        <f t="shared" si="144"/>
        <v>4</v>
      </c>
      <c r="BJ66" s="1">
        <f t="shared" si="145"/>
        <v>1</v>
      </c>
      <c r="BK66" s="1">
        <f t="shared" si="146"/>
        <v>1</v>
      </c>
      <c r="BL66" s="1">
        <f t="shared" si="147"/>
        <v>3</v>
      </c>
      <c r="BM66" s="1">
        <f t="shared" si="148"/>
        <v>4</v>
      </c>
      <c r="BN66" s="1">
        <f t="shared" si="149"/>
        <v>2</v>
      </c>
      <c r="BO66" s="1">
        <f t="shared" si="150"/>
        <v>4</v>
      </c>
      <c r="BP66" s="1">
        <f t="shared" si="151"/>
        <v>1</v>
      </c>
      <c r="BQ66" s="1">
        <f t="shared" si="152"/>
        <v>5</v>
      </c>
      <c r="BR66" s="1">
        <f t="shared" si="153"/>
        <v>1</v>
      </c>
      <c r="BS66" s="1">
        <f t="shared" si="154"/>
        <v>5</v>
      </c>
      <c r="BT66" s="1">
        <f t="shared" si="155"/>
        <v>3</v>
      </c>
      <c r="BU66" s="1">
        <f t="shared" si="156"/>
        <v>5</v>
      </c>
      <c r="BV66" s="1">
        <f t="shared" si="157"/>
        <v>0</v>
      </c>
      <c r="BW66" s="1">
        <f t="shared" si="158"/>
        <v>2</v>
      </c>
      <c r="BX66" s="1">
        <f t="shared" si="159"/>
        <v>2</v>
      </c>
      <c r="BY66" s="1">
        <f t="shared" si="160"/>
        <v>1</v>
      </c>
      <c r="BZ66" s="1">
        <f t="shared" si="161"/>
        <v>0</v>
      </c>
      <c r="CA66" s="1">
        <f t="shared" si="162"/>
        <v>1</v>
      </c>
      <c r="CB66" s="1">
        <f t="shared" si="163"/>
        <v>2</v>
      </c>
      <c r="CC66" s="1">
        <f t="shared" si="164"/>
        <v>2</v>
      </c>
      <c r="CD66" s="1">
        <f t="shared" si="165"/>
        <v>0</v>
      </c>
      <c r="CE66" s="1">
        <f t="shared" si="166"/>
        <v>0</v>
      </c>
      <c r="CF66" s="1">
        <f t="shared" si="167"/>
        <v>3</v>
      </c>
      <c r="CG66" s="1">
        <f t="shared" si="168"/>
        <v>1</v>
      </c>
      <c r="CH66" s="1">
        <f t="shared" si="169"/>
        <v>0</v>
      </c>
      <c r="CI66" s="1">
        <f t="shared" si="170"/>
        <v>1</v>
      </c>
      <c r="CJ66" s="1">
        <f t="shared" si="171"/>
        <v>0</v>
      </c>
      <c r="CK66" s="1">
        <f t="shared" si="172"/>
        <v>0</v>
      </c>
    </row>
    <row r="67" spans="2:89" x14ac:dyDescent="0.15">
      <c r="B67" s="1">
        <f t="shared" si="87"/>
        <v>4</v>
      </c>
      <c r="C67" s="1">
        <f t="shared" si="88"/>
        <v>2</v>
      </c>
      <c r="D67" s="1">
        <f t="shared" si="89"/>
        <v>9</v>
      </c>
      <c r="E67" s="1">
        <f t="shared" si="90"/>
        <v>19</v>
      </c>
      <c r="F67" s="1">
        <f t="shared" si="91"/>
        <v>1</v>
      </c>
      <c r="G67" s="1">
        <f t="shared" si="92"/>
        <v>7</v>
      </c>
      <c r="H67" s="1">
        <f t="shared" si="93"/>
        <v>7</v>
      </c>
      <c r="I67" s="1">
        <f t="shared" si="94"/>
        <v>3</v>
      </c>
      <c r="J67" s="1">
        <f t="shared" si="95"/>
        <v>4</v>
      </c>
      <c r="K67" s="1">
        <f t="shared" si="96"/>
        <v>1</v>
      </c>
      <c r="L67" s="1">
        <f t="shared" si="97"/>
        <v>9</v>
      </c>
      <c r="M67" s="1">
        <f t="shared" si="98"/>
        <v>19</v>
      </c>
      <c r="N67" s="1">
        <f t="shared" si="99"/>
        <v>1</v>
      </c>
      <c r="O67" s="1">
        <f t="shared" si="100"/>
        <v>7</v>
      </c>
      <c r="P67" s="1">
        <f t="shared" si="101"/>
        <v>7</v>
      </c>
      <c r="Q67" s="1">
        <f t="shared" si="102"/>
        <v>3</v>
      </c>
      <c r="R67" s="1">
        <f t="shared" si="103"/>
        <v>0</v>
      </c>
      <c r="S67" s="1">
        <f t="shared" si="104"/>
        <v>10</v>
      </c>
      <c r="T67" s="1">
        <f t="shared" si="105"/>
        <v>10</v>
      </c>
      <c r="U67" s="1">
        <f t="shared" si="106"/>
        <v>11</v>
      </c>
      <c r="V67" s="1">
        <f t="shared" si="107"/>
        <v>0</v>
      </c>
      <c r="W67" s="1">
        <f t="shared" si="108"/>
        <v>5</v>
      </c>
      <c r="X67" s="1">
        <f t="shared" si="109"/>
        <v>5</v>
      </c>
      <c r="Y67" s="1">
        <f t="shared" si="110"/>
        <v>2</v>
      </c>
      <c r="Z67" s="1">
        <f t="shared" si="111"/>
        <v>2</v>
      </c>
      <c r="AA67" s="1">
        <f t="shared" si="112"/>
        <v>5</v>
      </c>
      <c r="AB67" s="1">
        <f>AJ31-192</f>
        <v>10</v>
      </c>
      <c r="AC67" s="1">
        <f t="shared" si="113"/>
        <v>19</v>
      </c>
      <c r="AD67" s="1">
        <f t="shared" si="114"/>
        <v>1</v>
      </c>
      <c r="AE67" s="1">
        <f t="shared" si="115"/>
        <v>3</v>
      </c>
      <c r="AF67" s="1">
        <f t="shared" si="116"/>
        <v>8</v>
      </c>
      <c r="AG67" s="1">
        <f t="shared" si="117"/>
        <v>2</v>
      </c>
      <c r="AH67" s="1">
        <f t="shared" si="118"/>
        <v>4</v>
      </c>
      <c r="AI67" s="1">
        <f t="shared" si="119"/>
        <v>2</v>
      </c>
      <c r="AJ67" s="1">
        <f>AB31-192</f>
        <v>4</v>
      </c>
      <c r="AK67" s="1">
        <f t="shared" si="120"/>
        <v>17</v>
      </c>
      <c r="AL67" s="1">
        <f t="shared" si="121"/>
        <v>1</v>
      </c>
      <c r="AM67" s="1">
        <f t="shared" si="122"/>
        <v>3</v>
      </c>
      <c r="AN67" s="1">
        <f t="shared" si="123"/>
        <v>2</v>
      </c>
      <c r="AO67" s="1">
        <f t="shared" si="124"/>
        <v>2</v>
      </c>
      <c r="AP67" s="1">
        <f t="shared" si="125"/>
        <v>3</v>
      </c>
      <c r="AQ67" s="1">
        <f t="shared" si="126"/>
        <v>4</v>
      </c>
      <c r="AR67" s="1">
        <f t="shared" si="127"/>
        <v>6</v>
      </c>
      <c r="AS67" s="1">
        <f t="shared" si="128"/>
        <v>13</v>
      </c>
      <c r="AT67" s="1">
        <f t="shared" si="129"/>
        <v>2</v>
      </c>
      <c r="AU67" s="1">
        <f t="shared" si="130"/>
        <v>1</v>
      </c>
      <c r="AV67" s="1">
        <f t="shared" si="131"/>
        <v>3</v>
      </c>
      <c r="AW67" s="1">
        <f t="shared" si="132"/>
        <v>0</v>
      </c>
      <c r="AX67" s="1">
        <f t="shared" si="133"/>
        <v>0</v>
      </c>
      <c r="AY67" s="1">
        <f t="shared" si="134"/>
        <v>4</v>
      </c>
      <c r="AZ67" s="1">
        <f t="shared" si="135"/>
        <v>5</v>
      </c>
      <c r="BA67" s="1">
        <f t="shared" si="136"/>
        <v>12</v>
      </c>
      <c r="BB67" s="1">
        <f t="shared" si="137"/>
        <v>1</v>
      </c>
      <c r="BC67" s="1">
        <f t="shared" si="138"/>
        <v>4</v>
      </c>
      <c r="BD67" s="1">
        <f t="shared" si="139"/>
        <v>8</v>
      </c>
      <c r="BE67" s="1">
        <f t="shared" si="140"/>
        <v>6</v>
      </c>
      <c r="BF67" s="1">
        <f t="shared" si="141"/>
        <v>2</v>
      </c>
      <c r="BG67" s="1">
        <f t="shared" si="142"/>
        <v>4</v>
      </c>
      <c r="BH67" s="1">
        <f t="shared" si="143"/>
        <v>4</v>
      </c>
      <c r="BI67" s="1">
        <f t="shared" si="144"/>
        <v>4</v>
      </c>
      <c r="BJ67" s="1">
        <f t="shared" si="145"/>
        <v>1</v>
      </c>
      <c r="BK67" s="1">
        <f t="shared" si="146"/>
        <v>1</v>
      </c>
      <c r="BL67" s="1">
        <f t="shared" si="147"/>
        <v>1</v>
      </c>
      <c r="BM67" s="1">
        <f t="shared" si="148"/>
        <v>3</v>
      </c>
      <c r="BN67" s="1">
        <f t="shared" si="149"/>
        <v>2</v>
      </c>
      <c r="BO67" s="1">
        <f t="shared" si="150"/>
        <v>0</v>
      </c>
      <c r="BP67" s="1">
        <f t="shared" si="151"/>
        <v>3</v>
      </c>
      <c r="BQ67" s="1">
        <f t="shared" si="152"/>
        <v>4</v>
      </c>
      <c r="BR67" s="1">
        <f t="shared" si="153"/>
        <v>0</v>
      </c>
      <c r="BS67" s="1">
        <f t="shared" si="154"/>
        <v>0</v>
      </c>
      <c r="BT67" s="1">
        <f t="shared" si="155"/>
        <v>0</v>
      </c>
      <c r="BU67" s="1">
        <f t="shared" si="156"/>
        <v>3</v>
      </c>
      <c r="BV67" s="1">
        <f t="shared" si="157"/>
        <v>2</v>
      </c>
      <c r="BW67" s="1">
        <f t="shared" si="158"/>
        <v>0</v>
      </c>
      <c r="BX67" s="1">
        <f t="shared" si="159"/>
        <v>2</v>
      </c>
      <c r="BY67" s="1">
        <f t="shared" si="160"/>
        <v>5</v>
      </c>
      <c r="BZ67" s="1">
        <f t="shared" si="161"/>
        <v>0</v>
      </c>
      <c r="CA67" s="1">
        <f t="shared" si="162"/>
        <v>3</v>
      </c>
      <c r="CB67" s="1">
        <f t="shared" si="163"/>
        <v>0</v>
      </c>
      <c r="CC67" s="1">
        <f t="shared" si="164"/>
        <v>3</v>
      </c>
      <c r="CD67" s="1">
        <f t="shared" si="165"/>
        <v>0</v>
      </c>
      <c r="CE67" s="1">
        <f t="shared" si="166"/>
        <v>2</v>
      </c>
      <c r="CF67" s="1">
        <f t="shared" si="167"/>
        <v>2</v>
      </c>
      <c r="CG67" s="1">
        <f t="shared" si="168"/>
        <v>4</v>
      </c>
      <c r="CH67" s="1">
        <f t="shared" si="169"/>
        <v>1</v>
      </c>
      <c r="CI67" s="1">
        <f t="shared" si="170"/>
        <v>0</v>
      </c>
      <c r="CJ67" s="1">
        <f t="shared" si="171"/>
        <v>0</v>
      </c>
      <c r="CK67" s="1">
        <f t="shared" si="172"/>
        <v>2</v>
      </c>
    </row>
    <row r="68" spans="2:89" x14ac:dyDescent="0.15">
      <c r="B68" s="1">
        <f t="shared" si="87"/>
        <v>0</v>
      </c>
      <c r="C68" s="1">
        <f t="shared" si="88"/>
        <v>9</v>
      </c>
      <c r="D68" s="1">
        <f t="shared" si="89"/>
        <v>10</v>
      </c>
      <c r="E68" s="1">
        <f t="shared" si="90"/>
        <v>17</v>
      </c>
      <c r="F68" s="1">
        <f t="shared" si="91"/>
        <v>2</v>
      </c>
      <c r="G68" s="1">
        <f t="shared" si="92"/>
        <v>5</v>
      </c>
      <c r="H68" s="1">
        <f t="shared" si="93"/>
        <v>6</v>
      </c>
      <c r="I68" s="1">
        <f t="shared" si="94"/>
        <v>5</v>
      </c>
      <c r="J68" s="1">
        <f t="shared" si="95"/>
        <v>0</v>
      </c>
      <c r="K68" s="1">
        <f t="shared" si="96"/>
        <v>2</v>
      </c>
      <c r="L68" s="1">
        <f t="shared" si="97"/>
        <v>10</v>
      </c>
      <c r="M68" s="1">
        <f t="shared" si="98"/>
        <v>17</v>
      </c>
      <c r="N68" s="1">
        <f t="shared" si="99"/>
        <v>2</v>
      </c>
      <c r="O68" s="1">
        <f t="shared" si="100"/>
        <v>5</v>
      </c>
      <c r="P68" s="1">
        <f t="shared" si="101"/>
        <v>6</v>
      </c>
      <c r="Q68" s="1">
        <f t="shared" si="102"/>
        <v>5</v>
      </c>
      <c r="R68" s="1">
        <f t="shared" si="103"/>
        <v>2</v>
      </c>
      <c r="S68" s="1">
        <f t="shared" si="104"/>
        <v>6</v>
      </c>
      <c r="T68" s="1">
        <f t="shared" si="105"/>
        <v>15</v>
      </c>
      <c r="U68" s="1">
        <f t="shared" si="106"/>
        <v>11</v>
      </c>
      <c r="V68" s="1">
        <f t="shared" si="107"/>
        <v>2</v>
      </c>
      <c r="W68" s="1">
        <f t="shared" si="108"/>
        <v>4</v>
      </c>
      <c r="X68" s="1">
        <f t="shared" si="109"/>
        <v>6</v>
      </c>
      <c r="Y68" s="1">
        <f t="shared" si="110"/>
        <v>2</v>
      </c>
      <c r="Z68" s="1">
        <f t="shared" si="111"/>
        <v>5</v>
      </c>
      <c r="AA68" s="1">
        <f t="shared" si="112"/>
        <v>9</v>
      </c>
      <c r="AB68" s="1">
        <f>AJ32-192</f>
        <v>6</v>
      </c>
      <c r="AC68" s="1">
        <f t="shared" si="113"/>
        <v>9</v>
      </c>
      <c r="AD68" s="1">
        <f t="shared" si="114"/>
        <v>0</v>
      </c>
      <c r="AE68" s="1">
        <f t="shared" si="115"/>
        <v>4</v>
      </c>
      <c r="AF68" s="1">
        <f t="shared" si="116"/>
        <v>6</v>
      </c>
      <c r="AG68" s="1">
        <f t="shared" si="117"/>
        <v>3</v>
      </c>
      <c r="AH68" s="1">
        <f t="shared" si="118"/>
        <v>5</v>
      </c>
      <c r="AI68" s="1">
        <f t="shared" si="119"/>
        <v>5</v>
      </c>
      <c r="AJ68" s="1">
        <f>AB32-192</f>
        <v>6</v>
      </c>
      <c r="AK68" s="1">
        <f t="shared" si="120"/>
        <v>9</v>
      </c>
      <c r="AL68" s="1">
        <f t="shared" si="121"/>
        <v>1</v>
      </c>
      <c r="AM68" s="1">
        <f t="shared" si="122"/>
        <v>4</v>
      </c>
      <c r="AN68" s="1">
        <f t="shared" si="123"/>
        <v>8</v>
      </c>
      <c r="AO68" s="1">
        <f t="shared" si="124"/>
        <v>4</v>
      </c>
      <c r="AP68" s="1">
        <f t="shared" si="125"/>
        <v>4</v>
      </c>
      <c r="AQ68" s="1">
        <f t="shared" si="126"/>
        <v>6</v>
      </c>
      <c r="AR68" s="1">
        <f t="shared" si="127"/>
        <v>4</v>
      </c>
      <c r="AS68" s="1">
        <f t="shared" si="128"/>
        <v>5</v>
      </c>
      <c r="AT68" s="1">
        <f t="shared" si="129"/>
        <v>1</v>
      </c>
      <c r="AU68" s="1">
        <f t="shared" si="130"/>
        <v>5</v>
      </c>
      <c r="AV68" s="1">
        <f t="shared" si="131"/>
        <v>6</v>
      </c>
      <c r="AW68" s="1">
        <f t="shared" si="132"/>
        <v>3</v>
      </c>
      <c r="AX68" s="1">
        <f t="shared" si="133"/>
        <v>2</v>
      </c>
      <c r="AY68" s="1">
        <f t="shared" si="134"/>
        <v>9</v>
      </c>
      <c r="AZ68" s="1">
        <f t="shared" si="135"/>
        <v>8</v>
      </c>
      <c r="BA68" s="1">
        <f t="shared" si="136"/>
        <v>12</v>
      </c>
      <c r="BB68" s="1">
        <f t="shared" si="137"/>
        <v>0</v>
      </c>
      <c r="BC68" s="1">
        <f t="shared" si="138"/>
        <v>5</v>
      </c>
      <c r="BD68" s="1">
        <f t="shared" si="139"/>
        <v>2</v>
      </c>
      <c r="BE68" s="1">
        <f t="shared" si="140"/>
        <v>5</v>
      </c>
      <c r="BF68" s="1">
        <f t="shared" si="141"/>
        <v>2</v>
      </c>
      <c r="BG68" s="1">
        <f t="shared" si="142"/>
        <v>2</v>
      </c>
      <c r="BH68" s="1">
        <f t="shared" si="143"/>
        <v>3</v>
      </c>
      <c r="BI68" s="1">
        <f t="shared" si="144"/>
        <v>7</v>
      </c>
      <c r="BJ68" s="1">
        <f t="shared" si="145"/>
        <v>0</v>
      </c>
      <c r="BK68" s="1">
        <f t="shared" si="146"/>
        <v>2</v>
      </c>
      <c r="BL68" s="1">
        <f t="shared" si="147"/>
        <v>3</v>
      </c>
      <c r="BM68" s="1">
        <f t="shared" si="148"/>
        <v>3</v>
      </c>
      <c r="BN68" s="1">
        <f t="shared" si="149"/>
        <v>2</v>
      </c>
      <c r="BO68" s="1">
        <f t="shared" si="150"/>
        <v>2</v>
      </c>
      <c r="BP68" s="1">
        <f t="shared" si="151"/>
        <v>2</v>
      </c>
      <c r="BQ68" s="1">
        <f t="shared" si="152"/>
        <v>3</v>
      </c>
      <c r="BR68" s="1">
        <f t="shared" si="153"/>
        <v>0</v>
      </c>
      <c r="BS68" s="1">
        <f t="shared" si="154"/>
        <v>7</v>
      </c>
      <c r="BT68" s="1">
        <f t="shared" si="155"/>
        <v>5</v>
      </c>
      <c r="BU68" s="1">
        <f t="shared" si="156"/>
        <v>4</v>
      </c>
      <c r="BV68" s="1">
        <f t="shared" si="157"/>
        <v>2</v>
      </c>
      <c r="BW68" s="1">
        <f t="shared" si="158"/>
        <v>2</v>
      </c>
      <c r="BX68" s="1">
        <f t="shared" si="159"/>
        <v>3</v>
      </c>
      <c r="BY68" s="1">
        <f t="shared" si="160"/>
        <v>1</v>
      </c>
      <c r="BZ68" s="1">
        <f t="shared" si="161"/>
        <v>1</v>
      </c>
      <c r="CA68" s="1">
        <f t="shared" si="162"/>
        <v>4</v>
      </c>
      <c r="CB68" s="1">
        <f t="shared" si="163"/>
        <v>2</v>
      </c>
      <c r="CC68" s="1">
        <f t="shared" si="164"/>
        <v>0</v>
      </c>
      <c r="CD68" s="1">
        <f t="shared" si="165"/>
        <v>0</v>
      </c>
      <c r="CE68" s="1">
        <f t="shared" si="166"/>
        <v>2</v>
      </c>
      <c r="CF68" s="1">
        <f t="shared" si="167"/>
        <v>0</v>
      </c>
      <c r="CG68" s="1">
        <f t="shared" si="168"/>
        <v>0</v>
      </c>
      <c r="CH68" s="1">
        <f t="shared" si="169"/>
        <v>0</v>
      </c>
      <c r="CI68" s="1">
        <f t="shared" si="170"/>
        <v>1</v>
      </c>
      <c r="CJ68" s="1">
        <f t="shared" si="171"/>
        <v>2</v>
      </c>
      <c r="CK68" s="1">
        <f t="shared" si="172"/>
        <v>0</v>
      </c>
    </row>
    <row r="69" spans="2:89" x14ac:dyDescent="0.15">
      <c r="B69" s="1">
        <f>SUM(B39:B68)</f>
        <v>107</v>
      </c>
      <c r="C69" s="1">
        <f>SUM(C39:C68)</f>
        <v>217</v>
      </c>
      <c r="D69" s="1">
        <f>SUM(D39:D68)</f>
        <v>278</v>
      </c>
      <c r="E69" s="1">
        <f>SUM(E39:E68)</f>
        <v>479</v>
      </c>
      <c r="F69" s="1">
        <f>SUM(F39:F68)</f>
        <v>41</v>
      </c>
      <c r="G69" s="1">
        <f>SUM(G39:G68)</f>
        <v>129</v>
      </c>
      <c r="H69" s="1">
        <f>SUM(H39:H68)</f>
        <v>214</v>
      </c>
      <c r="I69" s="1">
        <f>SUM(I39:I68)</f>
        <v>161</v>
      </c>
      <c r="J69" s="1">
        <f>SUM(J39:J68)</f>
        <v>85</v>
      </c>
      <c r="K69" s="1">
        <f>SUM(K39:K68)</f>
        <v>192</v>
      </c>
      <c r="L69" s="1">
        <f>SUM(L39:L68)</f>
        <v>258</v>
      </c>
      <c r="M69" s="1">
        <f>SUM(M39:M68)</f>
        <v>433</v>
      </c>
      <c r="N69" s="1">
        <f>SUM(N39:N68)</f>
        <v>37</v>
      </c>
      <c r="O69" s="1">
        <f>SUM(O39:O68)</f>
        <v>111</v>
      </c>
      <c r="P69" s="1">
        <f>SUM(P39:P68)</f>
        <v>186</v>
      </c>
      <c r="Q69" s="1">
        <f>SUM(Q39:Q68)</f>
        <v>137</v>
      </c>
      <c r="R69" s="1">
        <f>SUM(R39:R68)</f>
        <v>77</v>
      </c>
      <c r="S69" s="1">
        <f>SUM(S39:S68)</f>
        <v>182</v>
      </c>
      <c r="T69" s="1">
        <f>SUM(T39:T68)</f>
        <v>252</v>
      </c>
      <c r="U69" s="1">
        <f>SUM(U39:U68)</f>
        <v>363</v>
      </c>
      <c r="V69" s="1">
        <f>SUM(V39:V68)</f>
        <v>32</v>
      </c>
      <c r="W69" s="1">
        <f>SUM(W39:W68)</f>
        <v>112</v>
      </c>
      <c r="X69" s="1">
        <f>SUM(X39:X68)</f>
        <v>168</v>
      </c>
      <c r="Y69" s="1">
        <f>SUM(Y39:Y68)</f>
        <v>124</v>
      </c>
      <c r="Z69" s="1">
        <f>SUM(Z39:Z68)</f>
        <v>76</v>
      </c>
      <c r="AA69" s="1">
        <f>SUM(AA39:AA68)</f>
        <v>171</v>
      </c>
      <c r="AB69" s="1">
        <f>SUM(AB39:AB68)</f>
        <v>238</v>
      </c>
      <c r="AC69" s="1">
        <f>SUM(AC39:AC68)</f>
        <v>348</v>
      </c>
      <c r="AD69" s="1">
        <f>SUM(AD39:AD68)</f>
        <v>33</v>
      </c>
      <c r="AE69" s="1">
        <f>SUM(AE39:AE68)</f>
        <v>104</v>
      </c>
      <c r="AF69" s="1">
        <f>SUM(AF39:AF68)</f>
        <v>167</v>
      </c>
      <c r="AG69" s="1">
        <f>SUM(AG39:AG68)</f>
        <v>106</v>
      </c>
      <c r="AH69" s="1">
        <f>SUM(AH39:AH68)</f>
        <v>68</v>
      </c>
      <c r="AI69" s="1">
        <f>SUM(AI39:AI68)</f>
        <v>175</v>
      </c>
      <c r="AJ69" s="1">
        <f>SUM(AJ39:AJ68)</f>
        <v>215</v>
      </c>
      <c r="AK69" s="1">
        <f>SUM(AK39:AK68)</f>
        <v>339</v>
      </c>
      <c r="AL69" s="1">
        <f>SUM(AL39:AL68)</f>
        <v>28</v>
      </c>
      <c r="AM69" s="1">
        <f>SUM(AM39:AM68)</f>
        <v>92</v>
      </c>
      <c r="AN69" s="1">
        <f>SUM(AN39:AN68)</f>
        <v>149</v>
      </c>
      <c r="AO69" s="1">
        <f>SUM(AO39:AO68)</f>
        <v>102</v>
      </c>
      <c r="AP69" s="1">
        <f>SUM(AP39:AP68)</f>
        <v>64</v>
      </c>
      <c r="AQ69" s="1">
        <f>SUM(AQ39:AQ68)</f>
        <v>153</v>
      </c>
      <c r="AR69" s="1">
        <f>SUM(AR39:AR68)</f>
        <v>176</v>
      </c>
      <c r="AS69" s="1">
        <f>SUM(AS39:AS68)</f>
        <v>292</v>
      </c>
      <c r="AT69" s="1">
        <f>SUM(AT39:AT68)</f>
        <v>24</v>
      </c>
      <c r="AU69" s="1">
        <f>SUM(AU39:AU68)</f>
        <v>87</v>
      </c>
      <c r="AV69" s="1">
        <f>SUM(AV39:AV68)</f>
        <v>122</v>
      </c>
      <c r="AW69" s="1">
        <f>SUM(AW39:AW68)</f>
        <v>93</v>
      </c>
      <c r="AX69" s="1">
        <f>SUM(AX39:AX68)</f>
        <v>86</v>
      </c>
      <c r="AY69" s="1">
        <f>SUM(AY39:AY68)</f>
        <v>171</v>
      </c>
      <c r="AZ69" s="1">
        <f>SUM(AZ39:AZ68)</f>
        <v>227</v>
      </c>
      <c r="BA69" s="1">
        <f>SUM(BA39:BA68)</f>
        <v>339</v>
      </c>
      <c r="BB69" s="1">
        <f>SUM(BB39:BB68)</f>
        <v>27</v>
      </c>
      <c r="BC69" s="1">
        <f>SUM(BC39:BC68)</f>
        <v>131</v>
      </c>
      <c r="BD69" s="1">
        <f>SUM(BD39:BD68)</f>
        <v>158</v>
      </c>
      <c r="BE69" s="1">
        <f>SUM(BE39:BE68)</f>
        <v>98</v>
      </c>
      <c r="BF69" s="1">
        <f>SUM(BF39:BF68)</f>
        <v>46</v>
      </c>
      <c r="BG69" s="1">
        <f>SUM(BG39:BG68)</f>
        <v>98</v>
      </c>
      <c r="BH69" s="1">
        <f>SUM(BH39:BH68)</f>
        <v>88</v>
      </c>
      <c r="BI69" s="1">
        <f>SUM(BI39:BI68)</f>
        <v>132</v>
      </c>
      <c r="BJ69" s="1">
        <f>SUM(BJ39:BJ68)</f>
        <v>16</v>
      </c>
      <c r="BK69" s="1">
        <f>SUM(BK39:BK68)</f>
        <v>81</v>
      </c>
      <c r="BL69" s="1">
        <f>SUM(BL39:BL68)</f>
        <v>106</v>
      </c>
      <c r="BM69" s="1">
        <f>SUM(BM39:BM68)</f>
        <v>77</v>
      </c>
      <c r="BN69" s="1">
        <f>SUM(BN39:BN68)</f>
        <v>44</v>
      </c>
      <c r="BO69" s="1">
        <f>SUM(BO39:BO68)</f>
        <v>67</v>
      </c>
      <c r="BP69" s="1">
        <f>SUM(BP39:BP68)</f>
        <v>72</v>
      </c>
      <c r="BQ69" s="1">
        <f>SUM(BQ39:BQ68)</f>
        <v>127</v>
      </c>
      <c r="BR69" s="1">
        <f>SUM(BR39:BR68)</f>
        <v>13</v>
      </c>
      <c r="BS69" s="1">
        <f>SUM(BS39:BS68)</f>
        <v>97</v>
      </c>
      <c r="BT69" s="1">
        <f>SUM(BT39:BT68)</f>
        <v>76</v>
      </c>
      <c r="BU69" s="1">
        <f>SUM(BU39:BU68)</f>
        <v>63</v>
      </c>
      <c r="BV69" s="1">
        <f>SUM(BV39:BV68)</f>
        <v>36</v>
      </c>
      <c r="BW69" s="1">
        <f>SUM(BW39:BW68)</f>
        <v>61</v>
      </c>
      <c r="BX69" s="1">
        <f>SUM(BX39:BX68)</f>
        <v>55</v>
      </c>
      <c r="BY69" s="1">
        <f>SUM(BY39:BY68)</f>
        <v>73</v>
      </c>
      <c r="BZ69" s="1">
        <f>SUM(BZ39:BZ68)</f>
        <v>13</v>
      </c>
      <c r="CA69" s="1">
        <f>SUM(CA39:CA68)</f>
        <v>69</v>
      </c>
      <c r="CB69" s="1">
        <f>SUM(CB39:CB68)</f>
        <v>26</v>
      </c>
      <c r="CC69" s="1">
        <f>SUM(CC39:CC68)</f>
        <v>53</v>
      </c>
      <c r="CD69" s="1">
        <f>SUM(CD39:CD68)</f>
        <v>30</v>
      </c>
      <c r="CE69" s="1">
        <f>SUM(CE39:CE68)</f>
        <v>41</v>
      </c>
      <c r="CF69" s="1">
        <f>SUM(CF39:CF68)</f>
        <v>47</v>
      </c>
      <c r="CG69" s="1">
        <f>SUM(CG39:CG68)</f>
        <v>63</v>
      </c>
      <c r="CH69" s="1">
        <f>SUM(CH39:CH68)</f>
        <v>10</v>
      </c>
      <c r="CI69" s="1">
        <f>SUM(CI39:CI68)</f>
        <v>37</v>
      </c>
      <c r="CJ69" s="1">
        <f>SUM(CJ39:CJ68)</f>
        <v>20</v>
      </c>
      <c r="CK69" s="1">
        <f>SUM(CK39:CK68)</f>
        <v>36</v>
      </c>
    </row>
    <row r="70" spans="2:89" x14ac:dyDescent="0.15">
      <c r="B70" s="1">
        <f>SUM(B39:B68)/C38/30</f>
        <v>1.948998178506375E-2</v>
      </c>
      <c r="C70" s="1">
        <f>SUM(C39:C68)/C38/30</f>
        <v>3.9526411657559199E-2</v>
      </c>
      <c r="D70" s="1">
        <f>SUM(D39:D68)/D38/30</f>
        <v>4.8263888888888891E-2</v>
      </c>
      <c r="E70" s="1">
        <f>SUM(E39:E68)/E38/30</f>
        <v>4.3036837376460017E-2</v>
      </c>
      <c r="F70" s="1">
        <f>SUM(F39:F68)/F38/30</f>
        <v>1.0933333333333333E-2</v>
      </c>
      <c r="G70" s="1">
        <f>SUM(G39:G68)/G38/30</f>
        <v>0.02</v>
      </c>
      <c r="H70" s="1">
        <f>SUM(H39:H68)/H38/30</f>
        <v>3.7943262411347517E-2</v>
      </c>
      <c r="I70" s="1">
        <f>SUM(I39:I68)/I38/30</f>
        <v>1.5924826904055393E-2</v>
      </c>
      <c r="J70" s="1">
        <f>SUM(J39:J68)/K38/30</f>
        <v>1.5482695810564663E-2</v>
      </c>
      <c r="K70" s="1">
        <f>SUM(K39:K68)/K38/30</f>
        <v>3.4972677595628415E-2</v>
      </c>
      <c r="L70" s="1">
        <f>SUM(L39:L68)/L38/30</f>
        <v>4.4791666666666667E-2</v>
      </c>
      <c r="M70" s="1">
        <f>SUM(M39:M68)/M38/30</f>
        <v>3.8903863432165321E-2</v>
      </c>
      <c r="N70" s="1">
        <f>SUM(N39:N68)/N38/30</f>
        <v>9.8666666666666659E-3</v>
      </c>
      <c r="O70" s="1">
        <f>SUM(O39:O68)/O38/30</f>
        <v>1.7209302325581394E-2</v>
      </c>
      <c r="P70" s="1">
        <f>SUM(P39:P68)/P38/30</f>
        <v>3.2978723404255318E-2</v>
      </c>
      <c r="Q70" s="1">
        <f>SUM(Q39:Q68)/Q38/30</f>
        <v>1.3550939663699307E-2</v>
      </c>
      <c r="R70" s="1">
        <f>SUM(R39:R68)/S38/30</f>
        <v>1.4025500910746813E-2</v>
      </c>
      <c r="S70" s="1">
        <f>SUM(S39:S68)/S38/30</f>
        <v>3.3151183970856105E-2</v>
      </c>
      <c r="T70" s="1">
        <f>SUM(T39:T68)/T38/30</f>
        <v>4.3749999999999997E-2</v>
      </c>
      <c r="U70" s="1">
        <f>SUM(U39:U68)/U38/30</f>
        <v>3.2614555256064687E-2</v>
      </c>
      <c r="V70" s="1">
        <f>SUM(V39:V68)/V38/30</f>
        <v>8.5333333333333337E-3</v>
      </c>
      <c r="W70" s="1">
        <f>SUM(W39:W68)/W38/30</f>
        <v>1.7364341085271316E-2</v>
      </c>
      <c r="X70" s="1">
        <f>SUM(X39:X68)/X38/30</f>
        <v>2.9787234042553189E-2</v>
      </c>
      <c r="Y70" s="1">
        <f>SUM(Y39:Y68)/Y38/30</f>
        <v>1.2265084075173096E-2</v>
      </c>
      <c r="Z70" s="1">
        <f>SUM(Z39:Z68)/AI38/30</f>
        <v>1.3843351548269581E-2</v>
      </c>
      <c r="AA70" s="1">
        <f>SUM(AA39:AA68)/AA38/30</f>
        <v>3.1147540983606559E-2</v>
      </c>
      <c r="AB70" s="1">
        <f>SUM(AB39:AB68)/AB38/30</f>
        <v>4.1319444444444443E-2</v>
      </c>
      <c r="AC70" s="1">
        <f>SUM(AC39:AC68)/AC38/30</f>
        <v>3.1266846361185985E-2</v>
      </c>
      <c r="AD70" s="1">
        <f>SUM(AD39:AD68)/AD38/30</f>
        <v>8.8000000000000005E-3</v>
      </c>
      <c r="AE70" s="1">
        <f>SUM(AE39:AE68)/AE38/30</f>
        <v>1.6124031007751938E-2</v>
      </c>
      <c r="AF70" s="1">
        <f>SUM(AF39:AF68)/AF38/30</f>
        <v>2.9609929078014185E-2</v>
      </c>
      <c r="AG70" s="1">
        <f>SUM(AG39:AG68)/AG38/30</f>
        <v>1.0484668644906032E-2</v>
      </c>
      <c r="AH70" s="1">
        <f>SUM(AH39:AH68)/AQ38/30</f>
        <v>1.238615664845173E-2</v>
      </c>
      <c r="AI70" s="1">
        <f>SUM(AI39:AI68)/AI38/30</f>
        <v>3.1876138433515479E-2</v>
      </c>
      <c r="AJ70" s="1">
        <f>SUM(AJ39:AJ68)/AJ38/30</f>
        <v>3.7326388888888888E-2</v>
      </c>
      <c r="AK70" s="1">
        <f>SUM(AK39:AK68)/AK38/30</f>
        <v>3.0458221024258762E-2</v>
      </c>
      <c r="AL70" s="1">
        <f>SUM(AL39:AL68)/AL38/30</f>
        <v>7.4666666666666666E-3</v>
      </c>
      <c r="AM70" s="1">
        <f>SUM(AM39:AM68)/AM38/30</f>
        <v>1.4263565891472868E-2</v>
      </c>
      <c r="AN70" s="1">
        <f>SUM(AN39:AN68)/AN38/30</f>
        <v>2.6418439716312057E-2</v>
      </c>
      <c r="AO70" s="1">
        <f>SUM(AO39:AO68)/AO38/30</f>
        <v>1.0089020771513354E-2</v>
      </c>
      <c r="AP70" s="1">
        <f>SUM(AP39:AP68)/AA38/30</f>
        <v>1.1657559198542805E-2</v>
      </c>
      <c r="AQ70" s="1">
        <f>SUM(AQ39:AQ68)/AQ38/30</f>
        <v>2.7868852459016394E-2</v>
      </c>
      <c r="AR70" s="1">
        <f>SUM(AR39:AR68)/AR38/30</f>
        <v>3.0555555555555555E-2</v>
      </c>
      <c r="AS70" s="1">
        <f>SUM(AS39:AS68)/AS38/30</f>
        <v>2.6235399820305479E-2</v>
      </c>
      <c r="AT70" s="1">
        <f>SUM(AT39:AT68)/AT38/30</f>
        <v>6.4000000000000003E-3</v>
      </c>
      <c r="AU70" s="1">
        <f>SUM(AU39:AU68)/AU38/30</f>
        <v>1.3488372093023256E-2</v>
      </c>
      <c r="AV70" s="1">
        <f>SUM(AV39:AV68)/AV38/30</f>
        <v>2.1631205673758865E-2</v>
      </c>
      <c r="AW70" s="1">
        <f>SUM(AW39:AW68)/AW38/30</f>
        <v>9.1988130563798211E-3</v>
      </c>
      <c r="AX70" s="1">
        <f>SUM(AX39:AX68)/AY38/30</f>
        <v>1.5664845173041893E-2</v>
      </c>
      <c r="AY70" s="1">
        <f>SUM(AY39:AY68)/AY38/30</f>
        <v>3.1147540983606559E-2</v>
      </c>
      <c r="AZ70" s="1">
        <f>SUM(AZ39:AZ68)/AZ38/30</f>
        <v>3.9409722222222228E-2</v>
      </c>
      <c r="BA70" s="1">
        <f>SUM(BA39:BA68)/BA38/30</f>
        <v>3.0458221024258762E-2</v>
      </c>
      <c r="BB70" s="1">
        <f>SUM(BB39:BB68)/BB38/30</f>
        <v>7.1999999999999998E-3</v>
      </c>
      <c r="BC70" s="1">
        <f>SUM(BC39:BC68)/BC38/30</f>
        <v>2.0310077519379844E-2</v>
      </c>
      <c r="BD70" s="1">
        <f>SUM(BD39:BD68)/BD38/30</f>
        <v>2.8014184397163123E-2</v>
      </c>
      <c r="BE70" s="1">
        <f>SUM(BE39:BE68)/BE38/30</f>
        <v>9.693372898120672E-3</v>
      </c>
      <c r="BF70" s="1">
        <f>SUM(BF39:BF68)/BW38/30</f>
        <v>8.378870673952642E-3</v>
      </c>
      <c r="BG70" s="1">
        <f>SUM(BG39:BG68)/BG38/30</f>
        <v>1.7850637522768671E-2</v>
      </c>
      <c r="BH70" s="1">
        <f>SUM(BH39:BH68)/BH38/30</f>
        <v>1.5277777777777777E-2</v>
      </c>
      <c r="BI70" s="1">
        <f>SUM(BI39:BI68)/BI38/30</f>
        <v>1.1859838274932614E-2</v>
      </c>
      <c r="BJ70" s="1">
        <f>SUM(BJ39:BJ68)/BJ38/30</f>
        <v>4.2666666666666669E-3</v>
      </c>
      <c r="BK70" s="1">
        <f>SUM(BK39:BK68)/BK38/30</f>
        <v>1.255813953488372E-2</v>
      </c>
      <c r="BL70" s="1">
        <f>SUM(BL39:BL68)/BL38/30</f>
        <v>1.8794326241134751E-2</v>
      </c>
      <c r="BM70" s="1">
        <f>SUM(BM39:BM68)/BM38/30</f>
        <v>7.6162215628090999E-3</v>
      </c>
      <c r="BN70" s="1">
        <f>SUM(BN39:BN68)/BG38/30</f>
        <v>8.0145719489981785E-3</v>
      </c>
      <c r="BO70" s="1">
        <f>SUM(BO39:BO68)/BO38/30</f>
        <v>1.22040072859745E-2</v>
      </c>
      <c r="BP70" s="1">
        <f>SUM(BP39:BP68)/BP38/30</f>
        <v>1.2500000000000001E-2</v>
      </c>
      <c r="BQ70" s="1">
        <f>SUM(BQ39:BQ68)/BQ38/30</f>
        <v>1.1410601976639713E-2</v>
      </c>
      <c r="BR70" s="1">
        <f>SUM(BR39:BR68)/BR38/30</f>
        <v>3.4666666666666665E-3</v>
      </c>
      <c r="BS70" s="1">
        <f>SUM(BS39:BS68)/BS38/30</f>
        <v>1.5038759689922481E-2</v>
      </c>
      <c r="BT70" s="1">
        <f>SUM(BT39:BT68)/BT38/30</f>
        <v>1.3475177304964538E-2</v>
      </c>
      <c r="BU70" s="1">
        <f>SUM(BU39:BU68)/BU38/30</f>
        <v>6.231454005934718E-3</v>
      </c>
      <c r="BV70" s="1">
        <f>SUM(BV39:BV68)/BO38/30</f>
        <v>6.5573770491803279E-3</v>
      </c>
      <c r="BW70" s="1">
        <f>SUM(BW39:BW68)/BW38/30</f>
        <v>1.111111111111111E-2</v>
      </c>
      <c r="BX70" s="1">
        <f>SUM(BX39:BX68)/BX38/30</f>
        <v>9.5486111111111101E-3</v>
      </c>
      <c r="BY70" s="1">
        <f>SUM(BY39:BY68)/BY38/30</f>
        <v>6.5588499550763698E-3</v>
      </c>
      <c r="BZ70" s="1">
        <f>SUM(BZ39:BZ68)/BZ38/30</f>
        <v>3.4666666666666665E-3</v>
      </c>
      <c r="CA70" s="1">
        <f>SUM(CA39:CA68)/CA38/30</f>
        <v>1.069767441860465E-2</v>
      </c>
      <c r="CB70" s="1">
        <f>SUM(CB39:CB68)/CB38/30</f>
        <v>4.609929078014185E-3</v>
      </c>
      <c r="CC70" s="1">
        <f>SUM(CC39:CC68)/CC38/30</f>
        <v>5.2423343224530161E-3</v>
      </c>
      <c r="CD70" s="1">
        <f>SUM(CD39:CD68)/CE38/30</f>
        <v>5.4644808743169399E-3</v>
      </c>
      <c r="CE70" s="1">
        <f>SUM(CE39:CE68)/CE38/30</f>
        <v>7.4681238615664841E-3</v>
      </c>
      <c r="CF70" s="1">
        <f>SUM(CF39:CF68)/CF38/30</f>
        <v>8.1597222222222227E-3</v>
      </c>
      <c r="CG70" s="1">
        <f>SUM(CG39:CG68)/CG38/30</f>
        <v>5.6603773584905656E-3</v>
      </c>
      <c r="CH70" s="1">
        <f>SUM(CH39:CH68)/CH38/30</f>
        <v>2.6666666666666666E-3</v>
      </c>
      <c r="CI70" s="1">
        <f>SUM(CI39:CI68)/CI38/30</f>
        <v>5.7364341085271321E-3</v>
      </c>
      <c r="CJ70" s="1">
        <f>SUM(CJ39:CJ68)/CJ38/30</f>
        <v>3.5460992907801418E-3</v>
      </c>
      <c r="CK70" s="1">
        <f>SUM(CK39:CK68)/CK38/30</f>
        <v>3.5608308605341245E-3</v>
      </c>
    </row>
  </sheetData>
  <mergeCells count="11">
    <mergeCell ref="Z1:AG1"/>
    <mergeCell ref="J1:Q1"/>
    <mergeCell ref="B1:I1"/>
    <mergeCell ref="AH1:AO1"/>
    <mergeCell ref="CD1:CK1"/>
    <mergeCell ref="BV1:CC1"/>
    <mergeCell ref="BN1:BU1"/>
    <mergeCell ref="BF1:BM1"/>
    <mergeCell ref="AX1:BE1"/>
    <mergeCell ref="AP1:AW1"/>
    <mergeCell ref="R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P21" sqref="P21"/>
    </sheetView>
  </sheetViews>
  <sheetFormatPr defaultRowHeight="13.5" x14ac:dyDescent="0.15"/>
  <cols>
    <col min="1" max="1" width="11" customWidth="1"/>
    <col min="2" max="6" width="12.5" customWidth="1"/>
  </cols>
  <sheetData>
    <row r="1" spans="1:9" ht="12" customHeight="1" x14ac:dyDescent="0.15">
      <c r="A1" s="32" t="s">
        <v>52</v>
      </c>
      <c r="B1" s="33" t="s">
        <v>69</v>
      </c>
      <c r="C1" s="33" t="s">
        <v>70</v>
      </c>
      <c r="D1" s="33" t="s">
        <v>68</v>
      </c>
      <c r="E1" s="36"/>
      <c r="F1" s="36"/>
    </row>
    <row r="2" spans="1:9" ht="12" customHeight="1" x14ac:dyDescent="0.2">
      <c r="A2" s="34" t="s">
        <v>53</v>
      </c>
      <c r="B2" s="29">
        <v>1.948998178506375E-2</v>
      </c>
      <c r="C2" s="29">
        <v>1.5664845173041893E-2</v>
      </c>
      <c r="D2" s="30">
        <v>5.4644808743169399E-3</v>
      </c>
      <c r="E2" s="30"/>
      <c r="F2" s="30"/>
    </row>
    <row r="3" spans="1:9" ht="12" customHeight="1" x14ac:dyDescent="0.2">
      <c r="A3" s="34" t="s">
        <v>54</v>
      </c>
      <c r="B3" s="29">
        <v>3.9526411657559199E-2</v>
      </c>
      <c r="C3" s="29">
        <v>3.1147540983606559E-2</v>
      </c>
      <c r="D3" s="30">
        <v>7.4681238615664841E-3</v>
      </c>
      <c r="E3" s="30"/>
      <c r="F3" s="30"/>
      <c r="G3" s="27"/>
      <c r="H3" s="27"/>
      <c r="I3" s="27"/>
    </row>
    <row r="4" spans="1:9" ht="12" customHeight="1" x14ac:dyDescent="0.2">
      <c r="A4" s="34" t="s">
        <v>55</v>
      </c>
      <c r="B4" s="29">
        <v>4.8263888888888891E-2</v>
      </c>
      <c r="C4" s="29">
        <v>3.9409722222222228E-2</v>
      </c>
      <c r="D4" s="30">
        <v>8.1597222222222227E-3</v>
      </c>
      <c r="E4" s="30"/>
      <c r="F4" s="30"/>
    </row>
    <row r="5" spans="1:9" ht="12" customHeight="1" x14ac:dyDescent="0.2">
      <c r="A5" s="34" t="s">
        <v>56</v>
      </c>
      <c r="B5" s="29">
        <v>4.3036837376460017E-2</v>
      </c>
      <c r="C5" s="29">
        <v>3.0458221024258762E-2</v>
      </c>
      <c r="D5" s="30">
        <v>5.6603773584905656E-3</v>
      </c>
      <c r="E5" s="30"/>
      <c r="F5" s="30"/>
    </row>
    <row r="6" spans="1:9" ht="12" customHeight="1" x14ac:dyDescent="0.2">
      <c r="A6" s="34" t="s">
        <v>57</v>
      </c>
      <c r="B6" s="29">
        <v>1.0933333333333333E-2</v>
      </c>
      <c r="C6" s="29">
        <v>7.1999999999999998E-3</v>
      </c>
      <c r="D6" s="30">
        <v>2.6666666666666666E-3</v>
      </c>
      <c r="E6" s="30"/>
      <c r="F6" s="30"/>
    </row>
    <row r="7" spans="1:9" ht="12" customHeight="1" x14ac:dyDescent="0.2">
      <c r="A7" s="34" t="s">
        <v>58</v>
      </c>
      <c r="B7" s="29">
        <v>0.02</v>
      </c>
      <c r="C7" s="29">
        <v>2.0310077519379844E-2</v>
      </c>
      <c r="D7" s="30">
        <v>5.7364341085271321E-3</v>
      </c>
      <c r="E7" s="30"/>
      <c r="F7" s="30"/>
    </row>
    <row r="8" spans="1:9" ht="12" customHeight="1" x14ac:dyDescent="0.2">
      <c r="A8" s="34" t="s">
        <v>59</v>
      </c>
      <c r="B8" s="29">
        <v>3.7943262411347517E-2</v>
      </c>
      <c r="C8" s="29">
        <v>2.8014184397163123E-2</v>
      </c>
      <c r="D8" s="30">
        <v>3.5460992907801418E-3</v>
      </c>
      <c r="E8" s="30"/>
      <c r="F8" s="30"/>
    </row>
    <row r="9" spans="1:9" ht="12" customHeight="1" x14ac:dyDescent="0.2">
      <c r="A9" s="34" t="s">
        <v>60</v>
      </c>
      <c r="B9" s="29">
        <v>1.5924826904055393E-2</v>
      </c>
      <c r="C9" s="29">
        <v>9.693372898120672E-3</v>
      </c>
      <c r="D9" s="30">
        <v>3.5608308605341245E-3</v>
      </c>
      <c r="E9" s="29"/>
      <c r="F9" s="29"/>
    </row>
    <row r="10" spans="1:9" ht="12" customHeight="1" x14ac:dyDescent="0.2">
      <c r="A10" s="35" t="s">
        <v>61</v>
      </c>
      <c r="B10" s="31">
        <f t="shared" ref="B10:D10" si="0">AVERAGE(B2:B9)</f>
        <v>2.9389817794588512E-2</v>
      </c>
      <c r="C10" s="31">
        <f t="shared" si="0"/>
        <v>2.2737245527224136E-2</v>
      </c>
      <c r="D10" s="31">
        <f t="shared" si="0"/>
        <v>5.2828419053880344E-3</v>
      </c>
      <c r="E10" s="29"/>
      <c r="F10" s="29"/>
    </row>
    <row r="16" spans="1:9" x14ac:dyDescent="0.15">
      <c r="B16" s="33" t="s">
        <v>69</v>
      </c>
      <c r="C16" s="33" t="s">
        <v>70</v>
      </c>
      <c r="D16" s="33" t="s">
        <v>68</v>
      </c>
    </row>
    <row r="17" spans="1:4" ht="14.25" x14ac:dyDescent="0.2">
      <c r="A17" t="s">
        <v>74</v>
      </c>
      <c r="B17" s="31">
        <v>2.9389817794588512E-2</v>
      </c>
      <c r="C17" s="31">
        <v>2.2737245527224136E-2</v>
      </c>
      <c r="D17" s="31">
        <v>5.2828419053880344E-3</v>
      </c>
    </row>
    <row r="21" spans="1:4" x14ac:dyDescent="0.15">
      <c r="A21" s="28"/>
      <c r="B21" s="28"/>
    </row>
    <row r="22" spans="1:4" x14ac:dyDescent="0.15">
      <c r="A22" s="28"/>
      <c r="B22" s="28"/>
    </row>
    <row r="23" spans="1:4" x14ac:dyDescent="0.15">
      <c r="A23" s="28"/>
      <c r="B23" s="28"/>
    </row>
    <row r="24" spans="1:4" x14ac:dyDescent="0.15">
      <c r="A24" s="28"/>
      <c r="B24" s="28"/>
    </row>
    <row r="25" spans="1:4" x14ac:dyDescent="0.15">
      <c r="A25" s="28"/>
      <c r="B25" s="28"/>
    </row>
    <row r="26" spans="1:4" x14ac:dyDescent="0.15">
      <c r="A26" s="28"/>
      <c r="B26" s="28"/>
    </row>
    <row r="27" spans="1:4" x14ac:dyDescent="0.15">
      <c r="A27" s="28"/>
      <c r="B27" s="28"/>
    </row>
    <row r="28" spans="1:4" x14ac:dyDescent="0.15">
      <c r="A28" s="28"/>
      <c r="B28" s="28"/>
    </row>
    <row r="29" spans="1:4" x14ac:dyDescent="0.15">
      <c r="A29" s="28"/>
    </row>
    <row r="30" spans="1:4" x14ac:dyDescent="0.15">
      <c r="A30" s="28"/>
    </row>
    <row r="31" spans="1:4" x14ac:dyDescent="0.15">
      <c r="A31" s="28"/>
    </row>
    <row r="32" spans="1:4" x14ac:dyDescent="0.15">
      <c r="A32" s="28"/>
    </row>
    <row r="34" spans="1:8" x14ac:dyDescent="0.15">
      <c r="A34">
        <v>1.5664845173041893E-2</v>
      </c>
      <c r="B34">
        <v>3.1147540983606559E-2</v>
      </c>
      <c r="C34">
        <v>3.9409722222222228E-2</v>
      </c>
      <c r="D34">
        <v>3.0458221024258762E-2</v>
      </c>
      <c r="E34">
        <v>7.1999999999999998E-3</v>
      </c>
      <c r="F34">
        <v>2.0310077519379844E-2</v>
      </c>
      <c r="G34">
        <v>2.8014184397163123E-2</v>
      </c>
      <c r="H34">
        <v>9.693372898120672E-3</v>
      </c>
    </row>
    <row r="36" spans="1:8" x14ac:dyDescent="0.15">
      <c r="A36">
        <v>1.5664845173041893E-2</v>
      </c>
    </row>
    <row r="37" spans="1:8" x14ac:dyDescent="0.15">
      <c r="A37">
        <v>3.1147540983606559E-2</v>
      </c>
    </row>
    <row r="38" spans="1:8" x14ac:dyDescent="0.15">
      <c r="A38">
        <v>3.9409722222222228E-2</v>
      </c>
    </row>
    <row r="39" spans="1:8" x14ac:dyDescent="0.15">
      <c r="A39">
        <v>3.0458221024258762E-2</v>
      </c>
    </row>
    <row r="40" spans="1:8" x14ac:dyDescent="0.15">
      <c r="A40">
        <v>7.1999999999999998E-3</v>
      </c>
    </row>
    <row r="41" spans="1:8" x14ac:dyDescent="0.15">
      <c r="A41">
        <v>2.0310077519379844E-2</v>
      </c>
    </row>
    <row r="42" spans="1:8" x14ac:dyDescent="0.15">
      <c r="A42">
        <v>2.8014184397163123E-2</v>
      </c>
    </row>
    <row r="43" spans="1:8" x14ac:dyDescent="0.15">
      <c r="A43">
        <v>9.693372898120672E-3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G15" sqref="G15"/>
    </sheetView>
  </sheetViews>
  <sheetFormatPr defaultRowHeight="13.5" x14ac:dyDescent="0.15"/>
  <cols>
    <col min="1" max="1" width="11" customWidth="1"/>
    <col min="2" max="6" width="12.5" customWidth="1"/>
  </cols>
  <sheetData>
    <row r="1" spans="1:9" ht="12" customHeight="1" x14ac:dyDescent="0.15">
      <c r="A1" s="32" t="s">
        <v>52</v>
      </c>
      <c r="B1" s="33" t="s">
        <v>71</v>
      </c>
      <c r="C1" s="33" t="s">
        <v>72</v>
      </c>
      <c r="D1" s="33" t="s">
        <v>73</v>
      </c>
      <c r="E1" s="33" t="s">
        <v>68</v>
      </c>
      <c r="F1" s="36"/>
    </row>
    <row r="2" spans="1:9" ht="12" customHeight="1" x14ac:dyDescent="0.2">
      <c r="A2" s="34" t="s">
        <v>53</v>
      </c>
      <c r="B2" s="30">
        <v>8.378870673952642E-3</v>
      </c>
      <c r="C2" s="30">
        <v>8.0145719489981785E-3</v>
      </c>
      <c r="D2" s="30">
        <v>6.5573770491803279E-3</v>
      </c>
      <c r="E2" s="30">
        <v>5.4644808743169399E-3</v>
      </c>
      <c r="F2" s="30"/>
    </row>
    <row r="3" spans="1:9" ht="12" customHeight="1" x14ac:dyDescent="0.2">
      <c r="A3" s="34" t="s">
        <v>54</v>
      </c>
      <c r="B3" s="30">
        <v>1.7850637522768671E-2</v>
      </c>
      <c r="C3" s="30">
        <v>1.22040072859745E-2</v>
      </c>
      <c r="D3" s="30">
        <v>1.111111111111111E-2</v>
      </c>
      <c r="E3" s="30">
        <v>7.4681238615664841E-3</v>
      </c>
      <c r="F3" s="30"/>
      <c r="G3" s="27"/>
      <c r="H3" s="27"/>
      <c r="I3" s="27"/>
    </row>
    <row r="4" spans="1:9" ht="12" customHeight="1" x14ac:dyDescent="0.2">
      <c r="A4" s="34" t="s">
        <v>55</v>
      </c>
      <c r="B4" s="30">
        <v>1.5277777777777777E-2</v>
      </c>
      <c r="C4" s="30">
        <v>1.2500000000000001E-2</v>
      </c>
      <c r="D4" s="30">
        <v>9.5486111111111101E-3</v>
      </c>
      <c r="E4" s="30">
        <v>8.1597222222222227E-3</v>
      </c>
      <c r="F4" s="30"/>
    </row>
    <row r="5" spans="1:9" ht="12" customHeight="1" x14ac:dyDescent="0.2">
      <c r="A5" s="34" t="s">
        <v>56</v>
      </c>
      <c r="B5" s="30">
        <v>1.1859838274932614E-2</v>
      </c>
      <c r="C5" s="30">
        <v>1.1410601976639713E-2</v>
      </c>
      <c r="D5" s="30">
        <v>6.5588499550763698E-3</v>
      </c>
      <c r="E5" s="30">
        <v>5.6603773584905656E-3</v>
      </c>
      <c r="F5" s="30"/>
    </row>
    <row r="6" spans="1:9" ht="12" customHeight="1" x14ac:dyDescent="0.2">
      <c r="A6" s="34" t="s">
        <v>57</v>
      </c>
      <c r="B6" s="30">
        <v>4.2666666666666669E-3</v>
      </c>
      <c r="C6" s="30">
        <v>3.4666666666666665E-3</v>
      </c>
      <c r="D6" s="30">
        <v>3.4666666666666665E-3</v>
      </c>
      <c r="E6" s="30">
        <v>2.6666666666666666E-3</v>
      </c>
      <c r="F6" s="30"/>
    </row>
    <row r="7" spans="1:9" ht="12" customHeight="1" x14ac:dyDescent="0.2">
      <c r="A7" s="34" t="s">
        <v>58</v>
      </c>
      <c r="B7" s="30">
        <v>1.255813953488372E-2</v>
      </c>
      <c r="C7" s="30">
        <v>1.5038759689922481E-2</v>
      </c>
      <c r="D7" s="30">
        <v>1.069767441860465E-2</v>
      </c>
      <c r="E7" s="30">
        <v>5.7364341085271321E-3</v>
      </c>
      <c r="F7" s="30"/>
    </row>
    <row r="8" spans="1:9" ht="12" customHeight="1" x14ac:dyDescent="0.2">
      <c r="A8" s="34" t="s">
        <v>59</v>
      </c>
      <c r="B8" s="30">
        <v>1.8794326241134751E-2</v>
      </c>
      <c r="C8" s="30">
        <v>1.3475177304964538E-2</v>
      </c>
      <c r="D8" s="30">
        <v>4.609929078014185E-3</v>
      </c>
      <c r="E8" s="30">
        <v>3.5460992907801418E-3</v>
      </c>
      <c r="F8" s="30"/>
    </row>
    <row r="9" spans="1:9" ht="12" customHeight="1" x14ac:dyDescent="0.2">
      <c r="A9" s="34" t="s">
        <v>60</v>
      </c>
      <c r="B9" s="30">
        <v>7.6162215628090999E-3</v>
      </c>
      <c r="C9" s="30">
        <v>6.231454005934718E-3</v>
      </c>
      <c r="D9" s="30">
        <v>5.2423343224530161E-3</v>
      </c>
      <c r="E9" s="30">
        <v>3.5608308605341245E-3</v>
      </c>
      <c r="F9" s="29"/>
    </row>
    <row r="10" spans="1:9" ht="12" customHeight="1" x14ac:dyDescent="0.2">
      <c r="A10" s="35" t="s">
        <v>61</v>
      </c>
      <c r="B10" s="31">
        <f t="shared" ref="B10:F10" si="0">AVERAGE(B2:B9)</f>
        <v>1.2075309781865743E-2</v>
      </c>
      <c r="C10" s="31">
        <f t="shared" ref="C10" si="1">AVERAGE(C2:C9)</f>
        <v>1.02926548598876E-2</v>
      </c>
      <c r="D10" s="31">
        <f t="shared" ref="D10" si="2">AVERAGE(D2:D9)</f>
        <v>7.2240692140271793E-3</v>
      </c>
      <c r="E10" s="31">
        <f t="shared" ref="E10" si="3">AVERAGE(E2:E9)</f>
        <v>5.2828419053880344E-3</v>
      </c>
      <c r="F10" s="29"/>
    </row>
    <row r="18" spans="1:5" x14ac:dyDescent="0.15">
      <c r="B18" s="33" t="s">
        <v>71</v>
      </c>
      <c r="C18" s="33" t="s">
        <v>72</v>
      </c>
      <c r="D18" s="33" t="s">
        <v>73</v>
      </c>
      <c r="E18" s="33" t="s">
        <v>68</v>
      </c>
    </row>
    <row r="19" spans="1:5" x14ac:dyDescent="0.15">
      <c r="A19" t="s">
        <v>74</v>
      </c>
      <c r="B19" s="28">
        <v>1.2075309781865743E-2</v>
      </c>
      <c r="C19" s="28">
        <v>1.02926548598876E-2</v>
      </c>
      <c r="D19" s="28">
        <v>7.2240692140271793E-3</v>
      </c>
      <c r="E19" s="28">
        <v>5.2828419053880344E-3</v>
      </c>
    </row>
    <row r="28" spans="1:5" x14ac:dyDescent="0.15">
      <c r="A28" s="28"/>
    </row>
    <row r="29" spans="1:5" x14ac:dyDescent="0.15">
      <c r="A29" s="28"/>
    </row>
    <row r="30" spans="1:5" x14ac:dyDescent="0.15">
      <c r="A30" s="28"/>
    </row>
    <row r="31" spans="1:5" x14ac:dyDescent="0.15">
      <c r="A31" s="28"/>
    </row>
    <row r="32" spans="1:5" x14ac:dyDescent="0.15">
      <c r="A32" s="28"/>
    </row>
    <row r="33" spans="1:8" x14ac:dyDescent="0.15">
      <c r="A33">
        <v>8.0145719489981785E-3</v>
      </c>
      <c r="B33">
        <v>1.22040072859745E-2</v>
      </c>
      <c r="C33">
        <v>1.2500000000000001E-2</v>
      </c>
      <c r="D33">
        <v>1.1410601976639713E-2</v>
      </c>
      <c r="E33">
        <v>3.4666666666666665E-3</v>
      </c>
      <c r="F33">
        <v>1.5038759689922481E-2</v>
      </c>
      <c r="G33">
        <v>1.3475177304964538E-2</v>
      </c>
      <c r="H33">
        <v>6.231454005934718E-3</v>
      </c>
    </row>
    <row r="34" spans="1:8" x14ac:dyDescent="0.15">
      <c r="A34">
        <v>6.5573770491803279E-3</v>
      </c>
      <c r="B34">
        <v>1.111111111111111E-2</v>
      </c>
      <c r="C34">
        <v>9.5486111111111101E-3</v>
      </c>
      <c r="D34">
        <v>6.5588499550763698E-3</v>
      </c>
      <c r="E34">
        <v>3.4666666666666665E-3</v>
      </c>
      <c r="F34">
        <v>1.069767441860465E-2</v>
      </c>
      <c r="G34">
        <v>4.609929078014185E-3</v>
      </c>
      <c r="H34">
        <v>5.2423343224530161E-3</v>
      </c>
    </row>
    <row r="36" spans="1:8" x14ac:dyDescent="0.15">
      <c r="A36">
        <v>8.0145719489981785E-3</v>
      </c>
      <c r="B36">
        <v>6.5573770491803279E-3</v>
      </c>
    </row>
    <row r="37" spans="1:8" x14ac:dyDescent="0.15">
      <c r="A37">
        <v>1.22040072859745E-2</v>
      </c>
      <c r="B37">
        <v>1.111111111111111E-2</v>
      </c>
    </row>
    <row r="38" spans="1:8" x14ac:dyDescent="0.15">
      <c r="A38">
        <v>1.2500000000000001E-2</v>
      </c>
      <c r="B38">
        <v>9.5486111111111101E-3</v>
      </c>
    </row>
    <row r="39" spans="1:8" x14ac:dyDescent="0.15">
      <c r="A39">
        <v>1.1410601976639713E-2</v>
      </c>
      <c r="B39">
        <v>6.5588499550763698E-3</v>
      </c>
    </row>
    <row r="40" spans="1:8" x14ac:dyDescent="0.15">
      <c r="A40">
        <v>3.4666666666666665E-3</v>
      </c>
      <c r="B40">
        <v>3.4666666666666665E-3</v>
      </c>
    </row>
    <row r="41" spans="1:8" x14ac:dyDescent="0.15">
      <c r="A41">
        <v>1.5038759689922481E-2</v>
      </c>
      <c r="B41">
        <v>1.069767441860465E-2</v>
      </c>
    </row>
    <row r="42" spans="1:8" x14ac:dyDescent="0.15">
      <c r="A42">
        <v>1.3475177304964538E-2</v>
      </c>
      <c r="B42">
        <v>4.609929078014185E-3</v>
      </c>
    </row>
    <row r="43" spans="1:8" x14ac:dyDescent="0.15">
      <c r="A43">
        <v>6.231454005934718E-3</v>
      </c>
      <c r="B43">
        <v>5.2423343224530161E-3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defaultRowHeight="15" x14ac:dyDescent="0.25"/>
  <cols>
    <col min="1" max="1" width="9.5" style="15" customWidth="1"/>
    <col min="2" max="2" width="5.5" style="15" customWidth="1"/>
    <col min="3" max="10" width="5.875" style="21" customWidth="1"/>
    <col min="11" max="16384" width="9" style="15"/>
  </cols>
  <sheetData>
    <row r="1" spans="1:10" s="11" customFormat="1" ht="12" customHeight="1" x14ac:dyDescent="0.2">
      <c r="A1" s="26" t="s">
        <v>47</v>
      </c>
      <c r="B1" s="26"/>
      <c r="C1" s="18" t="s">
        <v>0</v>
      </c>
      <c r="D1" s="18" t="s">
        <v>1</v>
      </c>
      <c r="E1" s="18" t="s">
        <v>2</v>
      </c>
      <c r="F1" s="18" t="s">
        <v>3</v>
      </c>
      <c r="G1" s="18" t="s">
        <v>22</v>
      </c>
      <c r="H1" s="18" t="s">
        <v>23</v>
      </c>
      <c r="I1" s="18" t="s">
        <v>24</v>
      </c>
      <c r="J1" s="18" t="s">
        <v>25</v>
      </c>
    </row>
    <row r="2" spans="1:10" s="11" customFormat="1" ht="12" customHeight="1" x14ac:dyDescent="0.2">
      <c r="A2" s="24" t="s">
        <v>34</v>
      </c>
      <c r="B2" s="13" t="s">
        <v>29</v>
      </c>
      <c r="C2" s="16">
        <v>84.533333333333331</v>
      </c>
      <c r="D2" s="16">
        <v>186.26666666666668</v>
      </c>
      <c r="E2" s="16">
        <v>194.93333333333334</v>
      </c>
      <c r="F2" s="16">
        <v>375.4</v>
      </c>
      <c r="G2" s="16">
        <v>125.53333333333333</v>
      </c>
      <c r="H2" s="16">
        <v>217.7</v>
      </c>
      <c r="I2" s="16">
        <v>191.53333333333333</v>
      </c>
      <c r="J2" s="16">
        <v>339.56666666666666</v>
      </c>
    </row>
    <row r="3" spans="1:10" s="11" customFormat="1" ht="12" customHeight="1" x14ac:dyDescent="0.2">
      <c r="A3" s="24"/>
      <c r="B3" s="13" t="s">
        <v>30</v>
      </c>
      <c r="C3" s="16">
        <v>0.84590516936330151</v>
      </c>
      <c r="D3" s="16">
        <v>2.293953404544701</v>
      </c>
      <c r="E3" s="16">
        <v>1.1813363431112902</v>
      </c>
      <c r="F3" s="16">
        <v>2.2891046284519185</v>
      </c>
      <c r="G3" s="16">
        <v>0.49888765156985898</v>
      </c>
      <c r="H3" s="16">
        <v>1.7156145643277023</v>
      </c>
      <c r="I3" s="16">
        <v>2.7170245163086433</v>
      </c>
      <c r="J3" s="16">
        <v>1.4985177861992685</v>
      </c>
    </row>
    <row r="4" spans="1:10" s="11" customFormat="1" ht="12" customHeight="1" x14ac:dyDescent="0.2">
      <c r="A4" s="24"/>
      <c r="B4" s="13" t="s">
        <v>31</v>
      </c>
      <c r="C4" s="37">
        <v>83</v>
      </c>
      <c r="D4" s="37">
        <v>183</v>
      </c>
      <c r="E4" s="37">
        <v>192</v>
      </c>
      <c r="F4" s="37">
        <v>371</v>
      </c>
      <c r="G4" s="37">
        <v>125</v>
      </c>
      <c r="H4" s="37">
        <v>215</v>
      </c>
      <c r="I4" s="37">
        <v>188</v>
      </c>
      <c r="J4" s="37">
        <v>337</v>
      </c>
    </row>
    <row r="5" spans="1:10" s="11" customFormat="1" ht="12" customHeight="1" x14ac:dyDescent="0.2">
      <c r="A5" s="24"/>
      <c r="B5" s="13" t="s">
        <v>32</v>
      </c>
      <c r="C5" s="37">
        <v>85</v>
      </c>
      <c r="D5" s="37">
        <v>190</v>
      </c>
      <c r="E5" s="37">
        <v>197</v>
      </c>
      <c r="F5" s="37">
        <v>379</v>
      </c>
      <c r="G5" s="37">
        <v>126</v>
      </c>
      <c r="H5" s="37">
        <v>224</v>
      </c>
      <c r="I5" s="37">
        <v>196</v>
      </c>
      <c r="J5" s="37">
        <v>343</v>
      </c>
    </row>
    <row r="6" spans="1:10" s="11" customFormat="1" ht="12" customHeight="1" x14ac:dyDescent="0.2">
      <c r="A6" s="25"/>
      <c r="B6" s="14" t="s">
        <v>33</v>
      </c>
      <c r="C6" s="37">
        <v>7</v>
      </c>
      <c r="D6" s="37">
        <v>7</v>
      </c>
      <c r="E6" s="37">
        <v>1</v>
      </c>
      <c r="F6" s="37">
        <v>3</v>
      </c>
      <c r="G6" s="37">
        <v>14</v>
      </c>
      <c r="H6" s="37">
        <v>2</v>
      </c>
      <c r="I6" s="37">
        <v>6</v>
      </c>
      <c r="J6" s="37">
        <v>5</v>
      </c>
    </row>
    <row r="7" spans="1:10" s="11" customFormat="1" ht="12" customHeight="1" x14ac:dyDescent="0.2">
      <c r="A7" s="23" t="s">
        <v>36</v>
      </c>
      <c r="B7" s="12" t="s">
        <v>29</v>
      </c>
      <c r="C7" s="19">
        <v>84.466666666666669</v>
      </c>
      <c r="D7" s="19">
        <v>185.23333333333332</v>
      </c>
      <c r="E7" s="19">
        <v>194.4</v>
      </c>
      <c r="F7" s="19">
        <v>375.23333333333335</v>
      </c>
      <c r="G7" s="19">
        <v>125.43333333333334</v>
      </c>
      <c r="H7" s="19">
        <v>218.23333333333332</v>
      </c>
      <c r="I7" s="19">
        <v>190.53333333333333</v>
      </c>
      <c r="J7" s="19">
        <v>339.1</v>
      </c>
    </row>
    <row r="8" spans="1:10" s="11" customFormat="1" ht="12" customHeight="1" x14ac:dyDescent="0.2">
      <c r="A8" s="24"/>
      <c r="B8" s="13" t="s">
        <v>30</v>
      </c>
      <c r="C8" s="16">
        <v>0.88443327742810673</v>
      </c>
      <c r="D8" s="16">
        <v>1.7641491496532322</v>
      </c>
      <c r="E8" s="16">
        <v>1.1999999999999997</v>
      </c>
      <c r="F8" s="16">
        <v>1.8381754238616321</v>
      </c>
      <c r="G8" s="16">
        <v>0.49553562491061698</v>
      </c>
      <c r="H8" s="16">
        <v>2.2012622641465414</v>
      </c>
      <c r="I8" s="16">
        <v>2.4997777679003561</v>
      </c>
      <c r="J8" s="16">
        <v>1.795364401266031</v>
      </c>
    </row>
    <row r="9" spans="1:10" s="11" customFormat="1" ht="12" customHeight="1" x14ac:dyDescent="0.2">
      <c r="A9" s="24"/>
      <c r="B9" s="13" t="s">
        <v>31</v>
      </c>
      <c r="C9" s="37">
        <v>83</v>
      </c>
      <c r="D9" s="37">
        <v>183</v>
      </c>
      <c r="E9" s="37">
        <v>192</v>
      </c>
      <c r="F9" s="37">
        <v>371</v>
      </c>
      <c r="G9" s="37">
        <v>125</v>
      </c>
      <c r="H9" s="37">
        <v>215</v>
      </c>
      <c r="I9" s="37">
        <v>188</v>
      </c>
      <c r="J9" s="37">
        <v>337</v>
      </c>
    </row>
    <row r="10" spans="1:10" s="11" customFormat="1" ht="12" customHeight="1" x14ac:dyDescent="0.2">
      <c r="A10" s="24"/>
      <c r="B10" s="13" t="s">
        <v>32</v>
      </c>
      <c r="C10" s="37">
        <v>85</v>
      </c>
      <c r="D10" s="37">
        <v>188</v>
      </c>
      <c r="E10" s="37">
        <v>197</v>
      </c>
      <c r="F10" s="37">
        <v>378</v>
      </c>
      <c r="G10" s="37">
        <v>126</v>
      </c>
      <c r="H10" s="37">
        <v>222</v>
      </c>
      <c r="I10" s="37">
        <v>196</v>
      </c>
      <c r="J10" s="37">
        <v>342</v>
      </c>
    </row>
    <row r="11" spans="1:10" s="11" customFormat="1" ht="12" customHeight="1" x14ac:dyDescent="0.2">
      <c r="A11" s="25"/>
      <c r="B11" s="14" t="s">
        <v>33</v>
      </c>
      <c r="C11" s="38">
        <v>8</v>
      </c>
      <c r="D11" s="38">
        <v>9</v>
      </c>
      <c r="E11" s="38">
        <v>3</v>
      </c>
      <c r="F11" s="38">
        <v>1</v>
      </c>
      <c r="G11" s="38">
        <v>17</v>
      </c>
      <c r="H11" s="38">
        <v>6</v>
      </c>
      <c r="I11" s="38">
        <v>11</v>
      </c>
      <c r="J11" s="38">
        <v>11</v>
      </c>
    </row>
    <row r="12" spans="1:10" s="11" customFormat="1" ht="12" customHeight="1" x14ac:dyDescent="0.2">
      <c r="A12" s="23" t="s">
        <v>37</v>
      </c>
      <c r="B12" s="12" t="s">
        <v>29</v>
      </c>
      <c r="C12" s="19">
        <v>84.2</v>
      </c>
      <c r="D12" s="19">
        <v>185.03333333333333</v>
      </c>
      <c r="E12" s="19">
        <v>193.83333333333334</v>
      </c>
      <c r="F12" s="19">
        <v>373.43333333333334</v>
      </c>
      <c r="G12" s="19">
        <v>125.43333333333334</v>
      </c>
      <c r="H12" s="19">
        <v>217.3</v>
      </c>
      <c r="I12" s="19">
        <v>188.86666666666667</v>
      </c>
      <c r="J12" s="19">
        <v>338.76666666666665</v>
      </c>
    </row>
    <row r="13" spans="1:10" s="11" customFormat="1" ht="12" customHeight="1" x14ac:dyDescent="0.2">
      <c r="A13" s="24"/>
      <c r="B13" s="13" t="s">
        <v>30</v>
      </c>
      <c r="C13" s="16">
        <v>0.97979589711327153</v>
      </c>
      <c r="D13" s="16">
        <v>2.2283526551144357</v>
      </c>
      <c r="E13" s="16">
        <v>1.002773930432755</v>
      </c>
      <c r="F13" s="16">
        <v>1.8381754238616317</v>
      </c>
      <c r="G13" s="16">
        <v>0.49553562491061698</v>
      </c>
      <c r="H13" s="16">
        <v>2.0190756961210403</v>
      </c>
      <c r="I13" s="16">
        <v>1.0241527663824812</v>
      </c>
      <c r="J13" s="16">
        <v>1.5638272140986536</v>
      </c>
    </row>
    <row r="14" spans="1:10" s="11" customFormat="1" ht="12" customHeight="1" x14ac:dyDescent="0.2">
      <c r="A14" s="24"/>
      <c r="B14" s="13" t="s">
        <v>31</v>
      </c>
      <c r="C14" s="37">
        <v>83</v>
      </c>
      <c r="D14" s="37">
        <v>183</v>
      </c>
      <c r="E14" s="37">
        <v>192</v>
      </c>
      <c r="F14" s="37">
        <v>371</v>
      </c>
      <c r="G14" s="37">
        <v>125</v>
      </c>
      <c r="H14" s="37">
        <v>215</v>
      </c>
      <c r="I14" s="37">
        <v>188</v>
      </c>
      <c r="J14" s="37">
        <v>337</v>
      </c>
    </row>
    <row r="15" spans="1:10" s="11" customFormat="1" ht="12" customHeight="1" x14ac:dyDescent="0.2">
      <c r="A15" s="24"/>
      <c r="B15" s="13" t="s">
        <v>32</v>
      </c>
      <c r="C15" s="37">
        <v>85</v>
      </c>
      <c r="D15" s="37">
        <v>190</v>
      </c>
      <c r="E15" s="37">
        <v>195</v>
      </c>
      <c r="F15" s="37">
        <v>376</v>
      </c>
      <c r="G15" s="37">
        <v>126</v>
      </c>
      <c r="H15" s="37">
        <v>220</v>
      </c>
      <c r="I15" s="37">
        <v>191</v>
      </c>
      <c r="J15" s="37">
        <v>341</v>
      </c>
    </row>
    <row r="16" spans="1:10" s="11" customFormat="1" ht="12" customHeight="1" x14ac:dyDescent="0.2">
      <c r="A16" s="25"/>
      <c r="B16" s="14" t="s">
        <v>33</v>
      </c>
      <c r="C16" s="38">
        <v>12</v>
      </c>
      <c r="D16" s="38">
        <v>10</v>
      </c>
      <c r="E16" s="38">
        <v>4</v>
      </c>
      <c r="F16" s="38">
        <v>5</v>
      </c>
      <c r="G16" s="38">
        <v>17</v>
      </c>
      <c r="H16" s="38">
        <v>10</v>
      </c>
      <c r="I16" s="38">
        <v>16</v>
      </c>
      <c r="J16" s="38">
        <v>12</v>
      </c>
    </row>
    <row r="17" spans="1:10" s="11" customFormat="1" ht="12" customHeight="1" x14ac:dyDescent="0.2">
      <c r="A17" s="24" t="s">
        <v>35</v>
      </c>
      <c r="B17" s="13" t="s">
        <v>29</v>
      </c>
      <c r="C17" s="19">
        <v>84</v>
      </c>
      <c r="D17" s="19">
        <v>184.36666666666667</v>
      </c>
      <c r="E17" s="19">
        <v>193.56666666666666</v>
      </c>
      <c r="F17" s="19">
        <v>373.1</v>
      </c>
      <c r="G17" s="19">
        <v>125.33333333333333</v>
      </c>
      <c r="H17" s="19">
        <v>216.23333333333332</v>
      </c>
      <c r="I17" s="19">
        <v>188.66666666666666</v>
      </c>
      <c r="J17" s="19">
        <v>338.2</v>
      </c>
    </row>
    <row r="18" spans="1:10" s="11" customFormat="1" ht="12" customHeight="1" x14ac:dyDescent="0.2">
      <c r="A18" s="24"/>
      <c r="B18" s="13" t="s">
        <v>30</v>
      </c>
      <c r="C18" s="16">
        <v>1</v>
      </c>
      <c r="D18" s="16">
        <v>1.401982722987539</v>
      </c>
      <c r="E18" s="16">
        <v>1.0225241100118647</v>
      </c>
      <c r="F18" s="16">
        <v>1.6401219466856727</v>
      </c>
      <c r="G18" s="16">
        <v>0.47140452079103173</v>
      </c>
      <c r="H18" s="16">
        <v>1.3337499349161699</v>
      </c>
      <c r="I18" s="16">
        <v>0.97752521990767882</v>
      </c>
      <c r="J18" s="16">
        <v>1.1661903789690597</v>
      </c>
    </row>
    <row r="19" spans="1:10" s="11" customFormat="1" ht="12" customHeight="1" x14ac:dyDescent="0.2">
      <c r="A19" s="24"/>
      <c r="B19" s="13" t="s">
        <v>31</v>
      </c>
      <c r="C19" s="37">
        <v>83</v>
      </c>
      <c r="D19" s="37">
        <v>183</v>
      </c>
      <c r="E19" s="37">
        <v>192</v>
      </c>
      <c r="F19" s="37">
        <v>371</v>
      </c>
      <c r="G19" s="37">
        <v>125</v>
      </c>
      <c r="H19" s="37">
        <v>215</v>
      </c>
      <c r="I19" s="37">
        <v>188</v>
      </c>
      <c r="J19" s="37">
        <v>337</v>
      </c>
    </row>
    <row r="20" spans="1:10" s="11" customFormat="1" ht="12" customHeight="1" x14ac:dyDescent="0.2">
      <c r="A20" s="24"/>
      <c r="B20" s="13" t="s">
        <v>32</v>
      </c>
      <c r="C20" s="37">
        <v>85</v>
      </c>
      <c r="D20" s="37">
        <v>187</v>
      </c>
      <c r="E20" s="37">
        <v>195</v>
      </c>
      <c r="F20" s="37">
        <v>376</v>
      </c>
      <c r="G20" s="37">
        <v>126</v>
      </c>
      <c r="H20" s="37">
        <v>219</v>
      </c>
      <c r="I20" s="37">
        <v>191</v>
      </c>
      <c r="J20" s="37">
        <v>340</v>
      </c>
    </row>
    <row r="21" spans="1:10" s="11" customFormat="1" ht="12" customHeight="1" x14ac:dyDescent="0.2">
      <c r="A21" s="25"/>
      <c r="B21" s="14" t="s">
        <v>33</v>
      </c>
      <c r="C21" s="38">
        <v>15</v>
      </c>
      <c r="D21" s="38">
        <v>13</v>
      </c>
      <c r="E21" s="38">
        <v>7</v>
      </c>
      <c r="F21" s="38">
        <v>7</v>
      </c>
      <c r="G21" s="38">
        <v>20</v>
      </c>
      <c r="H21" s="38">
        <v>11</v>
      </c>
      <c r="I21" s="38">
        <v>19</v>
      </c>
      <c r="J21" s="38">
        <v>14</v>
      </c>
    </row>
  </sheetData>
  <mergeCells count="5">
    <mergeCell ref="A7:A11"/>
    <mergeCell ref="A12:A16"/>
    <mergeCell ref="A2:A6"/>
    <mergeCell ref="A17:A21"/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6"/>
    </sheetView>
  </sheetViews>
  <sheetFormatPr defaultRowHeight="15" x14ac:dyDescent="0.25"/>
  <cols>
    <col min="1" max="1" width="10" style="15" customWidth="1"/>
    <col min="2" max="2" width="5.5" style="15" customWidth="1"/>
    <col min="3" max="10" width="5.875" style="21" customWidth="1"/>
    <col min="11" max="16384" width="9" style="15"/>
  </cols>
  <sheetData>
    <row r="1" spans="1:10" s="11" customFormat="1" ht="12" customHeight="1" x14ac:dyDescent="0.2">
      <c r="A1" s="26" t="s">
        <v>47</v>
      </c>
      <c r="B1" s="26"/>
      <c r="C1" s="18" t="s">
        <v>0</v>
      </c>
      <c r="D1" s="18" t="s">
        <v>1</v>
      </c>
      <c r="E1" s="18" t="s">
        <v>2</v>
      </c>
      <c r="F1" s="18" t="s">
        <v>3</v>
      </c>
      <c r="G1" s="18" t="s">
        <v>22</v>
      </c>
      <c r="H1" s="18" t="s">
        <v>23</v>
      </c>
      <c r="I1" s="18" t="s">
        <v>24</v>
      </c>
      <c r="J1" s="18" t="s">
        <v>25</v>
      </c>
    </row>
    <row r="2" spans="1:10" s="11" customFormat="1" ht="12" customHeight="1" x14ac:dyDescent="0.2">
      <c r="A2" s="24" t="s">
        <v>39</v>
      </c>
      <c r="B2" s="13" t="s">
        <v>29</v>
      </c>
      <c r="C2" s="16">
        <v>85.13333333333334</v>
      </c>
      <c r="D2" s="16">
        <v>188.1</v>
      </c>
      <c r="E2" s="16">
        <v>197.86666666666667</v>
      </c>
      <c r="F2" s="16">
        <v>380.73333333333335</v>
      </c>
      <c r="G2" s="16">
        <v>125.8</v>
      </c>
      <c r="H2" s="16">
        <v>217.9</v>
      </c>
      <c r="I2" s="16">
        <v>192.06666666666666</v>
      </c>
      <c r="J2" s="16">
        <v>340.1</v>
      </c>
    </row>
    <row r="3" spans="1:10" s="11" customFormat="1" ht="12" customHeight="1" x14ac:dyDescent="0.2">
      <c r="A3" s="24"/>
      <c r="B3" s="13" t="s">
        <v>30</v>
      </c>
      <c r="C3" s="16">
        <v>1.5434449203720302</v>
      </c>
      <c r="D3" s="16">
        <v>3.0259984578096963</v>
      </c>
      <c r="E3" s="16">
        <v>1.3349989596333853</v>
      </c>
      <c r="F3" s="16">
        <v>3.5112517552703184</v>
      </c>
      <c r="G3" s="16">
        <v>0.65319726474218076</v>
      </c>
      <c r="H3" s="16">
        <v>2.1501937897160186</v>
      </c>
      <c r="I3" s="16">
        <v>2.7920522121829228</v>
      </c>
      <c r="J3" s="16">
        <v>1.7387735140993303</v>
      </c>
    </row>
    <row r="4" spans="1:10" s="11" customFormat="1" ht="12" customHeight="1" x14ac:dyDescent="0.2">
      <c r="A4" s="24"/>
      <c r="B4" s="13" t="s">
        <v>31</v>
      </c>
      <c r="C4" s="37">
        <v>83</v>
      </c>
      <c r="D4" s="37">
        <v>183</v>
      </c>
      <c r="E4" s="37">
        <v>196</v>
      </c>
      <c r="F4" s="37">
        <v>374</v>
      </c>
      <c r="G4" s="37">
        <v>125</v>
      </c>
      <c r="H4" s="37">
        <v>215</v>
      </c>
      <c r="I4" s="37">
        <v>188</v>
      </c>
      <c r="J4" s="37">
        <v>337</v>
      </c>
    </row>
    <row r="5" spans="1:10" s="11" customFormat="1" ht="12" customHeight="1" x14ac:dyDescent="0.2">
      <c r="A5" s="24"/>
      <c r="B5" s="13" t="s">
        <v>32</v>
      </c>
      <c r="C5" s="37">
        <v>88</v>
      </c>
      <c r="D5" s="37">
        <v>195</v>
      </c>
      <c r="E5" s="37">
        <v>200</v>
      </c>
      <c r="F5" s="37">
        <v>386</v>
      </c>
      <c r="G5" s="37">
        <v>127</v>
      </c>
      <c r="H5" s="37">
        <v>224</v>
      </c>
      <c r="I5" s="37">
        <v>196</v>
      </c>
      <c r="J5" s="37">
        <v>343</v>
      </c>
    </row>
    <row r="6" spans="1:10" s="11" customFormat="1" ht="12" customHeight="1" x14ac:dyDescent="0.2">
      <c r="A6" s="25"/>
      <c r="B6" s="14" t="s">
        <v>33</v>
      </c>
      <c r="C6" s="38">
        <v>7</v>
      </c>
      <c r="D6" s="38">
        <v>4</v>
      </c>
      <c r="E6" s="38">
        <v>0</v>
      </c>
      <c r="F6" s="38">
        <v>0</v>
      </c>
      <c r="G6" s="38">
        <v>10</v>
      </c>
      <c r="H6" s="38">
        <v>1</v>
      </c>
      <c r="I6" s="38">
        <v>5</v>
      </c>
      <c r="J6" s="38">
        <v>4</v>
      </c>
    </row>
    <row r="7" spans="1:10" s="11" customFormat="1" ht="12" customHeight="1" x14ac:dyDescent="0.2">
      <c r="A7" s="23" t="s">
        <v>34</v>
      </c>
      <c r="B7" s="12" t="s">
        <v>29</v>
      </c>
      <c r="C7" s="16">
        <v>84.533333333333331</v>
      </c>
      <c r="D7" s="16">
        <v>186.26666666666668</v>
      </c>
      <c r="E7" s="16">
        <v>194.93333333333334</v>
      </c>
      <c r="F7" s="16">
        <v>375.4</v>
      </c>
      <c r="G7" s="16">
        <v>125.53333333333333</v>
      </c>
      <c r="H7" s="16">
        <v>217.7</v>
      </c>
      <c r="I7" s="16">
        <v>191.53333333333333</v>
      </c>
      <c r="J7" s="16">
        <v>339.56666666666666</v>
      </c>
    </row>
    <row r="8" spans="1:10" s="11" customFormat="1" ht="12" customHeight="1" x14ac:dyDescent="0.2">
      <c r="A8" s="24"/>
      <c r="B8" s="13" t="s">
        <v>30</v>
      </c>
      <c r="C8" s="16">
        <v>0.84590516936330151</v>
      </c>
      <c r="D8" s="16">
        <v>2.293953404544701</v>
      </c>
      <c r="E8" s="16">
        <v>1.1813363431112902</v>
      </c>
      <c r="F8" s="16">
        <v>2.2891046284519185</v>
      </c>
      <c r="G8" s="16">
        <v>0.49888765156985898</v>
      </c>
      <c r="H8" s="16">
        <v>1.7156145643277023</v>
      </c>
      <c r="I8" s="16">
        <v>2.7170245163086433</v>
      </c>
      <c r="J8" s="16">
        <v>1.4985177861992685</v>
      </c>
    </row>
    <row r="9" spans="1:10" s="11" customFormat="1" ht="12" customHeight="1" x14ac:dyDescent="0.2">
      <c r="A9" s="24"/>
      <c r="B9" s="13" t="s">
        <v>31</v>
      </c>
      <c r="C9" s="37">
        <v>83</v>
      </c>
      <c r="D9" s="37">
        <v>183</v>
      </c>
      <c r="E9" s="37">
        <v>192</v>
      </c>
      <c r="F9" s="37">
        <v>371</v>
      </c>
      <c r="G9" s="37">
        <v>125</v>
      </c>
      <c r="H9" s="37">
        <v>215</v>
      </c>
      <c r="I9" s="37">
        <v>188</v>
      </c>
      <c r="J9" s="37">
        <v>337</v>
      </c>
    </row>
    <row r="10" spans="1:10" s="11" customFormat="1" ht="12" customHeight="1" x14ac:dyDescent="0.2">
      <c r="A10" s="24"/>
      <c r="B10" s="13" t="s">
        <v>32</v>
      </c>
      <c r="C10" s="37">
        <v>85</v>
      </c>
      <c r="D10" s="37">
        <v>190</v>
      </c>
      <c r="E10" s="37">
        <v>197</v>
      </c>
      <c r="F10" s="37">
        <v>379</v>
      </c>
      <c r="G10" s="37">
        <v>126</v>
      </c>
      <c r="H10" s="37">
        <v>224</v>
      </c>
      <c r="I10" s="37">
        <v>196</v>
      </c>
      <c r="J10" s="37">
        <v>343</v>
      </c>
    </row>
    <row r="11" spans="1:10" s="11" customFormat="1" ht="12" customHeight="1" x14ac:dyDescent="0.2">
      <c r="A11" s="25"/>
      <c r="B11" s="14" t="s">
        <v>33</v>
      </c>
      <c r="C11" s="37">
        <v>7</v>
      </c>
      <c r="D11" s="37">
        <v>7</v>
      </c>
      <c r="E11" s="37">
        <v>1</v>
      </c>
      <c r="F11" s="37">
        <v>3</v>
      </c>
      <c r="G11" s="37">
        <v>14</v>
      </c>
      <c r="H11" s="37">
        <v>2</v>
      </c>
      <c r="I11" s="37">
        <v>6</v>
      </c>
      <c r="J11" s="37">
        <v>5</v>
      </c>
    </row>
    <row r="12" spans="1:10" s="11" customFormat="1" ht="12" customHeight="1" x14ac:dyDescent="0.2">
      <c r="A12" s="24" t="s">
        <v>35</v>
      </c>
      <c r="B12" s="13" t="s">
        <v>29</v>
      </c>
      <c r="C12" s="19">
        <v>84</v>
      </c>
      <c r="D12" s="19">
        <v>184.36666666666667</v>
      </c>
      <c r="E12" s="19">
        <v>193.56666666666666</v>
      </c>
      <c r="F12" s="19">
        <v>373.1</v>
      </c>
      <c r="G12" s="19">
        <v>125.33333333333333</v>
      </c>
      <c r="H12" s="19">
        <v>216.23333333333332</v>
      </c>
      <c r="I12" s="19">
        <v>188.66666666666666</v>
      </c>
      <c r="J12" s="19">
        <v>338.2</v>
      </c>
    </row>
    <row r="13" spans="1:10" s="11" customFormat="1" ht="12" customHeight="1" x14ac:dyDescent="0.2">
      <c r="A13" s="24"/>
      <c r="B13" s="13" t="s">
        <v>30</v>
      </c>
      <c r="C13" s="16">
        <v>1</v>
      </c>
      <c r="D13" s="16">
        <v>1.401982722987539</v>
      </c>
      <c r="E13" s="16">
        <v>1.0225241100118647</v>
      </c>
      <c r="F13" s="16">
        <v>1.6401219466856727</v>
      </c>
      <c r="G13" s="16">
        <v>0.47140452079103173</v>
      </c>
      <c r="H13" s="16">
        <v>1.3337499349161699</v>
      </c>
      <c r="I13" s="16">
        <v>0.97752521990767882</v>
      </c>
      <c r="J13" s="16">
        <v>1.1661903789690597</v>
      </c>
    </row>
    <row r="14" spans="1:10" s="11" customFormat="1" ht="12" customHeight="1" x14ac:dyDescent="0.2">
      <c r="A14" s="24"/>
      <c r="B14" s="13" t="s">
        <v>31</v>
      </c>
      <c r="C14" s="37">
        <v>83</v>
      </c>
      <c r="D14" s="37">
        <v>183</v>
      </c>
      <c r="E14" s="37">
        <v>192</v>
      </c>
      <c r="F14" s="37">
        <v>371</v>
      </c>
      <c r="G14" s="37">
        <v>125</v>
      </c>
      <c r="H14" s="37">
        <v>215</v>
      </c>
      <c r="I14" s="37">
        <v>188</v>
      </c>
      <c r="J14" s="37">
        <v>337</v>
      </c>
    </row>
    <row r="15" spans="1:10" s="11" customFormat="1" ht="12" customHeight="1" x14ac:dyDescent="0.2">
      <c r="A15" s="24"/>
      <c r="B15" s="13" t="s">
        <v>32</v>
      </c>
      <c r="C15" s="37">
        <v>85</v>
      </c>
      <c r="D15" s="37">
        <v>187</v>
      </c>
      <c r="E15" s="37">
        <v>195</v>
      </c>
      <c r="F15" s="37">
        <v>376</v>
      </c>
      <c r="G15" s="37">
        <v>126</v>
      </c>
      <c r="H15" s="37">
        <v>219</v>
      </c>
      <c r="I15" s="37">
        <v>191</v>
      </c>
      <c r="J15" s="37">
        <v>340</v>
      </c>
    </row>
    <row r="16" spans="1:10" s="11" customFormat="1" ht="12" customHeight="1" x14ac:dyDescent="0.2">
      <c r="A16" s="25"/>
      <c r="B16" s="14" t="s">
        <v>33</v>
      </c>
      <c r="C16" s="38">
        <v>15</v>
      </c>
      <c r="D16" s="38">
        <v>13</v>
      </c>
      <c r="E16" s="38">
        <v>7</v>
      </c>
      <c r="F16" s="38">
        <v>7</v>
      </c>
      <c r="G16" s="38">
        <v>20</v>
      </c>
      <c r="H16" s="38">
        <v>11</v>
      </c>
      <c r="I16" s="38">
        <v>19</v>
      </c>
      <c r="J16" s="38">
        <v>14</v>
      </c>
    </row>
  </sheetData>
  <mergeCells count="4">
    <mergeCell ref="A2:A6"/>
    <mergeCell ref="A7:A11"/>
    <mergeCell ref="A12:A16"/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Normal="100" workbookViewId="0">
      <selection sqref="A1:J16"/>
    </sheetView>
  </sheetViews>
  <sheetFormatPr defaultRowHeight="15" x14ac:dyDescent="0.25"/>
  <cols>
    <col min="1" max="1" width="9.5" style="15" customWidth="1"/>
    <col min="2" max="2" width="5.5" style="15" customWidth="1"/>
    <col min="3" max="10" width="5.875" style="21" customWidth="1"/>
    <col min="11" max="16384" width="9" style="15"/>
  </cols>
  <sheetData>
    <row r="1" spans="1:10" s="11" customFormat="1" ht="12" customHeight="1" x14ac:dyDescent="0.2">
      <c r="A1" s="26" t="s">
        <v>47</v>
      </c>
      <c r="B1" s="26"/>
      <c r="C1" s="18" t="s">
        <v>0</v>
      </c>
      <c r="D1" s="18" t="s">
        <v>1</v>
      </c>
      <c r="E1" s="18" t="s">
        <v>2</v>
      </c>
      <c r="F1" s="18" t="s">
        <v>3</v>
      </c>
      <c r="G1" s="18" t="s">
        <v>22</v>
      </c>
      <c r="H1" s="18" t="s">
        <v>23</v>
      </c>
      <c r="I1" s="18" t="s">
        <v>24</v>
      </c>
      <c r="J1" s="18" t="s">
        <v>25</v>
      </c>
    </row>
    <row r="2" spans="1:10" s="11" customFormat="1" ht="12" customHeight="1" x14ac:dyDescent="0.2">
      <c r="A2" s="24" t="s">
        <v>40</v>
      </c>
      <c r="B2" s="13" t="s">
        <v>29</v>
      </c>
      <c r="C2" s="16">
        <v>86.566666666666663</v>
      </c>
      <c r="D2" s="16">
        <v>190.23333333333332</v>
      </c>
      <c r="E2" s="16">
        <v>201.26666666666668</v>
      </c>
      <c r="F2" s="16">
        <v>386.96666666666664</v>
      </c>
      <c r="G2" s="16">
        <v>126.36666666666666</v>
      </c>
      <c r="H2" s="16">
        <v>219.3</v>
      </c>
      <c r="I2" s="16">
        <v>195.13333333333333</v>
      </c>
      <c r="J2" s="16">
        <v>342.36666666666667</v>
      </c>
    </row>
    <row r="3" spans="1:10" s="11" customFormat="1" ht="12" customHeight="1" x14ac:dyDescent="0.2">
      <c r="A3" s="24"/>
      <c r="B3" s="13" t="s">
        <v>30</v>
      </c>
      <c r="C3" s="16">
        <v>2.0278614899006842</v>
      </c>
      <c r="D3" s="16">
        <v>4.1043337529440205</v>
      </c>
      <c r="E3" s="16">
        <v>2.6322782696532849</v>
      </c>
      <c r="F3" s="16">
        <v>4.0700805342837585</v>
      </c>
      <c r="G3" s="16">
        <v>0.60461190490723493</v>
      </c>
      <c r="H3" s="16">
        <v>1.8101565309847281</v>
      </c>
      <c r="I3" s="16">
        <v>2.291045370325278</v>
      </c>
      <c r="J3" s="16">
        <v>1.8345450541089356</v>
      </c>
    </row>
    <row r="4" spans="1:10" s="11" customFormat="1" ht="12" customHeight="1" x14ac:dyDescent="0.2">
      <c r="A4" s="24"/>
      <c r="B4" s="13" t="s">
        <v>31</v>
      </c>
      <c r="C4" s="37">
        <v>83</v>
      </c>
      <c r="D4" s="37">
        <v>185</v>
      </c>
      <c r="E4" s="37">
        <v>198</v>
      </c>
      <c r="F4" s="37">
        <v>378</v>
      </c>
      <c r="G4" s="37">
        <v>125</v>
      </c>
      <c r="H4" s="37">
        <v>217</v>
      </c>
      <c r="I4" s="37">
        <v>189</v>
      </c>
      <c r="J4" s="37">
        <v>340</v>
      </c>
    </row>
    <row r="5" spans="1:10" s="11" customFormat="1" ht="12" customHeight="1" x14ac:dyDescent="0.2">
      <c r="A5" s="24"/>
      <c r="B5" s="13" t="s">
        <v>32</v>
      </c>
      <c r="C5" s="37">
        <v>91</v>
      </c>
      <c r="D5" s="37">
        <v>200</v>
      </c>
      <c r="E5" s="37">
        <v>207</v>
      </c>
      <c r="F5" s="37">
        <v>392</v>
      </c>
      <c r="G5" s="37">
        <v>127</v>
      </c>
      <c r="H5" s="37">
        <v>222</v>
      </c>
      <c r="I5" s="37">
        <v>198</v>
      </c>
      <c r="J5" s="37">
        <v>345</v>
      </c>
    </row>
    <row r="6" spans="1:10" s="11" customFormat="1" ht="12" customHeight="1" x14ac:dyDescent="0.2">
      <c r="A6" s="25"/>
      <c r="B6" s="14" t="s">
        <v>33</v>
      </c>
      <c r="C6" s="38">
        <v>4</v>
      </c>
      <c r="D6" s="38">
        <v>0</v>
      </c>
      <c r="E6" s="38">
        <v>0</v>
      </c>
      <c r="F6" s="38">
        <v>0</v>
      </c>
      <c r="G6" s="38">
        <v>2</v>
      </c>
      <c r="H6" s="38">
        <v>0</v>
      </c>
      <c r="I6" s="38">
        <v>0</v>
      </c>
      <c r="J6" s="38">
        <v>0</v>
      </c>
    </row>
    <row r="7" spans="1:10" s="11" customFormat="1" ht="12" customHeight="1" x14ac:dyDescent="0.2">
      <c r="A7" s="23" t="s">
        <v>38</v>
      </c>
      <c r="B7" s="12" t="s">
        <v>29</v>
      </c>
      <c r="C7" s="19">
        <v>85.86666666666666</v>
      </c>
      <c r="D7" s="19">
        <v>188.7</v>
      </c>
      <c r="E7" s="19">
        <v>199.56666666666666</v>
      </c>
      <c r="F7" s="19">
        <v>382.3</v>
      </c>
      <c r="G7" s="19">
        <v>125.9</v>
      </c>
      <c r="H7" s="19">
        <v>219.36666666666667</v>
      </c>
      <c r="I7" s="19">
        <v>193.26666666666668</v>
      </c>
      <c r="J7" s="19">
        <v>340.26666666666665</v>
      </c>
    </row>
    <row r="8" spans="1:10" s="11" customFormat="1" ht="12" customHeight="1" x14ac:dyDescent="0.2">
      <c r="A8" s="24"/>
      <c r="B8" s="13" t="s">
        <v>30</v>
      </c>
      <c r="C8" s="16">
        <v>2.0450482200237294</v>
      </c>
      <c r="D8" s="16">
        <v>2.7343494046421104</v>
      </c>
      <c r="E8" s="16">
        <v>3.148368184031566</v>
      </c>
      <c r="F8" s="16">
        <v>4.8176757881783638</v>
      </c>
      <c r="G8" s="16">
        <v>0.65064070986477096</v>
      </c>
      <c r="H8" s="16">
        <v>2.1676920650518818</v>
      </c>
      <c r="I8" s="16">
        <v>2.5289435651187548</v>
      </c>
      <c r="J8" s="16">
        <v>1.7876116903722568</v>
      </c>
    </row>
    <row r="9" spans="1:10" s="11" customFormat="1" ht="12" customHeight="1" x14ac:dyDescent="0.2">
      <c r="A9" s="24"/>
      <c r="B9" s="13" t="s">
        <v>31</v>
      </c>
      <c r="C9" s="37">
        <v>83</v>
      </c>
      <c r="D9" s="37">
        <v>184</v>
      </c>
      <c r="E9" s="37">
        <v>195</v>
      </c>
      <c r="F9" s="37">
        <v>376</v>
      </c>
      <c r="G9" s="37">
        <v>125</v>
      </c>
      <c r="H9" s="37">
        <v>216</v>
      </c>
      <c r="I9" s="37">
        <v>188</v>
      </c>
      <c r="J9" s="37">
        <v>337</v>
      </c>
    </row>
    <row r="10" spans="1:10" s="11" customFormat="1" ht="12" customHeight="1" x14ac:dyDescent="0.2">
      <c r="A10" s="24"/>
      <c r="B10" s="13" t="s">
        <v>32</v>
      </c>
      <c r="C10" s="37">
        <v>91</v>
      </c>
      <c r="D10" s="37">
        <v>194</v>
      </c>
      <c r="E10" s="37">
        <v>207</v>
      </c>
      <c r="F10" s="37">
        <v>396</v>
      </c>
      <c r="G10" s="37">
        <v>127</v>
      </c>
      <c r="H10" s="37">
        <v>224</v>
      </c>
      <c r="I10" s="37">
        <v>196</v>
      </c>
      <c r="J10" s="37">
        <v>343</v>
      </c>
    </row>
    <row r="11" spans="1:10" s="11" customFormat="1" ht="12" customHeight="1" x14ac:dyDescent="0.2">
      <c r="A11" s="25"/>
      <c r="B11" s="14" t="s">
        <v>33</v>
      </c>
      <c r="C11" s="38">
        <v>4</v>
      </c>
      <c r="D11" s="38">
        <v>0</v>
      </c>
      <c r="E11" s="38">
        <v>0</v>
      </c>
      <c r="F11" s="38">
        <v>0</v>
      </c>
      <c r="G11" s="38">
        <v>8</v>
      </c>
      <c r="H11" s="38">
        <v>0</v>
      </c>
      <c r="I11" s="38">
        <v>3</v>
      </c>
      <c r="J11" s="38">
        <v>3</v>
      </c>
    </row>
    <row r="12" spans="1:10" s="11" customFormat="1" ht="12" customHeight="1" x14ac:dyDescent="0.2">
      <c r="A12" s="24" t="s">
        <v>35</v>
      </c>
      <c r="B12" s="13" t="s">
        <v>29</v>
      </c>
      <c r="C12" s="19">
        <v>84</v>
      </c>
      <c r="D12" s="19">
        <v>184.36666666666667</v>
      </c>
      <c r="E12" s="19">
        <v>193.56666666666666</v>
      </c>
      <c r="F12" s="19">
        <v>373.1</v>
      </c>
      <c r="G12" s="19">
        <v>125.33333333333333</v>
      </c>
      <c r="H12" s="19">
        <v>216.23333333333332</v>
      </c>
      <c r="I12" s="19">
        <v>188.66666666666666</v>
      </c>
      <c r="J12" s="19">
        <v>338.2</v>
      </c>
    </row>
    <row r="13" spans="1:10" s="11" customFormat="1" ht="12" customHeight="1" x14ac:dyDescent="0.2">
      <c r="A13" s="24"/>
      <c r="B13" s="13" t="s">
        <v>30</v>
      </c>
      <c r="C13" s="16">
        <v>1</v>
      </c>
      <c r="D13" s="16">
        <v>1.401982722987539</v>
      </c>
      <c r="E13" s="16">
        <v>1.0225241100118647</v>
      </c>
      <c r="F13" s="16">
        <v>1.6401219466856727</v>
      </c>
      <c r="G13" s="16">
        <v>0.47140452079103173</v>
      </c>
      <c r="H13" s="16">
        <v>1.3337499349161699</v>
      </c>
      <c r="I13" s="16">
        <v>0.97752521990767882</v>
      </c>
      <c r="J13" s="16">
        <v>1.1661903789690597</v>
      </c>
    </row>
    <row r="14" spans="1:10" s="11" customFormat="1" ht="12" customHeight="1" x14ac:dyDescent="0.2">
      <c r="A14" s="24"/>
      <c r="B14" s="13" t="s">
        <v>31</v>
      </c>
      <c r="C14" s="37">
        <v>83</v>
      </c>
      <c r="D14" s="37">
        <v>183</v>
      </c>
      <c r="E14" s="37">
        <v>192</v>
      </c>
      <c r="F14" s="37">
        <v>371</v>
      </c>
      <c r="G14" s="37">
        <v>125</v>
      </c>
      <c r="H14" s="37">
        <v>215</v>
      </c>
      <c r="I14" s="37">
        <v>188</v>
      </c>
      <c r="J14" s="37">
        <v>337</v>
      </c>
    </row>
    <row r="15" spans="1:10" s="11" customFormat="1" ht="12" customHeight="1" x14ac:dyDescent="0.2">
      <c r="A15" s="24"/>
      <c r="B15" s="13" t="s">
        <v>32</v>
      </c>
      <c r="C15" s="37">
        <v>85</v>
      </c>
      <c r="D15" s="37">
        <v>187</v>
      </c>
      <c r="E15" s="37">
        <v>195</v>
      </c>
      <c r="F15" s="37">
        <v>376</v>
      </c>
      <c r="G15" s="37">
        <v>126</v>
      </c>
      <c r="H15" s="37">
        <v>219</v>
      </c>
      <c r="I15" s="37">
        <v>191</v>
      </c>
      <c r="J15" s="37">
        <v>340</v>
      </c>
    </row>
    <row r="16" spans="1:10" s="11" customFormat="1" ht="12" customHeight="1" x14ac:dyDescent="0.2">
      <c r="A16" s="25"/>
      <c r="B16" s="14" t="s">
        <v>33</v>
      </c>
      <c r="C16" s="38">
        <v>15</v>
      </c>
      <c r="D16" s="38">
        <v>13</v>
      </c>
      <c r="E16" s="38">
        <v>7</v>
      </c>
      <c r="F16" s="38">
        <v>7</v>
      </c>
      <c r="G16" s="38">
        <v>20</v>
      </c>
      <c r="H16" s="38">
        <v>11</v>
      </c>
      <c r="I16" s="38">
        <v>19</v>
      </c>
      <c r="J16" s="38">
        <v>14</v>
      </c>
    </row>
  </sheetData>
  <mergeCells count="4">
    <mergeCell ref="A2:A6"/>
    <mergeCell ref="A7:A11"/>
    <mergeCell ref="A12:A16"/>
    <mergeCell ref="A1:B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5" x14ac:dyDescent="0.25"/>
  <cols>
    <col min="1" max="1" width="9.5" style="15" customWidth="1"/>
    <col min="2" max="2" width="5.5" style="15" customWidth="1"/>
    <col min="3" max="10" width="5.875" style="21" customWidth="1"/>
    <col min="11" max="16384" width="9" style="15"/>
  </cols>
  <sheetData>
    <row r="1" spans="1:10" s="11" customFormat="1" ht="12" customHeight="1" x14ac:dyDescent="0.2">
      <c r="A1" s="26" t="s">
        <v>47</v>
      </c>
      <c r="B1" s="26"/>
      <c r="C1" s="18" t="s">
        <v>0</v>
      </c>
      <c r="D1" s="18" t="s">
        <v>1</v>
      </c>
      <c r="E1" s="18" t="s">
        <v>2</v>
      </c>
      <c r="F1" s="18" t="s">
        <v>3</v>
      </c>
      <c r="G1" s="18" t="s">
        <v>22</v>
      </c>
      <c r="H1" s="18" t="s">
        <v>23</v>
      </c>
      <c r="I1" s="18" t="s">
        <v>24</v>
      </c>
      <c r="J1" s="18" t="s">
        <v>25</v>
      </c>
    </row>
    <row r="2" spans="1:10" s="11" customFormat="1" ht="12" customHeight="1" x14ac:dyDescent="0.2">
      <c r="A2" s="24" t="s">
        <v>40</v>
      </c>
      <c r="B2" s="13" t="s">
        <v>29</v>
      </c>
      <c r="C2" s="16">
        <v>86.566666666666663</v>
      </c>
      <c r="D2" s="16">
        <v>190.23333333333332</v>
      </c>
      <c r="E2" s="16">
        <v>201.26666666666668</v>
      </c>
      <c r="F2" s="16">
        <v>386.96666666666664</v>
      </c>
      <c r="G2" s="16">
        <v>126.36666666666666</v>
      </c>
      <c r="H2" s="16">
        <v>219.3</v>
      </c>
      <c r="I2" s="16">
        <v>195.13333333333333</v>
      </c>
      <c r="J2" s="16">
        <v>342.36666666666667</v>
      </c>
    </row>
    <row r="3" spans="1:10" s="11" customFormat="1" ht="12" customHeight="1" x14ac:dyDescent="0.2">
      <c r="A3" s="24"/>
      <c r="B3" s="13" t="s">
        <v>30</v>
      </c>
      <c r="C3" s="16">
        <v>2.0278614899006842</v>
      </c>
      <c r="D3" s="16">
        <v>4.1043337529440205</v>
      </c>
      <c r="E3" s="16">
        <v>2.6322782696532849</v>
      </c>
      <c r="F3" s="16">
        <v>4.0700805342837585</v>
      </c>
      <c r="G3" s="16">
        <v>0.60461190490723493</v>
      </c>
      <c r="H3" s="16">
        <v>1.8101565309847281</v>
      </c>
      <c r="I3" s="16">
        <v>2.291045370325278</v>
      </c>
      <c r="J3" s="16">
        <v>1.8345450541089356</v>
      </c>
    </row>
    <row r="4" spans="1:10" s="11" customFormat="1" ht="12" customHeight="1" x14ac:dyDescent="0.2">
      <c r="A4" s="24"/>
      <c r="B4" s="13" t="s">
        <v>31</v>
      </c>
      <c r="C4" s="37">
        <v>83</v>
      </c>
      <c r="D4" s="37">
        <v>185</v>
      </c>
      <c r="E4" s="37">
        <v>198</v>
      </c>
      <c r="F4" s="37">
        <v>378</v>
      </c>
      <c r="G4" s="37">
        <v>125</v>
      </c>
      <c r="H4" s="37">
        <v>217</v>
      </c>
      <c r="I4" s="37">
        <v>189</v>
      </c>
      <c r="J4" s="37">
        <v>340</v>
      </c>
    </row>
    <row r="5" spans="1:10" s="11" customFormat="1" ht="12" customHeight="1" x14ac:dyDescent="0.2">
      <c r="A5" s="24"/>
      <c r="B5" s="13" t="s">
        <v>32</v>
      </c>
      <c r="C5" s="37">
        <v>91</v>
      </c>
      <c r="D5" s="37">
        <v>200</v>
      </c>
      <c r="E5" s="37">
        <v>207</v>
      </c>
      <c r="F5" s="37">
        <v>392</v>
      </c>
      <c r="G5" s="37">
        <v>127</v>
      </c>
      <c r="H5" s="37">
        <v>222</v>
      </c>
      <c r="I5" s="37">
        <v>198</v>
      </c>
      <c r="J5" s="37">
        <v>345</v>
      </c>
    </row>
    <row r="6" spans="1:10" s="11" customFormat="1" ht="12" customHeight="1" x14ac:dyDescent="0.2">
      <c r="A6" s="25"/>
      <c r="B6" s="14" t="s">
        <v>33</v>
      </c>
      <c r="C6" s="38">
        <v>4</v>
      </c>
      <c r="D6" s="38">
        <v>0</v>
      </c>
      <c r="E6" s="38">
        <v>0</v>
      </c>
      <c r="F6" s="38">
        <v>0</v>
      </c>
      <c r="G6" s="38">
        <v>2</v>
      </c>
      <c r="H6" s="38">
        <v>0</v>
      </c>
      <c r="I6" s="38">
        <v>0</v>
      </c>
      <c r="J6" s="38">
        <v>0</v>
      </c>
    </row>
    <row r="7" spans="1:10" s="11" customFormat="1" ht="12" customHeight="1" x14ac:dyDescent="0.2">
      <c r="A7" s="24" t="s">
        <v>41</v>
      </c>
      <c r="B7" s="13" t="s">
        <v>29</v>
      </c>
      <c r="C7" s="19">
        <v>85.566666666666663</v>
      </c>
      <c r="D7" s="19">
        <v>189.06666666666666</v>
      </c>
      <c r="E7" s="19">
        <v>200.4</v>
      </c>
      <c r="F7" s="19">
        <v>383.1</v>
      </c>
      <c r="G7" s="19">
        <v>126.06666666666666</v>
      </c>
      <c r="H7" s="19">
        <v>218.73333333333332</v>
      </c>
      <c r="I7" s="19">
        <v>193.6</v>
      </c>
      <c r="J7" s="19">
        <v>341.13333333333333</v>
      </c>
    </row>
    <row r="8" spans="1:10" s="11" customFormat="1" ht="12" customHeight="1" x14ac:dyDescent="0.2">
      <c r="A8" s="24"/>
      <c r="B8" s="13" t="s">
        <v>30</v>
      </c>
      <c r="C8" s="16">
        <v>1.5205992970609394</v>
      </c>
      <c r="D8" s="16">
        <v>3.9575525545748893</v>
      </c>
      <c r="E8" s="16">
        <v>3.3823069050575527</v>
      </c>
      <c r="F8" s="16">
        <v>3.6819378955472151</v>
      </c>
      <c r="G8" s="16">
        <v>0.72724747430904757</v>
      </c>
      <c r="H8" s="16">
        <v>1.965253729731157</v>
      </c>
      <c r="I8" s="16">
        <v>2.3748684174075834</v>
      </c>
      <c r="J8" s="16">
        <v>2.0612833111653748</v>
      </c>
    </row>
    <row r="9" spans="1:10" s="11" customFormat="1" ht="12" customHeight="1" x14ac:dyDescent="0.2">
      <c r="A9" s="24"/>
      <c r="B9" s="13" t="s">
        <v>31</v>
      </c>
      <c r="C9" s="37">
        <v>83</v>
      </c>
      <c r="D9" s="37">
        <v>184</v>
      </c>
      <c r="E9" s="37">
        <v>195</v>
      </c>
      <c r="F9" s="37">
        <v>376</v>
      </c>
      <c r="G9" s="37">
        <v>125</v>
      </c>
      <c r="H9" s="37">
        <v>216</v>
      </c>
      <c r="I9" s="37">
        <v>189</v>
      </c>
      <c r="J9" s="37">
        <v>337</v>
      </c>
    </row>
    <row r="10" spans="1:10" s="11" customFormat="1" ht="12" customHeight="1" x14ac:dyDescent="0.2">
      <c r="A10" s="24"/>
      <c r="B10" s="13" t="s">
        <v>32</v>
      </c>
      <c r="C10" s="37">
        <v>88</v>
      </c>
      <c r="D10" s="37">
        <v>198</v>
      </c>
      <c r="E10" s="37">
        <v>207</v>
      </c>
      <c r="F10" s="37">
        <v>390</v>
      </c>
      <c r="G10" s="37">
        <v>127</v>
      </c>
      <c r="H10" s="37">
        <v>224</v>
      </c>
      <c r="I10" s="37">
        <v>196</v>
      </c>
      <c r="J10" s="37">
        <v>344</v>
      </c>
    </row>
    <row r="11" spans="1:10" s="11" customFormat="1" ht="12" customHeight="1" x14ac:dyDescent="0.2">
      <c r="A11" s="25"/>
      <c r="B11" s="14" t="s">
        <v>33</v>
      </c>
      <c r="C11" s="38">
        <v>4</v>
      </c>
      <c r="D11" s="38">
        <v>0</v>
      </c>
      <c r="E11" s="38">
        <v>0</v>
      </c>
      <c r="F11" s="38">
        <v>0</v>
      </c>
      <c r="G11" s="38">
        <v>7</v>
      </c>
      <c r="H11" s="38">
        <v>0</v>
      </c>
      <c r="I11" s="38">
        <v>0</v>
      </c>
      <c r="J11" s="38">
        <v>1</v>
      </c>
    </row>
    <row r="12" spans="1:10" s="11" customFormat="1" ht="12" customHeight="1" x14ac:dyDescent="0.2">
      <c r="A12" s="23" t="s">
        <v>43</v>
      </c>
      <c r="B12" s="12" t="s">
        <v>29</v>
      </c>
      <c r="C12" s="19">
        <v>85.533333333333331</v>
      </c>
      <c r="D12" s="19">
        <v>188.7</v>
      </c>
      <c r="E12" s="19">
        <v>199.93333333333334</v>
      </c>
      <c r="F12" s="19">
        <v>382.6</v>
      </c>
      <c r="G12" s="19">
        <v>126.1</v>
      </c>
      <c r="H12" s="19">
        <v>218.46666666666667</v>
      </c>
      <c r="I12" s="19">
        <v>193.56666666666666</v>
      </c>
      <c r="J12" s="19">
        <v>340.53333333333336</v>
      </c>
    </row>
    <row r="13" spans="1:10" s="11" customFormat="1" ht="12" customHeight="1" x14ac:dyDescent="0.2">
      <c r="A13" s="24"/>
      <c r="B13" s="13" t="s">
        <v>30</v>
      </c>
      <c r="C13" s="16">
        <v>1.7269111795984826</v>
      </c>
      <c r="D13" s="16">
        <v>3.839704849768188</v>
      </c>
      <c r="E13" s="16">
        <v>2.9089898972361894</v>
      </c>
      <c r="F13" s="16">
        <v>5.3764920409749193</v>
      </c>
      <c r="G13" s="16">
        <v>0.69999999999999984</v>
      </c>
      <c r="H13" s="16">
        <v>1.6069294390925268</v>
      </c>
      <c r="I13" s="16">
        <v>2.2462314118441924</v>
      </c>
      <c r="J13" s="16">
        <v>1.9275776393067949</v>
      </c>
    </row>
    <row r="14" spans="1:10" s="11" customFormat="1" ht="12" customHeight="1" x14ac:dyDescent="0.2">
      <c r="A14" s="24"/>
      <c r="B14" s="13" t="s">
        <v>31</v>
      </c>
      <c r="C14" s="37">
        <v>83</v>
      </c>
      <c r="D14" s="37">
        <v>183</v>
      </c>
      <c r="E14" s="37">
        <v>196</v>
      </c>
      <c r="F14" s="37">
        <v>376</v>
      </c>
      <c r="G14" s="37">
        <v>125</v>
      </c>
      <c r="H14" s="37">
        <v>216</v>
      </c>
      <c r="I14" s="37">
        <v>188</v>
      </c>
      <c r="J14" s="37">
        <v>337</v>
      </c>
    </row>
    <row r="15" spans="1:10" s="11" customFormat="1" ht="12" customHeight="1" x14ac:dyDescent="0.2">
      <c r="A15" s="24"/>
      <c r="B15" s="13" t="s">
        <v>32</v>
      </c>
      <c r="C15" s="37">
        <v>89</v>
      </c>
      <c r="D15" s="37">
        <v>195</v>
      </c>
      <c r="E15" s="37">
        <v>206</v>
      </c>
      <c r="F15" s="37">
        <v>394</v>
      </c>
      <c r="G15" s="37">
        <v>127</v>
      </c>
      <c r="H15" s="37">
        <v>224</v>
      </c>
      <c r="I15" s="37">
        <v>196</v>
      </c>
      <c r="J15" s="37">
        <v>344</v>
      </c>
    </row>
    <row r="16" spans="1:10" s="11" customFormat="1" ht="12" customHeight="1" x14ac:dyDescent="0.2">
      <c r="A16" s="25"/>
      <c r="B16" s="14" t="s">
        <v>33</v>
      </c>
      <c r="C16" s="38">
        <v>5</v>
      </c>
      <c r="D16" s="38">
        <v>3</v>
      </c>
      <c r="E16" s="38">
        <v>0</v>
      </c>
      <c r="F16" s="38">
        <v>0</v>
      </c>
      <c r="G16" s="38">
        <v>6</v>
      </c>
      <c r="H16" s="38">
        <v>0</v>
      </c>
      <c r="I16" s="38">
        <v>1</v>
      </c>
      <c r="J16" s="38">
        <v>2</v>
      </c>
    </row>
    <row r="17" spans="1:10" ht="12" customHeight="1" x14ac:dyDescent="0.25">
      <c r="A17" s="23" t="s">
        <v>42</v>
      </c>
      <c r="B17" s="12" t="s">
        <v>29</v>
      </c>
      <c r="C17" s="19">
        <v>85.266666666666666</v>
      </c>
      <c r="D17" s="19">
        <v>188.83333333333334</v>
      </c>
      <c r="E17" s="19">
        <v>199.16666666666666</v>
      </c>
      <c r="F17" s="19">
        <v>382.3</v>
      </c>
      <c r="G17" s="19">
        <v>125.93333333333334</v>
      </c>
      <c r="H17" s="19">
        <v>218.06666666666666</v>
      </c>
      <c r="I17" s="19">
        <v>192.96666666666667</v>
      </c>
      <c r="J17" s="19">
        <v>340.4</v>
      </c>
    </row>
    <row r="18" spans="1:10" ht="12" customHeight="1" x14ac:dyDescent="0.25">
      <c r="A18" s="24"/>
      <c r="B18" s="13" t="s">
        <v>30</v>
      </c>
      <c r="C18" s="16">
        <v>1.5260697523012794</v>
      </c>
      <c r="D18" s="16">
        <v>4.1237792806545253</v>
      </c>
      <c r="E18" s="16">
        <v>2.8992336152086042</v>
      </c>
      <c r="F18" s="16">
        <v>4.4508426168535786</v>
      </c>
      <c r="G18" s="16">
        <v>0.62893207547044017</v>
      </c>
      <c r="H18" s="16">
        <v>1.4817407180595248</v>
      </c>
      <c r="I18" s="16">
        <v>2.8223315814332572</v>
      </c>
      <c r="J18" s="16">
        <v>1.8547236990991409</v>
      </c>
    </row>
    <row r="19" spans="1:10" ht="12" customHeight="1" x14ac:dyDescent="0.25">
      <c r="A19" s="24"/>
      <c r="B19" s="13" t="s">
        <v>31</v>
      </c>
      <c r="C19" s="37">
        <v>83</v>
      </c>
      <c r="D19" s="37">
        <v>183</v>
      </c>
      <c r="E19" s="37">
        <v>196</v>
      </c>
      <c r="F19" s="37">
        <v>376</v>
      </c>
      <c r="G19" s="37">
        <v>125</v>
      </c>
      <c r="H19" s="37">
        <v>216</v>
      </c>
      <c r="I19" s="37">
        <v>188</v>
      </c>
      <c r="J19" s="37">
        <v>337</v>
      </c>
    </row>
    <row r="20" spans="1:10" ht="12" customHeight="1" x14ac:dyDescent="0.25">
      <c r="A20" s="24"/>
      <c r="B20" s="13" t="s">
        <v>32</v>
      </c>
      <c r="C20" s="37">
        <v>88</v>
      </c>
      <c r="D20" s="37">
        <v>197</v>
      </c>
      <c r="E20" s="37">
        <v>206</v>
      </c>
      <c r="F20" s="37">
        <v>394</v>
      </c>
      <c r="G20" s="37">
        <v>127</v>
      </c>
      <c r="H20" s="37">
        <v>221</v>
      </c>
      <c r="I20" s="37">
        <v>196</v>
      </c>
      <c r="J20" s="37">
        <v>344</v>
      </c>
    </row>
    <row r="21" spans="1:10" ht="12" customHeight="1" x14ac:dyDescent="0.25">
      <c r="A21" s="25"/>
      <c r="B21" s="14" t="s">
        <v>33</v>
      </c>
      <c r="C21" s="38">
        <v>6</v>
      </c>
      <c r="D21" s="38">
        <v>3</v>
      </c>
      <c r="E21" s="38">
        <v>0</v>
      </c>
      <c r="F21" s="38">
        <v>0</v>
      </c>
      <c r="G21" s="38">
        <v>7</v>
      </c>
      <c r="H21" s="38">
        <v>0</v>
      </c>
      <c r="I21" s="38">
        <v>3</v>
      </c>
      <c r="J21" s="38">
        <v>2</v>
      </c>
    </row>
    <row r="22" spans="1:10" ht="12" customHeight="1" x14ac:dyDescent="0.25">
      <c r="A22" s="24" t="s">
        <v>39</v>
      </c>
      <c r="B22" s="13" t="s">
        <v>29</v>
      </c>
      <c r="C22" s="20">
        <v>85.13333333333334</v>
      </c>
      <c r="D22" s="19">
        <v>188.1</v>
      </c>
      <c r="E22" s="19">
        <v>197.86666666666667</v>
      </c>
      <c r="F22" s="19">
        <v>380.73333333333335</v>
      </c>
      <c r="G22" s="19">
        <v>125.8</v>
      </c>
      <c r="H22" s="19">
        <v>217.9</v>
      </c>
      <c r="I22" s="19">
        <v>192.06666666666666</v>
      </c>
      <c r="J22" s="19">
        <v>340.1</v>
      </c>
    </row>
    <row r="23" spans="1:10" ht="12" customHeight="1" x14ac:dyDescent="0.25">
      <c r="A23" s="24"/>
      <c r="B23" s="13" t="s">
        <v>30</v>
      </c>
      <c r="C23" s="16">
        <v>1.5434449203720302</v>
      </c>
      <c r="D23" s="16">
        <v>3.0259984578096963</v>
      </c>
      <c r="E23" s="16">
        <v>1.3349989596333853</v>
      </c>
      <c r="F23" s="16">
        <v>3.5112517552703184</v>
      </c>
      <c r="G23" s="16">
        <v>0.65319726474218076</v>
      </c>
      <c r="H23" s="16">
        <v>2.1501937897160186</v>
      </c>
      <c r="I23" s="16">
        <v>2.7920522121829228</v>
      </c>
      <c r="J23" s="16">
        <v>1.7387735140993303</v>
      </c>
    </row>
    <row r="24" spans="1:10" ht="12" customHeight="1" x14ac:dyDescent="0.25">
      <c r="A24" s="24"/>
      <c r="B24" s="13" t="s">
        <v>31</v>
      </c>
      <c r="C24" s="37">
        <v>83</v>
      </c>
      <c r="D24" s="37">
        <v>183</v>
      </c>
      <c r="E24" s="37">
        <v>196</v>
      </c>
      <c r="F24" s="37">
        <v>374</v>
      </c>
      <c r="G24" s="37">
        <v>125</v>
      </c>
      <c r="H24" s="37">
        <v>215</v>
      </c>
      <c r="I24" s="37">
        <v>188</v>
      </c>
      <c r="J24" s="37">
        <v>337</v>
      </c>
    </row>
    <row r="25" spans="1:10" ht="12" customHeight="1" x14ac:dyDescent="0.25">
      <c r="A25" s="24"/>
      <c r="B25" s="13" t="s">
        <v>32</v>
      </c>
      <c r="C25" s="37">
        <v>88</v>
      </c>
      <c r="D25" s="37">
        <v>195</v>
      </c>
      <c r="E25" s="37">
        <v>200</v>
      </c>
      <c r="F25" s="37">
        <v>386</v>
      </c>
      <c r="G25" s="37">
        <v>127</v>
      </c>
      <c r="H25" s="37">
        <v>224</v>
      </c>
      <c r="I25" s="37">
        <v>196</v>
      </c>
      <c r="J25" s="37">
        <v>343</v>
      </c>
    </row>
    <row r="26" spans="1:10" ht="12" customHeight="1" x14ac:dyDescent="0.25">
      <c r="A26" s="25"/>
      <c r="B26" s="14" t="s">
        <v>33</v>
      </c>
      <c r="C26" s="38">
        <v>7</v>
      </c>
      <c r="D26" s="38">
        <v>4</v>
      </c>
      <c r="E26" s="38">
        <v>0</v>
      </c>
      <c r="F26" s="38">
        <v>0</v>
      </c>
      <c r="G26" s="38">
        <v>10</v>
      </c>
      <c r="H26" s="38">
        <v>1</v>
      </c>
      <c r="I26" s="38">
        <v>5</v>
      </c>
      <c r="J26" s="38">
        <v>4</v>
      </c>
    </row>
  </sheetData>
  <mergeCells count="6">
    <mergeCell ref="A1:B1"/>
    <mergeCell ref="A2:A6"/>
    <mergeCell ref="A17:A21"/>
    <mergeCell ref="A7:A11"/>
    <mergeCell ref="A22:A26"/>
    <mergeCell ref="A12:A1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11"/>
    </sheetView>
  </sheetViews>
  <sheetFormatPr defaultRowHeight="15" x14ac:dyDescent="0.25"/>
  <cols>
    <col min="1" max="1" width="9.5" style="15" customWidth="1"/>
    <col min="2" max="2" width="5.5" style="15" customWidth="1"/>
    <col min="3" max="10" width="5.875" style="21" customWidth="1"/>
    <col min="11" max="16384" width="9" style="15"/>
  </cols>
  <sheetData>
    <row r="1" spans="1:10" s="11" customFormat="1" ht="12" customHeight="1" x14ac:dyDescent="0.2">
      <c r="A1" s="26" t="s">
        <v>48</v>
      </c>
      <c r="B1" s="26"/>
      <c r="C1" s="18" t="s">
        <v>0</v>
      </c>
      <c r="D1" s="18" t="s">
        <v>1</v>
      </c>
      <c r="E1" s="18" t="s">
        <v>2</v>
      </c>
      <c r="F1" s="18" t="s">
        <v>3</v>
      </c>
      <c r="G1" s="18" t="s">
        <v>22</v>
      </c>
      <c r="H1" s="18" t="s">
        <v>23</v>
      </c>
      <c r="I1" s="18" t="s">
        <v>24</v>
      </c>
      <c r="J1" s="18" t="s">
        <v>25</v>
      </c>
    </row>
    <row r="2" spans="1:10" s="11" customFormat="1" ht="12" customHeight="1" x14ac:dyDescent="0.2">
      <c r="A2" s="24" t="s">
        <v>40</v>
      </c>
      <c r="B2" s="13" t="s">
        <v>29</v>
      </c>
      <c r="C2" s="16">
        <v>86.566666666666663</v>
      </c>
      <c r="D2" s="16">
        <v>190.23333333333332</v>
      </c>
      <c r="E2" s="16">
        <v>201.26666666666668</v>
      </c>
      <c r="F2" s="16">
        <v>386.96666666666664</v>
      </c>
      <c r="G2" s="16">
        <v>126.36666666666666</v>
      </c>
      <c r="H2" s="16">
        <v>219.3</v>
      </c>
      <c r="I2" s="16">
        <v>195.13333333333333</v>
      </c>
      <c r="J2" s="16">
        <v>342.36666666666667</v>
      </c>
    </row>
    <row r="3" spans="1:10" s="11" customFormat="1" ht="12" customHeight="1" x14ac:dyDescent="0.2">
      <c r="A3" s="24"/>
      <c r="B3" s="13" t="s">
        <v>30</v>
      </c>
      <c r="C3" s="16">
        <v>2.0278614899006842</v>
      </c>
      <c r="D3" s="16">
        <v>4.1043337529440205</v>
      </c>
      <c r="E3" s="16">
        <v>2.6322782696532849</v>
      </c>
      <c r="F3" s="16">
        <v>4.0700805342837585</v>
      </c>
      <c r="G3" s="16">
        <v>0.60461190490723493</v>
      </c>
      <c r="H3" s="16">
        <v>1.8101565309847281</v>
      </c>
      <c r="I3" s="16">
        <v>2.291045370325278</v>
      </c>
      <c r="J3" s="16">
        <v>1.8345450541089356</v>
      </c>
    </row>
    <row r="4" spans="1:10" s="11" customFormat="1" ht="12" customHeight="1" x14ac:dyDescent="0.2">
      <c r="A4" s="24"/>
      <c r="B4" s="13" t="s">
        <v>31</v>
      </c>
      <c r="C4" s="37">
        <v>83</v>
      </c>
      <c r="D4" s="37">
        <v>185</v>
      </c>
      <c r="E4" s="37">
        <v>198</v>
      </c>
      <c r="F4" s="37">
        <v>378</v>
      </c>
      <c r="G4" s="37">
        <v>125</v>
      </c>
      <c r="H4" s="37">
        <v>217</v>
      </c>
      <c r="I4" s="37">
        <v>189</v>
      </c>
      <c r="J4" s="37">
        <v>340</v>
      </c>
    </row>
    <row r="5" spans="1:10" s="11" customFormat="1" ht="12" customHeight="1" x14ac:dyDescent="0.2">
      <c r="A5" s="24"/>
      <c r="B5" s="13" t="s">
        <v>32</v>
      </c>
      <c r="C5" s="37">
        <v>91</v>
      </c>
      <c r="D5" s="37">
        <v>200</v>
      </c>
      <c r="E5" s="37">
        <v>207</v>
      </c>
      <c r="F5" s="37">
        <v>392</v>
      </c>
      <c r="G5" s="37">
        <v>127</v>
      </c>
      <c r="H5" s="37">
        <v>222</v>
      </c>
      <c r="I5" s="37">
        <v>198</v>
      </c>
      <c r="J5" s="37">
        <v>345</v>
      </c>
    </row>
    <row r="6" spans="1:10" s="11" customFormat="1" ht="12" customHeight="1" x14ac:dyDescent="0.2">
      <c r="A6" s="25"/>
      <c r="B6" s="14" t="s">
        <v>33</v>
      </c>
      <c r="C6" s="38">
        <v>4</v>
      </c>
      <c r="D6" s="38">
        <v>0</v>
      </c>
      <c r="E6" s="38">
        <v>0</v>
      </c>
      <c r="F6" s="38">
        <v>0</v>
      </c>
      <c r="G6" s="38">
        <v>2</v>
      </c>
      <c r="H6" s="38">
        <v>0</v>
      </c>
      <c r="I6" s="38">
        <v>0</v>
      </c>
      <c r="J6" s="38">
        <v>0</v>
      </c>
    </row>
    <row r="7" spans="1:10" s="11" customFormat="1" ht="12" customHeight="1" x14ac:dyDescent="0.2">
      <c r="A7" s="23" t="s">
        <v>46</v>
      </c>
      <c r="B7" s="12" t="s">
        <v>29</v>
      </c>
      <c r="C7" s="16">
        <v>85.833333333333329</v>
      </c>
      <c r="D7" s="16">
        <v>189.4</v>
      </c>
      <c r="E7" s="16">
        <v>200.6</v>
      </c>
      <c r="F7" s="16">
        <v>385.43333333333334</v>
      </c>
      <c r="G7" s="16">
        <v>126.23333333333333</v>
      </c>
      <c r="H7" s="16">
        <v>218.7</v>
      </c>
      <c r="I7" s="16">
        <v>194.2</v>
      </c>
      <c r="J7" s="16">
        <v>341.56666666666666</v>
      </c>
    </row>
    <row r="8" spans="1:10" s="11" customFormat="1" ht="12" customHeight="1" x14ac:dyDescent="0.2">
      <c r="A8" s="24"/>
      <c r="B8" s="13" t="s">
        <v>30</v>
      </c>
      <c r="C8" s="16">
        <v>1.6947631758514883</v>
      </c>
      <c r="D8" s="16">
        <v>4.5723808531952663</v>
      </c>
      <c r="E8" s="16">
        <v>3.0287511177601454</v>
      </c>
      <c r="F8" s="16">
        <v>4.4995061457403924</v>
      </c>
      <c r="G8" s="16">
        <v>0.66749947981669255</v>
      </c>
      <c r="H8" s="16">
        <v>1.4866068747318502</v>
      </c>
      <c r="I8" s="16">
        <v>2.2861904265976323</v>
      </c>
      <c r="J8" s="16">
        <v>1.8199511592958266</v>
      </c>
    </row>
    <row r="9" spans="1:10" s="11" customFormat="1" ht="12" customHeight="1" x14ac:dyDescent="0.2">
      <c r="A9" s="24"/>
      <c r="B9" s="13" t="s">
        <v>31</v>
      </c>
      <c r="C9" s="37">
        <v>83</v>
      </c>
      <c r="D9" s="37">
        <v>184</v>
      </c>
      <c r="E9" s="37">
        <v>196</v>
      </c>
      <c r="F9" s="37">
        <v>378</v>
      </c>
      <c r="G9" s="37">
        <v>125</v>
      </c>
      <c r="H9" s="37">
        <v>217</v>
      </c>
      <c r="I9" s="37">
        <v>189</v>
      </c>
      <c r="J9" s="37">
        <v>339</v>
      </c>
    </row>
    <row r="10" spans="1:10" s="11" customFormat="1" ht="12" customHeight="1" x14ac:dyDescent="0.2">
      <c r="A10" s="24"/>
      <c r="B10" s="13" t="s">
        <v>32</v>
      </c>
      <c r="C10" s="37">
        <v>89</v>
      </c>
      <c r="D10" s="37">
        <v>200</v>
      </c>
      <c r="E10" s="37">
        <v>207</v>
      </c>
      <c r="F10" s="37">
        <v>392</v>
      </c>
      <c r="G10" s="37">
        <v>127</v>
      </c>
      <c r="H10" s="37">
        <v>222</v>
      </c>
      <c r="I10" s="37">
        <v>196</v>
      </c>
      <c r="J10" s="37">
        <v>345</v>
      </c>
    </row>
    <row r="11" spans="1:10" s="11" customFormat="1" ht="12" customHeight="1" x14ac:dyDescent="0.2">
      <c r="A11" s="25"/>
      <c r="B11" s="14" t="s">
        <v>33</v>
      </c>
      <c r="C11" s="38">
        <v>5</v>
      </c>
      <c r="D11" s="38">
        <v>0</v>
      </c>
      <c r="E11" s="38">
        <v>0</v>
      </c>
      <c r="F11" s="38">
        <v>0</v>
      </c>
      <c r="G11" s="38">
        <v>4</v>
      </c>
      <c r="H11" s="38">
        <v>0</v>
      </c>
      <c r="I11" s="38">
        <v>0</v>
      </c>
      <c r="J11" s="38">
        <v>0</v>
      </c>
    </row>
    <row r="12" spans="1:10" s="11" customFormat="1" ht="12" customHeight="1" x14ac:dyDescent="0.2">
      <c r="A12" s="23"/>
      <c r="B12" s="12"/>
      <c r="C12" s="19"/>
      <c r="D12" s="19"/>
      <c r="E12" s="19"/>
      <c r="F12" s="19"/>
      <c r="G12" s="19"/>
      <c r="H12" s="19"/>
      <c r="I12" s="19"/>
      <c r="J12" s="19"/>
    </row>
    <row r="13" spans="1:10" s="11" customFormat="1" ht="12" customHeight="1" x14ac:dyDescent="0.2">
      <c r="A13" s="24"/>
      <c r="B13" s="13"/>
      <c r="C13" s="16"/>
      <c r="D13" s="16"/>
      <c r="E13" s="16"/>
      <c r="F13" s="16"/>
      <c r="G13" s="16"/>
      <c r="H13" s="16"/>
      <c r="I13" s="16"/>
      <c r="J13" s="16"/>
    </row>
    <row r="14" spans="1:10" s="11" customFormat="1" ht="12" customHeight="1" x14ac:dyDescent="0.2">
      <c r="A14" s="24"/>
      <c r="B14" s="13"/>
      <c r="C14" s="16"/>
      <c r="D14" s="16"/>
      <c r="E14" s="16"/>
      <c r="F14" s="16"/>
      <c r="G14" s="16"/>
      <c r="H14" s="16"/>
      <c r="I14" s="16"/>
      <c r="J14" s="16"/>
    </row>
    <row r="15" spans="1:10" s="11" customFormat="1" ht="12" customHeight="1" x14ac:dyDescent="0.2">
      <c r="A15" s="24"/>
      <c r="B15" s="13"/>
      <c r="C15" s="16"/>
      <c r="D15" s="16"/>
      <c r="E15" s="16"/>
      <c r="F15" s="16"/>
      <c r="G15" s="16"/>
      <c r="H15" s="16"/>
      <c r="I15" s="16"/>
      <c r="J15" s="16"/>
    </row>
    <row r="16" spans="1:10" s="11" customFormat="1" ht="12" customHeight="1" x14ac:dyDescent="0.2">
      <c r="A16" s="25"/>
      <c r="B16" s="14"/>
      <c r="C16" s="17"/>
      <c r="D16" s="17"/>
      <c r="E16" s="17"/>
      <c r="F16" s="17"/>
      <c r="G16" s="17"/>
      <c r="H16" s="17"/>
      <c r="I16" s="17"/>
      <c r="J16" s="17"/>
    </row>
    <row r="17" spans="1:10" ht="12" customHeight="1" x14ac:dyDescent="0.25">
      <c r="A17" s="24"/>
      <c r="B17" s="13"/>
      <c r="C17" s="19"/>
      <c r="D17" s="19"/>
      <c r="E17" s="19"/>
      <c r="F17" s="19"/>
      <c r="G17" s="19"/>
      <c r="H17" s="19"/>
      <c r="I17" s="19"/>
      <c r="J17" s="19"/>
    </row>
    <row r="18" spans="1:10" ht="12" customHeight="1" x14ac:dyDescent="0.25">
      <c r="A18" s="24"/>
      <c r="B18" s="13"/>
      <c r="C18" s="16"/>
      <c r="D18" s="16"/>
      <c r="E18" s="16"/>
      <c r="F18" s="16"/>
      <c r="G18" s="16"/>
      <c r="H18" s="16"/>
      <c r="I18" s="16"/>
      <c r="J18" s="16"/>
    </row>
    <row r="19" spans="1:10" ht="12" customHeight="1" x14ac:dyDescent="0.25">
      <c r="A19" s="24"/>
      <c r="B19" s="13"/>
      <c r="C19" s="16"/>
      <c r="D19" s="16"/>
      <c r="E19" s="16"/>
      <c r="F19" s="16"/>
      <c r="G19" s="16"/>
      <c r="H19" s="16"/>
      <c r="I19" s="16"/>
      <c r="J19" s="16"/>
    </row>
    <row r="20" spans="1:10" ht="12" customHeight="1" x14ac:dyDescent="0.25">
      <c r="A20" s="24"/>
      <c r="B20" s="13"/>
      <c r="C20" s="16"/>
      <c r="D20" s="16"/>
      <c r="E20" s="16"/>
      <c r="F20" s="16"/>
      <c r="G20" s="16"/>
      <c r="H20" s="16"/>
      <c r="I20" s="16"/>
      <c r="J20" s="16"/>
    </row>
    <row r="21" spans="1:10" ht="12" customHeight="1" x14ac:dyDescent="0.25">
      <c r="A21" s="25"/>
      <c r="B21" s="14"/>
      <c r="C21" s="17"/>
      <c r="D21" s="17"/>
      <c r="E21" s="17"/>
      <c r="F21" s="17"/>
      <c r="G21" s="17"/>
      <c r="H21" s="17"/>
      <c r="I21" s="17"/>
      <c r="J21" s="17"/>
    </row>
    <row r="22" spans="1:10" ht="12" customHeight="1" x14ac:dyDescent="0.25">
      <c r="A22" s="24"/>
      <c r="B22" s="13"/>
      <c r="C22" s="20"/>
      <c r="D22" s="19"/>
      <c r="E22" s="19"/>
      <c r="F22" s="19"/>
      <c r="G22" s="19"/>
      <c r="H22" s="19"/>
      <c r="I22" s="19"/>
      <c r="J22" s="19"/>
    </row>
    <row r="23" spans="1:10" ht="12" customHeight="1" x14ac:dyDescent="0.25">
      <c r="A23" s="24"/>
      <c r="B23" s="13"/>
      <c r="C23" s="16"/>
      <c r="D23" s="16"/>
      <c r="E23" s="16"/>
      <c r="F23" s="16"/>
      <c r="G23" s="16"/>
      <c r="H23" s="16"/>
      <c r="I23" s="16"/>
      <c r="J23" s="16"/>
    </row>
    <row r="24" spans="1:10" ht="12" customHeight="1" x14ac:dyDescent="0.25">
      <c r="A24" s="24"/>
      <c r="B24" s="13"/>
      <c r="C24" s="16"/>
      <c r="D24" s="16"/>
      <c r="E24" s="16"/>
      <c r="F24" s="16"/>
      <c r="G24" s="16"/>
      <c r="H24" s="16"/>
      <c r="I24" s="16"/>
      <c r="J24" s="16"/>
    </row>
    <row r="25" spans="1:10" ht="12" customHeight="1" x14ac:dyDescent="0.25">
      <c r="A25" s="24"/>
      <c r="B25" s="13"/>
      <c r="C25" s="16"/>
      <c r="D25" s="16"/>
      <c r="E25" s="16"/>
      <c r="F25" s="16"/>
      <c r="G25" s="16"/>
      <c r="H25" s="16"/>
      <c r="I25" s="16"/>
      <c r="J25" s="16"/>
    </row>
    <row r="26" spans="1:10" ht="12" customHeight="1" x14ac:dyDescent="0.25">
      <c r="A26" s="25"/>
      <c r="B26" s="14"/>
      <c r="C26" s="17"/>
      <c r="D26" s="17"/>
      <c r="E26" s="17"/>
      <c r="F26" s="17"/>
      <c r="G26" s="17"/>
      <c r="H26" s="17"/>
      <c r="I26" s="17"/>
      <c r="J26" s="17"/>
    </row>
  </sheetData>
  <mergeCells count="6">
    <mergeCell ref="A1:B1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L38" sqref="L38"/>
    </sheetView>
  </sheetViews>
  <sheetFormatPr defaultRowHeight="13.5" x14ac:dyDescent="0.15"/>
  <cols>
    <col min="1" max="1" width="12" customWidth="1"/>
    <col min="2" max="3" width="17.875" customWidth="1"/>
  </cols>
  <sheetData>
    <row r="1" spans="1:9" ht="12" customHeight="1" x14ac:dyDescent="0.15">
      <c r="A1" s="32" t="s">
        <v>52</v>
      </c>
      <c r="B1" s="32" t="s">
        <v>50</v>
      </c>
      <c r="C1" s="33" t="s">
        <v>62</v>
      </c>
    </row>
    <row r="2" spans="1:9" ht="12" customHeight="1" x14ac:dyDescent="0.2">
      <c r="A2" s="34" t="s">
        <v>53</v>
      </c>
      <c r="B2" s="29">
        <v>1.948998178506375E-2</v>
      </c>
      <c r="C2" s="30">
        <v>1.5482695810564663E-2</v>
      </c>
    </row>
    <row r="3" spans="1:9" ht="12" customHeight="1" x14ac:dyDescent="0.2">
      <c r="A3" s="34" t="s">
        <v>54</v>
      </c>
      <c r="B3" s="29">
        <v>3.9526411657559199E-2</v>
      </c>
      <c r="C3" s="30">
        <v>3.4972677595628415E-2</v>
      </c>
      <c r="D3" s="27"/>
      <c r="E3" s="27"/>
      <c r="F3" s="27"/>
      <c r="G3" s="27"/>
      <c r="H3" s="27"/>
      <c r="I3" s="27"/>
    </row>
    <row r="4" spans="1:9" ht="12" customHeight="1" x14ac:dyDescent="0.2">
      <c r="A4" s="34" t="s">
        <v>55</v>
      </c>
      <c r="B4" s="29">
        <v>4.8263888888888891E-2</v>
      </c>
      <c r="C4" s="30">
        <v>4.4791666666666667E-2</v>
      </c>
    </row>
    <row r="5" spans="1:9" ht="12" customHeight="1" x14ac:dyDescent="0.2">
      <c r="A5" s="34" t="s">
        <v>56</v>
      </c>
      <c r="B5" s="29">
        <v>4.3036837376460017E-2</v>
      </c>
      <c r="C5" s="30">
        <v>3.8903863432165321E-2</v>
      </c>
    </row>
    <row r="6" spans="1:9" ht="12" customHeight="1" x14ac:dyDescent="0.2">
      <c r="A6" s="34" t="s">
        <v>57</v>
      </c>
      <c r="B6" s="29">
        <v>1.0933333333333333E-2</v>
      </c>
      <c r="C6" s="30">
        <v>9.8666666666666659E-3</v>
      </c>
    </row>
    <row r="7" spans="1:9" ht="12" customHeight="1" x14ac:dyDescent="0.2">
      <c r="A7" s="34" t="s">
        <v>58</v>
      </c>
      <c r="B7" s="29">
        <v>0.02</v>
      </c>
      <c r="C7" s="30">
        <v>1.7209302325581394E-2</v>
      </c>
    </row>
    <row r="8" spans="1:9" ht="12" customHeight="1" x14ac:dyDescent="0.2">
      <c r="A8" s="34" t="s">
        <v>59</v>
      </c>
      <c r="B8" s="29">
        <v>3.7943262411347517E-2</v>
      </c>
      <c r="C8" s="30">
        <v>3.2978723404255318E-2</v>
      </c>
    </row>
    <row r="9" spans="1:9" ht="12" customHeight="1" x14ac:dyDescent="0.2">
      <c r="A9" s="34" t="s">
        <v>60</v>
      </c>
      <c r="B9" s="29">
        <v>1.5924826904055393E-2</v>
      </c>
      <c r="C9" s="29">
        <v>1.3550939663699307E-2</v>
      </c>
    </row>
    <row r="10" spans="1:9" ht="12" customHeight="1" x14ac:dyDescent="0.2">
      <c r="A10" s="35" t="s">
        <v>61</v>
      </c>
      <c r="B10" s="31">
        <f>AVERAGE(B2:B9)</f>
        <v>2.9389817794588512E-2</v>
      </c>
      <c r="C10" s="31">
        <f>AVERAGE(C2:C9)</f>
        <v>2.5969566945653468E-2</v>
      </c>
    </row>
    <row r="14" spans="1:9" x14ac:dyDescent="0.15">
      <c r="B14" s="32" t="s">
        <v>50</v>
      </c>
      <c r="C14" s="33" t="s">
        <v>51</v>
      </c>
    </row>
    <row r="15" spans="1:9" ht="14.25" x14ac:dyDescent="0.2">
      <c r="B15" s="31">
        <v>2.9389817794588512E-2</v>
      </c>
      <c r="C15" s="31">
        <v>2.5969566945653468E-2</v>
      </c>
    </row>
    <row r="35" spans="1:8" x14ac:dyDescent="0.15">
      <c r="A35">
        <v>1.948998178506375E-2</v>
      </c>
      <c r="B35">
        <v>3.9526411657559199E-2</v>
      </c>
      <c r="C35">
        <v>4.8263888888888891E-2</v>
      </c>
      <c r="D35">
        <v>4.3036837376460017E-2</v>
      </c>
      <c r="E35">
        <v>1.0933333333333333E-2</v>
      </c>
      <c r="F35">
        <v>0.02</v>
      </c>
      <c r="G35">
        <v>3.7943262411347517E-2</v>
      </c>
      <c r="H35">
        <v>1.5924826904055393E-2</v>
      </c>
    </row>
    <row r="36" spans="1:8" x14ac:dyDescent="0.15">
      <c r="A36">
        <v>1.5482695810564663E-2</v>
      </c>
      <c r="B36">
        <v>3.4972677595628415E-2</v>
      </c>
      <c r="C36">
        <v>4.4791666666666667E-2</v>
      </c>
      <c r="D36">
        <v>3.8903863432165321E-2</v>
      </c>
      <c r="E36">
        <v>9.8666666666666659E-3</v>
      </c>
      <c r="F36">
        <v>1.7209302325581394E-2</v>
      </c>
      <c r="G36">
        <v>3.2978723404255318E-2</v>
      </c>
      <c r="H36">
        <v>1.3550939663699307E-2</v>
      </c>
    </row>
    <row r="38" spans="1:8" x14ac:dyDescent="0.15">
      <c r="A38">
        <v>1.948998178506375E-2</v>
      </c>
      <c r="B38">
        <v>1.5482695810564663E-2</v>
      </c>
    </row>
    <row r="39" spans="1:8" x14ac:dyDescent="0.15">
      <c r="A39">
        <v>3.9526411657559199E-2</v>
      </c>
      <c r="B39">
        <v>3.4972677595628415E-2</v>
      </c>
    </row>
    <row r="40" spans="1:8" x14ac:dyDescent="0.15">
      <c r="A40">
        <v>4.8263888888888891E-2</v>
      </c>
      <c r="B40">
        <v>4.4791666666666667E-2</v>
      </c>
    </row>
    <row r="41" spans="1:8" x14ac:dyDescent="0.15">
      <c r="A41">
        <v>4.3036837376460017E-2</v>
      </c>
      <c r="B41">
        <v>3.8903863432165321E-2</v>
      </c>
    </row>
    <row r="42" spans="1:8" x14ac:dyDescent="0.15">
      <c r="A42">
        <v>1.0933333333333333E-2</v>
      </c>
      <c r="B42">
        <v>9.8666666666666659E-3</v>
      </c>
    </row>
    <row r="43" spans="1:8" x14ac:dyDescent="0.15">
      <c r="A43">
        <v>0.02</v>
      </c>
      <c r="B43">
        <v>1.7209302325581394E-2</v>
      </c>
    </row>
    <row r="44" spans="1:8" x14ac:dyDescent="0.15">
      <c r="A44">
        <v>3.7943262411347517E-2</v>
      </c>
      <c r="B44">
        <v>3.2978723404255318E-2</v>
      </c>
    </row>
    <row r="45" spans="1:8" x14ac:dyDescent="0.15">
      <c r="A45">
        <v>1.5924826904055393E-2</v>
      </c>
      <c r="B45">
        <v>1.3550939663699307E-2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F45" sqref="F45"/>
    </sheetView>
  </sheetViews>
  <sheetFormatPr defaultRowHeight="13.5" x14ac:dyDescent="0.15"/>
  <cols>
    <col min="1" max="1" width="11" customWidth="1"/>
    <col min="2" max="6" width="12.5" customWidth="1"/>
  </cols>
  <sheetData>
    <row r="1" spans="1:9" ht="12" customHeight="1" x14ac:dyDescent="0.15">
      <c r="A1" s="32" t="s">
        <v>52</v>
      </c>
      <c r="B1" s="32" t="s">
        <v>50</v>
      </c>
      <c r="C1" s="33" t="s">
        <v>65</v>
      </c>
      <c r="D1" s="33" t="s">
        <v>64</v>
      </c>
      <c r="E1" s="33" t="s">
        <v>63</v>
      </c>
      <c r="F1" s="33" t="s">
        <v>66</v>
      </c>
    </row>
    <row r="2" spans="1:9" ht="12" customHeight="1" x14ac:dyDescent="0.2">
      <c r="A2" s="34" t="s">
        <v>53</v>
      </c>
      <c r="B2" s="29">
        <v>1.948998178506375E-2</v>
      </c>
      <c r="C2" s="29">
        <v>1.4025500910746813E-2</v>
      </c>
      <c r="D2" s="29">
        <v>1.3843351548269581E-2</v>
      </c>
      <c r="E2" s="29">
        <v>1.238615664845173E-2</v>
      </c>
      <c r="F2" s="29">
        <v>1.1657559198542805E-2</v>
      </c>
    </row>
    <row r="3" spans="1:9" ht="12" customHeight="1" x14ac:dyDescent="0.2">
      <c r="A3" s="34" t="s">
        <v>54</v>
      </c>
      <c r="B3" s="29">
        <v>3.9526411657559199E-2</v>
      </c>
      <c r="C3" s="29">
        <v>3.3151183970856105E-2</v>
      </c>
      <c r="D3" s="29">
        <v>3.1147540983606559E-2</v>
      </c>
      <c r="E3" s="29">
        <v>3.1876138433515479E-2</v>
      </c>
      <c r="F3" s="29">
        <v>2.7868852459016394E-2</v>
      </c>
      <c r="G3" s="27"/>
      <c r="H3" s="27"/>
      <c r="I3" s="27"/>
    </row>
    <row r="4" spans="1:9" ht="12" customHeight="1" x14ac:dyDescent="0.2">
      <c r="A4" s="34" t="s">
        <v>55</v>
      </c>
      <c r="B4" s="29">
        <v>4.8263888888888891E-2</v>
      </c>
      <c r="C4" s="29">
        <v>4.3749999999999997E-2</v>
      </c>
      <c r="D4" s="29">
        <v>4.1319444444444443E-2</v>
      </c>
      <c r="E4" s="29">
        <v>3.7326388888888888E-2</v>
      </c>
      <c r="F4" s="29">
        <v>3.0555555555555555E-2</v>
      </c>
    </row>
    <row r="5" spans="1:9" ht="12" customHeight="1" x14ac:dyDescent="0.2">
      <c r="A5" s="34" t="s">
        <v>56</v>
      </c>
      <c r="B5" s="29">
        <v>4.3036837376460017E-2</v>
      </c>
      <c r="C5" s="29">
        <v>3.2614555256064687E-2</v>
      </c>
      <c r="D5" s="29">
        <v>3.1266846361185985E-2</v>
      </c>
      <c r="E5" s="29">
        <v>3.0458221024258762E-2</v>
      </c>
      <c r="F5" s="29">
        <v>2.6235399820305479E-2</v>
      </c>
    </row>
    <row r="6" spans="1:9" ht="12" customHeight="1" x14ac:dyDescent="0.2">
      <c r="A6" s="34" t="s">
        <v>57</v>
      </c>
      <c r="B6" s="29">
        <v>1.0933333333333333E-2</v>
      </c>
      <c r="C6" s="29">
        <v>8.5333333333333337E-3</v>
      </c>
      <c r="D6" s="29">
        <v>8.8000000000000005E-3</v>
      </c>
      <c r="E6" s="29">
        <v>7.4666666666666666E-3</v>
      </c>
      <c r="F6" s="29">
        <v>6.4000000000000003E-3</v>
      </c>
    </row>
    <row r="7" spans="1:9" ht="12" customHeight="1" x14ac:dyDescent="0.2">
      <c r="A7" s="34" t="s">
        <v>58</v>
      </c>
      <c r="B7" s="29">
        <v>0.02</v>
      </c>
      <c r="C7" s="29">
        <v>1.7364341085271316E-2</v>
      </c>
      <c r="D7" s="29">
        <v>1.6124031007751938E-2</v>
      </c>
      <c r="E7" s="29">
        <v>1.4263565891472868E-2</v>
      </c>
      <c r="F7" s="29">
        <v>1.3488372093023256E-2</v>
      </c>
    </row>
    <row r="8" spans="1:9" ht="12" customHeight="1" x14ac:dyDescent="0.2">
      <c r="A8" s="34" t="s">
        <v>59</v>
      </c>
      <c r="B8" s="29">
        <v>3.7943262411347517E-2</v>
      </c>
      <c r="C8" s="29">
        <v>2.9787234042553189E-2</v>
      </c>
      <c r="D8" s="29">
        <v>2.9609929078014185E-2</v>
      </c>
      <c r="E8" s="29">
        <v>2.6418439716312057E-2</v>
      </c>
      <c r="F8" s="29">
        <v>2.1631205673758865E-2</v>
      </c>
    </row>
    <row r="9" spans="1:9" ht="12" customHeight="1" x14ac:dyDescent="0.2">
      <c r="A9" s="34" t="s">
        <v>60</v>
      </c>
      <c r="B9" s="29">
        <v>1.5924826904055393E-2</v>
      </c>
      <c r="C9" s="29">
        <v>1.2265084075173096E-2</v>
      </c>
      <c r="D9" s="29">
        <v>1.0484668644906032E-2</v>
      </c>
      <c r="E9" s="29">
        <v>1.0089020771513354E-2</v>
      </c>
      <c r="F9" s="29">
        <v>9.1988130563798211E-3</v>
      </c>
    </row>
    <row r="10" spans="1:9" ht="12" customHeight="1" x14ac:dyDescent="0.2">
      <c r="A10" s="35" t="s">
        <v>61</v>
      </c>
      <c r="B10" s="31">
        <f>AVERAGE(B2:B9)</f>
        <v>2.9389817794588512E-2</v>
      </c>
      <c r="C10" s="31">
        <f>AVERAGE(C2:C9)</f>
        <v>2.3936404084249817E-2</v>
      </c>
      <c r="D10" s="31">
        <f t="shared" ref="D10:F10" si="0">AVERAGE(D2:D9)</f>
        <v>2.2824476508522339E-2</v>
      </c>
      <c r="E10" s="31">
        <f t="shared" si="0"/>
        <v>2.1285574755134973E-2</v>
      </c>
      <c r="F10" s="31">
        <f t="shared" si="0"/>
        <v>1.8379469732072773E-2</v>
      </c>
    </row>
    <row r="18" spans="1:8" x14ac:dyDescent="0.15">
      <c r="B18" s="32" t="s">
        <v>50</v>
      </c>
      <c r="C18" s="33" t="s">
        <v>65</v>
      </c>
      <c r="D18" s="33" t="s">
        <v>64</v>
      </c>
      <c r="E18" s="33" t="s">
        <v>63</v>
      </c>
      <c r="F18" s="33" t="s">
        <v>66</v>
      </c>
    </row>
    <row r="19" spans="1:8" x14ac:dyDescent="0.15">
      <c r="B19" s="28">
        <v>2.9389817794588512E-2</v>
      </c>
      <c r="C19" s="28">
        <v>2.3936404084249817E-2</v>
      </c>
      <c r="D19" s="28">
        <v>2.2824476508522339E-2</v>
      </c>
      <c r="E19" s="28">
        <v>2.1285574755134973E-2</v>
      </c>
      <c r="F19" s="28">
        <v>1.8379469732072773E-2</v>
      </c>
    </row>
    <row r="28" spans="1:8" x14ac:dyDescent="0.15">
      <c r="A28">
        <v>1.4025500910746813E-2</v>
      </c>
      <c r="B28">
        <v>3.3151183970856105E-2</v>
      </c>
      <c r="C28">
        <v>4.3749999999999997E-2</v>
      </c>
      <c r="D28">
        <v>3.2614555256064687E-2</v>
      </c>
      <c r="E28">
        <v>8.5333333333333337E-3</v>
      </c>
      <c r="F28">
        <v>1.7364341085271316E-2</v>
      </c>
      <c r="G28">
        <v>2.9787234042553189E-2</v>
      </c>
      <c r="H28">
        <v>1.2265084075173096E-2</v>
      </c>
    </row>
    <row r="29" spans="1:8" x14ac:dyDescent="0.15">
      <c r="A29">
        <v>1.3843351548269581E-2</v>
      </c>
      <c r="B29">
        <v>3.1147540983606559E-2</v>
      </c>
      <c r="C29">
        <v>4.1319444444444443E-2</v>
      </c>
      <c r="D29">
        <v>3.1266846361185985E-2</v>
      </c>
      <c r="E29">
        <v>8.8000000000000005E-3</v>
      </c>
      <c r="F29">
        <v>1.6124031007751938E-2</v>
      </c>
      <c r="G29">
        <v>2.9609929078014185E-2</v>
      </c>
      <c r="H29">
        <v>1.0484668644906032E-2</v>
      </c>
    </row>
    <row r="30" spans="1:8" x14ac:dyDescent="0.15">
      <c r="A30">
        <v>1.238615664845173E-2</v>
      </c>
      <c r="B30">
        <v>3.1876138433515479E-2</v>
      </c>
      <c r="C30">
        <v>3.7326388888888888E-2</v>
      </c>
      <c r="D30">
        <v>3.0458221024258762E-2</v>
      </c>
      <c r="E30">
        <v>7.4666666666666666E-3</v>
      </c>
      <c r="F30">
        <v>1.4263565891472868E-2</v>
      </c>
      <c r="G30">
        <v>2.6418439716312057E-2</v>
      </c>
      <c r="H30">
        <v>1.0089020771513354E-2</v>
      </c>
    </row>
    <row r="31" spans="1:8" x14ac:dyDescent="0.15">
      <c r="A31">
        <v>1.1657559198542805E-2</v>
      </c>
      <c r="B31">
        <v>2.7868852459016394E-2</v>
      </c>
      <c r="C31">
        <v>3.0555555555555555E-2</v>
      </c>
      <c r="D31">
        <v>2.6235399820305479E-2</v>
      </c>
      <c r="E31">
        <v>6.4000000000000003E-3</v>
      </c>
      <c r="F31">
        <v>1.3488372093023256E-2</v>
      </c>
      <c r="G31">
        <v>2.1631205673758865E-2</v>
      </c>
      <c r="H31">
        <v>9.1988130563798211E-3</v>
      </c>
    </row>
    <row r="33" spans="1:4" x14ac:dyDescent="0.15">
      <c r="A33">
        <v>1.4025500910746813E-2</v>
      </c>
      <c r="B33">
        <v>1.3843351548269581E-2</v>
      </c>
      <c r="C33">
        <v>1.238615664845173E-2</v>
      </c>
      <c r="D33">
        <v>1.1657559198542805E-2</v>
      </c>
    </row>
    <row r="34" spans="1:4" x14ac:dyDescent="0.15">
      <c r="A34">
        <v>3.3151183970856105E-2</v>
      </c>
      <c r="B34">
        <v>3.1147540983606559E-2</v>
      </c>
      <c r="C34">
        <v>3.1876138433515479E-2</v>
      </c>
      <c r="D34">
        <v>2.7868852459016394E-2</v>
      </c>
    </row>
    <row r="35" spans="1:4" x14ac:dyDescent="0.15">
      <c r="A35">
        <v>4.3749999999999997E-2</v>
      </c>
      <c r="B35">
        <v>4.1319444444444443E-2</v>
      </c>
      <c r="C35">
        <v>3.7326388888888888E-2</v>
      </c>
      <c r="D35">
        <v>3.0555555555555555E-2</v>
      </c>
    </row>
    <row r="36" spans="1:4" x14ac:dyDescent="0.15">
      <c r="A36">
        <v>3.2614555256064687E-2</v>
      </c>
      <c r="B36">
        <v>3.1266846361185985E-2</v>
      </c>
      <c r="C36">
        <v>3.0458221024258762E-2</v>
      </c>
      <c r="D36">
        <v>2.6235399820305479E-2</v>
      </c>
    </row>
    <row r="37" spans="1:4" x14ac:dyDescent="0.15">
      <c r="A37">
        <v>8.5333333333333337E-3</v>
      </c>
      <c r="B37">
        <v>8.8000000000000005E-3</v>
      </c>
      <c r="C37">
        <v>7.4666666666666666E-3</v>
      </c>
      <c r="D37">
        <v>6.4000000000000003E-3</v>
      </c>
    </row>
    <row r="38" spans="1:4" x14ac:dyDescent="0.15">
      <c r="A38">
        <v>1.7364341085271316E-2</v>
      </c>
      <c r="B38">
        <v>1.6124031007751938E-2</v>
      </c>
      <c r="C38">
        <v>1.4263565891472868E-2</v>
      </c>
      <c r="D38">
        <v>1.3488372093023256E-2</v>
      </c>
    </row>
    <row r="39" spans="1:4" x14ac:dyDescent="0.15">
      <c r="A39">
        <v>2.9787234042553189E-2</v>
      </c>
      <c r="B39">
        <v>2.9609929078014185E-2</v>
      </c>
      <c r="C39">
        <v>2.6418439716312057E-2</v>
      </c>
      <c r="D39">
        <v>2.1631205673758865E-2</v>
      </c>
    </row>
    <row r="40" spans="1:4" x14ac:dyDescent="0.15">
      <c r="A40">
        <v>1.2265084075173096E-2</v>
      </c>
      <c r="B40">
        <v>1.0484668644906032E-2</v>
      </c>
      <c r="C40">
        <v>1.0089020771513354E-2</v>
      </c>
      <c r="D40">
        <v>9.1988130563798211E-3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H37" sqref="H37"/>
    </sheetView>
  </sheetViews>
  <sheetFormatPr defaultRowHeight="13.5" x14ac:dyDescent="0.15"/>
  <cols>
    <col min="1" max="1" width="11" customWidth="1"/>
    <col min="2" max="6" width="12.5" customWidth="1"/>
  </cols>
  <sheetData>
    <row r="1" spans="1:9" ht="12" customHeight="1" x14ac:dyDescent="0.15">
      <c r="A1" s="32" t="s">
        <v>52</v>
      </c>
      <c r="B1" s="33" t="s">
        <v>66</v>
      </c>
      <c r="C1" s="33" t="s">
        <v>71</v>
      </c>
      <c r="D1" s="33" t="s">
        <v>68</v>
      </c>
      <c r="E1" s="36"/>
      <c r="F1" s="36"/>
    </row>
    <row r="2" spans="1:9" ht="12" customHeight="1" x14ac:dyDescent="0.2">
      <c r="A2" s="34" t="s">
        <v>53</v>
      </c>
      <c r="B2" s="30">
        <v>1.1657559198542805E-2</v>
      </c>
      <c r="C2" s="30">
        <v>8.378870673952642E-3</v>
      </c>
      <c r="D2" s="30">
        <v>5.4644808743169399E-3</v>
      </c>
      <c r="E2" s="30"/>
      <c r="F2" s="30"/>
    </row>
    <row r="3" spans="1:9" ht="12" customHeight="1" x14ac:dyDescent="0.2">
      <c r="A3" s="34" t="s">
        <v>54</v>
      </c>
      <c r="B3" s="30">
        <v>2.7868852459016394E-2</v>
      </c>
      <c r="C3" s="30">
        <v>1.7850637522768671E-2</v>
      </c>
      <c r="D3" s="30">
        <v>7.4681238615664841E-3</v>
      </c>
      <c r="E3" s="30"/>
      <c r="F3" s="30"/>
      <c r="G3" s="27"/>
      <c r="H3" s="27"/>
      <c r="I3" s="27"/>
    </row>
    <row r="4" spans="1:9" ht="12" customHeight="1" x14ac:dyDescent="0.2">
      <c r="A4" s="34" t="s">
        <v>55</v>
      </c>
      <c r="B4" s="30">
        <v>3.0555555555555555E-2</v>
      </c>
      <c r="C4" s="30">
        <v>1.5277777777777777E-2</v>
      </c>
      <c r="D4" s="30">
        <v>8.1597222222222227E-3</v>
      </c>
      <c r="E4" s="30"/>
      <c r="F4" s="30"/>
    </row>
    <row r="5" spans="1:9" ht="12" customHeight="1" x14ac:dyDescent="0.2">
      <c r="A5" s="34" t="s">
        <v>56</v>
      </c>
      <c r="B5" s="30">
        <v>2.6235399820305479E-2</v>
      </c>
      <c r="C5" s="30">
        <v>1.1859838274932614E-2</v>
      </c>
      <c r="D5" s="30">
        <v>5.6603773584905656E-3</v>
      </c>
      <c r="E5" s="30"/>
      <c r="F5" s="30"/>
    </row>
    <row r="6" spans="1:9" ht="12" customHeight="1" x14ac:dyDescent="0.2">
      <c r="A6" s="34" t="s">
        <v>57</v>
      </c>
      <c r="B6" s="30">
        <v>6.4000000000000003E-3</v>
      </c>
      <c r="C6" s="30">
        <v>4.2666666666666669E-3</v>
      </c>
      <c r="D6" s="30">
        <v>2.6666666666666666E-3</v>
      </c>
      <c r="E6" s="30"/>
      <c r="F6" s="30"/>
    </row>
    <row r="7" spans="1:9" ht="12" customHeight="1" x14ac:dyDescent="0.2">
      <c r="A7" s="34" t="s">
        <v>58</v>
      </c>
      <c r="B7" s="30">
        <v>1.3488372093023256E-2</v>
      </c>
      <c r="C7" s="30">
        <v>1.255813953488372E-2</v>
      </c>
      <c r="D7" s="30">
        <v>5.7364341085271321E-3</v>
      </c>
      <c r="E7" s="30"/>
      <c r="F7" s="30"/>
    </row>
    <row r="8" spans="1:9" ht="12" customHeight="1" x14ac:dyDescent="0.2">
      <c r="A8" s="34" t="s">
        <v>59</v>
      </c>
      <c r="B8" s="30">
        <v>2.1631205673758865E-2</v>
      </c>
      <c r="C8" s="30">
        <v>1.8794326241134751E-2</v>
      </c>
      <c r="D8" s="30">
        <v>3.5460992907801418E-3</v>
      </c>
      <c r="E8" s="30"/>
      <c r="F8" s="30"/>
    </row>
    <row r="9" spans="1:9" ht="12" customHeight="1" x14ac:dyDescent="0.2">
      <c r="A9" s="34" t="s">
        <v>60</v>
      </c>
      <c r="B9" s="29">
        <v>9.1988130563798211E-3</v>
      </c>
      <c r="C9" s="30">
        <v>7.6162215628090999E-3</v>
      </c>
      <c r="D9" s="30">
        <v>3.5608308605341245E-3</v>
      </c>
      <c r="E9" s="29"/>
      <c r="F9" s="29"/>
    </row>
    <row r="10" spans="1:9" ht="12" customHeight="1" x14ac:dyDescent="0.2">
      <c r="A10" s="35" t="s">
        <v>61</v>
      </c>
      <c r="B10" s="31">
        <f t="shared" ref="B10:F10" si="0">AVERAGE(B2:B9)</f>
        <v>1.8379469732072773E-2</v>
      </c>
      <c r="C10" s="31">
        <f t="shared" si="0"/>
        <v>1.2075309781865743E-2</v>
      </c>
      <c r="D10" s="31">
        <f t="shared" si="0"/>
        <v>5.2828419053880344E-3</v>
      </c>
      <c r="E10" s="29"/>
      <c r="F10" s="29"/>
    </row>
    <row r="15" spans="1:9" x14ac:dyDescent="0.15">
      <c r="B15" s="33" t="s">
        <v>66</v>
      </c>
      <c r="C15" s="33" t="s">
        <v>67</v>
      </c>
      <c r="D15" s="33" t="s">
        <v>68</v>
      </c>
    </row>
    <row r="16" spans="1:9" ht="14.25" x14ac:dyDescent="0.2">
      <c r="B16" s="31">
        <v>1.8379469732072773E-2</v>
      </c>
      <c r="C16" s="31">
        <v>1.2075309781865743E-2</v>
      </c>
      <c r="D16" s="31">
        <v>5.2828419053880344E-3</v>
      </c>
    </row>
    <row r="21" spans="1:9" x14ac:dyDescent="0.15">
      <c r="A21" s="28"/>
      <c r="B21" s="28"/>
    </row>
    <row r="22" spans="1:9" x14ac:dyDescent="0.15">
      <c r="A22" s="28"/>
      <c r="B22" s="1"/>
      <c r="C22" s="1"/>
      <c r="D22" s="1"/>
      <c r="E22" s="1"/>
      <c r="F22" s="1"/>
      <c r="G22" s="1"/>
      <c r="H22" s="1"/>
      <c r="I22" s="1"/>
    </row>
    <row r="23" spans="1:9" x14ac:dyDescent="0.15">
      <c r="A23" s="28"/>
      <c r="B23" s="28"/>
    </row>
    <row r="24" spans="1:9" x14ac:dyDescent="0.15">
      <c r="A24" s="28"/>
      <c r="B24" s="28"/>
    </row>
    <row r="25" spans="1:9" x14ac:dyDescent="0.15">
      <c r="A25" s="28"/>
      <c r="B25" s="28"/>
    </row>
    <row r="26" spans="1:9" x14ac:dyDescent="0.15">
      <c r="A26" s="28"/>
      <c r="B26" s="28"/>
    </row>
    <row r="27" spans="1:9" x14ac:dyDescent="0.15">
      <c r="A27" s="28"/>
      <c r="B27" s="28"/>
    </row>
    <row r="28" spans="1:9" x14ac:dyDescent="0.15">
      <c r="A28" s="28"/>
      <c r="B28" s="28"/>
    </row>
    <row r="30" spans="1:9" x14ac:dyDescent="0.15">
      <c r="A30">
        <v>8.378870673952642E-3</v>
      </c>
      <c r="B30">
        <v>1.7850637522768671E-2</v>
      </c>
      <c r="C30">
        <v>1.5277777777777777E-2</v>
      </c>
      <c r="D30">
        <v>1.1859838274932614E-2</v>
      </c>
      <c r="E30">
        <v>4.2666666666666669E-3</v>
      </c>
      <c r="F30">
        <v>1.255813953488372E-2</v>
      </c>
      <c r="G30">
        <v>1.8794326241134751E-2</v>
      </c>
      <c r="H30">
        <v>7.6162215628090999E-3</v>
      </c>
    </row>
    <row r="31" spans="1:9" x14ac:dyDescent="0.15">
      <c r="A31">
        <v>5.4644808743169399E-3</v>
      </c>
      <c r="B31">
        <v>7.4681238615664841E-3</v>
      </c>
      <c r="C31">
        <v>8.1597222222222227E-3</v>
      </c>
      <c r="D31">
        <v>5.6603773584905656E-3</v>
      </c>
      <c r="E31">
        <v>2.6666666666666666E-3</v>
      </c>
      <c r="F31">
        <v>5.7364341085271321E-3</v>
      </c>
      <c r="G31">
        <v>3.5460992907801418E-3</v>
      </c>
      <c r="H31">
        <v>3.5608308605341245E-3</v>
      </c>
    </row>
    <row r="34" spans="1:2" x14ac:dyDescent="0.15">
      <c r="A34">
        <v>8.378870673952642E-3</v>
      </c>
      <c r="B34">
        <v>5.4644808743169399E-3</v>
      </c>
    </row>
    <row r="35" spans="1:2" x14ac:dyDescent="0.15">
      <c r="A35">
        <v>1.7850637522768671E-2</v>
      </c>
      <c r="B35">
        <v>7.4681238615664841E-3</v>
      </c>
    </row>
    <row r="36" spans="1:2" x14ac:dyDescent="0.15">
      <c r="A36">
        <v>1.5277777777777777E-2</v>
      </c>
      <c r="B36">
        <v>8.1597222222222227E-3</v>
      </c>
    </row>
    <row r="37" spans="1:2" x14ac:dyDescent="0.15">
      <c r="A37">
        <v>1.1859838274932614E-2</v>
      </c>
      <c r="B37">
        <v>5.6603773584905656E-3</v>
      </c>
    </row>
    <row r="38" spans="1:2" x14ac:dyDescent="0.15">
      <c r="A38">
        <v>4.2666666666666669E-3</v>
      </c>
      <c r="B38">
        <v>2.6666666666666666E-3</v>
      </c>
    </row>
    <row r="39" spans="1:2" x14ac:dyDescent="0.15">
      <c r="A39">
        <v>1.255813953488372E-2</v>
      </c>
      <c r="B39">
        <v>5.7364341085271321E-3</v>
      </c>
    </row>
    <row r="40" spans="1:2" x14ac:dyDescent="0.15">
      <c r="A40">
        <v>1.8794326241134751E-2</v>
      </c>
      <c r="B40">
        <v>3.5460992907801418E-3</v>
      </c>
    </row>
    <row r="41" spans="1:2" x14ac:dyDescent="0.15">
      <c r="A41">
        <v>7.6162215628090999E-3</v>
      </c>
      <c r="B41">
        <v>3.5608308605341245E-3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Sheet1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2019-04-05T14:05:39Z</dcterms:modified>
</cp:coreProperties>
</file>