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D-DDMM24 - שם התרגיל" sheetId="1" r:id="rId4"/>
    <sheet state="visible" name="סרטוני שימוש בציוד" sheetId="2" r:id="rId5"/>
  </sheets>
  <definedNames>
    <definedName hidden="1" localSheetId="0" name="_xlnm._FilterDatabase">'DD-DDMM24 - שם התרגיל'!$B$1:$K$280</definedName>
    <definedName hidden="1" localSheetId="0" name="Z_721A45EB_6C3C_4672_B250_2A425BF3ED9C_.wvu.FilterData">'DD-DDMM24 - שם התרגיל'!$B$1:$K$280</definedName>
  </definedNames>
  <calcPr/>
  <customWorkbookViews>
    <customWorkbookView activeSheetId="0" maximized="1" windowHeight="0" windowWidth="0" guid="{721A45EB-6C3C-4672-B250-2A425BF3ED9C}" name="מסנן 1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">
      <text>
        <t xml:space="preserve">כמה הסטודנט הזמין מכל פריט.</t>
      </text>
    </comment>
    <comment authorId="0" ref="E1">
      <text>
        <t xml:space="preserve">כמה, בפועל, המחסן הוציא לסטודנט מכל פריט.</t>
      </text>
    </comment>
    <comment authorId="0" ref="F1">
      <text>
        <t xml:space="preserve">סימון פרטי של הסטודנט האם הוא בדק את הציוד בזמן הוצאת הציוד.
שים לב - המחסן לא מסתכל על העמודה הזאת ולא ומתחשב בה.</t>
      </text>
    </comment>
  </commentList>
</comments>
</file>

<file path=xl/sharedStrings.xml><?xml version="1.0" encoding="utf-8"?>
<sst xmlns="http://schemas.openxmlformats.org/spreadsheetml/2006/main" count="323" uniqueCount="298">
  <si>
    <t>פריט</t>
  </si>
  <si>
    <t>הזמנה</t>
  </si>
  <si>
    <r>
      <rPr>
        <rFont val="Arial"/>
        <color theme="1"/>
        <sz val="10.0"/>
      </rPr>
      <t xml:space="preserve">הערות על הזמנה (מחסן </t>
    </r>
    <r>
      <rPr>
        <rFont val="Arial"/>
        <color rgb="FFFF0000"/>
        <sz val="10.0"/>
      </rPr>
      <t>באדום</t>
    </r>
    <r>
      <rPr>
        <rFont val="Arial"/>
        <color theme="1"/>
        <sz val="10.0"/>
      </rPr>
      <t xml:space="preserve">. סטודנט </t>
    </r>
    <r>
      <rPr>
        <rFont val="Arial"/>
        <color rgb="FF0000FF"/>
        <sz val="10.0"/>
      </rPr>
      <t>בכחול</t>
    </r>
    <r>
      <rPr>
        <rFont val="Arial"/>
        <color theme="1"/>
        <sz val="10.0"/>
      </rPr>
      <t>)</t>
    </r>
  </si>
  <si>
    <t>יצא</t>
  </si>
  <si>
    <t>בדקתי</t>
  </si>
  <si>
    <r>
      <rPr>
        <rFont val="Arial"/>
        <color theme="1"/>
        <sz val="10.0"/>
      </rPr>
      <t>הערות על הוצאה (מחסן ב</t>
    </r>
    <r>
      <rPr>
        <rFont val="Arial"/>
        <color rgb="FFFF0000"/>
        <sz val="10.0"/>
      </rPr>
      <t>אדום</t>
    </r>
    <r>
      <rPr>
        <rFont val="Arial"/>
        <color theme="1"/>
        <sz val="10.0"/>
      </rPr>
      <t>. סטודנט ב</t>
    </r>
    <r>
      <rPr>
        <rFont val="Arial"/>
        <color rgb="FF0000FF"/>
        <sz val="10.0"/>
      </rPr>
      <t>כחול</t>
    </r>
    <r>
      <rPr>
        <rFont val="Arial"/>
        <color theme="1"/>
        <sz val="10.0"/>
      </rPr>
      <t>)</t>
    </r>
  </si>
  <si>
    <t>חזר</t>
  </si>
  <si>
    <t>הערות על החזרה</t>
  </si>
  <si>
    <t>מחיר ליחידה</t>
  </si>
  <si>
    <t>מחיר כולל</t>
  </si>
  <si>
    <t xml:space="preserve">במאית: </t>
  </si>
  <si>
    <t xml:space="preserve">מפיקה: </t>
  </si>
  <si>
    <t xml:space="preserve">צלמת: </t>
  </si>
  <si>
    <t>מצלמה</t>
  </si>
  <si>
    <t>מצלמת שנה ב</t>
  </si>
  <si>
    <r>
      <rPr>
        <color rgb="FFFF0000"/>
        <sz val="10.0"/>
      </rPr>
      <t xml:space="preserve">בנוסף לכאן, נא לזכור להזמין מצלמה </t>
    </r>
    <r>
      <rPr>
        <color rgb="FF1155CC"/>
        <sz val="10.0"/>
        <u/>
      </rPr>
      <t>באתר</t>
    </r>
    <r>
      <rPr>
        <color rgb="FFFF0000"/>
        <sz val="10.0"/>
      </rPr>
      <t>.</t>
    </r>
  </si>
  <si>
    <t xml:space="preserve">מקליטה: </t>
  </si>
  <si>
    <t xml:space="preserve">תאורנית: </t>
  </si>
  <si>
    <t xml:space="preserve">פוקוס פולרית: </t>
  </si>
  <si>
    <t xml:space="preserve">     מכסה עדשה</t>
  </si>
  <si>
    <t xml:space="preserve">     עינית גומי</t>
  </si>
  <si>
    <t xml:space="preserve">הזמנה: </t>
  </si>
  <si>
    <t xml:space="preserve">     הוד לעדשה</t>
  </si>
  <si>
    <t>מחסנאי מוציא:</t>
  </si>
  <si>
    <t>בחר</t>
  </si>
  <si>
    <t xml:space="preserve">     סוללה יעודית NP-FV</t>
  </si>
  <si>
    <t>מחסנאי מחזיר:</t>
  </si>
  <si>
    <t xml:space="preserve">     מטען NP-FV כפול</t>
  </si>
  <si>
    <t xml:space="preserve">     ספק USB למען</t>
  </si>
  <si>
    <t xml:space="preserve">     כבל מיקרו USB למטען</t>
  </si>
  <si>
    <t>תאריך הוצאה:</t>
  </si>
  <si>
    <t>פלטת תיאום לחצובה E-Image</t>
  </si>
  <si>
    <t>תאריך החזרה:</t>
  </si>
  <si>
    <t xml:space="preserve">     מיקרופון מצלמה E-IMAGE PM-510</t>
  </si>
  <si>
    <t>הארכה:</t>
  </si>
  <si>
    <t xml:space="preserve">     מגן רוח למיקרופון - ספוג</t>
  </si>
  <si>
    <t xml:space="preserve">     כבל XLR קצר</t>
  </si>
  <si>
    <t xml:space="preserve">     ספק יעודי למצלמה</t>
  </si>
  <si>
    <t xml:space="preserve">     כבל חשמל לספק</t>
  </si>
  <si>
    <t>שלום צוות המחסן, בדקתי את הציוד ומצאתי אותו תקין ומתאים לצרכיי. אני אשמור עליו ואחזירו תקין ונקי במועד שנקבע. הנני מתחייב/ת לשאת באחריות לכל נזק שיגרם – בהתאם לנהלי בית הספר. כתיבת שמי מחשבוני האישי מאשרת את הנ"ל ומהווה תחליף לחתימה פיזית.</t>
  </si>
  <si>
    <t xml:space="preserve">     שלט רחוק למצלמה</t>
  </si>
  <si>
    <t xml:space="preserve">     תיק למצלמה ORCA OR-5</t>
  </si>
  <si>
    <t>חצובה</t>
  </si>
  <si>
    <t>חצובה E-IMAGE</t>
  </si>
  <si>
    <t>חתימה:</t>
  </si>
  <si>
    <t>תיק חצובה E-IMAGE</t>
  </si>
  <si>
    <t xml:space="preserve">     פלטת תיאום לחצובה</t>
  </si>
  <si>
    <t>בטופס זה הזמנת ציוד בשווי מעורך של יותר מ:</t>
  </si>
  <si>
    <t>חצובת סטילס</t>
  </si>
  <si>
    <t>מחיר השכרה משוער ליום אחד:</t>
  </si>
  <si>
    <t xml:space="preserve">     תיק לחצובת סטילס</t>
  </si>
  <si>
    <t xml:space="preserve">     פלטת תיאום לחצובת סטילס</t>
  </si>
  <si>
    <t>אביזרי מצלמה נוספים</t>
  </si>
  <si>
    <t>מעיל גשם למצלמה</t>
  </si>
  <si>
    <t>גלגלים לחצובה</t>
  </si>
  <si>
    <r>
      <rPr>
        <rFont val="Arial"/>
        <color rgb="FF1155CC"/>
        <u/>
      </rPr>
      <t>לחצי כאן לטופס המקורי של המחסן</t>
    </r>
    <r>
      <rPr>
        <rFont val="Arial"/>
        <color rgb="FF000000"/>
      </rPr>
      <t>, אותו יש להעתיק לקובץ הפרטי שלך.</t>
    </r>
  </si>
  <si>
    <t>תיק סאונד</t>
  </si>
  <si>
    <t>כבל XLR</t>
  </si>
  <si>
    <t>נשלח אימייל על נזק וחוסרים ב:</t>
  </si>
  <si>
    <t>מיקרופון גאן מייק</t>
  </si>
  <si>
    <t>מגן רוח - ספוג</t>
  </si>
  <si>
    <t>בולם זעזועים</t>
  </si>
  <si>
    <t>חתול</t>
  </si>
  <si>
    <t>מתאם PL גדול לPL קטן</t>
  </si>
  <si>
    <t>אוזניות</t>
  </si>
  <si>
    <t>תיק לאוזניות</t>
  </si>
  <si>
    <t>מפצל גמיש לאוזניות</t>
  </si>
  <si>
    <t>מאריך לאוזניות</t>
  </si>
  <si>
    <t>בום</t>
  </si>
  <si>
    <t>מוט בום</t>
  </si>
  <si>
    <t xml:space="preserve">     תיק לבום E-IMAGE</t>
  </si>
  <si>
    <t>מיקרופון אלחוטי</t>
  </si>
  <si>
    <t>ערכת מיקרופון אלחוטי</t>
  </si>
  <si>
    <t>תיק לערכת וויירלס</t>
  </si>
  <si>
    <t>קליפס חגורה למשדר/מקלט</t>
  </si>
  <si>
    <t>מתאם קולד מאונט למקלט</t>
  </si>
  <si>
    <t>מקרופן דש PL</t>
  </si>
  <si>
    <t>כבל PL-XLR</t>
  </si>
  <si>
    <t>מגן רוח למיקרופון דש</t>
  </si>
  <si>
    <t>קליפס למקרופון דש</t>
  </si>
  <si>
    <t>כבל PL-PL קצר</t>
  </si>
  <si>
    <t>חגורה לוויירלס</t>
  </si>
  <si>
    <t>נרתיק לכבלים</t>
  </si>
  <si>
    <t>מקליט</t>
  </si>
  <si>
    <t>מקליט סאונד ZOOM F8</t>
  </si>
  <si>
    <r>
      <rPr>
        <color rgb="FFFF0000"/>
        <sz val="10.0"/>
      </rPr>
      <t xml:space="preserve">בנוסף לכאן, נא לזכור להזמין </t>
    </r>
    <r>
      <rPr>
        <color rgb="FF1155CC"/>
        <sz val="10.0"/>
        <u/>
      </rPr>
      <t>באתר</t>
    </r>
    <r>
      <rPr>
        <color rgb="FFFF0000"/>
        <sz val="10.0"/>
      </rPr>
      <t xml:space="preserve"> בהזמנה נפרדת ממצלמה.</t>
    </r>
  </si>
  <si>
    <t>מחסנית סוללות AA לZOOM F8</t>
  </si>
  <si>
    <r>
      <rPr>
        <color rgb="FF1155CC"/>
        <sz val="10.0"/>
        <u/>
      </rPr>
      <t>תיק ORCA OR-28 לזום</t>
    </r>
    <r>
      <rPr>
        <sz val="10.0"/>
      </rPr>
      <t xml:space="preserve"> (</t>
    </r>
    <r>
      <rPr>
        <color rgb="FF1155CC"/>
        <sz val="10.0"/>
        <u/>
      </rPr>
      <t>סקירה</t>
    </r>
    <r>
      <rPr>
        <sz val="10.0"/>
      </rPr>
      <t>)</t>
    </r>
  </si>
  <si>
    <t>כיסוי גשם לתיק ORCA</t>
  </si>
  <si>
    <t>כרית הגבהה למקליט</t>
  </si>
  <si>
    <t>רצועת נשיאה לתיק ORCA</t>
  </si>
  <si>
    <t>ספק חשמל לזום</t>
  </si>
  <si>
    <t>כבל D-TAP לזום</t>
  </si>
  <si>
    <t>סוללה D-Tap לזום</t>
  </si>
  <si>
    <t>מקליט זום H6</t>
  </si>
  <si>
    <r>
      <rPr>
        <color rgb="FFFF0000"/>
        <sz val="10.0"/>
      </rPr>
      <t xml:space="preserve">בנוסף לכאן, נא לזכור להזמין </t>
    </r>
    <r>
      <rPr>
        <color rgb="FF1155CC"/>
        <sz val="10.0"/>
        <u/>
      </rPr>
      <t>באתר</t>
    </r>
    <r>
      <rPr>
        <color rgb="FFFF0000"/>
        <sz val="10.0"/>
      </rPr>
      <t xml:space="preserve"> בהזמנה נפרדת ממצלמה.</t>
    </r>
  </si>
  <si>
    <t>תיק לזום H6</t>
  </si>
  <si>
    <t>מכסה תא סוללות</t>
  </si>
  <si>
    <t>מיקרופון סטריאו</t>
  </si>
  <si>
    <t>מיקרופון גלידה</t>
  </si>
  <si>
    <t>ספוג למיקרופונים</t>
  </si>
  <si>
    <t>כבל USB A-Mini</t>
  </si>
  <si>
    <t>מטען USB</t>
  </si>
  <si>
    <t>סוללה ניידת</t>
  </si>
  <si>
    <t>מטען לסוללה ניידת</t>
  </si>
  <si>
    <t>זום H4</t>
  </si>
  <si>
    <r>
      <rPr>
        <color rgb="FFFF0000"/>
        <sz val="10.0"/>
      </rPr>
      <t xml:space="preserve">בנוסף לכאן, נא לזכור להזמין </t>
    </r>
    <r>
      <rPr>
        <color rgb="FF1155CC"/>
        <sz val="10.0"/>
        <u/>
      </rPr>
      <t>באתר</t>
    </r>
    <r>
      <rPr>
        <color rgb="FFFF0000"/>
        <sz val="10.0"/>
      </rPr>
      <t xml:space="preserve"> בהזמנה נפרדת ממצלמה.</t>
    </r>
  </si>
  <si>
    <t>תיק מקליט נוסף - תא יחיד Petrol PPMB</t>
  </si>
  <si>
    <t>כיסוי גשם לתיק מקליט</t>
  </si>
  <si>
    <t>כיס חיצוני למשדר/מקלט</t>
  </si>
  <si>
    <t>רצועת נשיאה לתיק מקליט</t>
  </si>
  <si>
    <t>תיק מקליט נוסף - שני תאים Petrol PEGZ-1</t>
  </si>
  <si>
    <t>סוללות</t>
  </si>
  <si>
    <t>סוללה קטנה Sony NP-F570</t>
  </si>
  <si>
    <t>סוללה בינונית Sony NP-F750</t>
  </si>
  <si>
    <t>סוללה גדולה Sony NP-F970</t>
  </si>
  <si>
    <t>סוללה V-Lock 65 (לשיעורים בלבד)</t>
  </si>
  <si>
    <t>סוללה V-Lock 146 (לשיעורים בלבד)</t>
  </si>
  <si>
    <t>סוללה V-Lock 160 (לשיעורים בלבד)</t>
  </si>
  <si>
    <t>סוללה V-Lock 190 (לשיעורים בלבד)</t>
  </si>
  <si>
    <t>סוללות AA Ladda נטענות (לשיעורים בלבד)</t>
  </si>
  <si>
    <t>מטענים</t>
  </si>
  <si>
    <t>מטען לסוללות NP-F כפול</t>
  </si>
  <si>
    <t xml:space="preserve">       כבל חשמל למטען</t>
  </si>
  <si>
    <t>מטען לסוללות V-Lock כפול</t>
  </si>
  <si>
    <t>כבל קומקום למטען</t>
  </si>
  <si>
    <t>מטען D-Tap יחיד</t>
  </si>
  <si>
    <t xml:space="preserve">     כבל קומקום למטען</t>
  </si>
  <si>
    <t>מטען D-Tap כפול</t>
  </si>
  <si>
    <t>מוניטורים</t>
  </si>
  <si>
    <t>מוניטור צלם "7 SWIT S-1073F</t>
  </si>
  <si>
    <t>תיק למוניטור</t>
  </si>
  <si>
    <t>סוכך שמש</t>
  </si>
  <si>
    <t>סוללה NP-F 970 גדולה</t>
  </si>
  <si>
    <t>סוללה NP-F 770 בינונית</t>
  </si>
  <si>
    <t>איזראלי ארם נגה ארוכה</t>
  </si>
  <si>
    <t>מטען NP-F יחיד</t>
  </si>
  <si>
    <t>ספק למטען NP-F יחיד</t>
  </si>
  <si>
    <t>מתאם תקע אמריקאי לישראלי</t>
  </si>
  <si>
    <t>איזראלי ארם סיני קצרה</t>
  </si>
  <si>
    <t>קוויק רליס נגה</t>
  </si>
  <si>
    <t>מתאם קוויק רליס הברגה נגה</t>
  </si>
  <si>
    <t>קוויק רליס סיני</t>
  </si>
  <si>
    <t>מתאם קוויק רליס הברגה סיני</t>
  </si>
  <si>
    <t>כבל BNC קצר</t>
  </si>
  <si>
    <t>כבל D-TAP למוניטור סוויט</t>
  </si>
  <si>
    <t>מוניטור "5 TV-logic VFM-056W</t>
  </si>
  <si>
    <t>תיק PETROL PM805 למוניטור TV-logic</t>
  </si>
  <si>
    <t>מוניטור במאי</t>
  </si>
  <si>
    <t>מוניטור במאי 17'</t>
  </si>
  <si>
    <t>סוכך שמש - הוד למוניטור במאי</t>
  </si>
  <si>
    <t>ספק XLR 12V למוניטור</t>
  </si>
  <si>
    <t>כבל מיקימאוס למוניטור</t>
  </si>
  <si>
    <t>כבל D-Tap - XLR</t>
  </si>
  <si>
    <t>סטנד מוניטור במאי</t>
  </si>
  <si>
    <t>פלטה לסטנד מוניטור</t>
  </si>
  <si>
    <t>כבל BNC</t>
  </si>
  <si>
    <t>תאורה</t>
  </si>
  <si>
    <t>תיק תאורה</t>
  </si>
  <si>
    <t>אינקי 300</t>
  </si>
  <si>
    <t>צ'ימרה 300</t>
  </si>
  <si>
    <t>טוויני 650</t>
  </si>
  <si>
    <t>LED 1000</t>
  </si>
  <si>
    <t>תיק לLED 1000</t>
  </si>
  <si>
    <t>ספק XLR 12V לLED 1000</t>
  </si>
  <si>
    <t>מפרק לLED 1000</t>
  </si>
  <si>
    <t>קוורץ 800 - תפוז</t>
  </si>
  <si>
    <t>קוורץ 800 תפוז + צימרה</t>
  </si>
  <si>
    <t>קוורץ 2000 - אשקולית</t>
  </si>
  <si>
    <t>בייבי 1000</t>
  </si>
  <si>
    <t>בייבי 2000</t>
  </si>
  <si>
    <t>LED 500</t>
  </si>
  <si>
    <t xml:space="preserve">    תיק לLED 500</t>
  </si>
  <si>
    <r>
      <rPr>
        <rFont val="Google Sans"/>
        <color rgb="FF1F1F1F"/>
        <sz val="9.0"/>
      </rPr>
      <t xml:space="preserve">     </t>
    </r>
    <r>
      <rPr>
        <rFont val="Arial"/>
        <color theme="1"/>
      </rPr>
      <t>ספק 12V לLED 500</t>
    </r>
  </si>
  <si>
    <r>
      <rPr>
        <rFont val="Google Sans"/>
        <color rgb="FF1F1F1F"/>
        <sz val="9.0"/>
      </rPr>
      <t xml:space="preserve">     </t>
    </r>
    <r>
      <rPr>
        <rFont val="Arial"/>
        <color theme="1"/>
      </rPr>
      <t>מטען NP-F יחיד</t>
    </r>
  </si>
  <si>
    <r>
      <rPr>
        <rFont val="Google Sans"/>
        <color rgb="FF1F1F1F"/>
        <sz val="9.0"/>
      </rPr>
      <t xml:space="preserve">     </t>
    </r>
    <r>
      <rPr>
        <rFont val="Arial"/>
        <color theme="1"/>
      </rPr>
      <t>ריכוך לLED 500</t>
    </r>
  </si>
  <si>
    <r>
      <rPr>
        <rFont val="Google Sans"/>
        <color rgb="FF1F1F1F"/>
        <sz val="9.0"/>
      </rPr>
      <t xml:space="preserve">     </t>
    </r>
    <r>
      <rPr>
        <rFont val="Arial"/>
        <color theme="1"/>
      </rPr>
      <t>סוללת NP-F750</t>
    </r>
  </si>
  <si>
    <t>מיני לייט RGB</t>
  </si>
  <si>
    <t>קופסא מייני לייט</t>
  </si>
  <si>
    <t>נרתיק מייני לייט</t>
  </si>
  <si>
    <t>מתאם שומאונט</t>
  </si>
  <si>
    <t>כבל USB A to C</t>
  </si>
  <si>
    <t>מינילייט BI Color</t>
  </si>
  <si>
    <t>תיק למינילייט</t>
  </si>
  <si>
    <t>מתאם שו מאונט</t>
  </si>
  <si>
    <t>זרוע</t>
  </si>
  <si>
    <t>ספק למטען NP-F</t>
  </si>
  <si>
    <t>נורה חכמה Aputure B7C - E27</t>
  </si>
  <si>
    <t>כבל ראש נורה E27</t>
  </si>
  <si>
    <t>פנס מיני ברוט</t>
  </si>
  <si>
    <t>פנס תומס</t>
  </si>
  <si>
    <t>גובואים</t>
  </si>
  <si>
    <t>גובו שחור 18X24</t>
  </si>
  <si>
    <t>גובו שחור 24X36</t>
  </si>
  <si>
    <t>גובו משי 18X24</t>
  </si>
  <si>
    <t>גובו משי 24X36</t>
  </si>
  <si>
    <t>רשת סינגל 18X24</t>
  </si>
  <si>
    <t>רשת סינגל 24X36</t>
  </si>
  <si>
    <t>רשת דאבל 18X24</t>
  </si>
  <si>
    <t>רשת דאבל 24X36</t>
  </si>
  <si>
    <t>בד שחור (ללא גודל אחיד)</t>
  </si>
  <si>
    <t>תיק למסגרות 18X24</t>
  </si>
  <si>
    <t>תיק למסגרות 24X36</t>
  </si>
  <si>
    <t>קלקר</t>
  </si>
  <si>
    <t>בלנדה מתקפלת</t>
  </si>
  <si>
    <t>תיק לבלנדה</t>
  </si>
  <si>
    <t>בלנדה מתקפלת + כסוף + זהב</t>
  </si>
  <si>
    <t>כיסוי כסוף</t>
  </si>
  <si>
    <t>כיסוי זהוב</t>
  </si>
  <si>
    <t>סטנדים</t>
  </si>
  <si>
    <t>סטנד רגיל</t>
  </si>
  <si>
    <t>סטנד 1K</t>
  </si>
  <si>
    <t>גריפסטנד גדול</t>
  </si>
  <si>
    <t>תפוח</t>
  </si>
  <si>
    <t>גריפסטנד קטן</t>
  </si>
  <si>
    <t>זרוע גריפסטנד נוספת בודדת קצרה</t>
  </si>
  <si>
    <t>זרוע גריפסטנד נוספת בודדת ארוכה</t>
  </si>
  <si>
    <t>קומבוסטנד</t>
  </si>
  <si>
    <t>קומבוסטנד קטן - לואו בוי</t>
  </si>
  <si>
    <t>בום הולדר - סטנד</t>
  </si>
  <si>
    <t>גריפ</t>
  </si>
  <si>
    <t>תפוח - ראש גריפ 2.5</t>
  </si>
  <si>
    <t>תפוח - ראש גריפ 4.5 - לוליפופ</t>
  </si>
  <si>
    <t>קרוקרודיל</t>
  </si>
  <si>
    <t>קרוקרודיל פושט</t>
  </si>
  <si>
    <t>מג'יקארם</t>
  </si>
  <si>
    <t>מייפר</t>
  </si>
  <si>
    <t>משולש של מייפר</t>
  </si>
  <si>
    <t>מייפר קטן</t>
  </si>
  <si>
    <t>קלמרה</t>
  </si>
  <si>
    <t>מטליני</t>
  </si>
  <si>
    <t>מטליני ארוך</t>
  </si>
  <si>
    <t>צב</t>
  </si>
  <si>
    <t>בום הולדר - גריפ</t>
  </si>
  <si>
    <t>בום הולדר - תושבת</t>
  </si>
  <si>
    <t>פין גריפ גדול</t>
  </si>
  <si>
    <t>פין גריפ קטן</t>
  </si>
  <si>
    <t>רצ'ט</t>
  </si>
  <si>
    <t>כבל סייפטי</t>
  </si>
  <si>
    <t>שק חול</t>
  </si>
  <si>
    <t>ארגז ירוק</t>
  </si>
  <si>
    <t>תנינים</t>
  </si>
  <si>
    <t>קליפסים</t>
  </si>
  <si>
    <t>אטבי עץ</t>
  </si>
  <si>
    <t>אטבי מתכת</t>
  </si>
  <si>
    <t>מזלג קלקר</t>
  </si>
  <si>
    <t>סליידר</t>
  </si>
  <si>
    <t>משקולות 1 קילו</t>
  </si>
  <si>
    <t>משקולות 1.25 קילו</t>
  </si>
  <si>
    <t>משקולות 2.5 קילו</t>
  </si>
  <si>
    <t>משקולות 5 קילו</t>
  </si>
  <si>
    <t>סליידר 1 מטר</t>
  </si>
  <si>
    <t>סליידר 1.5 מטר</t>
  </si>
  <si>
    <t>עץ</t>
  </si>
  <si>
    <t>קובים</t>
  </si>
  <si>
    <t>קוב 10</t>
  </si>
  <si>
    <t>קוב 20</t>
  </si>
  <si>
    <t>פדנינים</t>
  </si>
  <si>
    <t>קלינים</t>
  </si>
  <si>
    <t>מכתוף</t>
  </si>
  <si>
    <t>מכתוף DVTEC</t>
  </si>
  <si>
    <t>מתאם ברס</t>
  </si>
  <si>
    <t>פלטת תיאום</t>
  </si>
  <si>
    <t>בורג</t>
  </si>
  <si>
    <t>בארס</t>
  </si>
  <si>
    <t>ידיות אחיזה</t>
  </si>
  <si>
    <t>חגורה</t>
  </si>
  <si>
    <t>כיס למוט</t>
  </si>
  <si>
    <t>מוט קפיצי</t>
  </si>
  <si>
    <t>מכתוף קטן</t>
  </si>
  <si>
    <t>חשמל</t>
  </si>
  <si>
    <t>כבל חשמל מאריך</t>
  </si>
  <si>
    <t>מפצל</t>
  </si>
  <si>
    <t>דימר</t>
  </si>
  <si>
    <t>דימר 1K</t>
  </si>
  <si>
    <t>דימר 2K</t>
  </si>
  <si>
    <t>דימר 3K</t>
  </si>
  <si>
    <t>הפקה</t>
  </si>
  <si>
    <t>ערכת עזרה ראשונה</t>
  </si>
  <si>
    <t>קרם הגנה מהשמש</t>
  </si>
  <si>
    <t>מיחם</t>
  </si>
  <si>
    <t>עגלת סופר</t>
  </si>
  <si>
    <t>שולחן מתקפל</t>
  </si>
  <si>
    <t>מפתח וידאוטרפיה</t>
  </si>
  <si>
    <t>מפתח שער וידאוטרפיה</t>
  </si>
  <si>
    <t>מפתח כיתה 1</t>
  </si>
  <si>
    <t>שימוש בציוד שנה א</t>
  </si>
  <si>
    <t>https://www.youtube.com/playlist?list=PLgyAsju_qnEk-ow1yWOXb4OnLsZRaeaow</t>
  </si>
  <si>
    <t>שימוש בציוד שנה ב</t>
  </si>
  <si>
    <t>https://www.youtube.com/playlist?list=PLgyAsju_qnEkEoHUDjHDsZRhlftGmW6Q_</t>
  </si>
  <si>
    <t>שימוש בציוד שנה ג</t>
  </si>
  <si>
    <t>https://www.youtube.com/playlist?list=PLgyAsju_qnEm9cLbQJm9TysGq4VfkXzTF</t>
  </si>
  <si>
    <t>שיעורי מחלקת מצלמה</t>
  </si>
  <si>
    <t>https://www.youtube.com/playlist?list=PLgyAsju_qnEm6BobwfIJUMVSx2dC7giwW</t>
  </si>
  <si>
    <t>השלוחה החרדית א</t>
  </si>
  <si>
    <t>https://www.youtube.com/playlist?list=PLgyAsju_qnEmN-OpWtXABRQ0HYX3qWIRo</t>
  </si>
  <si>
    <t>השלוחה החרדית ב</t>
  </si>
  <si>
    <t>https://www.youtube.com/playlist?list=PLgyAsju_qnEnF0WitIIaAak_WeEA5KtZe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</si>
</sst>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₪-40D]#,##0.00"/>
    <numFmt numFmtId="165" formatCode="dd/mm/yyyy"/>
  </numFmts>
  <fonts count="29">
    <font>
      <sz val="10.0"/>
      <color rgb="FF000000"/>
      <name val="Arial"/>
      <scheme val="minor"/>
    </font>
    <font>
      <sz val="10.0"/>
      <color theme="1"/>
      <name val="Arial"/>
      <scheme val="minor"/>
    </font>
    <font>
      <b/>
      <color theme="1"/>
      <name val="Arial"/>
    </font>
    <font>
      <color theme="1"/>
      <name val="Arial"/>
    </font>
    <font>
      <u/>
      <sz val="10.0"/>
      <color rgb="FFFF0000"/>
    </font>
    <font>
      <color rgb="FFFF0000"/>
      <name val="Arial"/>
    </font>
    <font/>
    <font>
      <color theme="1"/>
      <name val="Arial"/>
      <scheme val="minor"/>
    </font>
    <font>
      <sz val="9.0"/>
      <color rgb="FF1F1F1F"/>
      <name val="&quot;Google Sans&quot;"/>
    </font>
    <font>
      <u/>
      <color rgb="FF0000FF"/>
      <name val="Arial"/>
    </font>
    <font>
      <color rgb="FFFFFFFF"/>
      <name val="Arial"/>
    </font>
    <font>
      <u/>
      <color rgb="FF0000FF"/>
      <name val="Arial"/>
    </font>
    <font>
      <sz val="10.0"/>
      <color rgb="FFFF0000"/>
      <name val="Arial"/>
      <scheme val="minor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sz val="10.0"/>
      <color rgb="FFFF0000"/>
    </font>
    <font>
      <u/>
      <sz val="10.0"/>
      <color rgb="FF0000FF"/>
    </font>
    <font>
      <u/>
      <sz val="10.0"/>
      <color rgb="FF0000FF"/>
    </font>
    <font>
      <u/>
      <sz val="10.0"/>
      <color rgb="FFFF0000"/>
    </font>
    <font>
      <u/>
      <sz val="10.0"/>
      <color rgb="FFFF0000"/>
    </font>
    <font>
      <b/>
      <sz val="10.0"/>
      <color theme="1"/>
      <name val="Arial"/>
      <scheme val="minor"/>
    </font>
    <font>
      <color rgb="FF000000"/>
      <name val="Arial"/>
    </font>
    <font>
      <sz val="10.0"/>
      <color rgb="FF0000FF"/>
      <name val="Arial"/>
      <scheme val="minor"/>
    </font>
    <font>
      <u/>
      <sz val="10.0"/>
      <color rgb="FF1155CC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4A86E8"/>
        <bgColor rgb="FF4A86E8"/>
      </patternFill>
    </fill>
  </fills>
  <borders count="29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8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2"/>
    </xf>
    <xf borderId="1" fillId="3" fontId="1" numFmtId="0" xfId="0" applyAlignment="1" applyBorder="1" applyFill="1" applyFont="1">
      <alignment horizontal="center" readingOrder="2"/>
    </xf>
    <xf borderId="1" fillId="3" fontId="1" numFmtId="0" xfId="0" applyAlignment="1" applyBorder="1" applyFont="1">
      <alignment horizontal="right" readingOrder="2"/>
    </xf>
    <xf borderId="1" fillId="3" fontId="1" numFmtId="0" xfId="0" applyAlignment="1" applyBorder="1" applyFont="1">
      <alignment horizontal="right" readingOrder="2" vertical="bottom"/>
    </xf>
    <xf borderId="1" fillId="3" fontId="2" numFmtId="0" xfId="0" applyAlignment="1" applyBorder="1" applyFont="1">
      <alignment horizontal="right" readingOrder="2" vertical="bottom"/>
    </xf>
    <xf borderId="0" fillId="3" fontId="1" numFmtId="164" xfId="0" applyAlignment="1" applyFont="1" applyNumberFormat="1">
      <alignment horizontal="right" readingOrder="2"/>
    </xf>
    <xf borderId="0" fillId="0" fontId="1" numFmtId="0" xfId="0" applyAlignment="1" applyFont="1">
      <alignment horizontal="right" readingOrder="2"/>
    </xf>
    <xf borderId="0" fillId="0" fontId="3" numFmtId="0" xfId="0" applyAlignment="1" applyFont="1">
      <alignment horizontal="right" readingOrder="2" vertical="bottom"/>
    </xf>
    <xf borderId="2" fillId="2" fontId="1" numFmtId="0" xfId="0" applyAlignment="1" applyBorder="1" applyFont="1">
      <alignment horizontal="center" readingOrder="2" vertical="center"/>
    </xf>
    <xf borderId="3" fillId="4" fontId="1" numFmtId="0" xfId="0" applyAlignment="1" applyBorder="1" applyFill="1" applyFont="1">
      <alignment horizontal="center" readingOrder="2"/>
    </xf>
    <xf borderId="3" fillId="4" fontId="3" numFmtId="0" xfId="0" applyAlignment="1" applyBorder="1" applyFont="1">
      <alignment horizontal="right" readingOrder="2" vertical="bottom"/>
    </xf>
    <xf borderId="3" fillId="4" fontId="4" numFmtId="0" xfId="0" applyAlignment="1" applyBorder="1" applyFont="1">
      <alignment horizontal="right" readingOrder="2" vertical="bottom"/>
    </xf>
    <xf borderId="3" fillId="4" fontId="1" numFmtId="0" xfId="0" applyAlignment="1" applyBorder="1" applyFont="1">
      <alignment horizontal="right" readingOrder="2"/>
    </xf>
    <xf borderId="3" fillId="4" fontId="1" numFmtId="0" xfId="0" applyAlignment="1" applyBorder="1" applyFont="1">
      <alignment horizontal="right" readingOrder="2"/>
    </xf>
    <xf borderId="3" fillId="4" fontId="5" numFmtId="0" xfId="0" applyAlignment="1" applyBorder="1" applyFont="1">
      <alignment horizontal="right" readingOrder="2" vertical="bottom"/>
    </xf>
    <xf borderId="0" fillId="4" fontId="1" numFmtId="164" xfId="0" applyAlignment="1" applyFont="1" applyNumberFormat="1">
      <alignment horizontal="right" readingOrder="2"/>
    </xf>
    <xf borderId="2" fillId="5" fontId="6" numFmtId="0" xfId="0" applyBorder="1" applyFill="1" applyFont="1"/>
    <xf borderId="3" fillId="5" fontId="0" numFmtId="0" xfId="0" applyAlignment="1" applyBorder="1" applyFont="1">
      <alignment horizontal="center" readingOrder="2" shrinkToFit="0" wrapText="1"/>
    </xf>
    <xf borderId="3" fillId="5" fontId="3" numFmtId="0" xfId="0" applyAlignment="1" applyBorder="1" applyFont="1">
      <alignment horizontal="right" readingOrder="2" shrinkToFit="0" vertical="bottom" wrapText="1"/>
    </xf>
    <xf borderId="3" fillId="5" fontId="1" numFmtId="0" xfId="0" applyAlignment="1" applyBorder="1" applyFont="1">
      <alignment horizontal="right" readingOrder="2" vertical="bottom"/>
    </xf>
    <xf borderId="3" fillId="5" fontId="1" numFmtId="0" xfId="0" applyAlignment="1" applyBorder="1" applyFont="1">
      <alignment horizontal="center" readingOrder="2"/>
    </xf>
    <xf borderId="3" fillId="5" fontId="0" numFmtId="0" xfId="0" applyAlignment="1" applyBorder="1" applyFont="1">
      <alignment horizontal="right" readingOrder="2" shrinkToFit="0" wrapText="1"/>
    </xf>
    <xf borderId="3" fillId="5" fontId="1" numFmtId="0" xfId="0" applyAlignment="1" applyBorder="1" applyFont="1">
      <alignment horizontal="right" readingOrder="2"/>
    </xf>
    <xf borderId="3" fillId="5" fontId="5" numFmtId="0" xfId="0" applyAlignment="1" applyBorder="1" applyFont="1">
      <alignment horizontal="right" readingOrder="2" vertical="bottom"/>
    </xf>
    <xf borderId="0" fillId="5" fontId="1" numFmtId="164" xfId="0" applyAlignment="1" applyFont="1" applyNumberFormat="1">
      <alignment horizontal="right" readingOrder="2"/>
    </xf>
    <xf borderId="0" fillId="0" fontId="3" numFmtId="0" xfId="0" applyAlignment="1" applyFont="1">
      <alignment horizontal="right" readingOrder="2" vertical="bottom"/>
    </xf>
    <xf borderId="2" fillId="4" fontId="6" numFmtId="0" xfId="0" applyBorder="1" applyFont="1"/>
    <xf borderId="4" fillId="4" fontId="0" numFmtId="0" xfId="0" applyAlignment="1" applyBorder="1" applyFont="1">
      <alignment horizontal="center" readingOrder="2" shrinkToFit="0" wrapText="1"/>
    </xf>
    <xf borderId="4" fillId="4" fontId="3" numFmtId="0" xfId="0" applyAlignment="1" applyBorder="1" applyFont="1">
      <alignment horizontal="right" readingOrder="2" shrinkToFit="0" vertical="bottom" wrapText="1"/>
    </xf>
    <xf borderId="4" fillId="4" fontId="1" numFmtId="0" xfId="0" applyAlignment="1" applyBorder="1" applyFont="1">
      <alignment horizontal="right" readingOrder="2" vertical="bottom"/>
    </xf>
    <xf borderId="4" fillId="4" fontId="1" numFmtId="0" xfId="0" applyAlignment="1" applyBorder="1" applyFont="1">
      <alignment horizontal="center" readingOrder="2"/>
    </xf>
    <xf borderId="4" fillId="4" fontId="0" numFmtId="0" xfId="0" applyAlignment="1" applyBorder="1" applyFont="1">
      <alignment horizontal="right" readingOrder="2" shrinkToFit="0" wrapText="1"/>
    </xf>
    <xf borderId="4" fillId="4" fontId="1" numFmtId="0" xfId="0" applyAlignment="1" applyBorder="1" applyFont="1">
      <alignment horizontal="right" readingOrder="2"/>
    </xf>
    <xf borderId="4" fillId="4" fontId="5" numFmtId="0" xfId="0" applyAlignment="1" applyBorder="1" applyFont="1">
      <alignment horizontal="right" readingOrder="2" vertical="bottom"/>
    </xf>
    <xf borderId="5" fillId="6" fontId="3" numFmtId="0" xfId="0" applyAlignment="1" applyBorder="1" applyFill="1" applyFont="1">
      <alignment horizontal="right" readingOrder="2" vertical="bottom"/>
    </xf>
    <xf borderId="6" fillId="0" fontId="3" numFmtId="0" xfId="0" applyAlignment="1" applyBorder="1" applyFont="1">
      <alignment horizontal="right" readingOrder="2" vertical="bottom"/>
    </xf>
    <xf borderId="7" fillId="0" fontId="3" numFmtId="0" xfId="0" applyAlignment="1" applyBorder="1" applyFont="1">
      <alignment horizontal="right" readingOrder="2" vertical="bottom"/>
    </xf>
    <xf borderId="4" fillId="5" fontId="0" numFmtId="0" xfId="0" applyAlignment="1" applyBorder="1" applyFont="1">
      <alignment horizontal="center" readingOrder="2" shrinkToFit="0" wrapText="1"/>
    </xf>
    <xf borderId="4" fillId="5" fontId="3" numFmtId="0" xfId="0" applyAlignment="1" applyBorder="1" applyFont="1">
      <alignment horizontal="right" readingOrder="2" shrinkToFit="0" vertical="bottom" wrapText="1"/>
    </xf>
    <xf borderId="4" fillId="5" fontId="1" numFmtId="0" xfId="0" applyAlignment="1" applyBorder="1" applyFont="1">
      <alignment horizontal="right" readingOrder="2" vertical="bottom"/>
    </xf>
    <xf borderId="4" fillId="5" fontId="1" numFmtId="0" xfId="0" applyAlignment="1" applyBorder="1" applyFont="1">
      <alignment horizontal="center" readingOrder="2"/>
    </xf>
    <xf borderId="4" fillId="5" fontId="0" numFmtId="0" xfId="0" applyAlignment="1" applyBorder="1" applyFont="1">
      <alignment horizontal="right" readingOrder="2" shrinkToFit="0" wrapText="1"/>
    </xf>
    <xf borderId="4" fillId="5" fontId="1" numFmtId="0" xfId="0" applyAlignment="1" applyBorder="1" applyFont="1">
      <alignment horizontal="right" readingOrder="2"/>
    </xf>
    <xf borderId="4" fillId="5" fontId="5" numFmtId="0" xfId="0" applyAlignment="1" applyBorder="1" applyFont="1">
      <alignment horizontal="right" readingOrder="2" vertical="bottom"/>
    </xf>
    <xf borderId="8" fillId="0" fontId="3" numFmtId="0" xfId="0" applyAlignment="1" applyBorder="1" applyFont="1">
      <alignment horizontal="right" readingOrder="2" vertical="bottom"/>
    </xf>
    <xf borderId="4" fillId="0" fontId="3" numFmtId="0" xfId="0" applyAlignment="1" applyBorder="1" applyFont="1">
      <alignment horizontal="right" readingOrder="2" vertical="bottom"/>
    </xf>
    <xf borderId="9" fillId="0" fontId="3" numFmtId="0" xfId="0" applyAlignment="1" applyBorder="1" applyFont="1">
      <alignment horizontal="right" readingOrder="2" vertical="bottom"/>
    </xf>
    <xf borderId="10" fillId="0" fontId="3" numFmtId="0" xfId="0" applyAlignment="1" applyBorder="1" applyFont="1">
      <alignment horizontal="right" readingOrder="2" vertical="bottom"/>
    </xf>
    <xf borderId="11" fillId="0" fontId="3" numFmtId="0" xfId="0" applyAlignment="1" applyBorder="1" applyFont="1">
      <alignment horizontal="right" readingOrder="2" vertical="bottom"/>
    </xf>
    <xf borderId="12" fillId="0" fontId="3" numFmtId="0" xfId="0" applyAlignment="1" applyBorder="1" applyFont="1">
      <alignment horizontal="right" readingOrder="2" vertical="bottom"/>
    </xf>
    <xf borderId="0" fillId="0" fontId="7" numFmtId="0" xfId="0" applyAlignment="1" applyFont="1">
      <alignment horizontal="right" readingOrder="2"/>
    </xf>
    <xf borderId="5" fillId="0" fontId="3" numFmtId="0" xfId="0" applyAlignment="1" applyBorder="1" applyFont="1">
      <alignment horizontal="right" readingOrder="2" vertical="bottom"/>
    </xf>
    <xf borderId="7" fillId="0" fontId="3" numFmtId="165" xfId="0" applyAlignment="1" applyBorder="1" applyFont="1" applyNumberFormat="1">
      <alignment horizontal="right" readingOrder="2" vertical="bottom"/>
    </xf>
    <xf borderId="8" fillId="6" fontId="3" numFmtId="0" xfId="0" applyAlignment="1" applyBorder="1" applyFont="1">
      <alignment horizontal="right" readingOrder="2" vertical="bottom"/>
    </xf>
    <xf borderId="9" fillId="6" fontId="3" numFmtId="165" xfId="0" applyAlignment="1" applyBorder="1" applyFont="1" applyNumberFormat="1">
      <alignment horizontal="right" readingOrder="2" vertical="bottom"/>
    </xf>
    <xf borderId="9" fillId="6" fontId="3" numFmtId="0" xfId="0" applyAlignment="1" applyBorder="1" applyFont="1">
      <alignment horizontal="right" readingOrder="2" vertical="bottom"/>
    </xf>
    <xf borderId="8" fillId="0" fontId="3" numFmtId="0" xfId="0" applyAlignment="1" applyBorder="1" applyFont="1">
      <alignment horizontal="right" readingOrder="2" vertical="bottom"/>
    </xf>
    <xf borderId="10" fillId="0" fontId="3" numFmtId="0" xfId="0" applyAlignment="1" applyBorder="1" applyFont="1">
      <alignment horizontal="right" readingOrder="2" vertical="bottom"/>
    </xf>
    <xf borderId="12" fillId="6" fontId="3" numFmtId="0" xfId="0" applyAlignment="1" applyBorder="1" applyFont="1">
      <alignment horizontal="right" readingOrder="2" vertical="bottom"/>
    </xf>
    <xf borderId="0" fillId="4" fontId="3" numFmtId="0" xfId="0" applyAlignment="1" applyFont="1">
      <alignment horizontal="right" readingOrder="2" shrinkToFit="0" vertical="center" wrapText="1"/>
    </xf>
    <xf borderId="4" fillId="4" fontId="3" numFmtId="0" xfId="0" applyAlignment="1" applyBorder="1" applyFont="1">
      <alignment horizontal="right" readingOrder="2" shrinkToFit="0" vertical="top" wrapText="1"/>
    </xf>
    <xf borderId="13" fillId="5" fontId="0" numFmtId="0" xfId="0" applyAlignment="1" applyBorder="1" applyFont="1">
      <alignment horizontal="center" readingOrder="2" shrinkToFit="0" wrapText="1"/>
    </xf>
    <xf borderId="13" fillId="5" fontId="3" numFmtId="0" xfId="0" applyAlignment="1" applyBorder="1" applyFont="1">
      <alignment horizontal="right" readingOrder="2" shrinkToFit="0" vertical="top" wrapText="1"/>
    </xf>
    <xf borderId="13" fillId="5" fontId="1" numFmtId="0" xfId="0" applyAlignment="1" applyBorder="1" applyFont="1">
      <alignment horizontal="right" readingOrder="2" vertical="bottom"/>
    </xf>
    <xf borderId="13" fillId="5" fontId="1" numFmtId="0" xfId="0" applyAlignment="1" applyBorder="1" applyFont="1">
      <alignment horizontal="center" readingOrder="2"/>
    </xf>
    <xf borderId="13" fillId="5" fontId="0" numFmtId="0" xfId="0" applyAlignment="1" applyBorder="1" applyFont="1">
      <alignment horizontal="right" readingOrder="2" shrinkToFit="0" wrapText="1"/>
    </xf>
    <xf borderId="13" fillId="5" fontId="1" numFmtId="0" xfId="0" applyAlignment="1" applyBorder="1" applyFont="1">
      <alignment horizontal="right" readingOrder="2"/>
    </xf>
    <xf borderId="13" fillId="5" fontId="5" numFmtId="0" xfId="0" applyAlignment="1" applyBorder="1" applyFont="1">
      <alignment horizontal="right" readingOrder="2" vertical="bottom"/>
    </xf>
    <xf borderId="14" fillId="7" fontId="3" numFmtId="0" xfId="0" applyAlignment="1" applyBorder="1" applyFill="1" applyFont="1">
      <alignment horizontal="center" readingOrder="2" vertical="center"/>
    </xf>
    <xf borderId="6" fillId="4" fontId="3" numFmtId="0" xfId="0" applyAlignment="1" applyBorder="1" applyFont="1">
      <alignment horizontal="center" readingOrder="2" vertical="bottom"/>
    </xf>
    <xf borderId="6" fillId="4" fontId="3" numFmtId="0" xfId="0" applyAlignment="1" applyBorder="1" applyFont="1">
      <alignment horizontal="right" readingOrder="2" vertical="bottom"/>
    </xf>
    <xf borderId="6" fillId="4" fontId="3" numFmtId="0" xfId="0" applyAlignment="1" applyBorder="1" applyFont="1">
      <alignment horizontal="right" readingOrder="2" vertical="bottom"/>
    </xf>
    <xf borderId="0" fillId="4" fontId="8" numFmtId="0" xfId="0" applyAlignment="1" applyFont="1">
      <alignment horizontal="left" readingOrder="2" vertical="bottom"/>
    </xf>
    <xf borderId="15" fillId="0" fontId="3" numFmtId="0" xfId="0" applyAlignment="1" applyBorder="1" applyFont="1">
      <alignment horizontal="right" readingOrder="2" vertical="bottom"/>
    </xf>
    <xf borderId="0" fillId="4" fontId="3" numFmtId="0" xfId="0" applyAlignment="1" applyFont="1">
      <alignment horizontal="right" readingOrder="2" shrinkToFit="0" vertical="top" wrapText="1"/>
    </xf>
    <xf borderId="3" fillId="5" fontId="3" numFmtId="0" xfId="0" applyAlignment="1" applyBorder="1" applyFont="1">
      <alignment horizontal="center" readingOrder="2" vertical="bottom"/>
    </xf>
    <xf borderId="3" fillId="5" fontId="3" numFmtId="0" xfId="0" applyAlignment="1" applyBorder="1" applyFont="1">
      <alignment horizontal="right" readingOrder="2" vertical="bottom"/>
    </xf>
    <xf borderId="3" fillId="5" fontId="3" numFmtId="0" xfId="0" applyAlignment="1" applyBorder="1" applyFont="1">
      <alignment horizontal="right" readingOrder="2" vertical="bottom"/>
    </xf>
    <xf borderId="16" fillId="4" fontId="3" numFmtId="0" xfId="0" applyAlignment="1" applyBorder="1" applyFont="1">
      <alignment horizontal="center" readingOrder="2" shrinkToFit="0" vertical="bottom" wrapText="1"/>
    </xf>
    <xf borderId="16" fillId="4" fontId="3" numFmtId="0" xfId="0" applyAlignment="1" applyBorder="1" applyFont="1">
      <alignment horizontal="right" readingOrder="2" vertical="bottom"/>
    </xf>
    <xf borderId="16" fillId="4" fontId="3" numFmtId="0" xfId="0" applyAlignment="1" applyBorder="1" applyFont="1">
      <alignment horizontal="center" readingOrder="2" vertical="bottom"/>
    </xf>
    <xf borderId="16" fillId="4" fontId="3" numFmtId="0" xfId="0" applyAlignment="1" applyBorder="1" applyFont="1">
      <alignment horizontal="right" readingOrder="2" vertical="bottom"/>
    </xf>
    <xf borderId="17" fillId="8" fontId="3" numFmtId="0" xfId="0" applyAlignment="1" applyBorder="1" applyFill="1" applyFont="1">
      <alignment horizontal="right" readingOrder="2" vertical="bottom"/>
    </xf>
    <xf borderId="18" fillId="0" fontId="6" numFmtId="0" xfId="0" applyBorder="1" applyFont="1"/>
    <xf borderId="19" fillId="0" fontId="3" numFmtId="164" xfId="0" applyAlignment="1" applyBorder="1" applyFont="1" applyNumberFormat="1">
      <alignment horizontal="right" readingOrder="2" vertical="bottom"/>
    </xf>
    <xf borderId="6" fillId="5" fontId="3" numFmtId="0" xfId="0" applyAlignment="1" applyBorder="1" applyFont="1">
      <alignment horizontal="center" readingOrder="2" vertical="bottom"/>
    </xf>
    <xf borderId="6" fillId="5" fontId="3" numFmtId="0" xfId="0" applyAlignment="1" applyBorder="1" applyFont="1">
      <alignment horizontal="right" readingOrder="2" vertical="bottom"/>
    </xf>
    <xf borderId="6" fillId="5" fontId="3" numFmtId="0" xfId="0" applyAlignment="1" applyBorder="1" applyFont="1">
      <alignment horizontal="right" readingOrder="2" vertical="bottom"/>
    </xf>
    <xf borderId="20" fillId="8" fontId="3" numFmtId="0" xfId="0" applyAlignment="1" applyBorder="1" applyFont="1">
      <alignment horizontal="right" readingOrder="2" vertical="bottom"/>
    </xf>
    <xf borderId="21" fillId="0" fontId="6" numFmtId="0" xfId="0" applyBorder="1" applyFont="1"/>
    <xf borderId="22" fillId="0" fontId="3" numFmtId="164" xfId="0" applyAlignment="1" applyBorder="1" applyFont="1" applyNumberFormat="1">
      <alignment horizontal="right" readingOrder="2" vertical="bottom"/>
    </xf>
    <xf borderId="3" fillId="4" fontId="3" numFmtId="0" xfId="0" applyAlignment="1" applyBorder="1" applyFont="1">
      <alignment horizontal="center" readingOrder="2" vertical="bottom"/>
    </xf>
    <xf borderId="3" fillId="4" fontId="3" numFmtId="0" xfId="0" applyAlignment="1" applyBorder="1" applyFont="1">
      <alignment horizontal="right" readingOrder="2" vertical="bottom"/>
    </xf>
    <xf borderId="3" fillId="4" fontId="3" numFmtId="0" xfId="0" applyAlignment="1" applyBorder="1" applyFont="1">
      <alignment horizontal="right" readingOrder="2" vertical="bottom"/>
    </xf>
    <xf borderId="16" fillId="4" fontId="6" numFmtId="0" xfId="0" applyBorder="1" applyFont="1"/>
    <xf borderId="0" fillId="0" fontId="7" numFmtId="0" xfId="0" applyAlignment="1" applyFont="1">
      <alignment horizontal="right" readingOrder="2"/>
    </xf>
    <xf borderId="14" fillId="2" fontId="1" numFmtId="0" xfId="0" applyAlignment="1" applyBorder="1" applyFont="1">
      <alignment horizontal="center" readingOrder="2" shrinkToFit="0" vertical="center" wrapText="1"/>
    </xf>
    <xf borderId="6" fillId="5" fontId="1" numFmtId="0" xfId="0" applyAlignment="1" applyBorder="1" applyFont="1">
      <alignment horizontal="center" readingOrder="2"/>
    </xf>
    <xf borderId="6" fillId="5" fontId="3" numFmtId="0" xfId="0" applyAlignment="1" applyBorder="1" applyFont="1">
      <alignment horizontal="right" readingOrder="2" vertical="bottom"/>
    </xf>
    <xf borderId="6" fillId="5" fontId="1" numFmtId="0" xfId="0" applyAlignment="1" applyBorder="1" applyFont="1">
      <alignment horizontal="right" readingOrder="2" vertical="bottom"/>
    </xf>
    <xf borderId="6" fillId="5" fontId="1" numFmtId="0" xfId="0" applyAlignment="1" applyBorder="1" applyFont="1">
      <alignment horizontal="right" readingOrder="2"/>
    </xf>
    <xf borderId="6" fillId="5" fontId="1" numFmtId="0" xfId="0" applyAlignment="1" applyBorder="1" applyFont="1">
      <alignment horizontal="right" readingOrder="2"/>
    </xf>
    <xf borderId="6" fillId="5" fontId="5" numFmtId="0" xfId="0" applyAlignment="1" applyBorder="1" applyFont="1">
      <alignment horizontal="right" readingOrder="2" vertical="bottom"/>
    </xf>
    <xf borderId="23" fillId="5" fontId="1" numFmtId="164" xfId="0" applyAlignment="1" applyBorder="1" applyFont="1" applyNumberFormat="1">
      <alignment horizontal="right" readingOrder="2"/>
    </xf>
    <xf borderId="19" fillId="5" fontId="1" numFmtId="164" xfId="0" applyAlignment="1" applyBorder="1" applyFont="1" applyNumberFormat="1">
      <alignment horizontal="right" readingOrder="2"/>
    </xf>
    <xf borderId="11" fillId="4" fontId="1" numFmtId="0" xfId="0" applyAlignment="1" applyBorder="1" applyFont="1">
      <alignment horizontal="center" readingOrder="2"/>
    </xf>
    <xf borderId="11" fillId="4" fontId="3" numFmtId="0" xfId="0" applyAlignment="1" applyBorder="1" applyFont="1">
      <alignment horizontal="right" readingOrder="2" vertical="bottom"/>
    </xf>
    <xf borderId="11" fillId="4" fontId="1" numFmtId="0" xfId="0" applyAlignment="1" applyBorder="1" applyFont="1">
      <alignment horizontal="right" readingOrder="2" vertical="bottom"/>
    </xf>
    <xf borderId="11" fillId="4" fontId="1" numFmtId="0" xfId="0" applyAlignment="1" applyBorder="1" applyFont="1">
      <alignment horizontal="right" readingOrder="2"/>
    </xf>
    <xf borderId="11" fillId="4" fontId="1" numFmtId="0" xfId="0" applyAlignment="1" applyBorder="1" applyFont="1">
      <alignment horizontal="right" readingOrder="2"/>
    </xf>
    <xf borderId="11" fillId="4" fontId="5" numFmtId="0" xfId="0" applyAlignment="1" applyBorder="1" applyFont="1">
      <alignment horizontal="right" readingOrder="2" vertical="bottom"/>
    </xf>
    <xf borderId="23" fillId="4" fontId="1" numFmtId="164" xfId="0" applyAlignment="1" applyBorder="1" applyFont="1" applyNumberFormat="1">
      <alignment horizontal="right" readingOrder="2"/>
    </xf>
    <xf borderId="19" fillId="4" fontId="1" numFmtId="164" xfId="0" applyAlignment="1" applyBorder="1" applyFont="1" applyNumberFormat="1">
      <alignment horizontal="right" readingOrder="2"/>
    </xf>
    <xf borderId="0" fillId="4" fontId="9" numFmtId="0" xfId="0" applyAlignment="1" applyFont="1">
      <alignment horizontal="right" readingOrder="2" shrinkToFit="0" vertical="top" wrapText="1"/>
    </xf>
    <xf borderId="2" fillId="2" fontId="3" numFmtId="0" xfId="0" applyAlignment="1" applyBorder="1" applyFont="1">
      <alignment horizontal="center" readingOrder="2" vertical="center"/>
    </xf>
    <xf borderId="3" fillId="5" fontId="1" numFmtId="0" xfId="0" applyAlignment="1" applyBorder="1" applyFont="1">
      <alignment horizontal="center" readingOrder="2"/>
    </xf>
    <xf borderId="3" fillId="5" fontId="5" numFmtId="0" xfId="0" applyAlignment="1" applyBorder="1" applyFont="1">
      <alignment horizontal="right" readingOrder="2" vertical="bottom"/>
    </xf>
    <xf borderId="24" fillId="5" fontId="1" numFmtId="164" xfId="0" applyAlignment="1" applyBorder="1" applyFont="1" applyNumberFormat="1">
      <alignment horizontal="right" readingOrder="2"/>
    </xf>
    <xf borderId="0" fillId="0" fontId="1" numFmtId="0" xfId="0" applyAlignment="1" applyFont="1">
      <alignment horizontal="right" readingOrder="2"/>
    </xf>
    <xf borderId="24" fillId="4" fontId="1" numFmtId="164" xfId="0" applyAlignment="1" applyBorder="1" applyFont="1" applyNumberFormat="1">
      <alignment horizontal="right" readingOrder="2"/>
    </xf>
    <xf borderId="0" fillId="0" fontId="10" numFmtId="0" xfId="0" applyAlignment="1" applyFont="1">
      <alignment horizontal="left" readingOrder="2" vertical="bottom"/>
    </xf>
    <xf borderId="0" fillId="0" fontId="3" numFmtId="165" xfId="0" applyAlignment="1" applyFont="1" applyNumberFormat="1">
      <alignment horizontal="right" readingOrder="2" vertical="bottom"/>
    </xf>
    <xf borderId="3" fillId="5" fontId="1" numFmtId="0" xfId="0" applyAlignment="1" applyBorder="1" applyFont="1">
      <alignment horizontal="center" readingOrder="2"/>
    </xf>
    <xf borderId="0" fillId="0" fontId="3" numFmtId="0" xfId="0" applyAlignment="1" applyFont="1">
      <alignment horizontal="right" readingOrder="2" vertical="bottom"/>
    </xf>
    <xf borderId="0" fillId="0" fontId="3" numFmtId="164" xfId="0" applyAlignment="1" applyFont="1" applyNumberFormat="1">
      <alignment horizontal="right" readingOrder="2" vertical="bottom"/>
    </xf>
    <xf borderId="3" fillId="5" fontId="1" numFmtId="0" xfId="0" applyAlignment="1" applyBorder="1" applyFont="1">
      <alignment horizontal="right" readingOrder="2"/>
    </xf>
    <xf borderId="3" fillId="4" fontId="5" numFmtId="0" xfId="0" applyAlignment="1" applyBorder="1" applyFont="1">
      <alignment horizontal="right" readingOrder="2" vertical="bottom"/>
    </xf>
    <xf borderId="3" fillId="4" fontId="11" numFmtId="0" xfId="0" applyAlignment="1" applyBorder="1" applyFont="1">
      <alignment horizontal="center" readingOrder="2" vertical="bottom"/>
    </xf>
    <xf borderId="2" fillId="5" fontId="3" numFmtId="0" xfId="0" applyAlignment="1" applyBorder="1" applyFont="1">
      <alignment horizontal="center" readingOrder="2" vertical="bottom"/>
    </xf>
    <xf borderId="2" fillId="5" fontId="3" numFmtId="0" xfId="0" applyAlignment="1" applyBorder="1" applyFont="1">
      <alignment horizontal="right" readingOrder="2" vertical="bottom"/>
    </xf>
    <xf borderId="2" fillId="5" fontId="3" numFmtId="0" xfId="0" applyAlignment="1" applyBorder="1" applyFont="1">
      <alignment horizontal="right" readingOrder="2" vertical="bottom"/>
    </xf>
    <xf borderId="2" fillId="5" fontId="1" numFmtId="0" xfId="0" applyAlignment="1" applyBorder="1" applyFont="1">
      <alignment horizontal="center" readingOrder="2"/>
    </xf>
    <xf borderId="2" fillId="5" fontId="1" numFmtId="0" xfId="0" applyAlignment="1" applyBorder="1" applyFont="1">
      <alignment horizontal="right" readingOrder="2"/>
    </xf>
    <xf borderId="2" fillId="5" fontId="1" numFmtId="0" xfId="0" applyAlignment="1" applyBorder="1" applyFont="1">
      <alignment horizontal="right" readingOrder="2"/>
    </xf>
    <xf borderId="2" fillId="5" fontId="5" numFmtId="0" xfId="0" applyAlignment="1" applyBorder="1" applyFont="1">
      <alignment horizontal="right" readingOrder="2" vertical="bottom"/>
    </xf>
    <xf borderId="14" fillId="7" fontId="3" numFmtId="0" xfId="0" applyAlignment="1" applyBorder="1" applyFont="1">
      <alignment horizontal="center" readingOrder="2"/>
    </xf>
    <xf borderId="16" fillId="5" fontId="6" numFmtId="0" xfId="0" applyBorder="1" applyFont="1"/>
    <xf borderId="16" fillId="5" fontId="3" numFmtId="0" xfId="0" applyAlignment="1" applyBorder="1" applyFont="1">
      <alignment horizontal="center" readingOrder="2" vertical="bottom"/>
    </xf>
    <xf borderId="16" fillId="5" fontId="3" numFmtId="0" xfId="0" applyAlignment="1" applyBorder="1" applyFont="1">
      <alignment horizontal="right" readingOrder="2" vertical="bottom"/>
    </xf>
    <xf borderId="16" fillId="5" fontId="3" numFmtId="0" xfId="0" applyAlignment="1" applyBorder="1" applyFont="1">
      <alignment horizontal="right" readingOrder="2" vertical="bottom"/>
    </xf>
    <xf borderId="21" fillId="5" fontId="1" numFmtId="164" xfId="0" applyAlignment="1" applyBorder="1" applyFont="1" applyNumberFormat="1">
      <alignment horizontal="right" readingOrder="2"/>
    </xf>
    <xf borderId="14" fillId="2" fontId="3" numFmtId="0" xfId="0" applyAlignment="1" applyBorder="1" applyFont="1">
      <alignment horizontal="center" readingOrder="2" shrinkToFit="0" vertical="center" wrapText="1"/>
    </xf>
    <xf borderId="6" fillId="4" fontId="1" numFmtId="0" xfId="0" applyAlignment="1" applyBorder="1" applyFont="1">
      <alignment horizontal="center" readingOrder="2"/>
    </xf>
    <xf borderId="6" fillId="4" fontId="12" numFmtId="0" xfId="0" applyAlignment="1" applyBorder="1" applyFont="1">
      <alignment horizontal="right" readingOrder="2"/>
    </xf>
    <xf borderId="6" fillId="4" fontId="1" numFmtId="0" xfId="0" applyAlignment="1" applyBorder="1" applyFont="1">
      <alignment horizontal="right" readingOrder="2"/>
    </xf>
    <xf borderId="6" fillId="4" fontId="5" numFmtId="0" xfId="0" applyAlignment="1" applyBorder="1" applyFont="1">
      <alignment horizontal="right" readingOrder="2" vertical="bottom"/>
    </xf>
    <xf borderId="3" fillId="5" fontId="12" numFmtId="0" xfId="0" applyAlignment="1" applyBorder="1" applyFont="1">
      <alignment horizontal="right" readingOrder="2"/>
    </xf>
    <xf borderId="3" fillId="4" fontId="13" numFmtId="0" xfId="0" applyAlignment="1" applyBorder="1" applyFont="1">
      <alignment horizontal="center" readingOrder="2" vertical="bottom"/>
    </xf>
    <xf borderId="3" fillId="4" fontId="12" numFmtId="0" xfId="0" applyAlignment="1" applyBorder="1" applyFont="1">
      <alignment horizontal="right" readingOrder="2"/>
    </xf>
    <xf borderId="3" fillId="5" fontId="14" numFmtId="0" xfId="0" applyAlignment="1" applyBorder="1" applyFont="1">
      <alignment horizontal="center" readingOrder="2" vertical="bottom"/>
    </xf>
    <xf borderId="16" fillId="4" fontId="1" numFmtId="0" xfId="0" applyAlignment="1" applyBorder="1" applyFont="1">
      <alignment horizontal="center" readingOrder="2"/>
    </xf>
    <xf borderId="16" fillId="4" fontId="12" numFmtId="0" xfId="0" applyAlignment="1" applyBorder="1" applyFont="1">
      <alignment horizontal="right" readingOrder="2"/>
    </xf>
    <xf borderId="16" fillId="4" fontId="1" numFmtId="0" xfId="0" applyAlignment="1" applyBorder="1" applyFont="1">
      <alignment horizontal="right" readingOrder="2"/>
    </xf>
    <xf borderId="16" fillId="4" fontId="5" numFmtId="0" xfId="0" applyAlignment="1" applyBorder="1" applyFont="1">
      <alignment horizontal="right" readingOrder="2" vertical="bottom"/>
    </xf>
    <xf borderId="3" fillId="5" fontId="3" numFmtId="0" xfId="0" applyAlignment="1" applyBorder="1" applyFont="1">
      <alignment horizontal="right" readingOrder="2" vertical="bottom"/>
    </xf>
    <xf borderId="3" fillId="5" fontId="3" numFmtId="0" xfId="0" applyAlignment="1" applyBorder="1" applyFont="1">
      <alignment horizontal="right" readingOrder="2" vertical="bottom"/>
    </xf>
    <xf borderId="3" fillId="5" fontId="15" numFmtId="0" xfId="0" applyAlignment="1" applyBorder="1" applyFont="1">
      <alignment horizontal="center" readingOrder="2" vertical="bottom"/>
    </xf>
    <xf borderId="13" fillId="5" fontId="1" numFmtId="0" xfId="0" applyAlignment="1" applyBorder="1" applyFont="1">
      <alignment horizontal="center" readingOrder="2"/>
    </xf>
    <xf borderId="13" fillId="5" fontId="1" numFmtId="0" xfId="0" applyAlignment="1" applyBorder="1" applyFont="1">
      <alignment horizontal="right" readingOrder="2"/>
    </xf>
    <xf borderId="25" fillId="5" fontId="1" numFmtId="164" xfId="0" applyAlignment="1" applyBorder="1" applyFont="1" applyNumberFormat="1">
      <alignment horizontal="right" readingOrder="2"/>
    </xf>
    <xf borderId="6" fillId="4" fontId="16" numFmtId="0" xfId="0" applyAlignment="1" applyBorder="1" applyFont="1">
      <alignment horizontal="right" readingOrder="2" vertical="bottom"/>
    </xf>
    <xf borderId="6" fillId="4" fontId="1" numFmtId="0" xfId="0" applyAlignment="1" applyBorder="1" applyFont="1">
      <alignment horizontal="right" readingOrder="2"/>
    </xf>
    <xf borderId="18" fillId="4" fontId="1" numFmtId="164" xfId="0" applyAlignment="1" applyBorder="1" applyFont="1" applyNumberFormat="1">
      <alignment horizontal="right" readingOrder="2"/>
    </xf>
    <xf borderId="4" fillId="5" fontId="17" numFmtId="0" xfId="0" applyAlignment="1" applyBorder="1" applyFont="1">
      <alignment horizontal="center" readingOrder="2"/>
    </xf>
    <xf borderId="3" fillId="5" fontId="12" numFmtId="0" xfId="0" applyAlignment="1" applyBorder="1" applyFont="1">
      <alignment horizontal="right" readingOrder="2" vertical="bottom"/>
    </xf>
    <xf borderId="4" fillId="5" fontId="1" numFmtId="0" xfId="0" applyAlignment="1" applyBorder="1" applyFont="1">
      <alignment horizontal="center" readingOrder="2"/>
    </xf>
    <xf borderId="4" fillId="4" fontId="18" numFmtId="0" xfId="0" applyAlignment="1" applyBorder="1" applyFont="1">
      <alignment horizontal="center" readingOrder="2"/>
    </xf>
    <xf borderId="3" fillId="4" fontId="12" numFmtId="0" xfId="0" applyAlignment="1" applyBorder="1" applyFont="1">
      <alignment horizontal="right" readingOrder="2" vertical="bottom"/>
    </xf>
    <xf borderId="4" fillId="4" fontId="1" numFmtId="0" xfId="0" applyAlignment="1" applyBorder="1" applyFont="1">
      <alignment horizontal="center" readingOrder="2"/>
    </xf>
    <xf borderId="13" fillId="4" fontId="1" numFmtId="0" xfId="0" applyAlignment="1" applyBorder="1" applyFont="1">
      <alignment horizontal="center" readingOrder="2"/>
    </xf>
    <xf borderId="13" fillId="4" fontId="1" numFmtId="0" xfId="0" applyAlignment="1" applyBorder="1" applyFont="1">
      <alignment horizontal="right" readingOrder="2"/>
    </xf>
    <xf borderId="2" fillId="4" fontId="12" numFmtId="0" xfId="0" applyAlignment="1" applyBorder="1" applyFont="1">
      <alignment horizontal="right" readingOrder="2" vertical="bottom"/>
    </xf>
    <xf borderId="2" fillId="4" fontId="5" numFmtId="0" xfId="0" applyAlignment="1" applyBorder="1" applyFont="1">
      <alignment horizontal="right" readingOrder="2" vertical="bottom"/>
    </xf>
    <xf borderId="14" fillId="5" fontId="1" numFmtId="0" xfId="0" applyAlignment="1" applyBorder="1" applyFont="1">
      <alignment horizontal="right" readingOrder="2"/>
    </xf>
    <xf borderId="6" fillId="5" fontId="19" numFmtId="0" xfId="0" applyAlignment="1" applyBorder="1" applyFont="1">
      <alignment horizontal="right" readingOrder="2" vertical="bottom"/>
    </xf>
    <xf borderId="14" fillId="5" fontId="1" numFmtId="0" xfId="0" applyAlignment="1" applyBorder="1" applyFont="1">
      <alignment horizontal="center" readingOrder="2"/>
    </xf>
    <xf borderId="14" fillId="5" fontId="1" numFmtId="0" xfId="0" applyAlignment="1" applyBorder="1" applyFont="1">
      <alignment horizontal="right" readingOrder="2"/>
    </xf>
    <xf borderId="26" fillId="5" fontId="1" numFmtId="164" xfId="0" applyAlignment="1" applyBorder="1" applyFont="1" applyNumberFormat="1">
      <alignment horizontal="right" readingOrder="2"/>
    </xf>
    <xf borderId="4" fillId="4" fontId="3" numFmtId="0" xfId="0" applyAlignment="1" applyBorder="1" applyFont="1">
      <alignment horizontal="right" readingOrder="2" vertical="bottom"/>
    </xf>
    <xf borderId="13" fillId="4" fontId="1" numFmtId="0" xfId="0" applyAlignment="1" applyBorder="1" applyFont="1">
      <alignment horizontal="center" readingOrder="2"/>
    </xf>
    <xf borderId="13" fillId="4" fontId="1" numFmtId="0" xfId="0" applyAlignment="1" applyBorder="1" applyFont="1">
      <alignment horizontal="right" readingOrder="2"/>
    </xf>
    <xf borderId="26" fillId="4" fontId="1" numFmtId="164" xfId="0" applyAlignment="1" applyBorder="1" applyFont="1" applyNumberFormat="1">
      <alignment horizontal="right" readingOrder="2"/>
    </xf>
    <xf borderId="4" fillId="5" fontId="12" numFmtId="0" xfId="0" applyAlignment="1" applyBorder="1" applyFont="1">
      <alignment horizontal="right" readingOrder="2" vertical="bottom"/>
    </xf>
    <xf borderId="4" fillId="4" fontId="12" numFmtId="0" xfId="0" applyAlignment="1" applyBorder="1" applyFont="1">
      <alignment horizontal="right" readingOrder="2" vertical="bottom"/>
    </xf>
    <xf borderId="2" fillId="4" fontId="3" numFmtId="0" xfId="0" applyAlignment="1" applyBorder="1" applyFont="1">
      <alignment horizontal="center" readingOrder="2" vertical="bottom"/>
    </xf>
    <xf borderId="4" fillId="5" fontId="3" numFmtId="0" xfId="0" applyAlignment="1" applyBorder="1" applyFont="1">
      <alignment horizontal="center" readingOrder="2" vertical="bottom"/>
    </xf>
    <xf borderId="4" fillId="5" fontId="3" numFmtId="0" xfId="0" applyAlignment="1" applyBorder="1" applyFont="1">
      <alignment horizontal="right" readingOrder="2" vertical="bottom"/>
    </xf>
    <xf borderId="4" fillId="5" fontId="5" numFmtId="0" xfId="0" applyAlignment="1" applyBorder="1" applyFont="1">
      <alignment horizontal="right" readingOrder="2" vertical="bottom"/>
    </xf>
    <xf borderId="4" fillId="5" fontId="3" numFmtId="0" xfId="0" applyAlignment="1" applyBorder="1" applyFont="1">
      <alignment horizontal="center" readingOrder="2" vertical="bottom"/>
    </xf>
    <xf borderId="4" fillId="5" fontId="3" numFmtId="0" xfId="0" applyAlignment="1" applyBorder="1" applyFont="1">
      <alignment horizontal="right" readingOrder="2" vertical="bottom"/>
    </xf>
    <xf borderId="11" fillId="4" fontId="3" numFmtId="0" xfId="0" applyAlignment="1" applyBorder="1" applyFont="1">
      <alignment horizontal="center" readingOrder="2" vertical="bottom"/>
    </xf>
    <xf borderId="11" fillId="4" fontId="3" numFmtId="0" xfId="0" applyAlignment="1" applyBorder="1" applyFont="1">
      <alignment horizontal="right" readingOrder="2" vertical="bottom"/>
    </xf>
    <xf borderId="11" fillId="4" fontId="5" numFmtId="0" xfId="0" applyAlignment="1" applyBorder="1" applyFont="1">
      <alignment horizontal="right" readingOrder="2" vertical="bottom"/>
    </xf>
    <xf borderId="11" fillId="4" fontId="3" numFmtId="0" xfId="0" applyAlignment="1" applyBorder="1" applyFont="1">
      <alignment horizontal="center" readingOrder="2" vertical="bottom"/>
    </xf>
    <xf borderId="11" fillId="4" fontId="3" numFmtId="0" xfId="0" applyAlignment="1" applyBorder="1" applyFont="1">
      <alignment horizontal="right" readingOrder="2" vertical="bottom"/>
    </xf>
    <xf borderId="27" fillId="5" fontId="3" numFmtId="0" xfId="0" applyAlignment="1" applyBorder="1" applyFont="1">
      <alignment horizontal="center" readingOrder="2" vertical="bottom"/>
    </xf>
    <xf borderId="27" fillId="5" fontId="3" numFmtId="0" xfId="0" applyAlignment="1" applyBorder="1" applyFont="1">
      <alignment horizontal="right" readingOrder="2" vertical="bottom"/>
    </xf>
    <xf borderId="27" fillId="5" fontId="20" numFmtId="0" xfId="0" applyAlignment="1" applyBorder="1" applyFont="1">
      <alignment horizontal="right" readingOrder="2" vertical="bottom"/>
    </xf>
    <xf borderId="27" fillId="5" fontId="3" numFmtId="0" xfId="0" applyAlignment="1" applyBorder="1" applyFont="1">
      <alignment horizontal="center" readingOrder="2" vertical="bottom"/>
    </xf>
    <xf borderId="27" fillId="5" fontId="3" numFmtId="0" xfId="0" applyAlignment="1" applyBorder="1" applyFont="1">
      <alignment horizontal="right" readingOrder="2" vertical="bottom"/>
    </xf>
    <xf borderId="6" fillId="4" fontId="3" numFmtId="0" xfId="0" applyAlignment="1" applyBorder="1" applyFont="1">
      <alignment horizontal="right" readingOrder="2" vertical="bottom"/>
    </xf>
    <xf borderId="6" fillId="4" fontId="12" numFmtId="0" xfId="0" applyAlignment="1" applyBorder="1" applyFont="1">
      <alignment horizontal="right" readingOrder="2" vertical="bottom"/>
    </xf>
    <xf borderId="14" fillId="4" fontId="1" numFmtId="0" xfId="0" applyAlignment="1" applyBorder="1" applyFont="1">
      <alignment horizontal="right" readingOrder="2"/>
    </xf>
    <xf borderId="14" fillId="4" fontId="1" numFmtId="0" xfId="0" applyAlignment="1" applyBorder="1" applyFont="1">
      <alignment horizontal="center" readingOrder="2"/>
    </xf>
    <xf borderId="14" fillId="4" fontId="1" numFmtId="0" xfId="0" applyAlignment="1" applyBorder="1" applyFont="1">
      <alignment horizontal="right" readingOrder="2"/>
    </xf>
    <xf borderId="4" fillId="5" fontId="3" numFmtId="0" xfId="0" applyAlignment="1" applyBorder="1" applyFont="1">
      <alignment horizontal="right" readingOrder="2" vertical="bottom"/>
    </xf>
    <xf borderId="13" fillId="5" fontId="3" numFmtId="0" xfId="0" applyAlignment="1" applyBorder="1" applyFont="1">
      <alignment horizontal="right" readingOrder="2" vertical="bottom"/>
    </xf>
    <xf borderId="13" fillId="4" fontId="12" numFmtId="0" xfId="0" applyAlignment="1" applyBorder="1" applyFont="1">
      <alignment horizontal="right" readingOrder="2" vertical="bottom"/>
    </xf>
    <xf borderId="11" fillId="5" fontId="1" numFmtId="0" xfId="0" applyAlignment="1" applyBorder="1" applyFont="1">
      <alignment horizontal="center" readingOrder="2"/>
    </xf>
    <xf borderId="11" fillId="5" fontId="1" numFmtId="0" xfId="0" applyAlignment="1" applyBorder="1" applyFont="1">
      <alignment horizontal="right" readingOrder="2"/>
    </xf>
    <xf borderId="11" fillId="5" fontId="12" numFmtId="0" xfId="0" applyAlignment="1" applyBorder="1" applyFont="1">
      <alignment horizontal="right" readingOrder="2" vertical="bottom"/>
    </xf>
    <xf borderId="11" fillId="5" fontId="1" numFmtId="0" xfId="0" applyAlignment="1" applyBorder="1" applyFont="1">
      <alignment horizontal="center" readingOrder="2"/>
    </xf>
    <xf borderId="16" fillId="5" fontId="5" numFmtId="0" xfId="0" applyAlignment="1" applyBorder="1" applyFont="1">
      <alignment horizontal="right" readingOrder="2" vertical="bottom"/>
    </xf>
    <xf borderId="14" fillId="2" fontId="1" numFmtId="0" xfId="0" applyAlignment="1" applyBorder="1" applyFont="1">
      <alignment horizontal="center" readingOrder="2" vertical="center"/>
    </xf>
    <xf borderId="6" fillId="4" fontId="1" numFmtId="0" xfId="0" applyAlignment="1" applyBorder="1" applyFont="1">
      <alignment horizontal="right" readingOrder="2" vertical="bottom"/>
    </xf>
    <xf borderId="6" fillId="4" fontId="1" numFmtId="0" xfId="0" applyAlignment="1" applyBorder="1" applyFont="1">
      <alignment horizontal="center" readingOrder="2"/>
    </xf>
    <xf borderId="3" fillId="4" fontId="1" numFmtId="0" xfId="0" applyAlignment="1" applyBorder="1" applyFont="1">
      <alignment horizontal="right" readingOrder="2" vertical="bottom"/>
    </xf>
    <xf borderId="2" fillId="4" fontId="7" numFmtId="0" xfId="0" applyAlignment="1" applyBorder="1" applyFont="1">
      <alignment horizontal="right" readingOrder="2"/>
    </xf>
    <xf borderId="4" fillId="5" fontId="1" numFmtId="0" xfId="0" applyAlignment="1" applyBorder="1" applyFont="1">
      <alignment horizontal="right" readingOrder="2"/>
    </xf>
    <xf borderId="4" fillId="4" fontId="1" numFmtId="0" xfId="0" applyAlignment="1" applyBorder="1" applyFont="1">
      <alignment horizontal="right" readingOrder="2"/>
    </xf>
    <xf borderId="11" fillId="5" fontId="1" numFmtId="0" xfId="0" applyAlignment="1" applyBorder="1" applyFont="1">
      <alignment horizontal="right" readingOrder="2" vertical="bottom"/>
    </xf>
    <xf borderId="11" fillId="5" fontId="1" numFmtId="0" xfId="0" applyAlignment="1" applyBorder="1" applyFont="1">
      <alignment horizontal="right" readingOrder="2"/>
    </xf>
    <xf borderId="13" fillId="4" fontId="1" numFmtId="0" xfId="0" applyAlignment="1" applyBorder="1" applyFont="1">
      <alignment horizontal="right" readingOrder="2" vertical="bottom"/>
    </xf>
    <xf borderId="4" fillId="4" fontId="3" numFmtId="0" xfId="0" applyAlignment="1" applyBorder="1" applyFont="1">
      <alignment horizontal="center" readingOrder="2" vertical="bottom"/>
    </xf>
    <xf borderId="2" fillId="5" fontId="1" numFmtId="0" xfId="0" applyAlignment="1" applyBorder="1" applyFont="1">
      <alignment horizontal="right" readingOrder="2" vertical="bottom"/>
    </xf>
    <xf borderId="14" fillId="4" fontId="3" numFmtId="0" xfId="0" applyAlignment="1" applyBorder="1" applyFont="1">
      <alignment horizontal="center" readingOrder="2" shrinkToFit="0" vertical="center" wrapText="1"/>
    </xf>
    <xf borderId="4" fillId="9" fontId="3" numFmtId="0" xfId="0" applyAlignment="1" applyBorder="1" applyFill="1" applyFont="1">
      <alignment horizontal="center" readingOrder="2" vertical="bottom"/>
    </xf>
    <xf borderId="4" fillId="5" fontId="12" numFmtId="0" xfId="0" applyAlignment="1" applyBorder="1" applyFont="1">
      <alignment horizontal="right" readingOrder="2"/>
    </xf>
    <xf borderId="4" fillId="4" fontId="12" numFmtId="0" xfId="0" applyAlignment="1" applyBorder="1" applyFont="1">
      <alignment horizontal="right" readingOrder="2"/>
    </xf>
    <xf borderId="21" fillId="4" fontId="1" numFmtId="164" xfId="0" applyAlignment="1" applyBorder="1" applyFont="1" applyNumberFormat="1">
      <alignment horizontal="right" readingOrder="2"/>
    </xf>
    <xf borderId="14" fillId="2" fontId="21" numFmtId="0" xfId="0" applyAlignment="1" applyBorder="1" applyFont="1">
      <alignment horizontal="center" readingOrder="2" vertical="center"/>
    </xf>
    <xf borderId="3" fillId="5" fontId="1" numFmtId="0" xfId="0" applyAlignment="1" applyBorder="1" applyFont="1">
      <alignment horizontal="right" readingOrder="2" vertical="bottom"/>
    </xf>
    <xf borderId="2" fillId="5" fontId="22" numFmtId="0" xfId="0" applyAlignment="1" applyBorder="1" applyFont="1">
      <alignment horizontal="right" readingOrder="2"/>
    </xf>
    <xf borderId="13" fillId="4" fontId="7" numFmtId="0" xfId="0" applyAlignment="1" applyBorder="1" applyFont="1">
      <alignment horizontal="center" readingOrder="2"/>
    </xf>
    <xf borderId="4" fillId="5" fontId="23" numFmtId="0" xfId="0" applyAlignment="1" applyBorder="1" applyFont="1">
      <alignment horizontal="right" readingOrder="2"/>
    </xf>
    <xf borderId="4" fillId="4" fontId="23" numFmtId="0" xfId="0" applyAlignment="1" applyBorder="1" applyFont="1">
      <alignment horizontal="right" readingOrder="2"/>
    </xf>
    <xf borderId="13" fillId="4" fontId="24" numFmtId="0" xfId="0" applyAlignment="1" applyBorder="1" applyFont="1">
      <alignment horizontal="center" readingOrder="2"/>
    </xf>
    <xf borderId="13" fillId="4" fontId="25" numFmtId="0" xfId="0" applyAlignment="1" applyBorder="1" applyFont="1">
      <alignment horizontal="center" readingOrder="2"/>
    </xf>
    <xf borderId="13" fillId="5" fontId="1" numFmtId="0" xfId="0" applyAlignment="1" applyBorder="1" applyFont="1">
      <alignment horizontal="center" readingOrder="2"/>
    </xf>
    <xf borderId="13" fillId="4" fontId="1" numFmtId="0" xfId="0" applyAlignment="1" applyBorder="1" applyFont="1">
      <alignment horizontal="center" readingOrder="2"/>
    </xf>
    <xf borderId="11" fillId="5" fontId="5" numFmtId="0" xfId="0" applyAlignment="1" applyBorder="1" applyFont="1">
      <alignment horizontal="right" readingOrder="2" vertical="bottom"/>
    </xf>
    <xf borderId="4" fillId="4" fontId="23" numFmtId="0" xfId="0" applyAlignment="1" applyBorder="1" applyFont="1">
      <alignment horizontal="right" readingOrder="2" vertical="bottom"/>
    </xf>
    <xf borderId="2" fillId="4" fontId="8" numFmtId="0" xfId="0" applyAlignment="1" applyBorder="1" applyFont="1">
      <alignment horizontal="right" readingOrder="2"/>
    </xf>
    <xf borderId="25" fillId="4" fontId="1" numFmtId="164" xfId="0" applyAlignment="1" applyBorder="1" applyFont="1" applyNumberFormat="1">
      <alignment horizontal="right" readingOrder="2"/>
    </xf>
    <xf borderId="28" fillId="4" fontId="1" numFmtId="164" xfId="0" applyAlignment="1" applyBorder="1" applyFont="1" applyNumberFormat="1">
      <alignment horizontal="right" readingOrder="2"/>
    </xf>
    <xf borderId="6" fillId="5" fontId="26" numFmtId="0" xfId="0" applyAlignment="1" applyBorder="1" applyFont="1">
      <alignment horizontal="center" readingOrder="2"/>
    </xf>
    <xf borderId="4" fillId="4" fontId="12" numFmtId="0" xfId="0" applyAlignment="1" applyBorder="1" applyFont="1">
      <alignment horizontal="right" readingOrder="2" vertical="bottom"/>
    </xf>
    <xf borderId="13" fillId="5" fontId="27" numFmtId="0" xfId="0" applyAlignment="1" applyBorder="1" applyFont="1">
      <alignment horizontal="center" readingOrder="2"/>
    </xf>
    <xf borderId="13" fillId="5" fontId="12" numFmtId="0" xfId="0" applyAlignment="1" applyBorder="1" applyFont="1">
      <alignment horizontal="right" readingOrder="2" vertical="bottom"/>
    </xf>
    <xf borderId="28" fillId="5" fontId="1" numFmtId="164" xfId="0" applyAlignment="1" applyBorder="1" applyFont="1" applyNumberFormat="1">
      <alignment horizontal="right" readingOrder="2"/>
    </xf>
    <xf borderId="3" fillId="4" fontId="1" numFmtId="0" xfId="0" applyAlignment="1" applyBorder="1" applyFont="1">
      <alignment horizontal="center" readingOrder="2"/>
    </xf>
    <xf borderId="13" fillId="4" fontId="5" numFmtId="0" xfId="0" applyAlignment="1" applyBorder="1" applyFont="1">
      <alignment horizontal="right" readingOrder="2" vertical="bottom"/>
    </xf>
    <xf borderId="6" fillId="5" fontId="1" numFmtId="0" xfId="0" applyAlignment="1" applyBorder="1" applyFont="1">
      <alignment horizontal="center" readingOrder="2"/>
    </xf>
    <xf borderId="18" fillId="5" fontId="1" numFmtId="164" xfId="0" applyAlignment="1" applyBorder="1" applyFont="1" applyNumberFormat="1">
      <alignment horizontal="right" readingOrder="2"/>
    </xf>
    <xf borderId="2" fillId="4" fontId="1" numFmtId="0" xfId="0" applyAlignment="1" applyBorder="1" applyFont="1">
      <alignment horizontal="center" readingOrder="2"/>
    </xf>
    <xf borderId="2" fillId="4" fontId="1" numFmtId="0" xfId="0" applyAlignment="1" applyBorder="1" applyFont="1">
      <alignment horizontal="right" readingOrder="2"/>
    </xf>
    <xf borderId="2" fillId="4" fontId="1" numFmtId="0" xfId="0" applyAlignment="1" applyBorder="1" applyFont="1">
      <alignment horizontal="right" readingOrder="2" vertical="bottom"/>
    </xf>
    <xf borderId="2" fillId="4" fontId="1" numFmtId="0" xfId="0" applyAlignment="1" applyBorder="1" applyFont="1">
      <alignment horizontal="center" readingOrder="2"/>
    </xf>
    <xf borderId="11" fillId="5" fontId="23" numFmtId="0" xfId="0" applyAlignment="1" applyBorder="1" applyFont="1">
      <alignment horizontal="right" readingOrder="2" vertical="bottom"/>
    </xf>
    <xf borderId="6" fillId="5" fontId="1" numFmtId="0" xfId="0" applyAlignment="1" applyBorder="1" applyFont="1">
      <alignment horizontal="center" readingOrder="2" vertical="bottom"/>
    </xf>
    <xf borderId="6" fillId="5" fontId="1" numFmtId="0" xfId="0" applyAlignment="1" applyBorder="1" applyFont="1">
      <alignment horizontal="right" readingOrder="2" vertical="bottom"/>
    </xf>
    <xf borderId="6" fillId="5" fontId="1" numFmtId="0" xfId="0" applyAlignment="1" applyBorder="1" applyFont="1">
      <alignment horizontal="center" readingOrder="2" vertical="bottom"/>
    </xf>
    <xf borderId="24" fillId="5" fontId="1" numFmtId="164" xfId="0" applyAlignment="1" applyBorder="1" applyFont="1" applyNumberFormat="1">
      <alignment horizontal="right" readingOrder="2" vertical="bottom"/>
    </xf>
    <xf borderId="4" fillId="4" fontId="1" numFmtId="0" xfId="0" applyAlignment="1" applyBorder="1" applyFont="1">
      <alignment horizontal="center" readingOrder="2" vertical="bottom"/>
    </xf>
    <xf borderId="4" fillId="4" fontId="1" numFmtId="0" xfId="0" applyAlignment="1" applyBorder="1" applyFont="1">
      <alignment horizontal="right" readingOrder="2" vertical="bottom"/>
    </xf>
    <xf borderId="4" fillId="4" fontId="1" numFmtId="0" xfId="0" applyAlignment="1" applyBorder="1" applyFont="1">
      <alignment horizontal="center" readingOrder="2" vertical="bottom"/>
    </xf>
    <xf borderId="23" fillId="4" fontId="1" numFmtId="164" xfId="0" applyAlignment="1" applyBorder="1" applyFont="1" applyNumberFormat="1">
      <alignment horizontal="right" readingOrder="2" vertical="bottom"/>
    </xf>
    <xf borderId="4" fillId="5" fontId="1" numFmtId="0" xfId="0" applyAlignment="1" applyBorder="1" applyFont="1">
      <alignment horizontal="center" readingOrder="2" vertical="bottom"/>
    </xf>
    <xf borderId="13" fillId="5" fontId="1" numFmtId="0" xfId="0" applyAlignment="1" applyBorder="1" applyFont="1">
      <alignment horizontal="right" readingOrder="2" vertical="bottom"/>
    </xf>
    <xf borderId="13" fillId="5" fontId="1" numFmtId="0" xfId="0" applyAlignment="1" applyBorder="1" applyFont="1">
      <alignment horizontal="center" readingOrder="2" vertical="bottom"/>
    </xf>
    <xf borderId="25" fillId="5" fontId="1" numFmtId="164" xfId="0" applyAlignment="1" applyBorder="1" applyFont="1" applyNumberFormat="1">
      <alignment horizontal="right" readingOrder="2" vertical="bottom"/>
    </xf>
    <xf borderId="13" fillId="4" fontId="1" numFmtId="0" xfId="0" applyAlignment="1" applyBorder="1" applyFont="1">
      <alignment horizontal="center" readingOrder="2" vertical="bottom"/>
    </xf>
    <xf borderId="13" fillId="4" fontId="1" numFmtId="0" xfId="0" applyAlignment="1" applyBorder="1" applyFont="1">
      <alignment horizontal="right" readingOrder="2" vertical="bottom"/>
    </xf>
    <xf borderId="25" fillId="4" fontId="1" numFmtId="164" xfId="0" applyAlignment="1" applyBorder="1" applyFont="1" applyNumberFormat="1">
      <alignment horizontal="right" readingOrder="2" vertical="bottom"/>
    </xf>
    <xf borderId="13" fillId="5" fontId="7" numFmtId="0" xfId="0" applyAlignment="1" applyBorder="1" applyFont="1">
      <alignment horizontal="center" readingOrder="2"/>
    </xf>
    <xf borderId="4" fillId="5" fontId="1" numFmtId="0" xfId="0" applyAlignment="1" applyBorder="1" applyFont="1">
      <alignment horizontal="right" readingOrder="2" vertical="bottom"/>
    </xf>
    <xf borderId="4" fillId="5" fontId="1" numFmtId="0" xfId="0" applyAlignment="1" applyBorder="1" applyFont="1">
      <alignment horizontal="center" readingOrder="2" vertical="bottom"/>
    </xf>
    <xf borderId="23" fillId="5" fontId="1" numFmtId="164" xfId="0" applyAlignment="1" applyBorder="1" applyFont="1" applyNumberFormat="1">
      <alignment horizontal="right" readingOrder="2" vertical="bottom"/>
    </xf>
    <xf borderId="13" fillId="4" fontId="1" numFmtId="0" xfId="0" applyAlignment="1" applyBorder="1" applyFont="1">
      <alignment horizontal="center" readingOrder="2" vertical="bottom"/>
    </xf>
    <xf borderId="13" fillId="5" fontId="1" numFmtId="0" xfId="0" applyAlignment="1" applyBorder="1" applyFont="1">
      <alignment horizontal="center" readingOrder="2" vertical="bottom"/>
    </xf>
    <xf borderId="3" fillId="4" fontId="6" numFmtId="0" xfId="0" applyBorder="1" applyFont="1"/>
    <xf borderId="28" fillId="4" fontId="1" numFmtId="164" xfId="0" applyAlignment="1" applyBorder="1" applyFont="1" applyNumberFormat="1">
      <alignment horizontal="right" readingOrder="2" vertical="bottom"/>
    </xf>
    <xf borderId="0" fillId="0" fontId="7" numFmtId="0" xfId="0" applyAlignment="1" applyFont="1">
      <alignment readingOrder="0"/>
    </xf>
    <xf borderId="0" fillId="0" fontId="28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bsonline.co.il/%D7%9E%D7%A9%D7%98%D7%97-%D7%94%D7%92%D7%91%D7%94%D7%94-%D7%90%D7%A4%D7%9C-%D7%91%D7%95%D7%A7%D7%A1-matthews-full-apple-box" TargetMode="External"/><Relationship Id="rId20" Type="http://schemas.openxmlformats.org/officeDocument/2006/relationships/hyperlink" Target="https://orcabagssp.com/?product=internal-sponge-2" TargetMode="External"/><Relationship Id="rId42" Type="http://schemas.openxmlformats.org/officeDocument/2006/relationships/drawing" Target="../drawings/drawing1.xml"/><Relationship Id="rId41" Type="http://schemas.openxmlformats.org/officeDocument/2006/relationships/hyperlink" Target="https://www.absonline.co.il/%D7%9E%D7%A2%D7%A6%D7%95%D7%A8_matthews_track_wedge" TargetMode="External"/><Relationship Id="rId22" Type="http://schemas.openxmlformats.org/officeDocument/2006/relationships/hyperlink" Target="https://www.maale.co.il/he/reservations/equipment" TargetMode="External"/><Relationship Id="rId21" Type="http://schemas.openxmlformats.org/officeDocument/2006/relationships/hyperlink" Target="https://orcabagssp.com/?product=40-mm-shoulder-strap-with-plastic-hooks" TargetMode="External"/><Relationship Id="rId43" Type="http://schemas.openxmlformats.org/officeDocument/2006/relationships/vmlDrawing" Target="../drawings/vmlDrawing1.vml"/><Relationship Id="rId24" Type="http://schemas.openxmlformats.org/officeDocument/2006/relationships/hyperlink" Target="https://cinelight.com/tungsten-flood-lights/redhead-800-watts" TargetMode="External"/><Relationship Id="rId23" Type="http://schemas.openxmlformats.org/officeDocument/2006/relationships/hyperlink" Target="https://www.maale.co.il/he/reservations/equipment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maale.co.il/he/reservations/equipment" TargetMode="External"/><Relationship Id="rId3" Type="http://schemas.openxmlformats.org/officeDocument/2006/relationships/hyperlink" Target="https://docs.google.com/spreadsheets/d/1TmoIKJyHdMj12Jv6Qr1xKWjwrgkgjZ2d2zowGLGqyqQ/edit?usp=sharing" TargetMode="External"/><Relationship Id="rId4" Type="http://schemas.openxmlformats.org/officeDocument/2006/relationships/hyperlink" Target="https://pro.sony/en_IL/products/headphones/mdr-7506" TargetMode="External"/><Relationship Id="rId9" Type="http://schemas.openxmlformats.org/officeDocument/2006/relationships/hyperlink" Target="https://www.bhphotovideo.com/c/product/253265-REG/Sennheiser_CL1_CL1_Mini_to_Mini.html" TargetMode="External"/><Relationship Id="rId26" Type="http://schemas.openxmlformats.org/officeDocument/2006/relationships/hyperlink" Target="https://www.aputure.com/products/accent-b7c/" TargetMode="External"/><Relationship Id="rId25" Type="http://schemas.openxmlformats.org/officeDocument/2006/relationships/hyperlink" Target="https://cinelight.com/tungsten-flood-lights/blonde-2000-watts" TargetMode="External"/><Relationship Id="rId28" Type="http://schemas.openxmlformats.org/officeDocument/2006/relationships/hyperlink" Target="https://www.absonline.co.il/%D7%96%D7%A8%D7%95%D7%A2_%D7%9E%D7%90%D7%A8%D7%99%D7%9B%D7%94_50_%D7%A1%D7%9E__avenger_d500" TargetMode="External"/><Relationship Id="rId27" Type="http://schemas.openxmlformats.org/officeDocument/2006/relationships/hyperlink" Target="https://www.filmgear.net/index.php?route=product/product&amp;product_id=847" TargetMode="External"/><Relationship Id="rId5" Type="http://schemas.openxmlformats.org/officeDocument/2006/relationships/hyperlink" Target="https://www.bhphotovideo.com/c/product/815044-REG/Sennheiser_543660_Receiver_Transmitter_Belt_Clip.html" TargetMode="External"/><Relationship Id="rId6" Type="http://schemas.openxmlformats.org/officeDocument/2006/relationships/hyperlink" Target="https://www.bhphotovideo.com/c/product/328035-REG/Sennheiser_CA2_CA2_Shoemount_Adapter.html" TargetMode="External"/><Relationship Id="rId29" Type="http://schemas.openxmlformats.org/officeDocument/2006/relationships/hyperlink" Target="https://www.absonline.co.il/%D7%96%D7%A8%D7%95%D7%A2_%D7%9E%D7%90%D7%A8%D7%99%D7%9B%D7%94_101_%D7%A1%D7%9E_avenger_d520" TargetMode="External"/><Relationship Id="rId7" Type="http://schemas.openxmlformats.org/officeDocument/2006/relationships/hyperlink" Target="https://www.bhphotovideo.com/c/product/938037-REG/sennheiser_mzw_a_steel_mesh_grill.html" TargetMode="External"/><Relationship Id="rId8" Type="http://schemas.openxmlformats.org/officeDocument/2006/relationships/hyperlink" Target="https://www.bhphotovideo.com/c/product/885753-REG/auray_tc_44_2_lav_mic_tie_clips.html" TargetMode="External"/><Relationship Id="rId31" Type="http://schemas.openxmlformats.org/officeDocument/2006/relationships/hyperlink" Target="https://www.absonline.co.il/avenger_jumbo_grip_head_45" TargetMode="External"/><Relationship Id="rId30" Type="http://schemas.openxmlformats.org/officeDocument/2006/relationships/hyperlink" Target="https://www.absonline.co.il/%D7%A8%D7%90%D7%A9_%D7%92%D7%A8%D7%99%D7%A4_%D7%9C%D7%AA%D7%90%D7%95%D7%A8%D7%94__avenger_d200" TargetMode="External"/><Relationship Id="rId11" Type="http://schemas.openxmlformats.org/officeDocument/2006/relationships/hyperlink" Target="https://www.bhphotovideo.com/c/product/328035-REG/Sennheiser_CA2_CA2_Shoemount_Adapter.html" TargetMode="External"/><Relationship Id="rId33" Type="http://schemas.openxmlformats.org/officeDocument/2006/relationships/hyperlink" Target="https://www.absonline.co.il/%D7%A1%D7%95%D7%A4%D7%A8_%D7%A7%D7%9C%D7%90%D7%9E%D7%A4_manfrotto" TargetMode="External"/><Relationship Id="rId10" Type="http://schemas.openxmlformats.org/officeDocument/2006/relationships/hyperlink" Target="https://www.bhphotovideo.com/c/product/815044-REG/Sennheiser_543660_Receiver_Transmitter_Belt_Clip.html" TargetMode="External"/><Relationship Id="rId32" Type="http://schemas.openxmlformats.org/officeDocument/2006/relationships/hyperlink" Target="https://www.absonline.co.il/%D7%96%D7%A8%D7%95%D7%A2_%D7%9E%D7%AA%D7%9B%D7%95%D7%95%D7%A0%D7%A0%D7%AA_manfrotto_magic_arm" TargetMode="External"/><Relationship Id="rId13" Type="http://schemas.openxmlformats.org/officeDocument/2006/relationships/hyperlink" Target="https://www.bhphotovideo.com/c/product/938037-REG/sennheiser_mzw_a_steel_mesh_grill.html" TargetMode="External"/><Relationship Id="rId35" Type="http://schemas.openxmlformats.org/officeDocument/2006/relationships/hyperlink" Target="https://www.absonline.co.il/%D7%AA%D7%A4%D7%A1%D7%9F_%D7%9E%D7%98%D7%9C%D7%99%D7%A0%D7%99_matthews_6_end_jaw" TargetMode="External"/><Relationship Id="rId12" Type="http://schemas.openxmlformats.org/officeDocument/2006/relationships/hyperlink" Target="https://www.bhphotovideo.com/c/product/328035-REG/Sennheiser_CA2_CA2_Shoemount_Adapter.html" TargetMode="External"/><Relationship Id="rId34" Type="http://schemas.openxmlformats.org/officeDocument/2006/relationships/hyperlink" Target="https://www.absonline.co.il/%D7%AA%D7%95%D7%A4%D7%A1%D7%9F_%D7%9E%D7%98%D7%9C%D7%99%D7%A0%D7%99_matthews_2_end_jaw" TargetMode="External"/><Relationship Id="rId15" Type="http://schemas.openxmlformats.org/officeDocument/2006/relationships/hyperlink" Target="https://www.bhphotovideo.com/c/product/253265-REG/Sennheiser_CL1_CL1_Mini_to_Mini.html" TargetMode="External"/><Relationship Id="rId37" Type="http://schemas.openxmlformats.org/officeDocument/2006/relationships/hyperlink" Target="https://www.absonline.co.il/%D7%A4%D7%99%D7%9F_%D7%9E%D7%AA%D7%90%D7%9D_%D7%A2%D7%9D_%D7%AA%D7%91%D7%A8%D7%99%D7%92%D7%99_38_%D7%95__14" TargetMode="External"/><Relationship Id="rId14" Type="http://schemas.openxmlformats.org/officeDocument/2006/relationships/hyperlink" Target="https://www.bhphotovideo.com/c/product/885753-REG/auray_tc_44_2_lav_mic_tie_clips.html" TargetMode="External"/><Relationship Id="rId36" Type="http://schemas.openxmlformats.org/officeDocument/2006/relationships/hyperlink" Target="https://www.absonline.co.il/%D7%9E%D7%AA%D7%90%D7%9D_%D7%9E%D7%90%D7%A8%D7%99%D7%9A_%D7%A2%D7%91%D7%95%D7%A8_%D7%A1%D7%95%D7%A4%D7%A8_%D7%A7%D7%9C%D7%90%D7%9E%D7%A4" TargetMode="External"/><Relationship Id="rId17" Type="http://schemas.openxmlformats.org/officeDocument/2006/relationships/hyperlink" Target="https://zoomcorp.com/en/de/accessories/power-accessories/BCF-8/" TargetMode="External"/><Relationship Id="rId39" Type="http://schemas.openxmlformats.org/officeDocument/2006/relationships/hyperlink" Target="https://www.absonline.co.il/%D7%9E%D7%A9%D7%98%D7%97_%D7%94%D7%92%D7%91%D7%94%D7%94_%D7%90%D7%A4%D7%9C_%D7%91%D7%95%D7%A7%D7%A1_matthews_half_apple_box" TargetMode="External"/><Relationship Id="rId16" Type="http://schemas.openxmlformats.org/officeDocument/2006/relationships/hyperlink" Target="https://www.maale.co.il/he/reservations/equipment" TargetMode="External"/><Relationship Id="rId38" Type="http://schemas.openxmlformats.org/officeDocument/2006/relationships/hyperlink" Target="https://www.absonline.co.il/%D7%9E%D7%97%D7%96%D7%99%D7%A7-%D7%A7%D7%9C%D7%A7%D7%A8-avenger-f1504" TargetMode="External"/><Relationship Id="rId19" Type="http://schemas.openxmlformats.org/officeDocument/2006/relationships/hyperlink" Target="https://orcabagssp.com/?product=top-tpu-cover-2" TargetMode="External"/><Relationship Id="rId18" Type="http://schemas.openxmlformats.org/officeDocument/2006/relationships/hyperlink" Target="https://www.orcabags.com/product/or-28-mini-sound-bag-for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playlist?list=PLgyAsju_qnEk-ow1yWOXb4OnLsZRaeaow" TargetMode="External"/><Relationship Id="rId2" Type="http://schemas.openxmlformats.org/officeDocument/2006/relationships/hyperlink" Target="https://www.youtube.com/playlist?list=PLgyAsju_qnEkEoHUDjHDsZRhlftGmW6Q_" TargetMode="External"/><Relationship Id="rId3" Type="http://schemas.openxmlformats.org/officeDocument/2006/relationships/hyperlink" Target="https://www.youtube.com/playlist?list=PLgyAsju_qnEm9cLbQJm9TysGq4VfkXzTF" TargetMode="External"/><Relationship Id="rId4" Type="http://schemas.openxmlformats.org/officeDocument/2006/relationships/hyperlink" Target="https://www.youtube.com/playlist?list=PLgyAsju_qnEm6BobwfIJUMVSx2dC7giwW" TargetMode="External"/><Relationship Id="rId5" Type="http://schemas.openxmlformats.org/officeDocument/2006/relationships/hyperlink" Target="https://www.youtube.com/playlist?list=PLgyAsju_qnEmN-OpWtXABRQ0HYX3qWIRo" TargetMode="External"/><Relationship Id="rId6" Type="http://schemas.openxmlformats.org/officeDocument/2006/relationships/hyperlink" Target="https://www.youtube.com/playlist?list=PLgyAsju_qnEnF0WitIIaAak_WeEA5KtZe" TargetMode="External"/><Relationship Id="rId7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rightToLeft="1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 outlineLevelRow="2"/>
  <cols>
    <col customWidth="1" min="1" max="1" width="7.75"/>
    <col customWidth="1" min="2" max="2" width="29.75"/>
    <col customWidth="1" min="3" max="3" width="7.88"/>
    <col customWidth="1" min="4" max="4" width="40.38"/>
    <col customWidth="1" min="5" max="5" width="5.75"/>
    <col customWidth="1" min="6" max="6" width="7.63"/>
    <col customWidth="1" min="7" max="7" width="34.88"/>
    <col customWidth="1" min="8" max="8" width="5.75"/>
    <col customWidth="1" min="9" max="9" width="24.0"/>
    <col customWidth="1" hidden="1" min="10" max="11" width="9.88"/>
    <col customWidth="1" min="12" max="12" width="4.0"/>
    <col customWidth="1" min="13" max="13" width="15.38"/>
    <col customWidth="1" min="14" max="14" width="15.63"/>
    <col customWidth="1" min="15" max="15" width="19.63"/>
  </cols>
  <sheetData>
    <row r="1">
      <c r="A1" s="1"/>
      <c r="B1" s="2" t="s">
        <v>0</v>
      </c>
      <c r="C1" s="3" t="s">
        <v>1</v>
      </c>
      <c r="D1" s="4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5" t="s">
        <v>7</v>
      </c>
      <c r="J1" s="6" t="s">
        <v>8</v>
      </c>
      <c r="K1" s="6" t="s">
        <v>9</v>
      </c>
      <c r="L1" s="7"/>
      <c r="M1" s="8" t="s">
        <v>10</v>
      </c>
      <c r="N1" s="8" t="s">
        <v>11</v>
      </c>
      <c r="O1" s="8" t="s">
        <v>12</v>
      </c>
    </row>
    <row r="2">
      <c r="A2" s="9" t="s">
        <v>13</v>
      </c>
      <c r="B2" s="10" t="s">
        <v>14</v>
      </c>
      <c r="C2" s="11"/>
      <c r="D2" s="12" t="s">
        <v>15</v>
      </c>
      <c r="E2" s="11"/>
      <c r="F2" s="10" t="b">
        <v>0</v>
      </c>
      <c r="G2" s="13"/>
      <c r="H2" s="14"/>
      <c r="I2" s="15"/>
      <c r="J2" s="16"/>
      <c r="K2" s="16"/>
      <c r="L2" s="7"/>
      <c r="M2" s="8" t="s">
        <v>16</v>
      </c>
      <c r="N2" s="8" t="s">
        <v>17</v>
      </c>
      <c r="O2" s="8" t="s">
        <v>18</v>
      </c>
    </row>
    <row r="3">
      <c r="A3" s="17"/>
      <c r="B3" s="18" t="s">
        <v>19</v>
      </c>
      <c r="C3" s="19"/>
      <c r="D3" s="20"/>
      <c r="E3" s="19"/>
      <c r="F3" s="21" t="b">
        <v>0</v>
      </c>
      <c r="G3" s="22"/>
      <c r="H3" s="23"/>
      <c r="I3" s="24"/>
      <c r="J3" s="25"/>
      <c r="K3" s="25"/>
      <c r="L3" s="7"/>
      <c r="M3" s="26"/>
      <c r="N3" s="26"/>
      <c r="O3" s="26"/>
    </row>
    <row r="4">
      <c r="A4" s="27"/>
      <c r="B4" s="28" t="s">
        <v>20</v>
      </c>
      <c r="C4" s="29" t="str">
        <f>C2</f>
        <v/>
      </c>
      <c r="D4" s="30"/>
      <c r="E4" s="29"/>
      <c r="F4" s="31" t="b">
        <v>0</v>
      </c>
      <c r="G4" s="32"/>
      <c r="H4" s="33"/>
      <c r="I4" s="34"/>
      <c r="J4" s="16"/>
      <c r="K4" s="16"/>
      <c r="L4" s="7"/>
      <c r="M4" s="35" t="s">
        <v>21</v>
      </c>
      <c r="N4" s="36"/>
      <c r="O4" s="37"/>
    </row>
    <row r="5">
      <c r="A5" s="17"/>
      <c r="B5" s="38" t="s">
        <v>22</v>
      </c>
      <c r="C5" s="39"/>
      <c r="D5" s="40"/>
      <c r="E5" s="39"/>
      <c r="F5" s="41" t="b">
        <v>0</v>
      </c>
      <c r="G5" s="42"/>
      <c r="H5" s="43"/>
      <c r="I5" s="44"/>
      <c r="J5" s="25"/>
      <c r="K5" s="25"/>
      <c r="L5" s="7"/>
      <c r="M5" s="45" t="s">
        <v>23</v>
      </c>
      <c r="N5" s="46" t="s">
        <v>24</v>
      </c>
      <c r="O5" s="47"/>
    </row>
    <row r="6">
      <c r="A6" s="27"/>
      <c r="B6" s="28" t="s">
        <v>25</v>
      </c>
      <c r="C6" s="29">
        <f>C2*2</f>
        <v>0</v>
      </c>
      <c r="D6" s="30"/>
      <c r="E6" s="29"/>
      <c r="F6" s="31" t="b">
        <v>0</v>
      </c>
      <c r="G6" s="32"/>
      <c r="H6" s="33"/>
      <c r="I6" s="34"/>
      <c r="J6" s="16"/>
      <c r="K6" s="16"/>
      <c r="L6" s="7"/>
      <c r="M6" s="48" t="s">
        <v>26</v>
      </c>
      <c r="N6" s="49" t="s">
        <v>24</v>
      </c>
      <c r="O6" s="50"/>
    </row>
    <row r="7">
      <c r="A7" s="17"/>
      <c r="B7" s="38" t="s">
        <v>27</v>
      </c>
      <c r="C7" s="39" t="str">
        <f>C2</f>
        <v/>
      </c>
      <c r="D7" s="40"/>
      <c r="E7" s="39"/>
      <c r="F7" s="41" t="b">
        <v>0</v>
      </c>
      <c r="G7" s="42"/>
      <c r="H7" s="43"/>
      <c r="I7" s="44"/>
      <c r="J7" s="25"/>
      <c r="K7" s="25"/>
      <c r="L7" s="7"/>
      <c r="M7" s="51"/>
      <c r="N7" s="51"/>
      <c r="O7" s="51"/>
    </row>
    <row r="8">
      <c r="A8" s="27"/>
      <c r="B8" s="28" t="s">
        <v>28</v>
      </c>
      <c r="C8" s="29" t="str">
        <f>C2</f>
        <v/>
      </c>
      <c r="D8" s="30"/>
      <c r="E8" s="29"/>
      <c r="F8" s="31" t="b">
        <v>0</v>
      </c>
      <c r="G8" s="32"/>
      <c r="H8" s="33"/>
      <c r="I8" s="34"/>
      <c r="J8" s="16"/>
      <c r="K8" s="16"/>
      <c r="L8" s="7"/>
      <c r="M8" s="51"/>
      <c r="N8" s="51"/>
      <c r="O8" s="51"/>
    </row>
    <row r="9">
      <c r="A9" s="17"/>
      <c r="B9" s="38" t="s">
        <v>29</v>
      </c>
      <c r="C9" s="39" t="str">
        <f>C2</f>
        <v/>
      </c>
      <c r="D9" s="40"/>
      <c r="E9" s="39"/>
      <c r="F9" s="41" t="b">
        <v>0</v>
      </c>
      <c r="G9" s="42"/>
      <c r="H9" s="43"/>
      <c r="I9" s="44"/>
      <c r="J9" s="25"/>
      <c r="K9" s="25"/>
      <c r="L9" s="7"/>
      <c r="M9" s="52" t="s">
        <v>30</v>
      </c>
      <c r="N9" s="53"/>
      <c r="O9" s="26"/>
    </row>
    <row r="10">
      <c r="A10" s="27"/>
      <c r="B10" s="28" t="s">
        <v>31</v>
      </c>
      <c r="C10" s="29" t="str">
        <f>C2</f>
        <v/>
      </c>
      <c r="D10" s="30"/>
      <c r="E10" s="29"/>
      <c r="F10" s="31" t="b">
        <v>0</v>
      </c>
      <c r="G10" s="32"/>
      <c r="H10" s="33"/>
      <c r="I10" s="34"/>
      <c r="J10" s="16"/>
      <c r="K10" s="16"/>
      <c r="L10" s="7"/>
      <c r="M10" s="54" t="s">
        <v>32</v>
      </c>
      <c r="N10" s="55"/>
      <c r="O10" s="26"/>
    </row>
    <row r="11">
      <c r="A11" s="17"/>
      <c r="B11" s="38" t="s">
        <v>33</v>
      </c>
      <c r="C11" s="39" t="str">
        <f>C2</f>
        <v/>
      </c>
      <c r="D11" s="40"/>
      <c r="E11" s="39"/>
      <c r="F11" s="41" t="b">
        <v>0</v>
      </c>
      <c r="G11" s="42"/>
      <c r="H11" s="43"/>
      <c r="I11" s="44"/>
      <c r="J11" s="25"/>
      <c r="K11" s="25"/>
      <c r="L11" s="7"/>
      <c r="M11" s="45" t="s">
        <v>34</v>
      </c>
      <c r="N11" s="56"/>
      <c r="O11" s="26"/>
    </row>
    <row r="12">
      <c r="A12" s="27"/>
      <c r="B12" s="28" t="s">
        <v>35</v>
      </c>
      <c r="C12" s="29" t="str">
        <f>C2</f>
        <v/>
      </c>
      <c r="D12" s="30"/>
      <c r="E12" s="29"/>
      <c r="F12" s="31" t="b">
        <v>0</v>
      </c>
      <c r="G12" s="32"/>
      <c r="H12" s="33"/>
      <c r="I12" s="34"/>
      <c r="J12" s="16"/>
      <c r="K12" s="16"/>
      <c r="L12" s="7"/>
      <c r="M12" s="57"/>
      <c r="N12" s="56"/>
      <c r="O12" s="26"/>
    </row>
    <row r="13">
      <c r="A13" s="17"/>
      <c r="B13" s="38" t="s">
        <v>36</v>
      </c>
      <c r="C13" s="39" t="str">
        <f>C2</f>
        <v/>
      </c>
      <c r="D13" s="40"/>
      <c r="E13" s="39"/>
      <c r="F13" s="41" t="b">
        <v>0</v>
      </c>
      <c r="G13" s="42"/>
      <c r="H13" s="43"/>
      <c r="I13" s="44"/>
      <c r="J13" s="25"/>
      <c r="K13" s="25"/>
      <c r="L13" s="7"/>
      <c r="M13" s="58"/>
      <c r="N13" s="59"/>
      <c r="O13" s="26"/>
    </row>
    <row r="14">
      <c r="A14" s="27"/>
      <c r="B14" s="28" t="s">
        <v>37</v>
      </c>
      <c r="C14" s="29" t="str">
        <f>C2</f>
        <v/>
      </c>
      <c r="D14" s="30"/>
      <c r="E14" s="29"/>
      <c r="F14" s="31" t="b">
        <v>0</v>
      </c>
      <c r="G14" s="32"/>
      <c r="H14" s="33"/>
      <c r="I14" s="34"/>
      <c r="J14" s="16"/>
      <c r="K14" s="16"/>
      <c r="L14" s="7"/>
      <c r="M14" s="51"/>
      <c r="N14" s="51"/>
      <c r="O14" s="26"/>
    </row>
    <row r="15">
      <c r="A15" s="17"/>
      <c r="B15" s="38" t="s">
        <v>38</v>
      </c>
      <c r="C15" s="39" t="str">
        <f>C2</f>
        <v/>
      </c>
      <c r="D15" s="40"/>
      <c r="E15" s="39"/>
      <c r="F15" s="41" t="b">
        <v>0</v>
      </c>
      <c r="G15" s="42"/>
      <c r="H15" s="43"/>
      <c r="I15" s="44"/>
      <c r="J15" s="25"/>
      <c r="K15" s="25"/>
      <c r="L15" s="7"/>
      <c r="M15" s="60" t="s">
        <v>39</v>
      </c>
    </row>
    <row r="16">
      <c r="A16" s="27"/>
      <c r="B16" s="28" t="s">
        <v>40</v>
      </c>
      <c r="C16" s="61" t="str">
        <f>C2</f>
        <v/>
      </c>
      <c r="D16" s="30"/>
      <c r="E16" s="61"/>
      <c r="F16" s="31" t="b">
        <v>0</v>
      </c>
      <c r="G16" s="32"/>
      <c r="H16" s="33"/>
      <c r="I16" s="34"/>
      <c r="J16" s="16"/>
      <c r="K16" s="16"/>
      <c r="L16" s="7"/>
    </row>
    <row r="17">
      <c r="A17" s="17"/>
      <c r="B17" s="62" t="s">
        <v>41</v>
      </c>
      <c r="C17" s="63" t="str">
        <f>C2</f>
        <v/>
      </c>
      <c r="D17" s="64"/>
      <c r="E17" s="63"/>
      <c r="F17" s="65" t="b">
        <v>0</v>
      </c>
      <c r="G17" s="66"/>
      <c r="H17" s="67"/>
      <c r="I17" s="68"/>
      <c r="J17" s="25"/>
      <c r="K17" s="25"/>
      <c r="L17" s="7"/>
    </row>
    <row r="18">
      <c r="A18" s="69" t="s">
        <v>42</v>
      </c>
      <c r="B18" s="70" t="s">
        <v>43</v>
      </c>
      <c r="C18" s="71"/>
      <c r="D18" s="71"/>
      <c r="E18" s="71"/>
      <c r="F18" s="70" t="b">
        <v>0</v>
      </c>
      <c r="G18" s="72"/>
      <c r="H18" s="71"/>
      <c r="I18" s="71"/>
      <c r="J18" s="16"/>
      <c r="K18" s="16"/>
      <c r="L18" s="7"/>
      <c r="M18" s="73" t="s">
        <v>44</v>
      </c>
      <c r="N18" s="74"/>
      <c r="O18" s="75"/>
    </row>
    <row r="19">
      <c r="A19" s="17"/>
      <c r="B19" s="76" t="s">
        <v>45</v>
      </c>
      <c r="C19" s="77"/>
      <c r="D19" s="77"/>
      <c r="E19" s="77"/>
      <c r="F19" s="76" t="b">
        <v>0</v>
      </c>
      <c r="G19" s="78"/>
      <c r="H19" s="77"/>
      <c r="I19" s="77"/>
      <c r="J19" s="25"/>
      <c r="K19" s="25"/>
      <c r="L19" s="7"/>
      <c r="M19" s="75"/>
      <c r="N19" s="75"/>
      <c r="O19" s="75"/>
    </row>
    <row r="20">
      <c r="A20" s="27"/>
      <c r="B20" s="79" t="s">
        <v>46</v>
      </c>
      <c r="C20" s="80"/>
      <c r="D20" s="80"/>
      <c r="E20" s="80"/>
      <c r="F20" s="81" t="b">
        <v>0</v>
      </c>
      <c r="G20" s="82"/>
      <c r="H20" s="80"/>
      <c r="I20" s="80"/>
      <c r="J20" s="16"/>
      <c r="K20" s="16"/>
      <c r="L20" s="7"/>
      <c r="M20" s="83" t="s">
        <v>47</v>
      </c>
      <c r="N20" s="84"/>
      <c r="O20" s="85">
        <f>SUM(K25:K280)</f>
        <v>0</v>
      </c>
    </row>
    <row r="21" collapsed="1">
      <c r="A21" s="17"/>
      <c r="B21" s="86" t="s">
        <v>48</v>
      </c>
      <c r="C21" s="87"/>
      <c r="D21" s="87"/>
      <c r="E21" s="87"/>
      <c r="F21" s="86" t="b">
        <v>0</v>
      </c>
      <c r="G21" s="88"/>
      <c r="H21" s="87"/>
      <c r="I21" s="87"/>
      <c r="J21" s="25"/>
      <c r="K21" s="25"/>
      <c r="L21" s="7"/>
      <c r="M21" s="89" t="s">
        <v>49</v>
      </c>
      <c r="N21" s="90"/>
      <c r="O21" s="91">
        <f>O20*3%</f>
        <v>0</v>
      </c>
    </row>
    <row r="22" hidden="1" outlineLevel="1">
      <c r="A22" s="27"/>
      <c r="B22" s="92" t="s">
        <v>50</v>
      </c>
      <c r="C22" s="93"/>
      <c r="D22" s="93"/>
      <c r="E22" s="93"/>
      <c r="F22" s="92" t="b">
        <v>0</v>
      </c>
      <c r="G22" s="94"/>
      <c r="H22" s="93"/>
      <c r="I22" s="93"/>
      <c r="J22" s="16"/>
      <c r="K22" s="16"/>
      <c r="L22" s="7"/>
      <c r="M22" s="51"/>
      <c r="N22" s="51"/>
      <c r="O22" s="51"/>
    </row>
    <row r="23" hidden="1" outlineLevel="1">
      <c r="A23" s="17"/>
      <c r="B23" s="76" t="s">
        <v>51</v>
      </c>
      <c r="C23" s="77"/>
      <c r="D23" s="77"/>
      <c r="E23" s="77"/>
      <c r="F23" s="76" t="b">
        <v>0</v>
      </c>
      <c r="G23" s="78"/>
      <c r="H23" s="77"/>
      <c r="I23" s="77"/>
      <c r="J23" s="25"/>
      <c r="K23" s="25"/>
      <c r="L23" s="7"/>
      <c r="M23" s="51"/>
      <c r="N23" s="75"/>
      <c r="O23" s="75"/>
    </row>
    <row r="24" hidden="1" outlineLevel="1">
      <c r="A24" s="95"/>
      <c r="B24" s="81"/>
      <c r="C24" s="80"/>
      <c r="D24" s="82"/>
      <c r="E24" s="80"/>
      <c r="F24" s="81" t="b">
        <v>0</v>
      </c>
      <c r="G24" s="82"/>
      <c r="H24" s="80"/>
      <c r="I24" s="82"/>
      <c r="J24" s="16"/>
      <c r="K24" s="16"/>
      <c r="L24" s="7"/>
      <c r="M24" s="96"/>
      <c r="N24" s="51"/>
      <c r="O24" s="26"/>
    </row>
    <row r="25">
      <c r="A25" s="97" t="s">
        <v>52</v>
      </c>
      <c r="B25" s="98" t="s">
        <v>53</v>
      </c>
      <c r="C25" s="99"/>
      <c r="D25" s="100"/>
      <c r="E25" s="99"/>
      <c r="F25" s="98" t="b">
        <v>0</v>
      </c>
      <c r="G25" s="101"/>
      <c r="H25" s="102"/>
      <c r="I25" s="103"/>
      <c r="J25" s="104"/>
      <c r="K25" s="105">
        <f t="shared" ref="K25:K29" si="1">J25*E25</f>
        <v>0</v>
      </c>
      <c r="L25" s="7"/>
      <c r="M25" s="26"/>
      <c r="N25" s="26"/>
      <c r="O25" s="26"/>
    </row>
    <row r="26">
      <c r="A26" s="95"/>
      <c r="B26" s="106" t="s">
        <v>54</v>
      </c>
      <c r="C26" s="107"/>
      <c r="D26" s="108"/>
      <c r="E26" s="107"/>
      <c r="F26" s="106" t="b">
        <v>0</v>
      </c>
      <c r="G26" s="109"/>
      <c r="H26" s="110"/>
      <c r="I26" s="111"/>
      <c r="J26" s="112"/>
      <c r="K26" s="113">
        <f t="shared" si="1"/>
        <v>0</v>
      </c>
      <c r="L26" s="7"/>
      <c r="M26" s="114" t="s">
        <v>55</v>
      </c>
    </row>
    <row r="27" collapsed="1">
      <c r="A27" s="115" t="s">
        <v>56</v>
      </c>
      <c r="B27" s="76" t="s">
        <v>56</v>
      </c>
      <c r="C27" s="77"/>
      <c r="D27" s="78"/>
      <c r="E27" s="77"/>
      <c r="F27" s="116" t="b">
        <v>0</v>
      </c>
      <c r="G27" s="23"/>
      <c r="H27" s="23"/>
      <c r="I27" s="117"/>
      <c r="J27" s="118"/>
      <c r="K27" s="105">
        <f t="shared" si="1"/>
        <v>0</v>
      </c>
      <c r="L27" s="7"/>
      <c r="M27" s="7"/>
      <c r="N27" s="119"/>
      <c r="O27" s="7"/>
    </row>
    <row r="28" hidden="1" outlineLevel="1">
      <c r="A28" s="27"/>
      <c r="B28" s="92" t="s">
        <v>57</v>
      </c>
      <c r="C28" s="11">
        <f>C27*2</f>
        <v>0</v>
      </c>
      <c r="D28" s="94"/>
      <c r="E28" s="11"/>
      <c r="F28" s="10" t="b">
        <v>0</v>
      </c>
      <c r="G28" s="13"/>
      <c r="H28" s="14"/>
      <c r="I28" s="15"/>
      <c r="J28" s="120"/>
      <c r="K28" s="113">
        <f t="shared" si="1"/>
        <v>0</v>
      </c>
      <c r="L28" s="7"/>
      <c r="M28" s="121" t="s">
        <v>58</v>
      </c>
      <c r="O28" s="122"/>
    </row>
    <row r="29" hidden="1" outlineLevel="1">
      <c r="A29" s="17"/>
      <c r="B29" s="123" t="s">
        <v>59</v>
      </c>
      <c r="C29" s="77" t="str">
        <f t="shared" ref="C29:C32" si="2">C$27</f>
        <v/>
      </c>
      <c r="D29" s="77"/>
      <c r="E29" s="77"/>
      <c r="F29" s="116" t="b">
        <v>0</v>
      </c>
      <c r="G29" s="23"/>
      <c r="H29" s="23"/>
      <c r="I29" s="24"/>
      <c r="J29" s="118"/>
      <c r="K29" s="105">
        <f t="shared" si="1"/>
        <v>0</v>
      </c>
      <c r="L29" s="7"/>
      <c r="M29" s="51"/>
      <c r="N29" s="51"/>
      <c r="O29" s="51"/>
    </row>
    <row r="30" hidden="1" outlineLevel="1">
      <c r="A30" s="27"/>
      <c r="B30" s="92" t="s">
        <v>60</v>
      </c>
      <c r="C30" s="93" t="str">
        <f t="shared" si="2"/>
        <v/>
      </c>
      <c r="D30" s="93"/>
      <c r="E30" s="93"/>
      <c r="F30" s="10" t="b">
        <v>0</v>
      </c>
      <c r="G30" s="14"/>
      <c r="H30" s="14"/>
      <c r="I30" s="15"/>
      <c r="J30" s="120"/>
      <c r="K30" s="113"/>
      <c r="L30" s="7"/>
      <c r="M30" s="124"/>
      <c r="N30" s="124"/>
      <c r="O30" s="125"/>
    </row>
    <row r="31" hidden="1" outlineLevel="1">
      <c r="A31" s="17"/>
      <c r="B31" s="76" t="s">
        <v>61</v>
      </c>
      <c r="C31" s="77" t="str">
        <f t="shared" si="2"/>
        <v/>
      </c>
      <c r="D31" s="78"/>
      <c r="E31" s="77"/>
      <c r="F31" s="116" t="b">
        <v>0</v>
      </c>
      <c r="G31" s="126"/>
      <c r="H31" s="23"/>
      <c r="I31" s="24"/>
      <c r="J31" s="118"/>
      <c r="K31" s="105">
        <f t="shared" ref="K31:K32" si="3">J31*E31</f>
        <v>0</v>
      </c>
      <c r="L31" s="7"/>
      <c r="M31" s="7"/>
      <c r="N31" s="7"/>
      <c r="O31" s="7"/>
    </row>
    <row r="32" hidden="1" outlineLevel="1">
      <c r="A32" s="27"/>
      <c r="B32" s="92" t="s">
        <v>62</v>
      </c>
      <c r="C32" s="93" t="str">
        <f t="shared" si="2"/>
        <v/>
      </c>
      <c r="D32" s="94"/>
      <c r="E32" s="93"/>
      <c r="F32" s="10" t="b">
        <v>0</v>
      </c>
      <c r="G32" s="14"/>
      <c r="H32" s="14"/>
      <c r="I32" s="127"/>
      <c r="J32" s="120"/>
      <c r="K32" s="113">
        <f t="shared" si="3"/>
        <v>0</v>
      </c>
      <c r="L32" s="7"/>
      <c r="M32" s="7"/>
      <c r="N32" s="7"/>
      <c r="O32" s="7"/>
    </row>
    <row r="33" hidden="1" outlineLevel="1">
      <c r="A33" s="17"/>
      <c r="B33" s="76" t="s">
        <v>63</v>
      </c>
      <c r="C33" s="77" t="str">
        <f>C27</f>
        <v/>
      </c>
      <c r="D33" s="78"/>
      <c r="E33" s="77"/>
      <c r="F33" s="116" t="b">
        <v>0</v>
      </c>
      <c r="G33" s="23"/>
      <c r="H33" s="23"/>
      <c r="I33" s="117"/>
      <c r="J33" s="118"/>
      <c r="K33" s="105"/>
      <c r="L33" s="7"/>
      <c r="M33" s="7"/>
      <c r="N33" s="7"/>
      <c r="O33" s="7"/>
    </row>
    <row r="34" hidden="1" outlineLevel="1">
      <c r="A34" s="27"/>
      <c r="B34" s="128" t="s">
        <v>64</v>
      </c>
      <c r="C34" s="93" t="str">
        <f>C$27</f>
        <v/>
      </c>
      <c r="D34" s="94"/>
      <c r="E34" s="93"/>
      <c r="F34" s="10" t="b">
        <v>0</v>
      </c>
      <c r="G34" s="14"/>
      <c r="H34" s="14"/>
      <c r="I34" s="127"/>
      <c r="J34" s="120"/>
      <c r="K34" s="113"/>
      <c r="L34" s="7"/>
      <c r="M34" s="7"/>
      <c r="N34" s="7"/>
      <c r="O34" s="7"/>
    </row>
    <row r="35" hidden="1" outlineLevel="1">
      <c r="A35" s="17"/>
      <c r="B35" s="76" t="s">
        <v>64</v>
      </c>
      <c r="C35" s="77"/>
      <c r="D35" s="78"/>
      <c r="E35" s="77"/>
      <c r="F35" s="116" t="b">
        <v>0</v>
      </c>
      <c r="G35" s="23"/>
      <c r="H35" s="23"/>
      <c r="I35" s="24"/>
      <c r="J35" s="118"/>
      <c r="K35" s="105">
        <f t="shared" ref="K35:K49" si="4">J35*E35</f>
        <v>0</v>
      </c>
      <c r="L35" s="7"/>
      <c r="M35" s="7"/>
      <c r="N35" s="7"/>
      <c r="O35" s="7"/>
    </row>
    <row r="36" hidden="1" outlineLevel="1">
      <c r="A36" s="27"/>
      <c r="B36" s="92" t="s">
        <v>64</v>
      </c>
      <c r="C36" s="93"/>
      <c r="D36" s="93"/>
      <c r="E36" s="93"/>
      <c r="F36" s="10" t="b">
        <v>0</v>
      </c>
      <c r="G36" s="13"/>
      <c r="H36" s="14"/>
      <c r="I36" s="15"/>
      <c r="J36" s="120"/>
      <c r="K36" s="113">
        <f t="shared" si="4"/>
        <v>0</v>
      </c>
      <c r="L36" s="7"/>
      <c r="M36" s="7"/>
      <c r="N36" s="7"/>
      <c r="O36" s="7"/>
    </row>
    <row r="37" hidden="1" outlineLevel="1">
      <c r="A37" s="17"/>
      <c r="B37" s="76" t="s">
        <v>65</v>
      </c>
      <c r="C37" s="77"/>
      <c r="D37" s="78"/>
      <c r="E37" s="77"/>
      <c r="F37" s="116" t="b">
        <v>0</v>
      </c>
      <c r="G37" s="126"/>
      <c r="H37" s="23"/>
      <c r="I37" s="24"/>
      <c r="J37" s="118">
        <v>605.0</v>
      </c>
      <c r="K37" s="105">
        <f t="shared" si="4"/>
        <v>0</v>
      </c>
      <c r="L37" s="7"/>
      <c r="M37" s="7"/>
      <c r="N37" s="7"/>
      <c r="O37" s="7"/>
    </row>
    <row r="38" hidden="1" outlineLevel="1">
      <c r="A38" s="27"/>
      <c r="B38" s="92" t="s">
        <v>66</v>
      </c>
      <c r="C38" s="93"/>
      <c r="D38" s="94"/>
      <c r="E38" s="93"/>
      <c r="F38" s="10" t="b">
        <v>0</v>
      </c>
      <c r="G38" s="13"/>
      <c r="H38" s="14"/>
      <c r="I38" s="15"/>
      <c r="J38" s="120"/>
      <c r="K38" s="113">
        <f t="shared" si="4"/>
        <v>0</v>
      </c>
      <c r="L38" s="7"/>
      <c r="M38" s="7"/>
      <c r="N38" s="7"/>
      <c r="O38" s="7"/>
    </row>
    <row r="39" hidden="1" outlineLevel="1">
      <c r="A39" s="17"/>
      <c r="B39" s="129" t="s">
        <v>67</v>
      </c>
      <c r="C39" s="130"/>
      <c r="D39" s="131"/>
      <c r="E39" s="130"/>
      <c r="F39" s="132" t="b">
        <v>0</v>
      </c>
      <c r="G39" s="133"/>
      <c r="H39" s="134"/>
      <c r="I39" s="135"/>
      <c r="J39" s="118"/>
      <c r="K39" s="105">
        <f t="shared" si="4"/>
        <v>0</v>
      </c>
      <c r="L39" s="7"/>
      <c r="M39" s="7"/>
      <c r="N39" s="7"/>
      <c r="O39" s="7"/>
    </row>
    <row r="40" collapsed="1">
      <c r="A40" s="136" t="s">
        <v>68</v>
      </c>
      <c r="B40" s="70" t="s">
        <v>69</v>
      </c>
      <c r="C40" s="71"/>
      <c r="D40" s="72"/>
      <c r="E40" s="71"/>
      <c r="F40" s="70" t="b">
        <v>0</v>
      </c>
      <c r="G40" s="72"/>
      <c r="H40" s="71"/>
      <c r="I40" s="72"/>
      <c r="J40" s="120"/>
      <c r="K40" s="113">
        <f t="shared" si="4"/>
        <v>0</v>
      </c>
      <c r="L40" s="7"/>
      <c r="M40" s="7"/>
      <c r="N40" s="7"/>
      <c r="O40" s="7"/>
    </row>
    <row r="41" hidden="1" outlineLevel="1">
      <c r="A41" s="137"/>
      <c r="B41" s="138" t="s">
        <v>70</v>
      </c>
      <c r="C41" s="139" t="str">
        <f>C40</f>
        <v/>
      </c>
      <c r="D41" s="140"/>
      <c r="E41" s="139"/>
      <c r="F41" s="138" t="b">
        <v>0</v>
      </c>
      <c r="G41" s="140"/>
      <c r="H41" s="139"/>
      <c r="I41" s="140"/>
      <c r="J41" s="141"/>
      <c r="K41" s="105">
        <f t="shared" si="4"/>
        <v>0</v>
      </c>
      <c r="L41" s="7"/>
      <c r="M41" s="7"/>
      <c r="N41" s="7"/>
      <c r="O41" s="7"/>
    </row>
    <row r="42" collapsed="1">
      <c r="A42" s="142" t="s">
        <v>71</v>
      </c>
      <c r="B42" s="70" t="s">
        <v>72</v>
      </c>
      <c r="C42" s="71"/>
      <c r="D42" s="72"/>
      <c r="E42" s="71"/>
      <c r="F42" s="143" t="b">
        <v>0</v>
      </c>
      <c r="G42" s="144"/>
      <c r="H42" s="145"/>
      <c r="I42" s="146"/>
      <c r="J42" s="120"/>
      <c r="K42" s="113">
        <f t="shared" si="4"/>
        <v>0</v>
      </c>
      <c r="L42" s="7"/>
      <c r="M42" s="7"/>
      <c r="N42" s="7"/>
      <c r="O42" s="7"/>
    </row>
    <row r="43" hidden="1" outlineLevel="1">
      <c r="A43" s="17"/>
      <c r="B43" s="76" t="s">
        <v>73</v>
      </c>
      <c r="C43" s="77" t="str">
        <f>C42</f>
        <v/>
      </c>
      <c r="D43" s="78"/>
      <c r="E43" s="77"/>
      <c r="F43" s="116" t="b">
        <v>0</v>
      </c>
      <c r="G43" s="147"/>
      <c r="H43" s="23"/>
      <c r="I43" s="24"/>
      <c r="J43" s="118">
        <v>3000.0</v>
      </c>
      <c r="K43" s="105">
        <f t="shared" si="4"/>
        <v>0</v>
      </c>
      <c r="L43" s="7"/>
      <c r="M43" s="7"/>
      <c r="N43" s="7"/>
      <c r="O43" s="7"/>
    </row>
    <row r="44" hidden="1" outlineLevel="1">
      <c r="A44" s="27"/>
      <c r="B44" s="148" t="s">
        <v>74</v>
      </c>
      <c r="C44" s="11">
        <f>C42*2</f>
        <v>0</v>
      </c>
      <c r="D44" s="94"/>
      <c r="E44" s="11"/>
      <c r="F44" s="10" t="b">
        <v>0</v>
      </c>
      <c r="G44" s="149"/>
      <c r="H44" s="14"/>
      <c r="I44" s="15"/>
      <c r="J44" s="120"/>
      <c r="K44" s="113">
        <f t="shared" si="4"/>
        <v>0</v>
      </c>
      <c r="L44" s="7"/>
      <c r="M44" s="7"/>
      <c r="N44" s="7"/>
      <c r="O44" s="7"/>
    </row>
    <row r="45" hidden="1" outlineLevel="1">
      <c r="A45" s="17"/>
      <c r="B45" s="150" t="s">
        <v>75</v>
      </c>
      <c r="C45" s="77" t="str">
        <f>C42</f>
        <v/>
      </c>
      <c r="D45" s="78"/>
      <c r="E45" s="77"/>
      <c r="F45" s="116" t="b">
        <v>0</v>
      </c>
      <c r="G45" s="147"/>
      <c r="H45" s="23"/>
      <c r="I45" s="24"/>
      <c r="J45" s="118"/>
      <c r="K45" s="105">
        <f t="shared" si="4"/>
        <v>0</v>
      </c>
      <c r="L45" s="7"/>
      <c r="M45" s="7"/>
      <c r="N45" s="7"/>
      <c r="O45" s="7"/>
    </row>
    <row r="46" hidden="1" outlineLevel="1">
      <c r="A46" s="27"/>
      <c r="B46" s="92" t="s">
        <v>76</v>
      </c>
      <c r="C46" s="93" t="str">
        <f>C42</f>
        <v/>
      </c>
      <c r="D46" s="94"/>
      <c r="E46" s="93"/>
      <c r="F46" s="10" t="b">
        <v>0</v>
      </c>
      <c r="G46" s="149"/>
      <c r="H46" s="14"/>
      <c r="I46" s="127"/>
      <c r="J46" s="120"/>
      <c r="K46" s="113">
        <f t="shared" si="4"/>
        <v>0</v>
      </c>
      <c r="L46" s="7"/>
      <c r="M46" s="7"/>
      <c r="N46" s="7"/>
      <c r="O46" s="7"/>
    </row>
    <row r="47" hidden="1" outlineLevel="1">
      <c r="A47" s="17"/>
      <c r="B47" s="76" t="s">
        <v>77</v>
      </c>
      <c r="C47" s="77" t="str">
        <f>C42</f>
        <v/>
      </c>
      <c r="D47" s="78"/>
      <c r="E47" s="77"/>
      <c r="F47" s="116" t="b">
        <v>0</v>
      </c>
      <c r="G47" s="147"/>
      <c r="H47" s="23"/>
      <c r="I47" s="24"/>
      <c r="J47" s="118"/>
      <c r="K47" s="105">
        <f t="shared" si="4"/>
        <v>0</v>
      </c>
      <c r="L47" s="7"/>
      <c r="M47" s="7"/>
      <c r="N47" s="7"/>
      <c r="O47" s="7"/>
    </row>
    <row r="48" hidden="1" outlineLevel="1">
      <c r="A48" s="27"/>
      <c r="B48" s="148" t="s">
        <v>78</v>
      </c>
      <c r="C48" s="93" t="str">
        <f>C42</f>
        <v/>
      </c>
      <c r="D48" s="94"/>
      <c r="E48" s="93"/>
      <c r="F48" s="10" t="b">
        <v>0</v>
      </c>
      <c r="G48" s="149"/>
      <c r="H48" s="14"/>
      <c r="I48" s="15"/>
      <c r="J48" s="120"/>
      <c r="K48" s="113">
        <f t="shared" si="4"/>
        <v>0</v>
      </c>
      <c r="L48" s="7"/>
      <c r="M48" s="7"/>
      <c r="N48" s="7"/>
      <c r="O48" s="7"/>
    </row>
    <row r="49" hidden="1" outlineLevel="1">
      <c r="A49" s="17"/>
      <c r="B49" s="150" t="s">
        <v>79</v>
      </c>
      <c r="C49" s="77" t="str">
        <f>C42</f>
        <v/>
      </c>
      <c r="D49" s="78"/>
      <c r="E49" s="77"/>
      <c r="F49" s="116" t="b">
        <v>0</v>
      </c>
      <c r="G49" s="147"/>
      <c r="H49" s="23"/>
      <c r="I49" s="24"/>
      <c r="J49" s="118"/>
      <c r="K49" s="105">
        <f t="shared" si="4"/>
        <v>0</v>
      </c>
      <c r="L49" s="7"/>
      <c r="M49" s="7"/>
      <c r="N49" s="7"/>
      <c r="O49" s="7"/>
    </row>
    <row r="50" hidden="1" outlineLevel="1">
      <c r="A50" s="27"/>
      <c r="B50" s="92"/>
      <c r="C50" s="93"/>
      <c r="D50" s="94"/>
      <c r="E50" s="93"/>
      <c r="F50" s="10" t="b">
        <v>0</v>
      </c>
      <c r="G50" s="149"/>
      <c r="H50" s="14"/>
      <c r="I50" s="15"/>
      <c r="J50" s="120"/>
      <c r="K50" s="113"/>
      <c r="L50" s="7"/>
      <c r="M50" s="7"/>
      <c r="N50" s="7"/>
      <c r="O50" s="7"/>
    </row>
    <row r="51" hidden="1" outlineLevel="1">
      <c r="A51" s="17"/>
      <c r="B51" s="76"/>
      <c r="C51" s="77"/>
      <c r="D51" s="78"/>
      <c r="E51" s="77"/>
      <c r="F51" s="116" t="b">
        <v>0</v>
      </c>
      <c r="G51" s="147"/>
      <c r="H51" s="23"/>
      <c r="I51" s="24"/>
      <c r="J51" s="118"/>
      <c r="K51" s="105"/>
      <c r="L51" s="7"/>
      <c r="M51" s="7"/>
      <c r="N51" s="7"/>
      <c r="O51" s="7"/>
    </row>
    <row r="52" hidden="1" outlineLevel="1">
      <c r="A52" s="27"/>
      <c r="B52" s="148" t="s">
        <v>80</v>
      </c>
      <c r="C52" s="93"/>
      <c r="D52" s="94"/>
      <c r="E52" s="93"/>
      <c r="F52" s="10" t="b">
        <v>0</v>
      </c>
      <c r="G52" s="149"/>
      <c r="H52" s="14"/>
      <c r="I52" s="15"/>
      <c r="J52" s="120"/>
      <c r="K52" s="113">
        <f t="shared" ref="K52:K53" si="5">J52*E52</f>
        <v>0</v>
      </c>
      <c r="L52" s="7"/>
      <c r="M52" s="7"/>
      <c r="N52" s="7"/>
      <c r="O52" s="7"/>
    </row>
    <row r="53" hidden="1" outlineLevel="1">
      <c r="A53" s="17"/>
      <c r="B53" s="76" t="s">
        <v>81</v>
      </c>
      <c r="C53" s="78"/>
      <c r="D53" s="78"/>
      <c r="E53" s="77"/>
      <c r="F53" s="116" t="b">
        <v>0</v>
      </c>
      <c r="G53" s="147"/>
      <c r="H53" s="23"/>
      <c r="I53" s="24"/>
      <c r="J53" s="118"/>
      <c r="K53" s="105">
        <f t="shared" si="5"/>
        <v>0</v>
      </c>
      <c r="L53" s="7"/>
      <c r="M53" s="7"/>
      <c r="N53" s="7"/>
      <c r="O53" s="7"/>
    </row>
    <row r="54" hidden="1" outlineLevel="1">
      <c r="A54" s="27"/>
      <c r="B54" s="81" t="s">
        <v>82</v>
      </c>
      <c r="C54" s="82"/>
      <c r="D54" s="82"/>
      <c r="E54" s="80"/>
      <c r="F54" s="151" t="b">
        <v>0</v>
      </c>
      <c r="G54" s="152"/>
      <c r="H54" s="153"/>
      <c r="I54" s="154"/>
      <c r="J54" s="120"/>
      <c r="K54" s="113"/>
      <c r="L54" s="7"/>
      <c r="M54" s="7"/>
      <c r="N54" s="7"/>
      <c r="O54" s="7"/>
    </row>
    <row r="55" collapsed="1">
      <c r="A55" s="17"/>
      <c r="B55" s="76" t="s">
        <v>72</v>
      </c>
      <c r="C55" s="77"/>
      <c r="D55" s="78"/>
      <c r="E55" s="77"/>
      <c r="F55" s="116" t="b">
        <v>0</v>
      </c>
      <c r="G55" s="147"/>
      <c r="H55" s="23"/>
      <c r="I55" s="24"/>
      <c r="J55" s="118"/>
      <c r="K55" s="105"/>
      <c r="L55" s="7"/>
      <c r="M55" s="7"/>
      <c r="N55" s="7"/>
      <c r="O55" s="7"/>
    </row>
    <row r="56" hidden="1" outlineLevel="1">
      <c r="A56" s="27"/>
      <c r="B56" s="92" t="s">
        <v>73</v>
      </c>
      <c r="C56" s="94" t="str">
        <f>C55</f>
        <v/>
      </c>
      <c r="D56" s="94"/>
      <c r="E56" s="93"/>
      <c r="F56" s="10" t="b">
        <v>0</v>
      </c>
      <c r="G56" s="149"/>
      <c r="H56" s="14"/>
      <c r="I56" s="15"/>
      <c r="J56" s="120"/>
      <c r="K56" s="113"/>
      <c r="L56" s="7"/>
      <c r="M56" s="7"/>
      <c r="N56" s="7"/>
      <c r="O56" s="7"/>
    </row>
    <row r="57" hidden="1" outlineLevel="1">
      <c r="A57" s="17"/>
      <c r="B57" s="150" t="s">
        <v>74</v>
      </c>
      <c r="C57" s="155">
        <f>C55*2</f>
        <v>0</v>
      </c>
      <c r="D57" s="78"/>
      <c r="E57" s="156"/>
      <c r="F57" s="116" t="b">
        <v>0</v>
      </c>
      <c r="G57" s="147"/>
      <c r="H57" s="23"/>
      <c r="I57" s="24"/>
      <c r="J57" s="118"/>
      <c r="K57" s="105"/>
      <c r="L57" s="7"/>
      <c r="M57" s="7"/>
      <c r="N57" s="7"/>
      <c r="O57" s="7"/>
    </row>
    <row r="58" hidden="1" outlineLevel="1">
      <c r="A58" s="27"/>
      <c r="B58" s="148" t="s">
        <v>75</v>
      </c>
      <c r="C58" s="94" t="str">
        <f>C55</f>
        <v/>
      </c>
      <c r="D58" s="94"/>
      <c r="E58" s="93"/>
      <c r="F58" s="10" t="b">
        <v>0</v>
      </c>
      <c r="G58" s="149"/>
      <c r="H58" s="14"/>
      <c r="I58" s="15"/>
      <c r="J58" s="120"/>
      <c r="K58" s="113"/>
      <c r="L58" s="7"/>
      <c r="M58" s="7"/>
      <c r="N58" s="7"/>
      <c r="O58" s="7"/>
    </row>
    <row r="59" hidden="1" outlineLevel="1">
      <c r="A59" s="17"/>
      <c r="B59" s="157" t="s">
        <v>76</v>
      </c>
      <c r="C59" s="78" t="str">
        <f>C55</f>
        <v/>
      </c>
      <c r="D59" s="78"/>
      <c r="E59" s="77"/>
      <c r="F59" s="116" t="b">
        <v>0</v>
      </c>
      <c r="G59" s="147"/>
      <c r="H59" s="23"/>
      <c r="I59" s="24"/>
      <c r="J59" s="118"/>
      <c r="K59" s="105"/>
      <c r="L59" s="7"/>
      <c r="M59" s="7"/>
      <c r="N59" s="7"/>
      <c r="O59" s="7"/>
    </row>
    <row r="60" hidden="1" outlineLevel="1">
      <c r="A60" s="27"/>
      <c r="B60" s="92" t="s">
        <v>77</v>
      </c>
      <c r="C60" s="94" t="str">
        <f>C55</f>
        <v/>
      </c>
      <c r="D60" s="94"/>
      <c r="E60" s="93"/>
      <c r="F60" s="10" t="b">
        <v>0</v>
      </c>
      <c r="G60" s="149"/>
      <c r="H60" s="14"/>
      <c r="I60" s="15"/>
      <c r="J60" s="120"/>
      <c r="K60" s="113"/>
      <c r="L60" s="7"/>
      <c r="M60" s="7"/>
      <c r="N60" s="7"/>
      <c r="O60" s="7"/>
    </row>
    <row r="61" hidden="1" outlineLevel="1">
      <c r="A61" s="17"/>
      <c r="B61" s="150" t="s">
        <v>78</v>
      </c>
      <c r="C61" s="78" t="str">
        <f>C55</f>
        <v/>
      </c>
      <c r="D61" s="78"/>
      <c r="E61" s="77"/>
      <c r="F61" s="116" t="b">
        <v>0</v>
      </c>
      <c r="G61" s="147"/>
      <c r="H61" s="23"/>
      <c r="I61" s="24"/>
      <c r="J61" s="118"/>
      <c r="K61" s="105"/>
      <c r="L61" s="7"/>
      <c r="M61" s="7"/>
      <c r="N61" s="7"/>
      <c r="O61" s="7"/>
    </row>
    <row r="62" hidden="1" outlineLevel="1">
      <c r="A62" s="27"/>
      <c r="B62" s="148" t="s">
        <v>79</v>
      </c>
      <c r="C62" s="94" t="str">
        <f>C55</f>
        <v/>
      </c>
      <c r="D62" s="94"/>
      <c r="E62" s="93"/>
      <c r="F62" s="10" t="b">
        <v>0</v>
      </c>
      <c r="G62" s="149"/>
      <c r="H62" s="14"/>
      <c r="I62" s="15"/>
      <c r="J62" s="120"/>
      <c r="K62" s="113"/>
      <c r="L62" s="7"/>
      <c r="M62" s="7"/>
      <c r="N62" s="7"/>
      <c r="O62" s="7"/>
    </row>
    <row r="63" hidden="1" outlineLevel="1">
      <c r="A63" s="17"/>
      <c r="B63" s="76"/>
      <c r="C63" s="78"/>
      <c r="D63" s="78"/>
      <c r="E63" s="77"/>
      <c r="F63" s="116" t="b">
        <v>0</v>
      </c>
      <c r="G63" s="147"/>
      <c r="H63" s="23"/>
      <c r="I63" s="24"/>
      <c r="J63" s="118"/>
      <c r="K63" s="105"/>
      <c r="L63" s="7"/>
      <c r="M63" s="7"/>
      <c r="N63" s="7"/>
      <c r="O63" s="7"/>
    </row>
    <row r="64" hidden="1" outlineLevel="1">
      <c r="A64" s="27"/>
      <c r="B64" s="92"/>
      <c r="C64" s="94"/>
      <c r="D64" s="94"/>
      <c r="E64" s="93"/>
      <c r="F64" s="10" t="b">
        <v>0</v>
      </c>
      <c r="G64" s="149"/>
      <c r="H64" s="14"/>
      <c r="I64" s="15"/>
      <c r="J64" s="120"/>
      <c r="K64" s="113"/>
      <c r="L64" s="7"/>
      <c r="M64" s="7"/>
      <c r="N64" s="7"/>
      <c r="O64" s="7"/>
    </row>
    <row r="65" hidden="1" outlineLevel="1">
      <c r="A65" s="17"/>
      <c r="B65" s="150" t="s">
        <v>80</v>
      </c>
      <c r="C65" s="78"/>
      <c r="D65" s="78"/>
      <c r="E65" s="77"/>
      <c r="F65" s="116" t="b">
        <v>0</v>
      </c>
      <c r="G65" s="147"/>
      <c r="H65" s="23"/>
      <c r="I65" s="24"/>
      <c r="J65" s="118"/>
      <c r="K65" s="105"/>
      <c r="L65" s="7"/>
      <c r="M65" s="7"/>
      <c r="N65" s="7"/>
      <c r="O65" s="7"/>
    </row>
    <row r="66" hidden="1" outlineLevel="1">
      <c r="A66" s="27"/>
      <c r="B66" s="92" t="s">
        <v>81</v>
      </c>
      <c r="C66" s="93"/>
      <c r="D66" s="94"/>
      <c r="E66" s="93"/>
      <c r="F66" s="10" t="b">
        <v>0</v>
      </c>
      <c r="G66" s="13"/>
      <c r="H66" s="14"/>
      <c r="I66" s="15"/>
      <c r="J66" s="120"/>
      <c r="K66" s="113">
        <f t="shared" ref="K66:K77" si="6">J66*E66</f>
        <v>0</v>
      </c>
      <c r="L66" s="7"/>
      <c r="M66" s="7"/>
      <c r="N66" s="7"/>
      <c r="O66" s="7"/>
    </row>
    <row r="67" hidden="1" outlineLevel="1">
      <c r="A67" s="137"/>
      <c r="B67" s="138" t="s">
        <v>82</v>
      </c>
      <c r="C67" s="139"/>
      <c r="D67" s="140"/>
      <c r="E67" s="139"/>
      <c r="F67" s="158" t="b">
        <v>0</v>
      </c>
      <c r="G67" s="159"/>
      <c r="H67" s="67"/>
      <c r="I67" s="68"/>
      <c r="J67" s="160"/>
      <c r="K67" s="105">
        <f t="shared" si="6"/>
        <v>0</v>
      </c>
      <c r="L67" s="7"/>
      <c r="M67" s="7"/>
      <c r="N67" s="7"/>
      <c r="O67" s="7"/>
    </row>
    <row r="68" collapsed="1">
      <c r="A68" s="9" t="s">
        <v>83</v>
      </c>
      <c r="B68" s="143" t="s">
        <v>84</v>
      </c>
      <c r="C68" s="145"/>
      <c r="D68" s="161" t="s">
        <v>85</v>
      </c>
      <c r="E68" s="145"/>
      <c r="F68" s="143" t="b">
        <v>0</v>
      </c>
      <c r="G68" s="162"/>
      <c r="H68" s="145"/>
      <c r="I68" s="146"/>
      <c r="J68" s="163">
        <v>3950.0</v>
      </c>
      <c r="K68" s="113">
        <f t="shared" si="6"/>
        <v>0</v>
      </c>
      <c r="L68" s="7"/>
      <c r="M68" s="7"/>
      <c r="N68" s="7"/>
      <c r="O68" s="7"/>
    </row>
    <row r="69" hidden="1" outlineLevel="1">
      <c r="A69" s="17"/>
      <c r="B69" s="164" t="s">
        <v>86</v>
      </c>
      <c r="C69" s="43" t="str">
        <f>C68</f>
        <v/>
      </c>
      <c r="D69" s="165"/>
      <c r="E69" s="43"/>
      <c r="F69" s="166" t="b">
        <v>0</v>
      </c>
      <c r="G69" s="43"/>
      <c r="H69" s="43"/>
      <c r="I69" s="24"/>
      <c r="J69" s="118"/>
      <c r="K69" s="105">
        <f t="shared" si="6"/>
        <v>0</v>
      </c>
      <c r="L69" s="7"/>
      <c r="M69" s="7"/>
      <c r="N69" s="7"/>
      <c r="O69" s="7"/>
    </row>
    <row r="70" hidden="1" outlineLevel="1">
      <c r="A70" s="27"/>
      <c r="B70" s="167" t="s">
        <v>87</v>
      </c>
      <c r="C70" s="33" t="str">
        <f>C68</f>
        <v/>
      </c>
      <c r="D70" s="168"/>
      <c r="E70" s="33"/>
      <c r="F70" s="169" t="b">
        <v>0</v>
      </c>
      <c r="G70" s="33"/>
      <c r="H70" s="33"/>
      <c r="I70" s="15"/>
      <c r="J70" s="120"/>
      <c r="K70" s="113">
        <f t="shared" si="6"/>
        <v>0</v>
      </c>
      <c r="L70" s="7"/>
      <c r="M70" s="7"/>
      <c r="N70" s="7"/>
      <c r="O70" s="7"/>
    </row>
    <row r="71" hidden="1" outlineLevel="1">
      <c r="A71" s="17"/>
      <c r="B71" s="164" t="s">
        <v>88</v>
      </c>
      <c r="C71" s="43" t="str">
        <f>C68</f>
        <v/>
      </c>
      <c r="D71" s="165"/>
      <c r="E71" s="43"/>
      <c r="F71" s="166" t="b">
        <v>0</v>
      </c>
      <c r="G71" s="43"/>
      <c r="H71" s="43"/>
      <c r="I71" s="24"/>
      <c r="J71" s="118"/>
      <c r="K71" s="105">
        <f t="shared" si="6"/>
        <v>0</v>
      </c>
      <c r="L71" s="7"/>
      <c r="M71" s="7"/>
      <c r="N71" s="7"/>
      <c r="O71" s="7"/>
    </row>
    <row r="72" hidden="1" outlineLevel="1">
      <c r="A72" s="27"/>
      <c r="B72" s="167" t="s">
        <v>89</v>
      </c>
      <c r="C72" s="33" t="str">
        <f>C68</f>
        <v/>
      </c>
      <c r="D72" s="168"/>
      <c r="E72" s="33"/>
      <c r="F72" s="169" t="b">
        <v>0</v>
      </c>
      <c r="G72" s="33"/>
      <c r="H72" s="33"/>
      <c r="I72" s="15"/>
      <c r="J72" s="120"/>
      <c r="K72" s="113">
        <f t="shared" si="6"/>
        <v>0</v>
      </c>
      <c r="L72" s="7"/>
      <c r="M72" s="7"/>
      <c r="N72" s="7"/>
      <c r="O72" s="7"/>
    </row>
    <row r="73" hidden="1" outlineLevel="1">
      <c r="A73" s="17"/>
      <c r="B73" s="164" t="s">
        <v>90</v>
      </c>
      <c r="C73" s="43" t="str">
        <f>C68</f>
        <v/>
      </c>
      <c r="D73" s="165"/>
      <c r="E73" s="43"/>
      <c r="F73" s="166" t="b">
        <v>0</v>
      </c>
      <c r="G73" s="43"/>
      <c r="H73" s="43"/>
      <c r="I73" s="24"/>
      <c r="J73" s="118"/>
      <c r="K73" s="105">
        <f t="shared" si="6"/>
        <v>0</v>
      </c>
      <c r="L73" s="7"/>
      <c r="M73" s="7"/>
      <c r="N73" s="7"/>
      <c r="O73" s="7"/>
    </row>
    <row r="74" hidden="1" outlineLevel="1">
      <c r="A74" s="27"/>
      <c r="B74" s="169" t="s">
        <v>91</v>
      </c>
      <c r="C74" s="33" t="str">
        <f>C68</f>
        <v/>
      </c>
      <c r="D74" s="168"/>
      <c r="E74" s="33"/>
      <c r="F74" s="169" t="b">
        <v>0</v>
      </c>
      <c r="G74" s="33"/>
      <c r="H74" s="33"/>
      <c r="I74" s="15"/>
      <c r="J74" s="120"/>
      <c r="K74" s="113">
        <f t="shared" si="6"/>
        <v>0</v>
      </c>
      <c r="L74" s="7"/>
      <c r="M74" s="7"/>
      <c r="N74" s="7"/>
      <c r="O74" s="7"/>
    </row>
    <row r="75" hidden="1" outlineLevel="1">
      <c r="A75" s="17"/>
      <c r="B75" s="166" t="s">
        <v>92</v>
      </c>
      <c r="C75" s="43" t="str">
        <f>C68</f>
        <v/>
      </c>
      <c r="D75" s="165"/>
      <c r="E75" s="43"/>
      <c r="F75" s="166" t="b">
        <v>0</v>
      </c>
      <c r="G75" s="43"/>
      <c r="H75" s="43"/>
      <c r="I75" s="24"/>
      <c r="J75" s="118"/>
      <c r="K75" s="105">
        <f t="shared" si="6"/>
        <v>0</v>
      </c>
      <c r="L75" s="7"/>
      <c r="M75" s="7"/>
      <c r="N75" s="7"/>
      <c r="O75" s="7"/>
    </row>
    <row r="76" hidden="1" outlineLevel="1">
      <c r="A76" s="27"/>
      <c r="B76" s="170" t="s">
        <v>93</v>
      </c>
      <c r="C76" s="171" t="str">
        <f>C68</f>
        <v/>
      </c>
      <c r="D76" s="172"/>
      <c r="E76" s="171"/>
      <c r="F76" s="170" t="b">
        <v>0</v>
      </c>
      <c r="G76" s="171"/>
      <c r="H76" s="171"/>
      <c r="I76" s="173"/>
      <c r="J76" s="120"/>
      <c r="K76" s="113">
        <f t="shared" si="6"/>
        <v>0</v>
      </c>
      <c r="L76" s="7"/>
      <c r="M76" s="7"/>
      <c r="N76" s="7"/>
      <c r="O76" s="7"/>
    </row>
    <row r="77" collapsed="1">
      <c r="A77" s="17"/>
      <c r="B77" s="86" t="s">
        <v>94</v>
      </c>
      <c r="C77" s="174"/>
      <c r="D77" s="175" t="s">
        <v>95</v>
      </c>
      <c r="E77" s="174"/>
      <c r="F77" s="176" t="b">
        <v>0</v>
      </c>
      <c r="G77" s="177"/>
      <c r="H77" s="177"/>
      <c r="I77" s="103"/>
      <c r="J77" s="178">
        <v>1500.0</v>
      </c>
      <c r="K77" s="105">
        <f t="shared" si="6"/>
        <v>0</v>
      </c>
      <c r="L77" s="7"/>
      <c r="M77" s="7"/>
      <c r="N77" s="7"/>
      <c r="O77" s="7"/>
    </row>
    <row r="78" hidden="1" outlineLevel="1">
      <c r="A78" s="27"/>
      <c r="B78" s="92" t="s">
        <v>96</v>
      </c>
      <c r="C78" s="179" t="str">
        <f t="shared" ref="C78:C84" si="7">$C$77</f>
        <v/>
      </c>
      <c r="D78" s="168"/>
      <c r="E78" s="179"/>
      <c r="F78" s="180" t="b">
        <v>0</v>
      </c>
      <c r="G78" s="181"/>
      <c r="H78" s="181"/>
      <c r="I78" s="15"/>
      <c r="J78" s="182"/>
      <c r="K78" s="113"/>
      <c r="L78" s="7"/>
      <c r="M78" s="7"/>
      <c r="N78" s="7"/>
      <c r="O78" s="7"/>
    </row>
    <row r="79" hidden="1" outlineLevel="1">
      <c r="A79" s="17"/>
      <c r="B79" s="76" t="s">
        <v>97</v>
      </c>
      <c r="C79" s="156" t="str">
        <f t="shared" si="7"/>
        <v/>
      </c>
      <c r="D79" s="183"/>
      <c r="E79" s="156"/>
      <c r="F79" s="65" t="b">
        <v>0</v>
      </c>
      <c r="G79" s="159"/>
      <c r="H79" s="159"/>
      <c r="I79" s="24"/>
      <c r="J79" s="178"/>
      <c r="K79" s="105"/>
      <c r="L79" s="7"/>
      <c r="M79" s="7"/>
      <c r="N79" s="7"/>
      <c r="O79" s="7"/>
    </row>
    <row r="80" hidden="1" outlineLevel="1">
      <c r="A80" s="27"/>
      <c r="B80" s="92" t="s">
        <v>98</v>
      </c>
      <c r="C80" s="11" t="str">
        <f t="shared" si="7"/>
        <v/>
      </c>
      <c r="D80" s="184"/>
      <c r="E80" s="11"/>
      <c r="F80" s="180" t="b">
        <v>0</v>
      </c>
      <c r="G80" s="181"/>
      <c r="H80" s="181"/>
      <c r="I80" s="15"/>
      <c r="J80" s="182"/>
      <c r="K80" s="113"/>
      <c r="L80" s="7"/>
      <c r="M80" s="7"/>
      <c r="N80" s="7"/>
      <c r="O80" s="7"/>
    </row>
    <row r="81" hidden="1" outlineLevel="1">
      <c r="A81" s="17"/>
      <c r="B81" s="76" t="s">
        <v>99</v>
      </c>
      <c r="C81" s="156" t="str">
        <f t="shared" si="7"/>
        <v/>
      </c>
      <c r="D81" s="183"/>
      <c r="E81" s="156"/>
      <c r="F81" s="65" t="b">
        <v>0</v>
      </c>
      <c r="G81" s="159"/>
      <c r="H81" s="159"/>
      <c r="I81" s="24"/>
      <c r="J81" s="178"/>
      <c r="K81" s="105"/>
      <c r="L81" s="7"/>
      <c r="M81" s="7"/>
      <c r="N81" s="7"/>
      <c r="O81" s="7"/>
    </row>
    <row r="82" hidden="1" outlineLevel="1">
      <c r="A82" s="27"/>
      <c r="B82" s="92" t="s">
        <v>100</v>
      </c>
      <c r="C82" s="11" t="str">
        <f t="shared" si="7"/>
        <v/>
      </c>
      <c r="D82" s="184"/>
      <c r="E82" s="11"/>
      <c r="F82" s="180" t="b">
        <v>0</v>
      </c>
      <c r="G82" s="181"/>
      <c r="H82" s="181"/>
      <c r="I82" s="15"/>
      <c r="J82" s="182"/>
      <c r="K82" s="113"/>
      <c r="L82" s="7"/>
      <c r="M82" s="7"/>
      <c r="N82" s="7"/>
      <c r="O82" s="7"/>
    </row>
    <row r="83" hidden="1" outlineLevel="1">
      <c r="A83" s="17"/>
      <c r="B83" s="76" t="s">
        <v>101</v>
      </c>
      <c r="C83" s="156" t="str">
        <f t="shared" si="7"/>
        <v/>
      </c>
      <c r="D83" s="183"/>
      <c r="E83" s="156"/>
      <c r="F83" s="65" t="b">
        <v>0</v>
      </c>
      <c r="G83" s="159"/>
      <c r="H83" s="159"/>
      <c r="I83" s="24"/>
      <c r="J83" s="178"/>
      <c r="K83" s="105"/>
      <c r="L83" s="7"/>
      <c r="M83" s="7"/>
      <c r="N83" s="7"/>
      <c r="O83" s="7"/>
    </row>
    <row r="84" hidden="1" outlineLevel="1">
      <c r="A84" s="27"/>
      <c r="B84" s="185" t="s">
        <v>102</v>
      </c>
      <c r="C84" s="11" t="str">
        <f t="shared" si="7"/>
        <v/>
      </c>
      <c r="D84" s="184"/>
      <c r="E84" s="11"/>
      <c r="F84" s="180" t="b">
        <v>0</v>
      </c>
      <c r="G84" s="181"/>
      <c r="H84" s="181"/>
      <c r="I84" s="15"/>
      <c r="J84" s="182"/>
      <c r="K84" s="113"/>
      <c r="L84" s="7"/>
      <c r="M84" s="7"/>
      <c r="N84" s="7"/>
      <c r="O84" s="7"/>
    </row>
    <row r="85" hidden="1" outlineLevel="1" collapsed="1">
      <c r="A85" s="17"/>
      <c r="B85" s="186" t="s">
        <v>103</v>
      </c>
      <c r="C85" s="187" t="str">
        <f>C77</f>
        <v/>
      </c>
      <c r="D85" s="188"/>
      <c r="E85" s="187"/>
      <c r="F85" s="189" t="b">
        <v>0</v>
      </c>
      <c r="G85" s="190"/>
      <c r="H85" s="190"/>
      <c r="I85" s="190"/>
      <c r="J85" s="178"/>
      <c r="K85" s="105"/>
      <c r="L85" s="7"/>
      <c r="M85" s="7"/>
      <c r="N85" s="7"/>
      <c r="O85" s="7"/>
    </row>
    <row r="86" hidden="1" outlineLevel="2">
      <c r="A86" s="27"/>
      <c r="B86" s="191" t="s">
        <v>104</v>
      </c>
      <c r="C86" s="192" t="str">
        <f>C77</f>
        <v/>
      </c>
      <c r="D86" s="193"/>
      <c r="E86" s="192"/>
      <c r="F86" s="194" t="b">
        <v>0</v>
      </c>
      <c r="G86" s="195"/>
      <c r="H86" s="195"/>
      <c r="I86" s="195"/>
      <c r="J86" s="182"/>
      <c r="K86" s="113"/>
      <c r="L86" s="7"/>
      <c r="M86" s="7"/>
      <c r="N86" s="7"/>
      <c r="O86" s="7"/>
    </row>
    <row r="87">
      <c r="A87" s="17"/>
      <c r="B87" s="196" t="s">
        <v>105</v>
      </c>
      <c r="C87" s="197"/>
      <c r="D87" s="198" t="s">
        <v>106</v>
      </c>
      <c r="E87" s="197"/>
      <c r="F87" s="199" t="b">
        <v>0</v>
      </c>
      <c r="G87" s="200"/>
      <c r="H87" s="200"/>
      <c r="I87" s="200"/>
      <c r="J87" s="178"/>
      <c r="K87" s="105"/>
      <c r="L87" s="7"/>
      <c r="M87" s="7"/>
      <c r="N87" s="7"/>
      <c r="O87" s="7"/>
    </row>
    <row r="88" collapsed="1">
      <c r="A88" s="27"/>
      <c r="B88" s="70" t="s">
        <v>107</v>
      </c>
      <c r="C88" s="201"/>
      <c r="D88" s="202"/>
      <c r="E88" s="203"/>
      <c r="F88" s="204" t="b">
        <v>0</v>
      </c>
      <c r="G88" s="205"/>
      <c r="H88" s="205"/>
      <c r="I88" s="146"/>
      <c r="J88" s="182"/>
      <c r="K88" s="113"/>
      <c r="L88" s="7"/>
      <c r="M88" s="7"/>
      <c r="N88" s="7"/>
      <c r="O88" s="7"/>
    </row>
    <row r="89" hidden="1" outlineLevel="2">
      <c r="A89" s="17"/>
      <c r="B89" s="76" t="s">
        <v>108</v>
      </c>
      <c r="C89" s="206" t="str">
        <f>C88</f>
        <v/>
      </c>
      <c r="D89" s="183"/>
      <c r="E89" s="67"/>
      <c r="F89" s="65" t="b">
        <v>0</v>
      </c>
      <c r="G89" s="159"/>
      <c r="H89" s="159"/>
      <c r="I89" s="24"/>
      <c r="J89" s="178"/>
      <c r="K89" s="105"/>
      <c r="L89" s="7"/>
      <c r="M89" s="7"/>
      <c r="N89" s="7"/>
      <c r="O89" s="7"/>
    </row>
    <row r="90" hidden="1" outlineLevel="2">
      <c r="A90" s="27"/>
      <c r="B90" s="92" t="s">
        <v>109</v>
      </c>
      <c r="C90" s="179" t="str">
        <f>C88</f>
        <v/>
      </c>
      <c r="D90" s="184"/>
      <c r="E90" s="171"/>
      <c r="F90" s="180" t="b">
        <v>0</v>
      </c>
      <c r="G90" s="181"/>
      <c r="H90" s="181"/>
      <c r="I90" s="15"/>
      <c r="J90" s="182"/>
      <c r="K90" s="113"/>
      <c r="L90" s="7"/>
      <c r="M90" s="7"/>
      <c r="N90" s="7"/>
      <c r="O90" s="7"/>
    </row>
    <row r="91" hidden="1" outlineLevel="2">
      <c r="A91" s="17"/>
      <c r="B91" s="76" t="s">
        <v>110</v>
      </c>
      <c r="C91" s="206" t="str">
        <f>C88</f>
        <v/>
      </c>
      <c r="D91" s="183"/>
      <c r="E91" s="67"/>
      <c r="F91" s="65" t="b">
        <v>0</v>
      </c>
      <c r="G91" s="159"/>
      <c r="H91" s="159"/>
      <c r="I91" s="24"/>
      <c r="J91" s="178"/>
      <c r="K91" s="105"/>
      <c r="L91" s="7"/>
      <c r="M91" s="7"/>
      <c r="N91" s="7"/>
      <c r="O91" s="7"/>
    </row>
    <row r="92" hidden="1" outlineLevel="1" collapsed="1">
      <c r="A92" s="27"/>
      <c r="B92" s="92" t="s">
        <v>111</v>
      </c>
      <c r="C92" s="179"/>
      <c r="D92" s="184"/>
      <c r="E92" s="171"/>
      <c r="F92" s="180" t="b">
        <v>0</v>
      </c>
      <c r="G92" s="181"/>
      <c r="H92" s="181"/>
      <c r="I92" s="15"/>
      <c r="J92" s="182"/>
      <c r="K92" s="113"/>
      <c r="L92" s="7"/>
      <c r="M92" s="7"/>
      <c r="N92" s="7"/>
      <c r="O92" s="7"/>
    </row>
    <row r="93" hidden="1" outlineLevel="2">
      <c r="A93" s="17"/>
      <c r="B93" s="76" t="s">
        <v>108</v>
      </c>
      <c r="C93" s="207" t="str">
        <f>C92</f>
        <v/>
      </c>
      <c r="D93" s="183"/>
      <c r="E93" s="67"/>
      <c r="F93" s="65" t="b">
        <v>0</v>
      </c>
      <c r="G93" s="159"/>
      <c r="H93" s="159"/>
      <c r="I93" s="24"/>
      <c r="J93" s="178"/>
      <c r="K93" s="105"/>
      <c r="L93" s="7"/>
      <c r="M93" s="7"/>
      <c r="N93" s="7"/>
      <c r="O93" s="7"/>
    </row>
    <row r="94" hidden="1" outlineLevel="2">
      <c r="A94" s="27"/>
      <c r="B94" s="92" t="s">
        <v>109</v>
      </c>
      <c r="C94" s="171" t="str">
        <f>C92</f>
        <v/>
      </c>
      <c r="D94" s="184"/>
      <c r="E94" s="171"/>
      <c r="F94" s="180" t="b">
        <v>0</v>
      </c>
      <c r="G94" s="181"/>
      <c r="H94" s="181"/>
      <c r="I94" s="15"/>
      <c r="J94" s="182"/>
      <c r="K94" s="113"/>
      <c r="L94" s="7"/>
      <c r="M94" s="7"/>
      <c r="N94" s="7"/>
      <c r="O94" s="7"/>
    </row>
    <row r="95" hidden="1" outlineLevel="2">
      <c r="A95" s="17"/>
      <c r="B95" s="129" t="s">
        <v>110</v>
      </c>
      <c r="C95" s="67" t="str">
        <f>C92</f>
        <v/>
      </c>
      <c r="D95" s="183"/>
      <c r="E95" s="67"/>
      <c r="F95" s="65" t="b">
        <v>0</v>
      </c>
      <c r="G95" s="159"/>
      <c r="H95" s="159"/>
      <c r="I95" s="24"/>
      <c r="J95" s="178"/>
      <c r="K95" s="105"/>
      <c r="L95" s="7"/>
      <c r="M95" s="7"/>
      <c r="N95" s="7"/>
      <c r="O95" s="7"/>
    </row>
    <row r="96">
      <c r="A96" s="27"/>
      <c r="B96" s="170"/>
      <c r="C96" s="171"/>
      <c r="D96" s="208"/>
      <c r="E96" s="181"/>
      <c r="F96" s="170" t="b">
        <v>0</v>
      </c>
      <c r="G96" s="171"/>
      <c r="H96" s="181"/>
      <c r="I96" s="15"/>
      <c r="J96" s="182"/>
      <c r="K96" s="113">
        <f t="shared" ref="K96:K110" si="8">J96*E96</f>
        <v>0</v>
      </c>
      <c r="L96" s="7"/>
      <c r="M96" s="7"/>
      <c r="N96" s="7"/>
      <c r="O96" s="7"/>
    </row>
    <row r="97">
      <c r="A97" s="17"/>
      <c r="B97" s="209"/>
      <c r="C97" s="210"/>
      <c r="D97" s="211"/>
      <c r="E97" s="210"/>
      <c r="F97" s="212" t="b">
        <v>0</v>
      </c>
      <c r="G97" s="210"/>
      <c r="H97" s="210"/>
      <c r="I97" s="213"/>
      <c r="J97" s="178"/>
      <c r="K97" s="105">
        <f t="shared" si="8"/>
        <v>0</v>
      </c>
      <c r="L97" s="7"/>
      <c r="M97" s="7"/>
      <c r="N97" s="7"/>
      <c r="O97" s="7"/>
    </row>
    <row r="98">
      <c r="A98" s="214" t="s">
        <v>112</v>
      </c>
      <c r="B98" s="143" t="s">
        <v>113</v>
      </c>
      <c r="C98" s="145"/>
      <c r="D98" s="215"/>
      <c r="E98" s="145"/>
      <c r="F98" s="216" t="b">
        <v>0</v>
      </c>
      <c r="G98" s="162"/>
      <c r="H98" s="145"/>
      <c r="I98" s="146"/>
      <c r="J98" s="163"/>
      <c r="K98" s="113">
        <f t="shared" si="8"/>
        <v>0</v>
      </c>
      <c r="L98" s="7"/>
      <c r="M98" s="7"/>
      <c r="N98" s="7"/>
      <c r="O98" s="7"/>
    </row>
    <row r="99">
      <c r="A99" s="17"/>
      <c r="B99" s="166" t="s">
        <v>114</v>
      </c>
      <c r="C99" s="23"/>
      <c r="D99" s="20"/>
      <c r="E99" s="23"/>
      <c r="F99" s="21" t="b">
        <v>0</v>
      </c>
      <c r="G99" s="126"/>
      <c r="H99" s="23"/>
      <c r="I99" s="24"/>
      <c r="J99" s="118"/>
      <c r="K99" s="105">
        <f t="shared" si="8"/>
        <v>0</v>
      </c>
      <c r="L99" s="7"/>
      <c r="M99" s="7"/>
      <c r="N99" s="7"/>
      <c r="O99" s="7"/>
    </row>
    <row r="100">
      <c r="A100" s="27"/>
      <c r="B100" s="169" t="s">
        <v>115</v>
      </c>
      <c r="C100" s="14"/>
      <c r="D100" s="217"/>
      <c r="E100" s="14"/>
      <c r="F100" s="10" t="b">
        <v>0</v>
      </c>
      <c r="G100" s="13"/>
      <c r="H100" s="14"/>
      <c r="I100" s="15"/>
      <c r="J100" s="120"/>
      <c r="K100" s="113">
        <f t="shared" si="8"/>
        <v>0</v>
      </c>
      <c r="L100" s="7"/>
      <c r="M100" s="7"/>
      <c r="N100" s="7"/>
      <c r="O100" s="7"/>
    </row>
    <row r="101">
      <c r="A101" s="17"/>
      <c r="B101" s="116"/>
      <c r="C101" s="23"/>
      <c r="D101" s="20"/>
      <c r="E101" s="126"/>
      <c r="F101" s="21" t="b">
        <v>0</v>
      </c>
      <c r="G101" s="126"/>
      <c r="H101" s="126"/>
      <c r="I101" s="24"/>
      <c r="J101" s="118"/>
      <c r="K101" s="105">
        <f t="shared" si="8"/>
        <v>0</v>
      </c>
      <c r="L101" s="7"/>
      <c r="M101" s="7"/>
      <c r="N101" s="7"/>
      <c r="O101" s="7"/>
    </row>
    <row r="102">
      <c r="A102" s="27"/>
      <c r="B102" s="169" t="s">
        <v>116</v>
      </c>
      <c r="C102" s="33"/>
      <c r="D102" s="30"/>
      <c r="E102" s="33"/>
      <c r="F102" s="169" t="b">
        <v>0</v>
      </c>
      <c r="G102" s="218"/>
      <c r="H102" s="33"/>
      <c r="I102" s="15"/>
      <c r="J102" s="120"/>
      <c r="K102" s="113">
        <f t="shared" si="8"/>
        <v>0</v>
      </c>
      <c r="L102" s="7"/>
      <c r="M102" s="7"/>
      <c r="N102" s="7"/>
      <c r="O102" s="7"/>
    </row>
    <row r="103">
      <c r="A103" s="17"/>
      <c r="B103" s="166" t="s">
        <v>117</v>
      </c>
      <c r="C103" s="43"/>
      <c r="D103" s="40"/>
      <c r="E103" s="43"/>
      <c r="F103" s="166" t="b">
        <v>0</v>
      </c>
      <c r="G103" s="219"/>
      <c r="H103" s="43"/>
      <c r="I103" s="24"/>
      <c r="J103" s="118"/>
      <c r="K103" s="105">
        <f t="shared" si="8"/>
        <v>0</v>
      </c>
      <c r="L103" s="7"/>
      <c r="M103" s="7"/>
      <c r="N103" s="7"/>
      <c r="O103" s="7"/>
    </row>
    <row r="104">
      <c r="A104" s="27"/>
      <c r="B104" s="169" t="s">
        <v>118</v>
      </c>
      <c r="C104" s="33"/>
      <c r="D104" s="30"/>
      <c r="E104" s="33"/>
      <c r="F104" s="169" t="b">
        <v>0</v>
      </c>
      <c r="G104" s="220"/>
      <c r="H104" s="220"/>
      <c r="I104" s="15"/>
      <c r="J104" s="120"/>
      <c r="K104" s="113">
        <f t="shared" si="8"/>
        <v>0</v>
      </c>
      <c r="L104" s="7"/>
      <c r="M104" s="7"/>
      <c r="N104" s="7"/>
      <c r="O104" s="7"/>
    </row>
    <row r="105">
      <c r="A105" s="17"/>
      <c r="B105" s="166" t="s">
        <v>119</v>
      </c>
      <c r="C105" s="43"/>
      <c r="D105" s="40"/>
      <c r="E105" s="43"/>
      <c r="F105" s="166" t="b">
        <v>0</v>
      </c>
      <c r="G105" s="219"/>
      <c r="H105" s="43"/>
      <c r="I105" s="24"/>
      <c r="J105" s="118"/>
      <c r="K105" s="105">
        <f t="shared" si="8"/>
        <v>0</v>
      </c>
      <c r="L105" s="7"/>
      <c r="M105" s="7"/>
      <c r="N105" s="7"/>
      <c r="O105" s="7"/>
    </row>
    <row r="106">
      <c r="A106" s="27"/>
      <c r="B106" s="169"/>
      <c r="C106" s="220"/>
      <c r="D106" s="30"/>
      <c r="E106" s="33"/>
      <c r="F106" s="31" t="b">
        <v>0</v>
      </c>
      <c r="G106" s="220"/>
      <c r="H106" s="220"/>
      <c r="I106" s="15"/>
      <c r="J106" s="120"/>
      <c r="K106" s="113">
        <f t="shared" si="8"/>
        <v>0</v>
      </c>
      <c r="L106" s="7"/>
      <c r="M106" s="7"/>
      <c r="N106" s="7"/>
      <c r="O106" s="7"/>
    </row>
    <row r="107">
      <c r="A107" s="17"/>
      <c r="B107" s="166" t="s">
        <v>120</v>
      </c>
      <c r="C107" s="219"/>
      <c r="D107" s="40"/>
      <c r="E107" s="43"/>
      <c r="F107" s="41" t="b">
        <v>0</v>
      </c>
      <c r="G107" s="219"/>
      <c r="H107" s="219"/>
      <c r="I107" s="24"/>
      <c r="J107" s="118"/>
      <c r="K107" s="105">
        <f t="shared" si="8"/>
        <v>0</v>
      </c>
      <c r="L107" s="7"/>
      <c r="M107" s="7"/>
      <c r="N107" s="7"/>
      <c r="O107" s="7"/>
    </row>
    <row r="108">
      <c r="A108" s="27"/>
      <c r="B108" s="169"/>
      <c r="C108" s="220"/>
      <c r="D108" s="30"/>
      <c r="E108" s="33"/>
      <c r="F108" s="31" t="b">
        <v>0</v>
      </c>
      <c r="G108" s="220"/>
      <c r="H108" s="220"/>
      <c r="I108" s="15"/>
      <c r="J108" s="120"/>
      <c r="K108" s="113">
        <f t="shared" si="8"/>
        <v>0</v>
      </c>
      <c r="L108" s="7"/>
      <c r="M108" s="7"/>
      <c r="N108" s="7"/>
      <c r="O108" s="7"/>
    </row>
    <row r="109">
      <c r="A109" s="137"/>
      <c r="B109" s="209"/>
      <c r="C109" s="210"/>
      <c r="D109" s="221"/>
      <c r="E109" s="222"/>
      <c r="F109" s="212" t="b">
        <v>0</v>
      </c>
      <c r="G109" s="210"/>
      <c r="H109" s="210"/>
      <c r="I109" s="213"/>
      <c r="J109" s="141"/>
      <c r="K109" s="105">
        <f t="shared" si="8"/>
        <v>0</v>
      </c>
      <c r="L109" s="7"/>
      <c r="M109" s="7"/>
      <c r="N109" s="7"/>
      <c r="O109" s="7"/>
    </row>
    <row r="110" collapsed="1">
      <c r="A110" s="9" t="s">
        <v>121</v>
      </c>
      <c r="B110" s="143" t="s">
        <v>122</v>
      </c>
      <c r="C110" s="145"/>
      <c r="D110" s="215"/>
      <c r="E110" s="145"/>
      <c r="F110" s="143" t="b">
        <v>0</v>
      </c>
      <c r="G110" s="162"/>
      <c r="H110" s="145"/>
      <c r="I110" s="146"/>
      <c r="J110" s="163"/>
      <c r="K110" s="113">
        <f t="shared" si="8"/>
        <v>0</v>
      </c>
      <c r="L110" s="7"/>
      <c r="M110" s="7"/>
      <c r="N110" s="7"/>
      <c r="O110" s="7"/>
    </row>
    <row r="111" hidden="1" outlineLevel="1">
      <c r="A111" s="17"/>
      <c r="B111" s="116" t="s">
        <v>123</v>
      </c>
      <c r="C111" s="23"/>
      <c r="D111" s="20"/>
      <c r="E111" s="23"/>
      <c r="F111" s="116" t="b">
        <v>0</v>
      </c>
      <c r="G111" s="126"/>
      <c r="H111" s="23"/>
      <c r="I111" s="24"/>
      <c r="J111" s="118"/>
      <c r="K111" s="105"/>
      <c r="L111" s="7"/>
      <c r="M111" s="7"/>
      <c r="N111" s="7"/>
      <c r="O111" s="7"/>
    </row>
    <row r="112" collapsed="1">
      <c r="A112" s="27"/>
      <c r="B112" s="169" t="s">
        <v>124</v>
      </c>
      <c r="C112" s="33"/>
      <c r="D112" s="30"/>
      <c r="E112" s="33"/>
      <c r="F112" s="169" t="b">
        <v>0</v>
      </c>
      <c r="G112" s="220"/>
      <c r="H112" s="33"/>
      <c r="I112" s="15"/>
      <c r="J112" s="120"/>
      <c r="K112" s="113">
        <f t="shared" ref="K112:K114" si="9">J112*E112</f>
        <v>0</v>
      </c>
      <c r="L112" s="7"/>
      <c r="M112" s="7"/>
      <c r="N112" s="7"/>
      <c r="O112" s="7"/>
    </row>
    <row r="113" hidden="1" outlineLevel="1">
      <c r="A113" s="17"/>
      <c r="B113" s="158" t="s">
        <v>125</v>
      </c>
      <c r="C113" s="67"/>
      <c r="D113" s="64"/>
      <c r="E113" s="67"/>
      <c r="F113" s="158" t="b">
        <v>0</v>
      </c>
      <c r="G113" s="159"/>
      <c r="H113" s="67"/>
      <c r="I113" s="24"/>
      <c r="J113" s="178"/>
      <c r="K113" s="105">
        <f t="shared" si="9"/>
        <v>0</v>
      </c>
      <c r="L113" s="7"/>
      <c r="M113" s="7"/>
      <c r="N113" s="7"/>
      <c r="O113" s="7"/>
    </row>
    <row r="114">
      <c r="A114" s="27"/>
      <c r="B114" s="170" t="s">
        <v>126</v>
      </c>
      <c r="C114" s="171"/>
      <c r="D114" s="223"/>
      <c r="E114" s="171"/>
      <c r="F114" s="170" t="b">
        <v>0</v>
      </c>
      <c r="G114" s="181"/>
      <c r="H114" s="171"/>
      <c r="I114" s="15"/>
      <c r="J114" s="182"/>
      <c r="K114" s="113">
        <f t="shared" si="9"/>
        <v>0</v>
      </c>
      <c r="L114" s="7"/>
      <c r="M114" s="7"/>
      <c r="N114" s="7"/>
      <c r="O114" s="7"/>
    </row>
    <row r="115">
      <c r="A115" s="17"/>
      <c r="B115" s="158" t="s">
        <v>127</v>
      </c>
      <c r="C115" s="67"/>
      <c r="D115" s="64"/>
      <c r="E115" s="67"/>
      <c r="F115" s="158" t="b">
        <v>0</v>
      </c>
      <c r="G115" s="159"/>
      <c r="H115" s="67"/>
      <c r="I115" s="24"/>
      <c r="J115" s="178"/>
      <c r="K115" s="105"/>
      <c r="L115" s="7"/>
      <c r="M115" s="7"/>
      <c r="N115" s="7"/>
      <c r="O115" s="7"/>
    </row>
    <row r="116" collapsed="1">
      <c r="A116" s="27"/>
      <c r="B116" s="170" t="s">
        <v>128</v>
      </c>
      <c r="C116" s="171"/>
      <c r="D116" s="223"/>
      <c r="E116" s="171"/>
      <c r="F116" s="170" t="b">
        <v>0</v>
      </c>
      <c r="G116" s="181"/>
      <c r="H116" s="171"/>
      <c r="I116" s="15"/>
      <c r="J116" s="182"/>
      <c r="K116" s="113">
        <f>J116*E116</f>
        <v>0</v>
      </c>
      <c r="L116" s="7"/>
      <c r="M116" s="7"/>
      <c r="N116" s="7"/>
      <c r="O116" s="7"/>
    </row>
    <row r="117" hidden="1" outlineLevel="1">
      <c r="A117" s="17"/>
      <c r="B117" s="158" t="s">
        <v>125</v>
      </c>
      <c r="C117" s="67"/>
      <c r="D117" s="64"/>
      <c r="E117" s="67"/>
      <c r="F117" s="158" t="b">
        <v>0</v>
      </c>
      <c r="G117" s="159"/>
      <c r="H117" s="67"/>
      <c r="I117" s="24"/>
      <c r="J117" s="178"/>
      <c r="K117" s="105"/>
      <c r="L117" s="7"/>
      <c r="M117" s="7"/>
      <c r="N117" s="7"/>
      <c r="O117" s="7"/>
    </row>
    <row r="118">
      <c r="A118" s="27"/>
      <c r="B118" s="170"/>
      <c r="C118" s="171"/>
      <c r="D118" s="223"/>
      <c r="E118" s="171"/>
      <c r="F118" s="170" t="b">
        <v>0</v>
      </c>
      <c r="G118" s="181"/>
      <c r="H118" s="171"/>
      <c r="I118" s="15"/>
      <c r="J118" s="182"/>
      <c r="K118" s="113">
        <f t="shared" ref="K118:K131" si="10">J118*E118</f>
        <v>0</v>
      </c>
      <c r="L118" s="7"/>
      <c r="M118" s="7"/>
      <c r="N118" s="7"/>
      <c r="O118" s="7"/>
    </row>
    <row r="119">
      <c r="A119" s="17"/>
      <c r="B119" s="209"/>
      <c r="C119" s="222"/>
      <c r="D119" s="221"/>
      <c r="E119" s="222"/>
      <c r="F119" s="209" t="b">
        <v>0</v>
      </c>
      <c r="G119" s="210"/>
      <c r="H119" s="222"/>
      <c r="I119" s="213"/>
      <c r="J119" s="141"/>
      <c r="K119" s="105">
        <f t="shared" si="10"/>
        <v>0</v>
      </c>
      <c r="L119" s="7"/>
      <c r="M119" s="7"/>
      <c r="N119" s="7"/>
      <c r="O119" s="7"/>
    </row>
    <row r="120" collapsed="1">
      <c r="A120" s="214" t="s">
        <v>129</v>
      </c>
      <c r="B120" s="143" t="s">
        <v>130</v>
      </c>
      <c r="C120" s="145"/>
      <c r="D120" s="215"/>
      <c r="E120" s="145"/>
      <c r="F120" s="143" t="b">
        <v>0</v>
      </c>
      <c r="G120" s="145"/>
      <c r="H120" s="145"/>
      <c r="I120" s="127"/>
      <c r="J120" s="120">
        <v>2834.0</v>
      </c>
      <c r="K120" s="113">
        <f t="shared" si="10"/>
        <v>0</v>
      </c>
      <c r="L120" s="7"/>
      <c r="M120" s="7"/>
      <c r="N120" s="7"/>
      <c r="O120" s="7"/>
    </row>
    <row r="121" hidden="1" outlineLevel="1">
      <c r="A121" s="17"/>
      <c r="B121" s="116" t="s">
        <v>131</v>
      </c>
      <c r="C121" s="23"/>
      <c r="D121" s="20"/>
      <c r="E121" s="23"/>
      <c r="F121" s="116" t="b">
        <v>0</v>
      </c>
      <c r="G121" s="126"/>
      <c r="H121" s="23"/>
      <c r="I121" s="24"/>
      <c r="J121" s="118"/>
      <c r="K121" s="105">
        <f t="shared" si="10"/>
        <v>0</v>
      </c>
      <c r="L121" s="7"/>
      <c r="M121" s="7"/>
      <c r="N121" s="7"/>
      <c r="O121" s="7"/>
    </row>
    <row r="122" hidden="1" outlineLevel="1">
      <c r="A122" s="27"/>
      <c r="B122" s="10" t="s">
        <v>132</v>
      </c>
      <c r="C122" s="14"/>
      <c r="D122" s="217"/>
      <c r="E122" s="14"/>
      <c r="F122" s="10" t="b">
        <v>0</v>
      </c>
      <c r="G122" s="13"/>
      <c r="H122" s="14"/>
      <c r="I122" s="15"/>
      <c r="J122" s="120"/>
      <c r="K122" s="113">
        <f t="shared" si="10"/>
        <v>0</v>
      </c>
      <c r="L122" s="7"/>
      <c r="M122" s="7"/>
      <c r="N122" s="7"/>
      <c r="O122" s="7"/>
    </row>
    <row r="123" hidden="1" outlineLevel="1">
      <c r="A123" s="17"/>
      <c r="B123" s="116" t="s">
        <v>133</v>
      </c>
      <c r="C123" s="23"/>
      <c r="D123" s="20"/>
      <c r="E123" s="43"/>
      <c r="F123" s="116" t="b">
        <v>0</v>
      </c>
      <c r="G123" s="126"/>
      <c r="H123" s="23"/>
      <c r="I123" s="24"/>
      <c r="J123" s="118"/>
      <c r="K123" s="105">
        <f t="shared" si="10"/>
        <v>0</v>
      </c>
      <c r="L123" s="7"/>
      <c r="M123" s="7"/>
      <c r="N123" s="7"/>
      <c r="O123" s="7"/>
    </row>
    <row r="124" hidden="1" outlineLevel="1">
      <c r="A124" s="27"/>
      <c r="B124" s="10" t="s">
        <v>134</v>
      </c>
      <c r="C124" s="14"/>
      <c r="D124" s="217"/>
      <c r="E124" s="33"/>
      <c r="F124" s="10" t="b">
        <v>0</v>
      </c>
      <c r="G124" s="13"/>
      <c r="H124" s="14"/>
      <c r="I124" s="15"/>
      <c r="J124" s="120"/>
      <c r="K124" s="113">
        <f t="shared" si="10"/>
        <v>0</v>
      </c>
      <c r="L124" s="7"/>
      <c r="M124" s="7"/>
      <c r="N124" s="7"/>
      <c r="O124" s="7"/>
    </row>
    <row r="125" hidden="1" outlineLevel="1">
      <c r="A125" s="17"/>
      <c r="B125" s="116" t="s">
        <v>135</v>
      </c>
      <c r="C125" s="23"/>
      <c r="D125" s="20"/>
      <c r="E125" s="43"/>
      <c r="F125" s="116" t="b">
        <v>0</v>
      </c>
      <c r="G125" s="126"/>
      <c r="H125" s="23"/>
      <c r="I125" s="24"/>
      <c r="J125" s="118"/>
      <c r="K125" s="105">
        <f t="shared" si="10"/>
        <v>0</v>
      </c>
      <c r="L125" s="7"/>
      <c r="M125" s="7"/>
      <c r="N125" s="7"/>
      <c r="O125" s="7"/>
    </row>
    <row r="126" hidden="1" outlineLevel="1">
      <c r="A126" s="27"/>
      <c r="B126" s="10" t="s">
        <v>136</v>
      </c>
      <c r="C126" s="14"/>
      <c r="D126" s="217"/>
      <c r="E126" s="33"/>
      <c r="F126" s="10" t="b">
        <v>0</v>
      </c>
      <c r="G126" s="13"/>
      <c r="H126" s="14"/>
      <c r="I126" s="15"/>
      <c r="J126" s="120"/>
      <c r="K126" s="113">
        <f t="shared" si="10"/>
        <v>0</v>
      </c>
      <c r="L126" s="7"/>
      <c r="M126" s="7"/>
      <c r="N126" s="7"/>
      <c r="O126" s="7"/>
    </row>
    <row r="127" hidden="1" outlineLevel="1">
      <c r="A127" s="17"/>
      <c r="B127" s="116" t="s">
        <v>137</v>
      </c>
      <c r="C127" s="23"/>
      <c r="D127" s="20"/>
      <c r="E127" s="43"/>
      <c r="F127" s="116" t="b">
        <v>0</v>
      </c>
      <c r="G127" s="126"/>
      <c r="H127" s="23"/>
      <c r="I127" s="24"/>
      <c r="J127" s="118"/>
      <c r="K127" s="105">
        <f t="shared" si="10"/>
        <v>0</v>
      </c>
      <c r="L127" s="7"/>
      <c r="M127" s="7"/>
      <c r="N127" s="7"/>
      <c r="O127" s="7"/>
    </row>
    <row r="128" hidden="1" outlineLevel="1">
      <c r="A128" s="27"/>
      <c r="B128" s="10" t="s">
        <v>138</v>
      </c>
      <c r="C128" s="14"/>
      <c r="D128" s="217"/>
      <c r="E128" s="33"/>
      <c r="F128" s="10" t="b">
        <v>0</v>
      </c>
      <c r="G128" s="13"/>
      <c r="H128" s="14"/>
      <c r="I128" s="15"/>
      <c r="J128" s="120"/>
      <c r="K128" s="113">
        <f t="shared" si="10"/>
        <v>0</v>
      </c>
      <c r="L128" s="7"/>
      <c r="M128" s="7"/>
      <c r="N128" s="7"/>
      <c r="O128" s="7"/>
    </row>
    <row r="129" hidden="1" outlineLevel="1">
      <c r="A129" s="17"/>
      <c r="B129" s="116" t="s">
        <v>139</v>
      </c>
      <c r="C129" s="23"/>
      <c r="D129" s="20"/>
      <c r="E129" s="43"/>
      <c r="F129" s="116" t="b">
        <v>0</v>
      </c>
      <c r="G129" s="126"/>
      <c r="H129" s="23"/>
      <c r="I129" s="24"/>
      <c r="J129" s="118"/>
      <c r="K129" s="105">
        <f t="shared" si="10"/>
        <v>0</v>
      </c>
      <c r="L129" s="7"/>
      <c r="M129" s="7"/>
      <c r="N129" s="7"/>
      <c r="O129" s="7"/>
    </row>
    <row r="130" hidden="1" outlineLevel="1" collapsed="1">
      <c r="A130" s="27"/>
      <c r="B130" s="10" t="s">
        <v>140</v>
      </c>
      <c r="C130" s="14"/>
      <c r="D130" s="217"/>
      <c r="E130" s="33"/>
      <c r="F130" s="10" t="b">
        <v>0</v>
      </c>
      <c r="G130" s="13"/>
      <c r="H130" s="14"/>
      <c r="I130" s="15"/>
      <c r="J130" s="120"/>
      <c r="K130" s="113">
        <f t="shared" si="10"/>
        <v>0</v>
      </c>
      <c r="L130" s="7"/>
      <c r="M130" s="7"/>
      <c r="N130" s="7"/>
      <c r="O130" s="7"/>
    </row>
    <row r="131" hidden="1" outlineLevel="2">
      <c r="A131" s="17"/>
      <c r="B131" s="116" t="s">
        <v>141</v>
      </c>
      <c r="C131" s="23"/>
      <c r="D131" s="20"/>
      <c r="E131" s="43"/>
      <c r="F131" s="116" t="b">
        <v>0</v>
      </c>
      <c r="G131" s="126"/>
      <c r="H131" s="23"/>
      <c r="I131" s="24"/>
      <c r="J131" s="118"/>
      <c r="K131" s="105">
        <f t="shared" si="10"/>
        <v>0</v>
      </c>
      <c r="L131" s="7"/>
      <c r="M131" s="7"/>
      <c r="N131" s="7"/>
      <c r="O131" s="7"/>
    </row>
    <row r="132" hidden="1" outlineLevel="1" collapsed="1">
      <c r="A132" s="27"/>
      <c r="B132" s="224" t="s">
        <v>142</v>
      </c>
      <c r="C132" s="14"/>
      <c r="D132" s="217"/>
      <c r="E132" s="33"/>
      <c r="F132" s="10" t="b">
        <v>0</v>
      </c>
      <c r="G132" s="13"/>
      <c r="H132" s="14"/>
      <c r="I132" s="15"/>
      <c r="J132" s="120"/>
      <c r="K132" s="113"/>
      <c r="L132" s="7"/>
      <c r="M132" s="7"/>
      <c r="N132" s="7"/>
      <c r="O132" s="7"/>
    </row>
    <row r="133" hidden="1" outlineLevel="2">
      <c r="A133" s="17"/>
      <c r="B133" s="76" t="s">
        <v>143</v>
      </c>
      <c r="C133" s="23"/>
      <c r="D133" s="20"/>
      <c r="E133" s="43"/>
      <c r="F133" s="116" t="b">
        <v>0</v>
      </c>
      <c r="G133" s="126"/>
      <c r="H133" s="23"/>
      <c r="I133" s="24"/>
      <c r="J133" s="118"/>
      <c r="K133" s="105"/>
      <c r="L133" s="7"/>
      <c r="M133" s="7"/>
      <c r="N133" s="7"/>
      <c r="O133" s="7"/>
    </row>
    <row r="134" hidden="1" outlineLevel="1">
      <c r="A134" s="27"/>
      <c r="B134" s="10" t="s">
        <v>144</v>
      </c>
      <c r="C134" s="14"/>
      <c r="D134" s="217"/>
      <c r="E134" s="33"/>
      <c r="F134" s="10" t="b">
        <v>0</v>
      </c>
      <c r="G134" s="13"/>
      <c r="H134" s="14"/>
      <c r="I134" s="15"/>
      <c r="J134" s="120"/>
      <c r="K134" s="113">
        <f t="shared" ref="K134:K139" si="11">J134*E134</f>
        <v>0</v>
      </c>
      <c r="L134" s="7"/>
      <c r="M134" s="7"/>
      <c r="N134" s="7"/>
      <c r="O134" s="7"/>
    </row>
    <row r="135" hidden="1" outlineLevel="1">
      <c r="A135" s="17"/>
      <c r="B135" s="116" t="s">
        <v>145</v>
      </c>
      <c r="C135" s="23"/>
      <c r="D135" s="20"/>
      <c r="E135" s="43"/>
      <c r="F135" s="116" t="b">
        <v>0</v>
      </c>
      <c r="G135" s="126"/>
      <c r="H135" s="23"/>
      <c r="I135" s="24"/>
      <c r="J135" s="118"/>
      <c r="K135" s="105">
        <f t="shared" si="11"/>
        <v>0</v>
      </c>
      <c r="L135" s="7"/>
      <c r="M135" s="7"/>
      <c r="N135" s="7"/>
      <c r="O135" s="7"/>
    </row>
    <row r="136" collapsed="1">
      <c r="A136" s="27"/>
      <c r="B136" s="10" t="s">
        <v>146</v>
      </c>
      <c r="C136" s="14"/>
      <c r="D136" s="217"/>
      <c r="E136" s="33"/>
      <c r="F136" s="10" t="b">
        <v>0</v>
      </c>
      <c r="G136" s="13"/>
      <c r="H136" s="14"/>
      <c r="I136" s="15"/>
      <c r="J136" s="120"/>
      <c r="K136" s="113">
        <f t="shared" si="11"/>
        <v>0</v>
      </c>
      <c r="L136" s="7"/>
      <c r="M136" s="7"/>
      <c r="N136" s="7"/>
      <c r="O136" s="7"/>
    </row>
    <row r="137" hidden="1" outlineLevel="1">
      <c r="A137" s="17"/>
      <c r="B137" s="132" t="s">
        <v>147</v>
      </c>
      <c r="C137" s="134"/>
      <c r="D137" s="225"/>
      <c r="E137" s="134"/>
      <c r="F137" s="132" t="b">
        <v>0</v>
      </c>
      <c r="G137" s="133"/>
      <c r="H137" s="134"/>
      <c r="I137" s="135"/>
      <c r="J137" s="118"/>
      <c r="K137" s="105">
        <f t="shared" si="11"/>
        <v>0</v>
      </c>
      <c r="L137" s="7"/>
      <c r="M137" s="7"/>
      <c r="N137" s="7"/>
      <c r="O137" s="7"/>
    </row>
    <row r="138" collapsed="1">
      <c r="A138" s="226" t="s">
        <v>148</v>
      </c>
      <c r="B138" s="70" t="s">
        <v>149</v>
      </c>
      <c r="C138" s="71"/>
      <c r="D138" s="215"/>
      <c r="E138" s="145"/>
      <c r="F138" s="143" t="b">
        <v>0</v>
      </c>
      <c r="G138" s="144"/>
      <c r="H138" s="145"/>
      <c r="I138" s="146"/>
      <c r="J138" s="120">
        <v>15500.0</v>
      </c>
      <c r="K138" s="113">
        <f t="shared" si="11"/>
        <v>0</v>
      </c>
      <c r="L138" s="7"/>
      <c r="M138" s="7"/>
      <c r="N138" s="7"/>
      <c r="O138" s="7"/>
    </row>
    <row r="139" hidden="1" outlineLevel="1">
      <c r="A139" s="17"/>
      <c r="B139" s="227" t="s">
        <v>150</v>
      </c>
      <c r="C139" s="187"/>
      <c r="D139" s="190"/>
      <c r="E139" s="43"/>
      <c r="F139" s="166" t="b">
        <v>0</v>
      </c>
      <c r="G139" s="228"/>
      <c r="H139" s="43"/>
      <c r="I139" s="24"/>
      <c r="J139" s="118"/>
      <c r="K139" s="105">
        <f t="shared" si="11"/>
        <v>0</v>
      </c>
      <c r="L139" s="7"/>
      <c r="M139" s="7"/>
      <c r="N139" s="7"/>
      <c r="O139" s="7"/>
    </row>
    <row r="140" hidden="1" outlineLevel="1">
      <c r="A140" s="27"/>
      <c r="B140" s="92" t="s">
        <v>151</v>
      </c>
      <c r="C140" s="93"/>
      <c r="D140" s="15"/>
      <c r="E140" s="33"/>
      <c r="F140" s="169" t="b">
        <v>0</v>
      </c>
      <c r="G140" s="229"/>
      <c r="H140" s="33"/>
      <c r="I140" s="15"/>
      <c r="J140" s="120"/>
      <c r="K140" s="113"/>
      <c r="L140" s="7"/>
      <c r="M140" s="7"/>
      <c r="N140" s="7"/>
      <c r="O140" s="7"/>
    </row>
    <row r="141" hidden="1" outlineLevel="1">
      <c r="A141" s="17"/>
      <c r="B141" s="76" t="s">
        <v>131</v>
      </c>
      <c r="C141" s="77"/>
      <c r="D141" s="40"/>
      <c r="E141" s="43"/>
      <c r="F141" s="166" t="b">
        <v>0</v>
      </c>
      <c r="G141" s="228"/>
      <c r="H141" s="43"/>
      <c r="I141" s="24"/>
      <c r="J141" s="118"/>
      <c r="K141" s="105">
        <f t="shared" ref="K141:K151" si="12">J141*E141</f>
        <v>0</v>
      </c>
      <c r="L141" s="7"/>
      <c r="M141" s="7"/>
      <c r="N141" s="7"/>
      <c r="O141" s="7"/>
    </row>
    <row r="142" hidden="1" outlineLevel="1">
      <c r="A142" s="27"/>
      <c r="B142" s="92" t="s">
        <v>152</v>
      </c>
      <c r="C142" s="93"/>
      <c r="D142" s="30"/>
      <c r="E142" s="33"/>
      <c r="F142" s="169" t="b">
        <v>0</v>
      </c>
      <c r="G142" s="220"/>
      <c r="H142" s="33"/>
      <c r="I142" s="15"/>
      <c r="J142" s="120"/>
      <c r="K142" s="113">
        <f t="shared" si="12"/>
        <v>0</v>
      </c>
      <c r="L142" s="7"/>
      <c r="M142" s="7"/>
      <c r="N142" s="7"/>
      <c r="O142" s="7"/>
    </row>
    <row r="143" hidden="1" outlineLevel="1">
      <c r="A143" s="17"/>
      <c r="B143" s="76" t="s">
        <v>153</v>
      </c>
      <c r="C143" s="77"/>
      <c r="D143" s="64"/>
      <c r="E143" s="67"/>
      <c r="F143" s="158" t="b">
        <v>0</v>
      </c>
      <c r="G143" s="159"/>
      <c r="H143" s="67"/>
      <c r="I143" s="24"/>
      <c r="J143" s="178"/>
      <c r="K143" s="105">
        <f t="shared" si="12"/>
        <v>0</v>
      </c>
      <c r="L143" s="7"/>
      <c r="M143" s="7"/>
      <c r="N143" s="7"/>
      <c r="O143" s="7"/>
    </row>
    <row r="144" collapsed="1">
      <c r="A144" s="27"/>
      <c r="B144" s="92" t="s">
        <v>154</v>
      </c>
      <c r="C144" s="93"/>
      <c r="D144" s="223"/>
      <c r="E144" s="171"/>
      <c r="F144" s="170" t="b">
        <v>0</v>
      </c>
      <c r="G144" s="181"/>
      <c r="H144" s="171"/>
      <c r="I144" s="15"/>
      <c r="J144" s="182"/>
      <c r="K144" s="113">
        <f t="shared" si="12"/>
        <v>0</v>
      </c>
      <c r="L144" s="7"/>
      <c r="M144" s="7"/>
      <c r="N144" s="7"/>
      <c r="O144" s="7"/>
    </row>
    <row r="145" hidden="1" outlineLevel="1">
      <c r="A145" s="17"/>
      <c r="B145" s="76" t="s">
        <v>155</v>
      </c>
      <c r="C145" s="77"/>
      <c r="D145" s="64"/>
      <c r="E145" s="67"/>
      <c r="F145" s="65" t="b">
        <v>0</v>
      </c>
      <c r="G145" s="159"/>
      <c r="H145" s="67"/>
      <c r="I145" s="24"/>
      <c r="J145" s="178"/>
      <c r="K145" s="105">
        <f t="shared" si="12"/>
        <v>0</v>
      </c>
      <c r="L145" s="7"/>
      <c r="M145" s="7"/>
      <c r="N145" s="7"/>
      <c r="O145" s="7"/>
    </row>
    <row r="146">
      <c r="A146" s="95"/>
      <c r="B146" s="81" t="s">
        <v>156</v>
      </c>
      <c r="C146" s="80"/>
      <c r="D146" s="108"/>
      <c r="E146" s="110"/>
      <c r="F146" s="106" t="b">
        <v>0</v>
      </c>
      <c r="G146" s="109"/>
      <c r="H146" s="110"/>
      <c r="I146" s="111"/>
      <c r="J146" s="230"/>
      <c r="K146" s="113">
        <f t="shared" si="12"/>
        <v>0</v>
      </c>
      <c r="L146" s="7"/>
      <c r="M146" s="7"/>
      <c r="N146" s="7"/>
      <c r="O146" s="7"/>
    </row>
    <row r="147">
      <c r="A147" s="231" t="s">
        <v>157</v>
      </c>
      <c r="B147" s="21" t="s">
        <v>158</v>
      </c>
      <c r="C147" s="23"/>
      <c r="D147" s="232"/>
      <c r="E147" s="23"/>
      <c r="F147" s="116" t="b">
        <v>0</v>
      </c>
      <c r="G147" s="233"/>
      <c r="H147" s="23"/>
      <c r="I147" s="24"/>
      <c r="J147" s="118"/>
      <c r="K147" s="105">
        <f t="shared" si="12"/>
        <v>0</v>
      </c>
      <c r="L147" s="7"/>
      <c r="M147" s="7"/>
      <c r="N147" s="7"/>
      <c r="O147" s="7"/>
    </row>
    <row r="148">
      <c r="A148" s="27"/>
      <c r="B148" s="31" t="s">
        <v>159</v>
      </c>
      <c r="C148" s="33"/>
      <c r="D148" s="30"/>
      <c r="E148" s="33"/>
      <c r="F148" s="169" t="b">
        <v>0</v>
      </c>
      <c r="G148" s="220"/>
      <c r="H148" s="33"/>
      <c r="I148" s="15"/>
      <c r="J148" s="120"/>
      <c r="K148" s="113">
        <f t="shared" si="12"/>
        <v>0</v>
      </c>
      <c r="L148" s="7"/>
      <c r="M148" s="7"/>
      <c r="N148" s="7"/>
      <c r="O148" s="7"/>
    </row>
    <row r="149">
      <c r="A149" s="17"/>
      <c r="B149" s="166" t="s">
        <v>160</v>
      </c>
      <c r="C149" s="219"/>
      <c r="D149" s="40"/>
      <c r="E149" s="219"/>
      <c r="F149" s="41" t="b">
        <v>0</v>
      </c>
      <c r="G149" s="219"/>
      <c r="H149" s="43"/>
      <c r="I149" s="24"/>
      <c r="J149" s="118"/>
      <c r="K149" s="105">
        <f t="shared" si="12"/>
        <v>0</v>
      </c>
      <c r="L149" s="7"/>
      <c r="M149" s="7"/>
      <c r="N149" s="7"/>
      <c r="O149" s="7"/>
    </row>
    <row r="150">
      <c r="A150" s="27"/>
      <c r="B150" s="31" t="s">
        <v>161</v>
      </c>
      <c r="C150" s="33"/>
      <c r="D150" s="30"/>
      <c r="E150" s="33"/>
      <c r="F150" s="169" t="b">
        <v>0</v>
      </c>
      <c r="G150" s="220"/>
      <c r="H150" s="33"/>
      <c r="I150" s="15"/>
      <c r="J150" s="120"/>
      <c r="K150" s="113">
        <f t="shared" si="12"/>
        <v>0</v>
      </c>
      <c r="L150" s="7"/>
      <c r="M150" s="7"/>
      <c r="N150" s="7"/>
      <c r="O150" s="7"/>
    </row>
    <row r="151" collapsed="1">
      <c r="A151" s="17"/>
      <c r="B151" s="166" t="s">
        <v>162</v>
      </c>
      <c r="C151" s="23"/>
      <c r="D151" s="40"/>
      <c r="E151" s="23"/>
      <c r="F151" s="116" t="b">
        <v>0</v>
      </c>
      <c r="G151" s="219"/>
      <c r="H151" s="23"/>
      <c r="I151" s="117"/>
      <c r="J151" s="178"/>
      <c r="K151" s="105">
        <f t="shared" si="12"/>
        <v>0</v>
      </c>
      <c r="L151" s="7"/>
      <c r="M151" s="7"/>
      <c r="N151" s="7"/>
      <c r="O151" s="7"/>
    </row>
    <row r="152" hidden="1" outlineLevel="1">
      <c r="A152" s="27"/>
      <c r="B152" s="169" t="s">
        <v>163</v>
      </c>
      <c r="C152" s="33"/>
      <c r="D152" s="30"/>
      <c r="E152" s="33"/>
      <c r="F152" s="169" t="b">
        <v>0</v>
      </c>
      <c r="G152" s="220"/>
      <c r="H152" s="33"/>
      <c r="I152" s="127"/>
      <c r="J152" s="182"/>
      <c r="K152" s="113"/>
      <c r="L152" s="7"/>
      <c r="M152" s="7"/>
      <c r="N152" s="7"/>
      <c r="O152" s="7"/>
    </row>
    <row r="153" hidden="1" outlineLevel="1">
      <c r="A153" s="17"/>
      <c r="B153" s="166" t="s">
        <v>164</v>
      </c>
      <c r="C153" s="67"/>
      <c r="D153" s="40"/>
      <c r="E153" s="67"/>
      <c r="F153" s="158" t="b">
        <v>0</v>
      </c>
      <c r="G153" s="219"/>
      <c r="H153" s="43"/>
      <c r="I153" s="117"/>
      <c r="J153" s="178"/>
      <c r="K153" s="105"/>
      <c r="L153" s="7"/>
      <c r="M153" s="7"/>
      <c r="N153" s="7"/>
      <c r="O153" s="7"/>
    </row>
    <row r="154" hidden="1" outlineLevel="1">
      <c r="A154" s="27"/>
      <c r="B154" s="169" t="s">
        <v>165</v>
      </c>
      <c r="C154" s="171"/>
      <c r="D154" s="30"/>
      <c r="E154" s="171"/>
      <c r="F154" s="170" t="b">
        <v>0</v>
      </c>
      <c r="G154" s="220"/>
      <c r="H154" s="171"/>
      <c r="I154" s="127"/>
      <c r="J154" s="182"/>
      <c r="K154" s="113"/>
      <c r="L154" s="7"/>
      <c r="M154" s="7"/>
      <c r="N154" s="7"/>
      <c r="O154" s="7"/>
    </row>
    <row r="155">
      <c r="A155" s="17"/>
      <c r="B155" s="164" t="s">
        <v>166</v>
      </c>
      <c r="C155" s="43"/>
      <c r="D155" s="40"/>
      <c r="E155" s="43"/>
      <c r="F155" s="166" t="b">
        <v>0</v>
      </c>
      <c r="G155" s="219"/>
      <c r="H155" s="219"/>
      <c r="I155" s="24"/>
      <c r="J155" s="118"/>
      <c r="K155" s="105">
        <f t="shared" ref="K155:K160" si="13">J155*E155</f>
        <v>0</v>
      </c>
      <c r="L155" s="7"/>
      <c r="M155" s="7"/>
      <c r="N155" s="7"/>
      <c r="O155" s="7"/>
    </row>
    <row r="156">
      <c r="A156" s="27"/>
      <c r="B156" s="169" t="s">
        <v>167</v>
      </c>
      <c r="C156" s="33"/>
      <c r="D156" s="30"/>
      <c r="E156" s="33"/>
      <c r="F156" s="169" t="b">
        <v>0</v>
      </c>
      <c r="G156" s="220"/>
      <c r="H156" s="33"/>
      <c r="I156" s="15"/>
      <c r="J156" s="120"/>
      <c r="K156" s="113">
        <f t="shared" si="13"/>
        <v>0</v>
      </c>
      <c r="L156" s="7"/>
      <c r="M156" s="7"/>
      <c r="N156" s="7"/>
      <c r="O156" s="7"/>
    </row>
    <row r="157">
      <c r="A157" s="17"/>
      <c r="B157" s="164" t="s">
        <v>168</v>
      </c>
      <c r="C157" s="43"/>
      <c r="D157" s="40"/>
      <c r="E157" s="43"/>
      <c r="F157" s="166" t="b">
        <v>0</v>
      </c>
      <c r="G157" s="219"/>
      <c r="H157" s="43"/>
      <c r="I157" s="24"/>
      <c r="J157" s="118"/>
      <c r="K157" s="105">
        <f t="shared" si="13"/>
        <v>0</v>
      </c>
      <c r="L157" s="7"/>
      <c r="M157" s="7"/>
      <c r="N157" s="7"/>
      <c r="O157" s="7"/>
    </row>
    <row r="158">
      <c r="A158" s="27"/>
      <c r="B158" s="169" t="s">
        <v>169</v>
      </c>
      <c r="C158" s="33"/>
      <c r="D158" s="30"/>
      <c r="E158" s="33"/>
      <c r="F158" s="31" t="b">
        <v>0</v>
      </c>
      <c r="G158" s="220"/>
      <c r="H158" s="220"/>
      <c r="I158" s="15"/>
      <c r="J158" s="120"/>
      <c r="K158" s="113">
        <f t="shared" si="13"/>
        <v>0</v>
      </c>
      <c r="L158" s="7"/>
      <c r="M158" s="7"/>
      <c r="N158" s="7"/>
      <c r="O158" s="7"/>
    </row>
    <row r="159">
      <c r="A159" s="17"/>
      <c r="B159" s="166" t="s">
        <v>170</v>
      </c>
      <c r="C159" s="43"/>
      <c r="D159" s="40"/>
      <c r="E159" s="43"/>
      <c r="F159" s="41" t="b">
        <v>0</v>
      </c>
      <c r="G159" s="219"/>
      <c r="H159" s="219"/>
      <c r="I159" s="24"/>
      <c r="J159" s="118"/>
      <c r="K159" s="105">
        <f t="shared" si="13"/>
        <v>0</v>
      </c>
      <c r="L159" s="7"/>
      <c r="M159" s="7"/>
      <c r="N159" s="7"/>
      <c r="O159" s="7"/>
    </row>
    <row r="160" collapsed="1">
      <c r="A160" s="27"/>
      <c r="B160" s="169" t="s">
        <v>171</v>
      </c>
      <c r="C160" s="33"/>
      <c r="D160" s="30"/>
      <c r="E160" s="220"/>
      <c r="F160" s="31" t="b">
        <v>0</v>
      </c>
      <c r="G160" s="220"/>
      <c r="H160" s="220"/>
      <c r="I160" s="15"/>
      <c r="J160" s="120"/>
      <c r="K160" s="113">
        <f t="shared" si="13"/>
        <v>0</v>
      </c>
      <c r="L160" s="7"/>
      <c r="M160" s="7"/>
      <c r="N160" s="7"/>
      <c r="O160" s="7"/>
    </row>
    <row r="161" hidden="1" outlineLevel="1">
      <c r="A161" s="17"/>
      <c r="B161" s="186" t="s">
        <v>172</v>
      </c>
      <c r="C161" s="43"/>
      <c r="D161" s="40"/>
      <c r="E161" s="219"/>
      <c r="F161" s="21" t="b">
        <v>0</v>
      </c>
      <c r="G161" s="219"/>
      <c r="H161" s="219"/>
      <c r="I161" s="24"/>
      <c r="J161" s="118"/>
      <c r="K161" s="105"/>
      <c r="L161" s="7"/>
      <c r="M161" s="7"/>
      <c r="N161" s="7"/>
      <c r="O161" s="7"/>
    </row>
    <row r="162" hidden="1" outlineLevel="1">
      <c r="A162" s="27"/>
      <c r="B162" s="92" t="s">
        <v>173</v>
      </c>
      <c r="C162" s="33"/>
      <c r="D162" s="30"/>
      <c r="E162" s="220"/>
      <c r="F162" s="31" t="b">
        <v>0</v>
      </c>
      <c r="G162" s="220"/>
      <c r="H162" s="220"/>
      <c r="I162" s="15"/>
      <c r="J162" s="120"/>
      <c r="K162" s="113"/>
      <c r="L162" s="7"/>
      <c r="M162" s="7"/>
      <c r="N162" s="7"/>
      <c r="O162" s="7"/>
    </row>
    <row r="163" hidden="1" outlineLevel="1">
      <c r="A163" s="17"/>
      <c r="B163" s="76" t="s">
        <v>174</v>
      </c>
      <c r="C163" s="43"/>
      <c r="D163" s="40"/>
      <c r="E163" s="219"/>
      <c r="F163" s="41" t="b">
        <v>0</v>
      </c>
      <c r="G163" s="219"/>
      <c r="H163" s="219"/>
      <c r="I163" s="24"/>
      <c r="J163" s="118"/>
      <c r="K163" s="105"/>
      <c r="L163" s="7"/>
      <c r="M163" s="7"/>
      <c r="N163" s="7"/>
      <c r="O163" s="7"/>
    </row>
    <row r="164" hidden="1" outlineLevel="1">
      <c r="A164" s="27"/>
      <c r="B164" s="92" t="s">
        <v>175</v>
      </c>
      <c r="C164" s="33"/>
      <c r="D164" s="30"/>
      <c r="E164" s="220"/>
      <c r="F164" s="31" t="b">
        <v>0</v>
      </c>
      <c r="G164" s="220"/>
      <c r="H164" s="220"/>
      <c r="I164" s="15"/>
      <c r="J164" s="120"/>
      <c r="K164" s="113"/>
      <c r="L164" s="7"/>
      <c r="M164" s="7"/>
      <c r="N164" s="7"/>
      <c r="O164" s="7"/>
    </row>
    <row r="165" hidden="1" outlineLevel="1">
      <c r="A165" s="17"/>
      <c r="B165" s="76" t="s">
        <v>176</v>
      </c>
      <c r="C165" s="43"/>
      <c r="D165" s="40"/>
      <c r="E165" s="219"/>
      <c r="F165" s="41" t="b">
        <v>0</v>
      </c>
      <c r="G165" s="219"/>
      <c r="H165" s="219"/>
      <c r="I165" s="24"/>
      <c r="J165" s="118"/>
      <c r="K165" s="105"/>
      <c r="L165" s="7"/>
      <c r="M165" s="7"/>
      <c r="N165" s="7"/>
      <c r="O165" s="7"/>
    </row>
    <row r="166" collapsed="1">
      <c r="A166" s="27"/>
      <c r="B166" s="169" t="s">
        <v>177</v>
      </c>
      <c r="C166" s="33"/>
      <c r="D166" s="30"/>
      <c r="E166" s="33"/>
      <c r="F166" s="234" t="b">
        <v>0</v>
      </c>
      <c r="G166" s="33"/>
      <c r="H166" s="33"/>
      <c r="I166" s="15"/>
      <c r="J166" s="120"/>
      <c r="K166" s="113">
        <f t="shared" ref="K166:K171" si="14">J166*E166</f>
        <v>0</v>
      </c>
      <c r="L166" s="7"/>
      <c r="M166" s="7"/>
      <c r="N166" s="7"/>
      <c r="O166" s="7"/>
    </row>
    <row r="167" hidden="1" outlineLevel="1">
      <c r="A167" s="17"/>
      <c r="B167" s="166" t="s">
        <v>178</v>
      </c>
      <c r="C167" s="23"/>
      <c r="D167" s="40"/>
      <c r="E167" s="23"/>
      <c r="F167" s="166" t="b">
        <v>0</v>
      </c>
      <c r="G167" s="219"/>
      <c r="H167" s="23"/>
      <c r="I167" s="24"/>
      <c r="J167" s="118"/>
      <c r="K167" s="105">
        <f t="shared" si="14"/>
        <v>0</v>
      </c>
      <c r="L167" s="7"/>
      <c r="M167" s="7"/>
      <c r="N167" s="7"/>
      <c r="O167" s="7"/>
    </row>
    <row r="168" hidden="1" outlineLevel="1">
      <c r="A168" s="27"/>
      <c r="B168" s="169" t="s">
        <v>179</v>
      </c>
      <c r="C168" s="220"/>
      <c r="D168" s="30"/>
      <c r="E168" s="33"/>
      <c r="F168" s="169" t="b">
        <v>0</v>
      </c>
      <c r="G168" s="220"/>
      <c r="H168" s="33"/>
      <c r="I168" s="15"/>
      <c r="J168" s="120"/>
      <c r="K168" s="113">
        <f t="shared" si="14"/>
        <v>0</v>
      </c>
      <c r="L168" s="7"/>
      <c r="M168" s="7"/>
      <c r="N168" s="7"/>
      <c r="O168" s="7"/>
    </row>
    <row r="169" hidden="1" outlineLevel="1">
      <c r="A169" s="17"/>
      <c r="B169" s="166" t="s">
        <v>180</v>
      </c>
      <c r="C169" s="43"/>
      <c r="D169" s="40"/>
      <c r="E169" s="43"/>
      <c r="F169" s="166" t="b">
        <v>0</v>
      </c>
      <c r="G169" s="219"/>
      <c r="H169" s="43"/>
      <c r="I169" s="24"/>
      <c r="J169" s="118"/>
      <c r="K169" s="105">
        <f t="shared" si="14"/>
        <v>0</v>
      </c>
      <c r="L169" s="7"/>
      <c r="M169" s="7"/>
      <c r="N169" s="7"/>
      <c r="O169" s="7"/>
    </row>
    <row r="170" hidden="1" outlineLevel="1">
      <c r="A170" s="27"/>
      <c r="B170" s="169" t="s">
        <v>181</v>
      </c>
      <c r="C170" s="171"/>
      <c r="D170" s="30"/>
      <c r="E170" s="171"/>
      <c r="F170" s="169" t="b">
        <v>0</v>
      </c>
      <c r="G170" s="220"/>
      <c r="H170" s="171"/>
      <c r="I170" s="15"/>
      <c r="J170" s="182"/>
      <c r="K170" s="113">
        <f t="shared" si="14"/>
        <v>0</v>
      </c>
      <c r="L170" s="7"/>
      <c r="M170" s="7"/>
      <c r="N170" s="7"/>
      <c r="O170" s="7"/>
    </row>
    <row r="171" collapsed="1">
      <c r="A171" s="17"/>
      <c r="B171" s="166" t="s">
        <v>182</v>
      </c>
      <c r="C171" s="67"/>
      <c r="D171" s="40"/>
      <c r="E171" s="67"/>
      <c r="F171" s="166" t="b">
        <v>0</v>
      </c>
      <c r="G171" s="235"/>
      <c r="H171" s="67"/>
      <c r="I171" s="24"/>
      <c r="J171" s="178"/>
      <c r="K171" s="105">
        <f t="shared" si="14"/>
        <v>0</v>
      </c>
      <c r="L171" s="7"/>
      <c r="M171" s="7"/>
      <c r="N171" s="7"/>
      <c r="O171" s="7"/>
    </row>
    <row r="172" hidden="1" outlineLevel="1">
      <c r="A172" s="27"/>
      <c r="B172" s="169" t="s">
        <v>183</v>
      </c>
      <c r="C172" s="171"/>
      <c r="D172" s="30"/>
      <c r="E172" s="171"/>
      <c r="F172" s="169" t="b">
        <v>0</v>
      </c>
      <c r="G172" s="236"/>
      <c r="H172" s="171"/>
      <c r="I172" s="15"/>
      <c r="J172" s="182"/>
      <c r="K172" s="113"/>
      <c r="L172" s="7"/>
      <c r="M172" s="7"/>
      <c r="N172" s="7"/>
      <c r="O172" s="7"/>
    </row>
    <row r="173" hidden="1" outlineLevel="1">
      <c r="A173" s="17"/>
      <c r="B173" s="166" t="s">
        <v>184</v>
      </c>
      <c r="C173" s="67"/>
      <c r="D173" s="40"/>
      <c r="E173" s="67"/>
      <c r="F173" s="166" t="b">
        <v>0</v>
      </c>
      <c r="G173" s="235"/>
      <c r="H173" s="67"/>
      <c r="I173" s="24"/>
      <c r="J173" s="178"/>
      <c r="K173" s="105">
        <f t="shared" ref="K173:K195" si="15">J173*E173</f>
        <v>0</v>
      </c>
      <c r="L173" s="7"/>
      <c r="M173" s="7"/>
      <c r="N173" s="7"/>
      <c r="O173" s="7"/>
    </row>
    <row r="174" hidden="1" outlineLevel="1">
      <c r="A174" s="27"/>
      <c r="B174" s="169" t="s">
        <v>185</v>
      </c>
      <c r="C174" s="171"/>
      <c r="D174" s="30"/>
      <c r="E174" s="171"/>
      <c r="F174" s="169" t="b">
        <v>0</v>
      </c>
      <c r="G174" s="236"/>
      <c r="H174" s="171"/>
      <c r="I174" s="15"/>
      <c r="J174" s="182"/>
      <c r="K174" s="113">
        <f t="shared" si="15"/>
        <v>0</v>
      </c>
      <c r="L174" s="7"/>
      <c r="M174" s="7"/>
      <c r="N174" s="7"/>
      <c r="O174" s="7"/>
    </row>
    <row r="175" hidden="1" outlineLevel="1">
      <c r="A175" s="17"/>
      <c r="B175" s="166" t="s">
        <v>136</v>
      </c>
      <c r="C175" s="67"/>
      <c r="D175" s="40"/>
      <c r="E175" s="67"/>
      <c r="F175" s="166" t="b">
        <v>0</v>
      </c>
      <c r="G175" s="235"/>
      <c r="H175" s="67"/>
      <c r="I175" s="24"/>
      <c r="J175" s="178"/>
      <c r="K175" s="105">
        <f t="shared" si="15"/>
        <v>0</v>
      </c>
      <c r="L175" s="7"/>
      <c r="M175" s="7"/>
      <c r="N175" s="7"/>
      <c r="O175" s="7"/>
    </row>
    <row r="176" hidden="1" outlineLevel="1">
      <c r="A176" s="27"/>
      <c r="B176" s="169" t="s">
        <v>186</v>
      </c>
      <c r="C176" s="171"/>
      <c r="D176" s="30"/>
      <c r="E176" s="171"/>
      <c r="F176" s="169" t="b">
        <v>0</v>
      </c>
      <c r="G176" s="236"/>
      <c r="H176" s="171"/>
      <c r="I176" s="15"/>
      <c r="J176" s="182"/>
      <c r="K176" s="113">
        <f t="shared" si="15"/>
        <v>0</v>
      </c>
      <c r="L176" s="7"/>
      <c r="M176" s="7"/>
      <c r="N176" s="7"/>
      <c r="O176" s="7"/>
    </row>
    <row r="177">
      <c r="A177" s="17"/>
      <c r="B177" s="166"/>
      <c r="C177" s="67"/>
      <c r="D177" s="40"/>
      <c r="E177" s="67"/>
      <c r="F177" s="166" t="b">
        <v>0</v>
      </c>
      <c r="G177" s="235"/>
      <c r="H177" s="67"/>
      <c r="I177" s="24"/>
      <c r="J177" s="178"/>
      <c r="K177" s="105">
        <f t="shared" si="15"/>
        <v>0</v>
      </c>
      <c r="L177" s="7"/>
      <c r="M177" s="7"/>
      <c r="N177" s="7"/>
      <c r="O177" s="7"/>
    </row>
    <row r="178">
      <c r="A178" s="27"/>
      <c r="B178" s="237" t="s">
        <v>187</v>
      </c>
      <c r="C178" s="171"/>
      <c r="D178" s="223"/>
      <c r="E178" s="171"/>
      <c r="F178" s="170" t="b">
        <v>0</v>
      </c>
      <c r="G178" s="181"/>
      <c r="H178" s="171"/>
      <c r="I178" s="15"/>
      <c r="J178" s="182"/>
      <c r="K178" s="113">
        <f t="shared" si="15"/>
        <v>0</v>
      </c>
      <c r="L178" s="7"/>
      <c r="M178" s="7"/>
      <c r="N178" s="7"/>
      <c r="O178" s="7"/>
    </row>
    <row r="179">
      <c r="A179" s="17"/>
      <c r="B179" s="158" t="s">
        <v>188</v>
      </c>
      <c r="C179" s="67"/>
      <c r="D179" s="64"/>
      <c r="E179" s="67"/>
      <c r="F179" s="158" t="b">
        <v>0</v>
      </c>
      <c r="G179" s="159"/>
      <c r="H179" s="67"/>
      <c r="I179" s="24"/>
      <c r="J179" s="178"/>
      <c r="K179" s="105">
        <f t="shared" si="15"/>
        <v>0</v>
      </c>
      <c r="L179" s="7"/>
      <c r="M179" s="7"/>
      <c r="N179" s="7"/>
      <c r="O179" s="7"/>
    </row>
    <row r="180">
      <c r="A180" s="27"/>
      <c r="B180" s="238" t="s">
        <v>189</v>
      </c>
      <c r="C180" s="171"/>
      <c r="D180" s="223"/>
      <c r="E180" s="171"/>
      <c r="F180" s="170" t="b">
        <v>0</v>
      </c>
      <c r="G180" s="181"/>
      <c r="H180" s="181"/>
      <c r="I180" s="15"/>
      <c r="J180" s="182"/>
      <c r="K180" s="113">
        <f t="shared" si="15"/>
        <v>0</v>
      </c>
      <c r="L180" s="7"/>
      <c r="M180" s="7"/>
      <c r="N180" s="7"/>
      <c r="O180" s="7"/>
    </row>
    <row r="181">
      <c r="A181" s="17"/>
      <c r="B181" s="239" t="s">
        <v>190</v>
      </c>
      <c r="C181" s="67"/>
      <c r="D181" s="64"/>
      <c r="E181" s="67"/>
      <c r="F181" s="158" t="b">
        <v>0</v>
      </c>
      <c r="G181" s="159"/>
      <c r="H181" s="159"/>
      <c r="I181" s="24"/>
      <c r="J181" s="178"/>
      <c r="K181" s="105">
        <f t="shared" si="15"/>
        <v>0</v>
      </c>
      <c r="L181" s="7"/>
      <c r="M181" s="7"/>
      <c r="N181" s="7"/>
      <c r="O181" s="7"/>
    </row>
    <row r="182">
      <c r="A182" s="27"/>
      <c r="B182" s="240"/>
      <c r="C182" s="171"/>
      <c r="D182" s="223"/>
      <c r="E182" s="171"/>
      <c r="F182" s="170" t="b">
        <v>0</v>
      </c>
      <c r="G182" s="181"/>
      <c r="H182" s="181"/>
      <c r="I182" s="34"/>
      <c r="J182" s="182"/>
      <c r="K182" s="113">
        <f t="shared" si="15"/>
        <v>0</v>
      </c>
      <c r="L182" s="7"/>
      <c r="M182" s="7"/>
      <c r="N182" s="7"/>
      <c r="O182" s="7"/>
    </row>
    <row r="183">
      <c r="A183" s="137"/>
      <c r="B183" s="158"/>
      <c r="C183" s="159"/>
      <c r="D183" s="64"/>
      <c r="E183" s="159"/>
      <c r="F183" s="65" t="b">
        <v>0</v>
      </c>
      <c r="G183" s="159"/>
      <c r="H183" s="159"/>
      <c r="I183" s="241"/>
      <c r="J183" s="178"/>
      <c r="K183" s="105">
        <f t="shared" si="15"/>
        <v>0</v>
      </c>
      <c r="L183" s="7"/>
      <c r="M183" s="7"/>
      <c r="N183" s="7"/>
      <c r="O183" s="7"/>
    </row>
    <row r="184">
      <c r="A184" s="214" t="s">
        <v>191</v>
      </c>
      <c r="B184" s="143" t="s">
        <v>192</v>
      </c>
      <c r="C184" s="145"/>
      <c r="D184" s="215"/>
      <c r="E184" s="145"/>
      <c r="F184" s="143" t="b">
        <v>0</v>
      </c>
      <c r="G184" s="162"/>
      <c r="H184" s="145"/>
      <c r="I184" s="15"/>
      <c r="J184" s="120"/>
      <c r="K184" s="113">
        <f t="shared" si="15"/>
        <v>0</v>
      </c>
      <c r="L184" s="7"/>
      <c r="M184" s="7"/>
      <c r="N184" s="7"/>
      <c r="O184" s="7"/>
    </row>
    <row r="185">
      <c r="A185" s="17"/>
      <c r="B185" s="166" t="s">
        <v>193</v>
      </c>
      <c r="C185" s="43"/>
      <c r="D185" s="40"/>
      <c r="E185" s="43"/>
      <c r="F185" s="166" t="b">
        <v>0</v>
      </c>
      <c r="G185" s="219"/>
      <c r="H185" s="43"/>
      <c r="I185" s="24"/>
      <c r="J185" s="118"/>
      <c r="K185" s="105">
        <f t="shared" si="15"/>
        <v>0</v>
      </c>
      <c r="L185" s="7"/>
      <c r="M185" s="7"/>
      <c r="N185" s="7"/>
      <c r="O185" s="7"/>
    </row>
    <row r="186">
      <c r="A186" s="27"/>
      <c r="B186" s="169" t="s">
        <v>194</v>
      </c>
      <c r="C186" s="33"/>
      <c r="D186" s="30"/>
      <c r="E186" s="33"/>
      <c r="F186" s="169" t="b">
        <v>0</v>
      </c>
      <c r="G186" s="220"/>
      <c r="H186" s="33"/>
      <c r="I186" s="15"/>
      <c r="J186" s="120"/>
      <c r="K186" s="113">
        <f t="shared" si="15"/>
        <v>0</v>
      </c>
      <c r="L186" s="7"/>
      <c r="M186" s="7"/>
      <c r="N186" s="7"/>
      <c r="O186" s="7"/>
    </row>
    <row r="187">
      <c r="A187" s="17"/>
      <c r="B187" s="166" t="s">
        <v>195</v>
      </c>
      <c r="C187" s="43"/>
      <c r="D187" s="40"/>
      <c r="E187" s="43"/>
      <c r="F187" s="166" t="b">
        <v>0</v>
      </c>
      <c r="G187" s="219"/>
      <c r="H187" s="43"/>
      <c r="I187" s="24"/>
      <c r="J187" s="118"/>
      <c r="K187" s="105">
        <f t="shared" si="15"/>
        <v>0</v>
      </c>
      <c r="L187" s="7"/>
      <c r="M187" s="7"/>
      <c r="N187" s="7"/>
      <c r="O187" s="7"/>
    </row>
    <row r="188">
      <c r="A188" s="27"/>
      <c r="B188" s="169" t="s">
        <v>196</v>
      </c>
      <c r="C188" s="33"/>
      <c r="D188" s="30"/>
      <c r="E188" s="33"/>
      <c r="F188" s="169" t="b">
        <v>0</v>
      </c>
      <c r="G188" s="220"/>
      <c r="H188" s="33"/>
      <c r="I188" s="15"/>
      <c r="J188" s="120"/>
      <c r="K188" s="113">
        <f t="shared" si="15"/>
        <v>0</v>
      </c>
      <c r="L188" s="7"/>
      <c r="M188" s="7"/>
      <c r="N188" s="7"/>
      <c r="O188" s="7"/>
    </row>
    <row r="189">
      <c r="A189" s="17"/>
      <c r="B189" s="166" t="s">
        <v>197</v>
      </c>
      <c r="C189" s="43"/>
      <c r="D189" s="40"/>
      <c r="E189" s="43"/>
      <c r="F189" s="166" t="b">
        <v>0</v>
      </c>
      <c r="G189" s="219"/>
      <c r="H189" s="43"/>
      <c r="I189" s="24"/>
      <c r="J189" s="118"/>
      <c r="K189" s="105">
        <f t="shared" si="15"/>
        <v>0</v>
      </c>
      <c r="L189" s="7"/>
      <c r="M189" s="7"/>
      <c r="N189" s="7"/>
      <c r="O189" s="7"/>
    </row>
    <row r="190">
      <c r="A190" s="27"/>
      <c r="B190" s="169" t="s">
        <v>198</v>
      </c>
      <c r="C190" s="33"/>
      <c r="D190" s="242"/>
      <c r="E190" s="33"/>
      <c r="F190" s="169" t="b">
        <v>0</v>
      </c>
      <c r="G190" s="243"/>
      <c r="H190" s="33"/>
      <c r="I190" s="15"/>
      <c r="J190" s="120"/>
      <c r="K190" s="113">
        <f t="shared" si="15"/>
        <v>0</v>
      </c>
      <c r="L190" s="7"/>
      <c r="M190" s="7"/>
      <c r="N190" s="7"/>
      <c r="O190" s="7"/>
    </row>
    <row r="191">
      <c r="A191" s="17"/>
      <c r="B191" s="166" t="s">
        <v>199</v>
      </c>
      <c r="C191" s="43"/>
      <c r="D191" s="40"/>
      <c r="E191" s="43"/>
      <c r="F191" s="166" t="b">
        <v>0</v>
      </c>
      <c r="G191" s="43"/>
      <c r="H191" s="43"/>
      <c r="I191" s="24"/>
      <c r="J191" s="118"/>
      <c r="K191" s="105">
        <f t="shared" si="15"/>
        <v>0</v>
      </c>
      <c r="L191" s="7"/>
      <c r="M191" s="7"/>
      <c r="N191" s="7"/>
      <c r="O191" s="7"/>
    </row>
    <row r="192">
      <c r="A192" s="27"/>
      <c r="B192" s="169" t="s">
        <v>200</v>
      </c>
      <c r="C192" s="33"/>
      <c r="D192" s="30"/>
      <c r="E192" s="33"/>
      <c r="F192" s="31" t="b">
        <v>0</v>
      </c>
      <c r="G192" s="220"/>
      <c r="H192" s="33"/>
      <c r="I192" s="15"/>
      <c r="J192" s="120"/>
      <c r="K192" s="113">
        <f t="shared" si="15"/>
        <v>0</v>
      </c>
      <c r="L192" s="7"/>
      <c r="M192" s="7"/>
      <c r="N192" s="7"/>
      <c r="O192" s="7"/>
    </row>
    <row r="193">
      <c r="A193" s="17"/>
      <c r="B193" s="166" t="s">
        <v>201</v>
      </c>
      <c r="C193" s="43"/>
      <c r="D193" s="40"/>
      <c r="E193" s="43"/>
      <c r="F193" s="166" t="b">
        <v>0</v>
      </c>
      <c r="G193" s="219"/>
      <c r="H193" s="43"/>
      <c r="I193" s="24"/>
      <c r="J193" s="118"/>
      <c r="K193" s="105">
        <f t="shared" si="15"/>
        <v>0</v>
      </c>
      <c r="L193" s="7"/>
      <c r="M193" s="7"/>
      <c r="N193" s="7"/>
      <c r="O193" s="7"/>
    </row>
    <row r="194">
      <c r="A194" s="27"/>
      <c r="B194" s="169" t="s">
        <v>202</v>
      </c>
      <c r="C194" s="33"/>
      <c r="D194" s="30"/>
      <c r="E194" s="33"/>
      <c r="F194" s="169" t="b">
        <v>0</v>
      </c>
      <c r="G194" s="220"/>
      <c r="H194" s="33"/>
      <c r="I194" s="15"/>
      <c r="J194" s="120"/>
      <c r="K194" s="113">
        <f t="shared" si="15"/>
        <v>0</v>
      </c>
      <c r="L194" s="7"/>
      <c r="M194" s="7"/>
      <c r="N194" s="7"/>
      <c r="O194" s="7"/>
    </row>
    <row r="195">
      <c r="A195" s="17"/>
      <c r="B195" s="186" t="s">
        <v>203</v>
      </c>
      <c r="C195" s="43"/>
      <c r="D195" s="40"/>
      <c r="E195" s="43"/>
      <c r="F195" s="166" t="b">
        <v>0</v>
      </c>
      <c r="G195" s="219"/>
      <c r="H195" s="43"/>
      <c r="I195" s="24"/>
      <c r="J195" s="118"/>
      <c r="K195" s="105">
        <f t="shared" si="15"/>
        <v>0</v>
      </c>
      <c r="L195" s="7"/>
      <c r="M195" s="7"/>
      <c r="N195" s="7"/>
      <c r="O195" s="7"/>
    </row>
    <row r="196" collapsed="1">
      <c r="A196" s="27"/>
      <c r="B196" s="92" t="s">
        <v>204</v>
      </c>
      <c r="C196" s="33"/>
      <c r="D196" s="30"/>
      <c r="E196" s="33"/>
      <c r="F196" s="169" t="b">
        <v>0</v>
      </c>
      <c r="G196" s="220"/>
      <c r="H196" s="33"/>
      <c r="I196" s="15"/>
      <c r="J196" s="120"/>
      <c r="K196" s="113"/>
      <c r="L196" s="7"/>
      <c r="M196" s="7"/>
      <c r="N196" s="7"/>
      <c r="O196" s="7"/>
    </row>
    <row r="197" hidden="1" outlineLevel="1">
      <c r="A197" s="17"/>
      <c r="B197" s="76" t="s">
        <v>205</v>
      </c>
      <c r="C197" s="43"/>
      <c r="D197" s="40"/>
      <c r="E197" s="43"/>
      <c r="F197" s="166" t="b">
        <v>0</v>
      </c>
      <c r="G197" s="219"/>
      <c r="H197" s="43"/>
      <c r="I197" s="24"/>
      <c r="J197" s="118"/>
      <c r="K197" s="105"/>
      <c r="L197" s="7"/>
      <c r="M197" s="7"/>
      <c r="N197" s="7"/>
      <c r="O197" s="7"/>
    </row>
    <row r="198" collapsed="1">
      <c r="A198" s="27"/>
      <c r="B198" s="92" t="s">
        <v>206</v>
      </c>
      <c r="C198" s="33"/>
      <c r="D198" s="30"/>
      <c r="E198" s="33"/>
      <c r="F198" s="169" t="b">
        <v>0</v>
      </c>
      <c r="G198" s="220"/>
      <c r="H198" s="33"/>
      <c r="I198" s="15"/>
      <c r="J198" s="120"/>
      <c r="K198" s="113"/>
      <c r="L198" s="7"/>
      <c r="M198" s="7"/>
      <c r="N198" s="7"/>
      <c r="O198" s="7"/>
    </row>
    <row r="199" hidden="1" outlineLevel="1">
      <c r="A199" s="17"/>
      <c r="B199" s="76" t="s">
        <v>205</v>
      </c>
      <c r="C199" s="43"/>
      <c r="D199" s="40"/>
      <c r="E199" s="43"/>
      <c r="F199" s="166" t="b">
        <v>0</v>
      </c>
      <c r="G199" s="219"/>
      <c r="H199" s="43"/>
      <c r="I199" s="24"/>
      <c r="J199" s="118"/>
      <c r="K199" s="105"/>
      <c r="L199" s="7"/>
      <c r="M199" s="7"/>
      <c r="N199" s="7"/>
      <c r="O199" s="7"/>
    </row>
    <row r="200" hidden="1" outlineLevel="1">
      <c r="A200" s="27"/>
      <c r="B200" s="92" t="s">
        <v>207</v>
      </c>
      <c r="C200" s="33"/>
      <c r="D200" s="30"/>
      <c r="E200" s="33"/>
      <c r="F200" s="169" t="b">
        <v>0</v>
      </c>
      <c r="G200" s="220"/>
      <c r="H200" s="33"/>
      <c r="I200" s="15"/>
      <c r="J200" s="120"/>
      <c r="K200" s="113"/>
      <c r="L200" s="7"/>
      <c r="M200" s="7"/>
      <c r="N200" s="7"/>
      <c r="O200" s="7"/>
    </row>
    <row r="201" hidden="1" outlineLevel="1">
      <c r="A201" s="17"/>
      <c r="B201" s="76" t="s">
        <v>208</v>
      </c>
      <c r="C201" s="43"/>
      <c r="D201" s="40"/>
      <c r="E201" s="43"/>
      <c r="F201" s="166" t="b">
        <v>0</v>
      </c>
      <c r="G201" s="219"/>
      <c r="H201" s="43"/>
      <c r="I201" s="24"/>
      <c r="J201" s="118"/>
      <c r="K201" s="105"/>
      <c r="L201" s="7"/>
      <c r="M201" s="7"/>
      <c r="N201" s="7"/>
      <c r="O201" s="7"/>
    </row>
    <row r="202">
      <c r="A202" s="27"/>
      <c r="B202" s="169"/>
      <c r="C202" s="33"/>
      <c r="D202" s="30"/>
      <c r="E202" s="220"/>
      <c r="F202" s="31" t="b">
        <v>0</v>
      </c>
      <c r="G202" s="220"/>
      <c r="H202" s="220"/>
      <c r="I202" s="15"/>
      <c r="J202" s="120"/>
      <c r="K202" s="113">
        <f t="shared" ref="K202:K206" si="16">J202*E202</f>
        <v>0</v>
      </c>
      <c r="L202" s="7"/>
      <c r="M202" s="7"/>
      <c r="N202" s="7"/>
      <c r="O202" s="7"/>
    </row>
    <row r="203">
      <c r="A203" s="137"/>
      <c r="B203" s="209"/>
      <c r="C203" s="222"/>
      <c r="D203" s="64"/>
      <c r="E203" s="222"/>
      <c r="F203" s="209" t="b">
        <v>0</v>
      </c>
      <c r="G203" s="210"/>
      <c r="H203" s="222"/>
      <c r="I203" s="135"/>
      <c r="J203" s="178"/>
      <c r="K203" s="105">
        <f t="shared" si="16"/>
        <v>0</v>
      </c>
      <c r="L203" s="7"/>
      <c r="M203" s="7"/>
      <c r="N203" s="7"/>
      <c r="O203" s="7"/>
    </row>
    <row r="204">
      <c r="A204" s="9" t="s">
        <v>209</v>
      </c>
      <c r="B204" s="143" t="s">
        <v>210</v>
      </c>
      <c r="C204" s="145"/>
      <c r="D204" s="215"/>
      <c r="E204" s="145"/>
      <c r="F204" s="143" t="b">
        <v>0</v>
      </c>
      <c r="G204" s="162"/>
      <c r="H204" s="162"/>
      <c r="I204" s="146"/>
      <c r="J204" s="163"/>
      <c r="K204" s="113">
        <f t="shared" si="16"/>
        <v>0</v>
      </c>
      <c r="L204" s="7"/>
      <c r="M204" s="7"/>
      <c r="N204" s="7"/>
      <c r="O204" s="7"/>
    </row>
    <row r="205">
      <c r="A205" s="17"/>
      <c r="B205" s="166" t="s">
        <v>211</v>
      </c>
      <c r="C205" s="43"/>
      <c r="D205" s="40"/>
      <c r="E205" s="43"/>
      <c r="F205" s="166" t="b">
        <v>0</v>
      </c>
      <c r="G205" s="219"/>
      <c r="H205" s="43"/>
      <c r="I205" s="44"/>
      <c r="J205" s="104"/>
      <c r="K205" s="105">
        <f t="shared" si="16"/>
        <v>0</v>
      </c>
      <c r="L205" s="7"/>
      <c r="M205" s="7"/>
      <c r="N205" s="7"/>
      <c r="O205" s="7"/>
    </row>
    <row r="206" collapsed="1">
      <c r="A206" s="27"/>
      <c r="B206" s="169" t="s">
        <v>212</v>
      </c>
      <c r="C206" s="33"/>
      <c r="D206" s="30"/>
      <c r="E206" s="33"/>
      <c r="F206" s="169" t="b">
        <v>0</v>
      </c>
      <c r="G206" s="33"/>
      <c r="H206" s="33"/>
      <c r="I206" s="34"/>
      <c r="J206" s="112"/>
      <c r="K206" s="113">
        <f t="shared" si="16"/>
        <v>0</v>
      </c>
      <c r="L206" s="7"/>
      <c r="M206" s="7"/>
      <c r="N206" s="7"/>
      <c r="O206" s="7"/>
    </row>
    <row r="207" hidden="1" outlineLevel="1">
      <c r="A207" s="17"/>
      <c r="B207" s="166" t="s">
        <v>185</v>
      </c>
      <c r="C207" s="43" t="str">
        <f t="shared" ref="C207:C208" si="17">$C$206</f>
        <v/>
      </c>
      <c r="D207" s="40"/>
      <c r="E207" s="43"/>
      <c r="F207" s="166" t="b">
        <v>0</v>
      </c>
      <c r="G207" s="43"/>
      <c r="H207" s="43"/>
      <c r="I207" s="44"/>
      <c r="J207" s="104"/>
      <c r="K207" s="105"/>
      <c r="L207" s="7"/>
      <c r="M207" s="7"/>
      <c r="N207" s="7"/>
      <c r="O207" s="7"/>
    </row>
    <row r="208" hidden="1" outlineLevel="1">
      <c r="A208" s="27"/>
      <c r="B208" s="169" t="s">
        <v>213</v>
      </c>
      <c r="C208" s="33" t="str">
        <f t="shared" si="17"/>
        <v/>
      </c>
      <c r="D208" s="30"/>
      <c r="E208" s="33"/>
      <c r="F208" s="169" t="b">
        <v>0</v>
      </c>
      <c r="G208" s="33"/>
      <c r="H208" s="33"/>
      <c r="I208" s="34"/>
      <c r="J208" s="112"/>
      <c r="K208" s="113"/>
      <c r="L208" s="7"/>
      <c r="M208" s="7"/>
      <c r="N208" s="7"/>
      <c r="O208" s="7"/>
    </row>
    <row r="209" collapsed="1">
      <c r="A209" s="17"/>
      <c r="B209" s="166" t="s">
        <v>214</v>
      </c>
      <c r="C209" s="43"/>
      <c r="D209" s="40"/>
      <c r="E209" s="43"/>
      <c r="F209" s="166" t="b">
        <v>0</v>
      </c>
      <c r="G209" s="235"/>
      <c r="H209" s="219"/>
      <c r="I209" s="44"/>
      <c r="J209" s="104"/>
      <c r="K209" s="105">
        <f>J209*E209</f>
        <v>0</v>
      </c>
      <c r="L209" s="7"/>
      <c r="M209" s="7"/>
      <c r="N209" s="7"/>
      <c r="O209" s="7"/>
    </row>
    <row r="210" hidden="1" outlineLevel="1">
      <c r="A210" s="27"/>
      <c r="B210" s="169" t="s">
        <v>185</v>
      </c>
      <c r="C210" s="33" t="str">
        <f t="shared" ref="C210:C211" si="18">$C$209</f>
        <v/>
      </c>
      <c r="D210" s="30"/>
      <c r="E210" s="33"/>
      <c r="F210" s="169" t="b">
        <v>0</v>
      </c>
      <c r="G210" s="236"/>
      <c r="H210" s="220"/>
      <c r="I210" s="34"/>
      <c r="J210" s="112"/>
      <c r="K210" s="113"/>
      <c r="L210" s="7"/>
      <c r="M210" s="7"/>
      <c r="N210" s="7"/>
      <c r="O210" s="7"/>
    </row>
    <row r="211" hidden="1" outlineLevel="1">
      <c r="A211" s="17"/>
      <c r="B211" s="166" t="s">
        <v>213</v>
      </c>
      <c r="C211" s="43" t="str">
        <f t="shared" si="18"/>
        <v/>
      </c>
      <c r="D211" s="40"/>
      <c r="E211" s="43"/>
      <c r="F211" s="166" t="b">
        <v>0</v>
      </c>
      <c r="G211" s="235"/>
      <c r="H211" s="219"/>
      <c r="I211" s="44"/>
      <c r="J211" s="104"/>
      <c r="K211" s="105"/>
      <c r="L211" s="7"/>
      <c r="M211" s="7"/>
      <c r="N211" s="7"/>
      <c r="O211" s="7"/>
    </row>
    <row r="212">
      <c r="A212" s="27"/>
      <c r="B212" s="167" t="s">
        <v>215</v>
      </c>
      <c r="C212" s="33"/>
      <c r="D212" s="184"/>
      <c r="E212" s="33"/>
      <c r="F212" s="31" t="b">
        <v>0</v>
      </c>
      <c r="G212" s="220"/>
      <c r="H212" s="220"/>
      <c r="I212" s="34"/>
      <c r="J212" s="112">
        <v>229.0</v>
      </c>
      <c r="K212" s="113">
        <f t="shared" ref="K212:K255" si="19">J212*E212</f>
        <v>0</v>
      </c>
      <c r="L212" s="7"/>
      <c r="M212" s="7"/>
      <c r="N212" s="7"/>
      <c r="O212" s="7"/>
    </row>
    <row r="213">
      <c r="A213" s="17"/>
      <c r="B213" s="164" t="s">
        <v>216</v>
      </c>
      <c r="C213" s="43"/>
      <c r="D213" s="40"/>
      <c r="E213" s="43"/>
      <c r="F213" s="166" t="b">
        <v>0</v>
      </c>
      <c r="G213" s="219"/>
      <c r="H213" s="43"/>
      <c r="I213" s="44"/>
      <c r="J213" s="104">
        <v>250.0</v>
      </c>
      <c r="K213" s="105">
        <f t="shared" si="19"/>
        <v>0</v>
      </c>
      <c r="L213" s="7"/>
      <c r="M213" s="7"/>
      <c r="N213" s="7"/>
      <c r="O213" s="7"/>
    </row>
    <row r="214">
      <c r="A214" s="27"/>
      <c r="B214" s="31" t="s">
        <v>217</v>
      </c>
      <c r="C214" s="33"/>
      <c r="D214" s="30"/>
      <c r="E214" s="33"/>
      <c r="F214" s="169" t="b">
        <v>0</v>
      </c>
      <c r="G214" s="33"/>
      <c r="H214" s="33"/>
      <c r="I214" s="34"/>
      <c r="J214" s="112"/>
      <c r="K214" s="113">
        <f t="shared" si="19"/>
        <v>0</v>
      </c>
      <c r="L214" s="7"/>
      <c r="M214" s="7"/>
      <c r="N214" s="7"/>
      <c r="O214" s="7"/>
    </row>
    <row r="215">
      <c r="A215" s="17"/>
      <c r="B215" s="166" t="s">
        <v>218</v>
      </c>
      <c r="C215" s="219"/>
      <c r="D215" s="40"/>
      <c r="E215" s="43"/>
      <c r="F215" s="166" t="b">
        <v>0</v>
      </c>
      <c r="G215" s="219"/>
      <c r="H215" s="219"/>
      <c r="I215" s="44"/>
      <c r="J215" s="104"/>
      <c r="K215" s="105">
        <f t="shared" si="19"/>
        <v>0</v>
      </c>
      <c r="L215" s="7"/>
      <c r="M215" s="7"/>
      <c r="N215" s="7"/>
      <c r="O215" s="7"/>
    </row>
    <row r="216">
      <c r="A216" s="27"/>
      <c r="B216" s="170" t="s">
        <v>219</v>
      </c>
      <c r="C216" s="171"/>
      <c r="D216" s="223"/>
      <c r="E216" s="171"/>
      <c r="F216" s="170" t="b">
        <v>0</v>
      </c>
      <c r="G216" s="181"/>
      <c r="H216" s="181"/>
      <c r="I216" s="34"/>
      <c r="J216" s="244"/>
      <c r="K216" s="113">
        <f t="shared" si="19"/>
        <v>0</v>
      </c>
      <c r="L216" s="7"/>
      <c r="M216" s="7"/>
      <c r="N216" s="7"/>
      <c r="O216" s="7"/>
    </row>
    <row r="217">
      <c r="A217" s="17"/>
      <c r="B217" s="158"/>
      <c r="C217" s="159"/>
      <c r="D217" s="64"/>
      <c r="E217" s="67"/>
      <c r="F217" s="158" t="b">
        <v>0</v>
      </c>
      <c r="G217" s="159"/>
      <c r="H217" s="159"/>
      <c r="I217" s="44"/>
      <c r="J217" s="160"/>
      <c r="K217" s="105">
        <f t="shared" si="19"/>
        <v>0</v>
      </c>
      <c r="L217" s="7"/>
      <c r="M217" s="7"/>
      <c r="N217" s="7"/>
      <c r="O217" s="7"/>
    </row>
    <row r="218">
      <c r="A218" s="95"/>
      <c r="B218" s="106"/>
      <c r="C218" s="110"/>
      <c r="D218" s="108"/>
      <c r="E218" s="110"/>
      <c r="F218" s="106" t="b">
        <v>0</v>
      </c>
      <c r="G218" s="109"/>
      <c r="H218" s="109"/>
      <c r="I218" s="111"/>
      <c r="J218" s="245"/>
      <c r="K218" s="113">
        <f t="shared" si="19"/>
        <v>0</v>
      </c>
      <c r="L218" s="7"/>
      <c r="M218" s="7"/>
      <c r="N218" s="7"/>
      <c r="O218" s="7"/>
    </row>
    <row r="219">
      <c r="A219" s="214" t="s">
        <v>220</v>
      </c>
      <c r="B219" s="246" t="s">
        <v>221</v>
      </c>
      <c r="C219" s="23"/>
      <c r="D219" s="20"/>
      <c r="E219" s="23"/>
      <c r="F219" s="116" t="b">
        <v>0</v>
      </c>
      <c r="G219" s="101"/>
      <c r="H219" s="23"/>
      <c r="I219" s="24"/>
      <c r="J219" s="118">
        <v>177.0</v>
      </c>
      <c r="K219" s="105">
        <f t="shared" si="19"/>
        <v>0</v>
      </c>
      <c r="L219" s="7"/>
      <c r="M219" s="7"/>
      <c r="N219" s="7"/>
      <c r="O219" s="7"/>
    </row>
    <row r="220">
      <c r="A220" s="27"/>
      <c r="B220" s="167" t="s">
        <v>222</v>
      </c>
      <c r="C220" s="33"/>
      <c r="D220" s="30"/>
      <c r="E220" s="33"/>
      <c r="F220" s="169" t="b">
        <v>0</v>
      </c>
      <c r="G220" s="220"/>
      <c r="H220" s="33"/>
      <c r="I220" s="34"/>
      <c r="J220" s="112">
        <v>422.0</v>
      </c>
      <c r="K220" s="113">
        <f t="shared" si="19"/>
        <v>0</v>
      </c>
      <c r="L220" s="7"/>
      <c r="M220" s="7"/>
      <c r="N220" s="7"/>
      <c r="O220" s="7"/>
    </row>
    <row r="221">
      <c r="A221" s="17"/>
      <c r="B221" s="41" t="s">
        <v>223</v>
      </c>
      <c r="C221" s="43"/>
      <c r="D221" s="40"/>
      <c r="E221" s="43"/>
      <c r="F221" s="166" t="b">
        <v>0</v>
      </c>
      <c r="G221" s="219"/>
      <c r="H221" s="43"/>
      <c r="I221" s="44"/>
      <c r="J221" s="104"/>
      <c r="K221" s="105">
        <f t="shared" si="19"/>
        <v>0</v>
      </c>
      <c r="L221" s="7"/>
      <c r="M221" s="7"/>
      <c r="N221" s="7"/>
      <c r="O221" s="7"/>
    </row>
    <row r="222">
      <c r="A222" s="27"/>
      <c r="B222" s="169" t="s">
        <v>224</v>
      </c>
      <c r="C222" s="33"/>
      <c r="D222" s="247"/>
      <c r="E222" s="33"/>
      <c r="F222" s="169" t="b">
        <v>0</v>
      </c>
      <c r="G222" s="220"/>
      <c r="H222" s="33"/>
      <c r="I222" s="34"/>
      <c r="J222" s="112"/>
      <c r="K222" s="113">
        <f t="shared" si="19"/>
        <v>0</v>
      </c>
      <c r="L222" s="7"/>
      <c r="M222" s="7"/>
      <c r="N222" s="7"/>
      <c r="O222" s="7"/>
    </row>
    <row r="223">
      <c r="A223" s="17"/>
      <c r="B223" s="164" t="s">
        <v>225</v>
      </c>
      <c r="C223" s="43"/>
      <c r="D223" s="40"/>
      <c r="E223" s="43"/>
      <c r="F223" s="166" t="b">
        <v>0</v>
      </c>
      <c r="G223" s="219"/>
      <c r="H223" s="43"/>
      <c r="I223" s="44"/>
      <c r="J223" s="104">
        <v>645.0</v>
      </c>
      <c r="K223" s="105">
        <f t="shared" si="19"/>
        <v>0</v>
      </c>
      <c r="L223" s="7"/>
      <c r="M223" s="7"/>
      <c r="N223" s="7"/>
      <c r="O223" s="7"/>
    </row>
    <row r="224" collapsed="1">
      <c r="A224" s="27"/>
      <c r="B224" s="167" t="s">
        <v>226</v>
      </c>
      <c r="C224" s="33"/>
      <c r="D224" s="30"/>
      <c r="E224" s="33"/>
      <c r="F224" s="169" t="b">
        <v>0</v>
      </c>
      <c r="G224" s="220"/>
      <c r="H224" s="33"/>
      <c r="I224" s="34"/>
      <c r="J224" s="112">
        <v>174.0</v>
      </c>
      <c r="K224" s="113">
        <f t="shared" si="19"/>
        <v>0</v>
      </c>
      <c r="L224" s="7"/>
      <c r="M224" s="7"/>
      <c r="N224" s="7"/>
      <c r="O224" s="7"/>
    </row>
    <row r="225" hidden="1" outlineLevel="1">
      <c r="A225" s="17"/>
      <c r="B225" s="166" t="s">
        <v>227</v>
      </c>
      <c r="C225" s="43"/>
      <c r="D225" s="40"/>
      <c r="E225" s="43"/>
      <c r="F225" s="166" t="b">
        <v>0</v>
      </c>
      <c r="G225" s="219"/>
      <c r="H225" s="43"/>
      <c r="I225" s="44"/>
      <c r="J225" s="104"/>
      <c r="K225" s="105">
        <f t="shared" si="19"/>
        <v>0</v>
      </c>
      <c r="L225" s="7"/>
      <c r="M225" s="7"/>
      <c r="N225" s="7"/>
      <c r="O225" s="7"/>
    </row>
    <row r="226">
      <c r="A226" s="27"/>
      <c r="B226" s="169" t="s">
        <v>228</v>
      </c>
      <c r="C226" s="33"/>
      <c r="D226" s="30"/>
      <c r="E226" s="33"/>
      <c r="F226" s="169" t="b">
        <v>0</v>
      </c>
      <c r="G226" s="220"/>
      <c r="H226" s="33"/>
      <c r="I226" s="34"/>
      <c r="J226" s="112"/>
      <c r="K226" s="113">
        <f t="shared" si="19"/>
        <v>0</v>
      </c>
      <c r="L226" s="7"/>
      <c r="M226" s="7"/>
      <c r="N226" s="7"/>
      <c r="O226" s="7"/>
    </row>
    <row r="227">
      <c r="A227" s="17"/>
      <c r="B227" s="41" t="s">
        <v>229</v>
      </c>
      <c r="C227" s="219"/>
      <c r="D227" s="40"/>
      <c r="E227" s="43"/>
      <c r="F227" s="41" t="b">
        <v>0</v>
      </c>
      <c r="G227" s="219"/>
      <c r="H227" s="219"/>
      <c r="I227" s="44"/>
      <c r="J227" s="104"/>
      <c r="K227" s="105">
        <f t="shared" si="19"/>
        <v>0</v>
      </c>
      <c r="L227" s="7"/>
      <c r="M227" s="7"/>
      <c r="N227" s="7"/>
      <c r="O227" s="7"/>
    </row>
    <row r="228">
      <c r="A228" s="27"/>
      <c r="B228" s="167" t="s">
        <v>230</v>
      </c>
      <c r="C228" s="33"/>
      <c r="D228" s="30"/>
      <c r="E228" s="33"/>
      <c r="F228" s="169" t="b">
        <v>0</v>
      </c>
      <c r="G228" s="220"/>
      <c r="H228" s="33"/>
      <c r="I228" s="34"/>
      <c r="J228" s="112">
        <v>399.0</v>
      </c>
      <c r="K228" s="113">
        <f t="shared" si="19"/>
        <v>0</v>
      </c>
      <c r="L228" s="7"/>
      <c r="M228" s="7"/>
      <c r="N228" s="7"/>
      <c r="O228" s="7"/>
    </row>
    <row r="229">
      <c r="A229" s="17"/>
      <c r="B229" s="164" t="s">
        <v>231</v>
      </c>
      <c r="C229" s="43"/>
      <c r="D229" s="40"/>
      <c r="E229" s="43"/>
      <c r="F229" s="166" t="b">
        <v>0</v>
      </c>
      <c r="G229" s="219"/>
      <c r="H229" s="43"/>
      <c r="I229" s="44"/>
      <c r="J229" s="104">
        <v>399.0</v>
      </c>
      <c r="K229" s="105">
        <f t="shared" si="19"/>
        <v>0</v>
      </c>
      <c r="L229" s="7"/>
      <c r="M229" s="7"/>
      <c r="N229" s="7"/>
      <c r="O229" s="7"/>
    </row>
    <row r="230">
      <c r="A230" s="27"/>
      <c r="B230" s="31" t="s">
        <v>232</v>
      </c>
      <c r="C230" s="33"/>
      <c r="D230" s="30"/>
      <c r="E230" s="33"/>
      <c r="F230" s="169" t="b">
        <v>0</v>
      </c>
      <c r="G230" s="220"/>
      <c r="H230" s="33"/>
      <c r="I230" s="34"/>
      <c r="J230" s="112"/>
      <c r="K230" s="113">
        <f t="shared" si="19"/>
        <v>0</v>
      </c>
      <c r="L230" s="7"/>
      <c r="M230" s="7"/>
      <c r="N230" s="7"/>
      <c r="O230" s="7"/>
    </row>
    <row r="231">
      <c r="A231" s="17"/>
      <c r="B231" s="166" t="s">
        <v>233</v>
      </c>
      <c r="C231" s="43"/>
      <c r="D231" s="40"/>
      <c r="E231" s="43"/>
      <c r="F231" s="166" t="b">
        <v>0</v>
      </c>
      <c r="G231" s="219"/>
      <c r="H231" s="219"/>
      <c r="I231" s="44"/>
      <c r="J231" s="104"/>
      <c r="K231" s="105">
        <f t="shared" si="19"/>
        <v>0</v>
      </c>
      <c r="L231" s="7"/>
      <c r="M231" s="7"/>
      <c r="N231" s="7"/>
      <c r="O231" s="7"/>
    </row>
    <row r="232">
      <c r="A232" s="27"/>
      <c r="B232" s="169" t="s">
        <v>234</v>
      </c>
      <c r="C232" s="33"/>
      <c r="D232" s="30"/>
      <c r="E232" s="33"/>
      <c r="F232" s="169" t="b">
        <v>0</v>
      </c>
      <c r="G232" s="220"/>
      <c r="H232" s="220"/>
      <c r="I232" s="34"/>
      <c r="J232" s="112"/>
      <c r="K232" s="113">
        <f t="shared" si="19"/>
        <v>0</v>
      </c>
      <c r="L232" s="7"/>
      <c r="M232" s="7"/>
      <c r="N232" s="7"/>
      <c r="O232" s="7"/>
    </row>
    <row r="233">
      <c r="A233" s="17"/>
      <c r="B233" s="164" t="s">
        <v>235</v>
      </c>
      <c r="C233" s="43"/>
      <c r="D233" s="40"/>
      <c r="E233" s="43"/>
      <c r="F233" s="166" t="b">
        <v>0</v>
      </c>
      <c r="G233" s="219"/>
      <c r="H233" s="43"/>
      <c r="I233" s="44"/>
      <c r="J233" s="104">
        <v>64.0</v>
      </c>
      <c r="K233" s="105">
        <f t="shared" si="19"/>
        <v>0</v>
      </c>
      <c r="L233" s="7"/>
      <c r="M233" s="7"/>
      <c r="N233" s="7"/>
      <c r="O233" s="7"/>
    </row>
    <row r="234">
      <c r="A234" s="27"/>
      <c r="B234" s="167" t="s">
        <v>236</v>
      </c>
      <c r="C234" s="33"/>
      <c r="D234" s="30"/>
      <c r="E234" s="33"/>
      <c r="F234" s="169" t="b">
        <v>0</v>
      </c>
      <c r="G234" s="220"/>
      <c r="H234" s="33"/>
      <c r="I234" s="34"/>
      <c r="J234" s="112">
        <v>57.0</v>
      </c>
      <c r="K234" s="113">
        <f t="shared" si="19"/>
        <v>0</v>
      </c>
      <c r="L234" s="7"/>
      <c r="M234" s="7"/>
      <c r="N234" s="7"/>
      <c r="O234" s="7"/>
    </row>
    <row r="235">
      <c r="A235" s="17"/>
      <c r="B235" s="41" t="s">
        <v>237</v>
      </c>
      <c r="C235" s="43"/>
      <c r="D235" s="40"/>
      <c r="E235" s="43"/>
      <c r="F235" s="166" t="b">
        <v>0</v>
      </c>
      <c r="G235" s="219"/>
      <c r="H235" s="43"/>
      <c r="I235" s="44"/>
      <c r="J235" s="104"/>
      <c r="K235" s="105">
        <f t="shared" si="19"/>
        <v>0</v>
      </c>
      <c r="L235" s="7"/>
      <c r="M235" s="7"/>
      <c r="N235" s="7"/>
      <c r="O235" s="7"/>
    </row>
    <row r="236">
      <c r="A236" s="27"/>
      <c r="B236" s="31" t="s">
        <v>238</v>
      </c>
      <c r="C236" s="33"/>
      <c r="D236" s="30"/>
      <c r="E236" s="33"/>
      <c r="F236" s="169" t="b">
        <v>0</v>
      </c>
      <c r="G236" s="220"/>
      <c r="H236" s="33"/>
      <c r="I236" s="34"/>
      <c r="J236" s="112"/>
      <c r="K236" s="113">
        <f t="shared" si="19"/>
        <v>0</v>
      </c>
      <c r="L236" s="7"/>
      <c r="M236" s="7"/>
      <c r="N236" s="7"/>
      <c r="O236" s="7"/>
    </row>
    <row r="237">
      <c r="A237" s="17"/>
      <c r="B237" s="41" t="s">
        <v>239</v>
      </c>
      <c r="C237" s="43"/>
      <c r="D237" s="40"/>
      <c r="E237" s="43"/>
      <c r="F237" s="166" t="b">
        <v>0</v>
      </c>
      <c r="G237" s="219"/>
      <c r="H237" s="43"/>
      <c r="I237" s="44"/>
      <c r="J237" s="104"/>
      <c r="K237" s="105">
        <f t="shared" si="19"/>
        <v>0</v>
      </c>
      <c r="L237" s="7"/>
      <c r="M237" s="7"/>
      <c r="N237" s="7"/>
      <c r="O237" s="7"/>
    </row>
    <row r="238">
      <c r="A238" s="27"/>
      <c r="B238" s="31" t="s">
        <v>240</v>
      </c>
      <c r="C238" s="33"/>
      <c r="D238" s="30"/>
      <c r="E238" s="33"/>
      <c r="F238" s="169" t="b">
        <v>0</v>
      </c>
      <c r="G238" s="236"/>
      <c r="H238" s="33"/>
      <c r="I238" s="34"/>
      <c r="J238" s="112"/>
      <c r="K238" s="113">
        <f t="shared" si="19"/>
        <v>0</v>
      </c>
      <c r="L238" s="7"/>
      <c r="M238" s="7"/>
      <c r="N238" s="7"/>
      <c r="O238" s="7"/>
    </row>
    <row r="239">
      <c r="A239" s="17"/>
      <c r="B239" s="166" t="s">
        <v>241</v>
      </c>
      <c r="C239" s="43"/>
      <c r="D239" s="40"/>
      <c r="E239" s="43"/>
      <c r="F239" s="166" t="b">
        <v>0</v>
      </c>
      <c r="G239" s="219"/>
      <c r="H239" s="43"/>
      <c r="I239" s="44"/>
      <c r="J239" s="104"/>
      <c r="K239" s="105">
        <f t="shared" si="19"/>
        <v>0</v>
      </c>
      <c r="L239" s="7"/>
      <c r="M239" s="7"/>
      <c r="N239" s="7"/>
      <c r="O239" s="7"/>
    </row>
    <row r="240">
      <c r="A240" s="27"/>
      <c r="B240" s="169" t="s">
        <v>242</v>
      </c>
      <c r="C240" s="33"/>
      <c r="D240" s="30"/>
      <c r="E240" s="220"/>
      <c r="F240" s="31" t="b">
        <v>0</v>
      </c>
      <c r="G240" s="220"/>
      <c r="H240" s="220"/>
      <c r="I240" s="34"/>
      <c r="J240" s="112"/>
      <c r="K240" s="113">
        <f t="shared" si="19"/>
        <v>0</v>
      </c>
      <c r="L240" s="7"/>
      <c r="M240" s="7"/>
      <c r="N240" s="7"/>
      <c r="O240" s="7"/>
    </row>
    <row r="241">
      <c r="A241" s="17"/>
      <c r="B241" s="166" t="s">
        <v>243</v>
      </c>
      <c r="C241" s="43"/>
      <c r="D241" s="40"/>
      <c r="E241" s="43"/>
      <c r="F241" s="166" t="b">
        <v>0</v>
      </c>
      <c r="G241" s="219"/>
      <c r="H241" s="43"/>
      <c r="I241" s="44"/>
      <c r="J241" s="104"/>
      <c r="K241" s="105">
        <f t="shared" si="19"/>
        <v>0</v>
      </c>
      <c r="L241" s="7"/>
      <c r="M241" s="7"/>
      <c r="N241" s="7"/>
      <c r="O241" s="7"/>
    </row>
    <row r="242">
      <c r="A242" s="27"/>
      <c r="B242" s="169" t="s">
        <v>244</v>
      </c>
      <c r="C242" s="33"/>
      <c r="D242" s="30"/>
      <c r="E242" s="33"/>
      <c r="F242" s="169" t="b">
        <v>0</v>
      </c>
      <c r="G242" s="220"/>
      <c r="H242" s="33"/>
      <c r="I242" s="34"/>
      <c r="J242" s="112"/>
      <c r="K242" s="113">
        <f t="shared" si="19"/>
        <v>0</v>
      </c>
      <c r="L242" s="7"/>
      <c r="M242" s="7"/>
      <c r="N242" s="7"/>
      <c r="O242" s="7"/>
    </row>
    <row r="243">
      <c r="A243" s="137"/>
      <c r="B243" s="248" t="s">
        <v>245</v>
      </c>
      <c r="C243" s="67"/>
      <c r="D243" s="249"/>
      <c r="E243" s="67"/>
      <c r="F243" s="158" t="b">
        <v>0</v>
      </c>
      <c r="G243" s="159"/>
      <c r="H243" s="67"/>
      <c r="I243" s="241"/>
      <c r="J243" s="160">
        <v>121.0</v>
      </c>
      <c r="K243" s="105">
        <f t="shared" si="19"/>
        <v>0</v>
      </c>
      <c r="L243" s="7"/>
      <c r="M243" s="7"/>
      <c r="N243" s="7"/>
      <c r="O243" s="7"/>
    </row>
    <row r="244">
      <c r="A244" s="214" t="s">
        <v>246</v>
      </c>
      <c r="B244" s="143" t="s">
        <v>247</v>
      </c>
      <c r="C244" s="145"/>
      <c r="D244" s="215"/>
      <c r="E244" s="145"/>
      <c r="F244" s="143" t="b">
        <v>0</v>
      </c>
      <c r="G244" s="162"/>
      <c r="H244" s="145"/>
      <c r="I244" s="15"/>
      <c r="J244" s="120"/>
      <c r="K244" s="113">
        <f t="shared" si="19"/>
        <v>0</v>
      </c>
      <c r="L244" s="7"/>
      <c r="M244" s="7"/>
      <c r="N244" s="7"/>
      <c r="O244" s="7"/>
    </row>
    <row r="245">
      <c r="A245" s="17"/>
      <c r="B245" s="166" t="s">
        <v>248</v>
      </c>
      <c r="C245" s="43"/>
      <c r="D245" s="40"/>
      <c r="E245" s="43"/>
      <c r="F245" s="166" t="b">
        <v>0</v>
      </c>
      <c r="G245" s="219"/>
      <c r="H245" s="43"/>
      <c r="I245" s="44"/>
      <c r="J245" s="104"/>
      <c r="K245" s="105">
        <f t="shared" si="19"/>
        <v>0</v>
      </c>
      <c r="L245" s="7"/>
      <c r="M245" s="7"/>
      <c r="N245" s="7"/>
      <c r="O245" s="7"/>
    </row>
    <row r="246">
      <c r="A246" s="27"/>
      <c r="B246" s="169" t="s">
        <v>249</v>
      </c>
      <c r="C246" s="33"/>
      <c r="D246" s="30"/>
      <c r="E246" s="33"/>
      <c r="F246" s="169" t="b">
        <v>0</v>
      </c>
      <c r="G246" s="220"/>
      <c r="H246" s="33"/>
      <c r="I246" s="34"/>
      <c r="J246" s="112"/>
      <c r="K246" s="113">
        <f t="shared" si="19"/>
        <v>0</v>
      </c>
      <c r="L246" s="7"/>
      <c r="M246" s="7"/>
      <c r="N246" s="7"/>
      <c r="O246" s="7"/>
    </row>
    <row r="247">
      <c r="A247" s="17"/>
      <c r="B247" s="209" t="s">
        <v>250</v>
      </c>
      <c r="C247" s="67"/>
      <c r="D247" s="64"/>
      <c r="E247" s="67"/>
      <c r="F247" s="166" t="b">
        <v>0</v>
      </c>
      <c r="G247" s="159"/>
      <c r="H247" s="67"/>
      <c r="I247" s="241"/>
      <c r="J247" s="160"/>
      <c r="K247" s="105">
        <f t="shared" si="19"/>
        <v>0</v>
      </c>
      <c r="L247" s="7"/>
      <c r="M247" s="7"/>
      <c r="N247" s="7"/>
      <c r="O247" s="7"/>
    </row>
    <row r="248">
      <c r="A248" s="27"/>
      <c r="B248" s="143" t="s">
        <v>251</v>
      </c>
      <c r="C248" s="162"/>
      <c r="D248" s="215"/>
      <c r="E248" s="162"/>
      <c r="F248" s="216" t="b">
        <v>0</v>
      </c>
      <c r="G248" s="162"/>
      <c r="H248" s="162"/>
      <c r="I248" s="15"/>
      <c r="J248" s="120"/>
      <c r="K248" s="113">
        <f t="shared" si="19"/>
        <v>0</v>
      </c>
      <c r="L248" s="7"/>
      <c r="M248" s="7"/>
      <c r="N248" s="7"/>
      <c r="O248" s="7"/>
    </row>
    <row r="249">
      <c r="A249" s="137"/>
      <c r="B249" s="209" t="s">
        <v>252</v>
      </c>
      <c r="C249" s="210"/>
      <c r="D249" s="221"/>
      <c r="E249" s="210"/>
      <c r="F249" s="212" t="b">
        <v>0</v>
      </c>
      <c r="G249" s="210"/>
      <c r="H249" s="210"/>
      <c r="I249" s="241"/>
      <c r="J249" s="250"/>
      <c r="K249" s="105">
        <f t="shared" si="19"/>
        <v>0</v>
      </c>
      <c r="L249" s="7"/>
      <c r="M249" s="7"/>
      <c r="N249" s="7"/>
      <c r="O249" s="7"/>
    </row>
    <row r="250">
      <c r="A250" s="9" t="s">
        <v>253</v>
      </c>
      <c r="B250" s="10" t="s">
        <v>254</v>
      </c>
      <c r="C250" s="13"/>
      <c r="D250" s="217"/>
      <c r="E250" s="13"/>
      <c r="F250" s="251" t="b">
        <v>0</v>
      </c>
      <c r="G250" s="13"/>
      <c r="H250" s="13"/>
      <c r="I250" s="15"/>
      <c r="J250" s="120"/>
      <c r="K250" s="113">
        <f t="shared" si="19"/>
        <v>0</v>
      </c>
      <c r="L250" s="7"/>
      <c r="M250" s="7"/>
      <c r="N250" s="7"/>
      <c r="O250" s="7"/>
    </row>
    <row r="251">
      <c r="A251" s="17"/>
      <c r="B251" s="248" t="s">
        <v>255</v>
      </c>
      <c r="C251" s="23"/>
      <c r="D251" s="165"/>
      <c r="E251" s="23"/>
      <c r="F251" s="116" t="b">
        <v>0</v>
      </c>
      <c r="G251" s="126"/>
      <c r="H251" s="23"/>
      <c r="I251" s="44"/>
      <c r="J251" s="118">
        <v>350.0</v>
      </c>
      <c r="K251" s="105">
        <f t="shared" si="19"/>
        <v>0</v>
      </c>
      <c r="L251" s="7"/>
      <c r="M251" s="7"/>
      <c r="N251" s="7"/>
      <c r="O251" s="7"/>
    </row>
    <row r="252">
      <c r="A252" s="27"/>
      <c r="B252" s="238" t="s">
        <v>256</v>
      </c>
      <c r="C252" s="14"/>
      <c r="D252" s="168"/>
      <c r="E252" s="14"/>
      <c r="F252" s="10" t="b">
        <v>0</v>
      </c>
      <c r="G252" s="13"/>
      <c r="H252" s="14"/>
      <c r="I252" s="34"/>
      <c r="J252" s="120">
        <v>350.0</v>
      </c>
      <c r="K252" s="113">
        <f t="shared" si="19"/>
        <v>0</v>
      </c>
      <c r="L252" s="7"/>
      <c r="M252" s="7"/>
      <c r="N252" s="7"/>
      <c r="O252" s="7"/>
    </row>
    <row r="253">
      <c r="A253" s="17"/>
      <c r="B253" s="166" t="s">
        <v>257</v>
      </c>
      <c r="C253" s="219"/>
      <c r="D253" s="40"/>
      <c r="E253" s="219"/>
      <c r="F253" s="41" t="b">
        <v>0</v>
      </c>
      <c r="G253" s="219"/>
      <c r="H253" s="219"/>
      <c r="I253" s="44"/>
      <c r="J253" s="104"/>
      <c r="K253" s="105">
        <f t="shared" si="19"/>
        <v>0</v>
      </c>
      <c r="L253" s="7"/>
      <c r="M253" s="7"/>
      <c r="N253" s="7"/>
      <c r="O253" s="7"/>
    </row>
    <row r="254">
      <c r="A254" s="95"/>
      <c r="B254" s="238" t="s">
        <v>258</v>
      </c>
      <c r="C254" s="181"/>
      <c r="D254" s="108"/>
      <c r="E254" s="181"/>
      <c r="F254" s="180" t="b">
        <v>0</v>
      </c>
      <c r="G254" s="109"/>
      <c r="H254" s="181"/>
      <c r="I254" s="252"/>
      <c r="J254" s="244">
        <v>21.0</v>
      </c>
      <c r="K254" s="113">
        <f t="shared" si="19"/>
        <v>0</v>
      </c>
      <c r="L254" s="7"/>
      <c r="M254" s="7"/>
      <c r="N254" s="7"/>
      <c r="O254" s="7"/>
    </row>
    <row r="255">
      <c r="A255" s="214" t="s">
        <v>259</v>
      </c>
      <c r="B255" s="98" t="s">
        <v>260</v>
      </c>
      <c r="C255" s="101"/>
      <c r="D255" s="20"/>
      <c r="E255" s="102"/>
      <c r="F255" s="253" t="b">
        <v>0</v>
      </c>
      <c r="G255" s="101"/>
      <c r="H255" s="101"/>
      <c r="I255" s="103"/>
      <c r="J255" s="254"/>
      <c r="K255" s="105">
        <f t="shared" si="19"/>
        <v>0</v>
      </c>
      <c r="L255" s="7"/>
      <c r="M255" s="7"/>
      <c r="N255" s="7"/>
      <c r="O255" s="7"/>
    </row>
    <row r="256">
      <c r="A256" s="27"/>
      <c r="B256" s="169" t="s">
        <v>261</v>
      </c>
      <c r="C256" s="220"/>
      <c r="D256" s="30"/>
      <c r="E256" s="220"/>
      <c r="F256" s="31" t="b">
        <v>0</v>
      </c>
      <c r="G256" s="220"/>
      <c r="H256" s="220"/>
      <c r="I256" s="34"/>
      <c r="J256" s="182"/>
      <c r="K256" s="113"/>
      <c r="L256" s="7"/>
      <c r="M256" s="7"/>
      <c r="N256" s="7"/>
      <c r="O256" s="7"/>
    </row>
    <row r="257">
      <c r="A257" s="17"/>
      <c r="B257" s="166" t="s">
        <v>262</v>
      </c>
      <c r="C257" s="219"/>
      <c r="D257" s="40"/>
      <c r="E257" s="219"/>
      <c r="F257" s="41" t="b">
        <v>0</v>
      </c>
      <c r="G257" s="219"/>
      <c r="H257" s="219"/>
      <c r="I257" s="44"/>
      <c r="J257" s="178"/>
      <c r="K257" s="105"/>
      <c r="L257" s="7"/>
      <c r="M257" s="7"/>
      <c r="N257" s="7"/>
      <c r="O257" s="7"/>
    </row>
    <row r="258">
      <c r="A258" s="27"/>
      <c r="B258" s="169" t="s">
        <v>263</v>
      </c>
      <c r="C258" s="220"/>
      <c r="D258" s="30"/>
      <c r="E258" s="220"/>
      <c r="F258" s="31" t="b">
        <v>0</v>
      </c>
      <c r="G258" s="220"/>
      <c r="H258" s="220"/>
      <c r="I258" s="34"/>
      <c r="J258" s="182"/>
      <c r="K258" s="113"/>
      <c r="L258" s="7"/>
      <c r="M258" s="7"/>
      <c r="N258" s="7"/>
      <c r="O258" s="7"/>
    </row>
    <row r="259">
      <c r="A259" s="17"/>
      <c r="B259" s="166" t="s">
        <v>264</v>
      </c>
      <c r="C259" s="219"/>
      <c r="D259" s="40"/>
      <c r="E259" s="219"/>
      <c r="F259" s="41" t="b">
        <v>0</v>
      </c>
      <c r="G259" s="219"/>
      <c r="H259" s="219"/>
      <c r="I259" s="44"/>
      <c r="J259" s="178"/>
      <c r="K259" s="105"/>
      <c r="L259" s="7"/>
      <c r="M259" s="7"/>
      <c r="N259" s="7"/>
      <c r="O259" s="7"/>
    </row>
    <row r="260">
      <c r="A260" s="27"/>
      <c r="B260" s="169" t="s">
        <v>265</v>
      </c>
      <c r="C260" s="220"/>
      <c r="D260" s="30"/>
      <c r="E260" s="220"/>
      <c r="F260" s="31" t="b">
        <v>0</v>
      </c>
      <c r="G260" s="220"/>
      <c r="H260" s="220"/>
      <c r="I260" s="34"/>
      <c r="J260" s="182"/>
      <c r="K260" s="113"/>
      <c r="L260" s="7"/>
      <c r="M260" s="7"/>
      <c r="N260" s="7"/>
      <c r="O260" s="7"/>
    </row>
    <row r="261">
      <c r="A261" s="17"/>
      <c r="B261" s="166" t="s">
        <v>266</v>
      </c>
      <c r="C261" s="219"/>
      <c r="D261" s="40"/>
      <c r="E261" s="219"/>
      <c r="F261" s="41" t="b">
        <v>0</v>
      </c>
      <c r="G261" s="219"/>
      <c r="H261" s="219"/>
      <c r="I261" s="44"/>
      <c r="J261" s="178"/>
      <c r="K261" s="105"/>
      <c r="L261" s="7"/>
      <c r="M261" s="7"/>
      <c r="N261" s="7"/>
      <c r="O261" s="7"/>
    </row>
    <row r="262">
      <c r="A262" s="27"/>
      <c r="B262" s="169" t="s">
        <v>267</v>
      </c>
      <c r="C262" s="220"/>
      <c r="D262" s="30"/>
      <c r="E262" s="220"/>
      <c r="F262" s="31" t="b">
        <v>0</v>
      </c>
      <c r="G262" s="220"/>
      <c r="H262" s="220"/>
      <c r="I262" s="34"/>
      <c r="J262" s="182"/>
      <c r="K262" s="113"/>
      <c r="L262" s="7"/>
      <c r="M262" s="7"/>
      <c r="N262" s="7"/>
      <c r="O262" s="7"/>
    </row>
    <row r="263">
      <c r="A263" s="17"/>
      <c r="B263" s="166" t="s">
        <v>268</v>
      </c>
      <c r="C263" s="219"/>
      <c r="D263" s="40"/>
      <c r="E263" s="219"/>
      <c r="F263" s="41" t="b">
        <v>0</v>
      </c>
      <c r="G263" s="219"/>
      <c r="H263" s="219"/>
      <c r="I263" s="44"/>
      <c r="J263" s="178"/>
      <c r="K263" s="105"/>
      <c r="L263" s="7"/>
      <c r="M263" s="7"/>
      <c r="N263" s="7"/>
      <c r="O263" s="7"/>
    </row>
    <row r="264">
      <c r="A264" s="27"/>
      <c r="B264" s="255"/>
      <c r="C264" s="256"/>
      <c r="D264" s="257"/>
      <c r="E264" s="256"/>
      <c r="F264" s="258" t="b">
        <v>0</v>
      </c>
      <c r="G264" s="256"/>
      <c r="H264" s="256"/>
      <c r="I264" s="173"/>
      <c r="J264" s="182"/>
      <c r="K264" s="113"/>
      <c r="L264" s="7"/>
      <c r="M264" s="7"/>
      <c r="N264" s="7"/>
      <c r="O264" s="7"/>
    </row>
    <row r="265">
      <c r="A265" s="137"/>
      <c r="B265" s="209" t="s">
        <v>269</v>
      </c>
      <c r="C265" s="222"/>
      <c r="D265" s="259"/>
      <c r="E265" s="222"/>
      <c r="F265" s="212" t="b">
        <v>0</v>
      </c>
      <c r="G265" s="210"/>
      <c r="H265" s="210"/>
      <c r="I265" s="241"/>
      <c r="J265" s="250"/>
      <c r="K265" s="105">
        <f t="shared" ref="K265:K275" si="20">J265*E265</f>
        <v>0</v>
      </c>
      <c r="L265" s="7"/>
      <c r="M265" s="7"/>
      <c r="N265" s="7"/>
      <c r="O265" s="7"/>
    </row>
    <row r="266">
      <c r="A266" s="9" t="s">
        <v>270</v>
      </c>
      <c r="B266" s="10" t="s">
        <v>271</v>
      </c>
      <c r="C266" s="14"/>
      <c r="D266" s="217"/>
      <c r="E266" s="14"/>
      <c r="F266" s="10" t="b">
        <v>0</v>
      </c>
      <c r="G266" s="14"/>
      <c r="H266" s="14"/>
      <c r="I266" s="146"/>
      <c r="J266" s="120"/>
      <c r="K266" s="113">
        <f t="shared" si="20"/>
        <v>0</v>
      </c>
      <c r="L266" s="7"/>
      <c r="M266" s="7"/>
      <c r="N266" s="7"/>
      <c r="O266" s="7"/>
    </row>
    <row r="267">
      <c r="A267" s="17"/>
      <c r="B267" s="41" t="s">
        <v>272</v>
      </c>
      <c r="C267" s="43"/>
      <c r="D267" s="40"/>
      <c r="E267" s="43"/>
      <c r="F267" s="166" t="b">
        <v>0</v>
      </c>
      <c r="G267" s="43"/>
      <c r="H267" s="43"/>
      <c r="I267" s="44"/>
      <c r="J267" s="104"/>
      <c r="K267" s="105">
        <f t="shared" si="20"/>
        <v>0</v>
      </c>
      <c r="L267" s="7"/>
      <c r="M267" s="7"/>
      <c r="N267" s="7"/>
      <c r="O267" s="7"/>
    </row>
    <row r="268" collapsed="1">
      <c r="A268" s="27"/>
      <c r="B268" s="31" t="s">
        <v>273</v>
      </c>
      <c r="C268" s="33"/>
      <c r="D268" s="30"/>
      <c r="E268" s="33"/>
      <c r="F268" s="169" t="b">
        <v>0</v>
      </c>
      <c r="G268" s="220"/>
      <c r="H268" s="33"/>
      <c r="I268" s="34"/>
      <c r="J268" s="112"/>
      <c r="K268" s="113">
        <f t="shared" si="20"/>
        <v>0</v>
      </c>
      <c r="L268" s="7"/>
      <c r="M268" s="7"/>
      <c r="N268" s="7"/>
      <c r="O268" s="7"/>
    </row>
    <row r="269" hidden="1" outlineLevel="1">
      <c r="A269" s="17"/>
      <c r="B269" s="158" t="s">
        <v>274</v>
      </c>
      <c r="C269" s="67"/>
      <c r="D269" s="64"/>
      <c r="E269" s="67"/>
      <c r="F269" s="158" t="b">
        <v>0</v>
      </c>
      <c r="G269" s="159"/>
      <c r="H269" s="67"/>
      <c r="I269" s="44"/>
      <c r="J269" s="160"/>
      <c r="K269" s="105">
        <f t="shared" si="20"/>
        <v>0</v>
      </c>
      <c r="L269" s="7"/>
      <c r="M269" s="7"/>
      <c r="N269" s="7"/>
      <c r="O269" s="7"/>
    </row>
    <row r="270" hidden="1" outlineLevel="1">
      <c r="A270" s="27"/>
      <c r="B270" s="170" t="s">
        <v>275</v>
      </c>
      <c r="C270" s="171"/>
      <c r="D270" s="223"/>
      <c r="E270" s="171"/>
      <c r="F270" s="170" t="b">
        <v>0</v>
      </c>
      <c r="G270" s="181"/>
      <c r="H270" s="171"/>
      <c r="I270" s="34"/>
      <c r="J270" s="244"/>
      <c r="K270" s="113">
        <f t="shared" si="20"/>
        <v>0</v>
      </c>
      <c r="L270" s="7"/>
      <c r="M270" s="7"/>
      <c r="N270" s="7"/>
      <c r="O270" s="7"/>
    </row>
    <row r="271" hidden="1" outlineLevel="1">
      <c r="A271" s="17"/>
      <c r="B271" s="158" t="s">
        <v>276</v>
      </c>
      <c r="C271" s="67"/>
      <c r="D271" s="64"/>
      <c r="E271" s="67"/>
      <c r="F271" s="158" t="b">
        <v>0</v>
      </c>
      <c r="G271" s="159"/>
      <c r="H271" s="67"/>
      <c r="I271" s="44"/>
      <c r="J271" s="160"/>
      <c r="K271" s="105">
        <f t="shared" si="20"/>
        <v>0</v>
      </c>
      <c r="L271" s="7"/>
      <c r="M271" s="7"/>
      <c r="N271" s="7"/>
      <c r="O271" s="7"/>
    </row>
    <row r="272">
      <c r="A272" s="95"/>
      <c r="B272" s="106"/>
      <c r="C272" s="171"/>
      <c r="D272" s="108"/>
      <c r="E272" s="171"/>
      <c r="F272" s="170" t="b">
        <v>0</v>
      </c>
      <c r="G272" s="110"/>
      <c r="H272" s="171"/>
      <c r="I272" s="111"/>
      <c r="J272" s="244"/>
      <c r="K272" s="113">
        <f t="shared" si="20"/>
        <v>0</v>
      </c>
      <c r="L272" s="7"/>
      <c r="M272" s="7"/>
      <c r="N272" s="7"/>
      <c r="O272" s="7"/>
    </row>
    <row r="273">
      <c r="A273" s="9" t="s">
        <v>277</v>
      </c>
      <c r="B273" s="260" t="s">
        <v>278</v>
      </c>
      <c r="C273" s="261"/>
      <c r="D273" s="100"/>
      <c r="E273" s="261"/>
      <c r="F273" s="262" t="b">
        <v>0</v>
      </c>
      <c r="G273" s="100"/>
      <c r="H273" s="261"/>
      <c r="I273" s="24"/>
      <c r="J273" s="263"/>
      <c r="K273" s="105">
        <f t="shared" si="20"/>
        <v>0</v>
      </c>
      <c r="L273" s="7"/>
      <c r="M273" s="7"/>
      <c r="N273" s="7"/>
      <c r="O273" s="7"/>
    </row>
    <row r="274">
      <c r="A274" s="27"/>
      <c r="B274" s="264" t="s">
        <v>279</v>
      </c>
      <c r="C274" s="265"/>
      <c r="D274" s="30"/>
      <c r="E274" s="265"/>
      <c r="F274" s="266" t="b">
        <v>0</v>
      </c>
      <c r="G274" s="30"/>
      <c r="H274" s="265"/>
      <c r="I274" s="34"/>
      <c r="J274" s="267"/>
      <c r="K274" s="113">
        <f t="shared" si="20"/>
        <v>0</v>
      </c>
      <c r="L274" s="7"/>
      <c r="M274" s="7"/>
      <c r="N274" s="7"/>
      <c r="O274" s="7"/>
    </row>
    <row r="275">
      <c r="A275" s="17"/>
      <c r="B275" s="268" t="s">
        <v>280</v>
      </c>
      <c r="C275" s="269"/>
      <c r="D275" s="64"/>
      <c r="E275" s="269"/>
      <c r="F275" s="270" t="b">
        <v>0</v>
      </c>
      <c r="G275" s="64"/>
      <c r="H275" s="269"/>
      <c r="I275" s="44"/>
      <c r="J275" s="271"/>
      <c r="K275" s="105">
        <f t="shared" si="20"/>
        <v>0</v>
      </c>
      <c r="L275" s="7"/>
      <c r="M275" s="7"/>
      <c r="N275" s="7"/>
      <c r="O275" s="7"/>
    </row>
    <row r="276">
      <c r="A276" s="27"/>
      <c r="B276" s="272" t="s">
        <v>281</v>
      </c>
      <c r="C276" s="273"/>
      <c r="D276" s="223"/>
      <c r="E276" s="273"/>
      <c r="F276" s="272" t="b">
        <v>0</v>
      </c>
      <c r="G276" s="223"/>
      <c r="H276" s="273"/>
      <c r="I276" s="34"/>
      <c r="J276" s="274"/>
      <c r="K276" s="113"/>
      <c r="L276" s="7"/>
      <c r="M276" s="7"/>
      <c r="N276" s="7"/>
      <c r="O276" s="7"/>
    </row>
    <row r="277">
      <c r="A277" s="17"/>
      <c r="B277" s="275" t="s">
        <v>282</v>
      </c>
      <c r="C277" s="276"/>
      <c r="D277" s="40"/>
      <c r="E277" s="276"/>
      <c r="F277" s="277" t="b">
        <v>0</v>
      </c>
      <c r="G277" s="40"/>
      <c r="H277" s="276"/>
      <c r="I277" s="44"/>
      <c r="J277" s="278"/>
      <c r="K277" s="105">
        <f t="shared" ref="K277:K280" si="21">J277*E277</f>
        <v>0</v>
      </c>
      <c r="L277" s="7"/>
      <c r="M277" s="7"/>
      <c r="N277" s="7"/>
      <c r="O277" s="7"/>
    </row>
    <row r="278">
      <c r="A278" s="27"/>
      <c r="B278" s="266" t="s">
        <v>283</v>
      </c>
      <c r="C278" s="273"/>
      <c r="D278" s="223"/>
      <c r="E278" s="273"/>
      <c r="F278" s="279" t="b">
        <v>0</v>
      </c>
      <c r="G278" s="223"/>
      <c r="H278" s="223"/>
      <c r="I278" s="34"/>
      <c r="J278" s="274"/>
      <c r="K278" s="113">
        <f t="shared" si="21"/>
        <v>0</v>
      </c>
      <c r="L278" s="7"/>
      <c r="M278" s="7"/>
      <c r="N278" s="7"/>
      <c r="O278" s="7"/>
    </row>
    <row r="279">
      <c r="A279" s="17"/>
      <c r="B279" s="270" t="s">
        <v>284</v>
      </c>
      <c r="C279" s="269"/>
      <c r="D279" s="64"/>
      <c r="E279" s="269"/>
      <c r="F279" s="280" t="b">
        <v>0</v>
      </c>
      <c r="G279" s="64"/>
      <c r="H279" s="269"/>
      <c r="I279" s="44"/>
      <c r="J279" s="271"/>
      <c r="K279" s="105">
        <f t="shared" si="21"/>
        <v>0</v>
      </c>
      <c r="L279" s="7"/>
      <c r="M279" s="7"/>
      <c r="N279" s="7"/>
      <c r="O279" s="7"/>
    </row>
    <row r="280">
      <c r="A280" s="281"/>
      <c r="B280" s="266" t="s">
        <v>285</v>
      </c>
      <c r="C280" s="265"/>
      <c r="D280" s="30"/>
      <c r="E280" s="265"/>
      <c r="F280" s="264" t="b">
        <v>0</v>
      </c>
      <c r="G280" s="265"/>
      <c r="H280" s="265"/>
      <c r="I280" s="34"/>
      <c r="J280" s="282"/>
      <c r="K280" s="113">
        <f t="shared" si="21"/>
        <v>0</v>
      </c>
      <c r="L280" s="7"/>
      <c r="M280" s="7"/>
      <c r="N280" s="7"/>
      <c r="O280" s="7"/>
    </row>
  </sheetData>
  <autoFilter ref="$B$1:$K$280"/>
  <customSheetViews>
    <customSheetView guid="{721A45EB-6C3C-4672-B250-2A425BF3ED9C}" filter="1" showAutoFilter="1">
      <autoFilter ref="$B$1:$K$280">
        <filterColumn colId="1">
          <filters>
            <filter val="0"/>
          </filters>
        </filterColumn>
      </autoFilter>
    </customSheetView>
  </customSheetViews>
  <mergeCells count="25">
    <mergeCell ref="M26:O26"/>
    <mergeCell ref="M28:N28"/>
    <mergeCell ref="A2:A17"/>
    <mergeCell ref="M15:O17"/>
    <mergeCell ref="A18:A24"/>
    <mergeCell ref="M20:N20"/>
    <mergeCell ref="M21:N21"/>
    <mergeCell ref="A25:A26"/>
    <mergeCell ref="A27:A39"/>
    <mergeCell ref="A40:A41"/>
    <mergeCell ref="A42:A67"/>
    <mergeCell ref="A68:A97"/>
    <mergeCell ref="A98:A109"/>
    <mergeCell ref="A110:A119"/>
    <mergeCell ref="A120:A137"/>
    <mergeCell ref="A138:A146"/>
    <mergeCell ref="A266:A272"/>
    <mergeCell ref="A273:A280"/>
    <mergeCell ref="A147:A183"/>
    <mergeCell ref="A184:A203"/>
    <mergeCell ref="A204:A218"/>
    <mergeCell ref="A219:A243"/>
    <mergeCell ref="A244:A249"/>
    <mergeCell ref="A250:A254"/>
    <mergeCell ref="A255:A265"/>
  </mergeCells>
  <conditionalFormatting sqref="E280">
    <cfRule type="expression" dxfId="0" priority="1">
      <formula>AND(ISBLANK(#REF!), #REF!&gt;0)</formula>
    </cfRule>
  </conditionalFormatting>
  <conditionalFormatting sqref="E2:E280">
    <cfRule type="expression" dxfId="0" priority="2">
      <formula>AND(ISBLANK(E2), C2&gt;0)</formula>
    </cfRule>
  </conditionalFormatting>
  <conditionalFormatting sqref="H2:H280">
    <cfRule type="expression" dxfId="1" priority="3">
      <formula>AND(ISNUMBER(E2), H2&gt;=E2)</formula>
    </cfRule>
  </conditionalFormatting>
  <conditionalFormatting sqref="H2:H280">
    <cfRule type="expression" dxfId="2" priority="4">
      <formula>AND(ISNUMBER(H2), H2&lt;E2)</formula>
    </cfRule>
  </conditionalFormatting>
  <conditionalFormatting sqref="H2:H280">
    <cfRule type="expression" dxfId="0" priority="5">
      <formula>AND(ISNUMBER(E2), ISBLANK(H10))</formula>
    </cfRule>
  </conditionalFormatting>
  <dataValidations>
    <dataValidation type="list" allowBlank="1" showErrorMessage="1" sqref="B43 B56">
      <formula1>"תיק לערכת וויירלס,תיק לערכת וויירלס ORCA OR-655"</formula1>
    </dataValidation>
    <dataValidation type="list" allowBlank="1" sqref="N5:O6">
      <formula1>"בחר,חנן,בני,אלון,יורי"</formula1>
    </dataValidation>
    <dataValidation type="list" allowBlank="1" showErrorMessage="1" sqref="B10">
      <formula1>"פלטת תיאום לחצובה,פלטת תיאום לחצובה Cartoni,פלטת תיאום לחצובה מנפרוטו קצרה,פלטת תיאום לחצובה מנפרוטו ארוכה,פלטת תיאום לחצובה E-Image,פלטת תיאום לחצובה Vinten 6/10/Blue,פלטת תיאום לחצובה Libec"</formula1>
    </dataValidation>
    <dataValidation type="list" allowBlank="1" showErrorMessage="1" sqref="B2">
      <formula1>"מצלמת שנה ב,מצלמת Sony PXW-Z90 - OR-B1,מצלמת Sony PXW-Z90 - OR-B2,מצלמת Sony PXW-Z90 - OR-B3"</formula1>
    </dataValidation>
    <dataValidation type="decimal" operator="greaterThanOrEqual" allowBlank="1" showDropDown="1" showInputMessage="1" showErrorMessage="1" prompt="יש להזין מספר גדול מ-0 או שווה לו. אפשר לרשום הערות בעמודה 'הערות על הזמנה'" sqref="E16 E18:E24 E27:E34 E40:E41 E68:E84 C2:C280">
      <formula1>0.0</formula1>
    </dataValidation>
    <dataValidation type="list" allowBlank="1" showErrorMessage="1" sqref="B42 B55">
      <formula1>"ערכת מיקרופון אלחוטי,אלחוטי G2 #4,אלחוטי G3 #5,אלחוטי G3 #6,אלחוטי G3 #7,אלחוטי G3 #8,אלחוטי G3 #9,אלחוטי G3 #10,אלחוטי G3 #11,אלחוטי G3 #12,אלחוטי G3 #13,אלחוטי G2 #14,אלחוטי G3 #15,אלחוטי G3 #16,אלחוטי #17,אלחוטי #18,אלחוטי #19,אלחוטי G3 #20,אלחוטי G3 #"&amp;"21,אלחוטי G3 #22,אלחוטי G3 #23,אלחוטי Rode go II #24,אלחוטי Rode go II #25,אלחוטי Rode go II #26"</formula1>
    </dataValidation>
    <dataValidation type="list" allowBlank="1" showErrorMessage="1" sqref="B138">
      <formula1>"מוניטור במאי 17',מוניטור במאי סוויט 21HDR,מוניטור במאי SWIT FM-17 #8,מוניטור במאי SEETEC '17 #9,מוניטור BON 17' #10,מוניטור לשיעורים SWIT 21 #12,מוניטור SWIT S-1173F #13"</formula1>
    </dataValidation>
    <dataValidation type="list" allowBlank="1" showErrorMessage="1" sqref="B27">
      <formula1>"תיק סאונד,תיק סאונד #1,תיק סאונד #2,תיק סאונד #3,תיק סאונד #4,תיק סאונד #5,תיק סאונד #6,תיק סאונד #7,תיק סאונד #8,תיק סאונד #9,תיק סאונד #10,תיק סאונד #11,תיק סאונד #12,תיק סאונד #13,תיק סאונד #14,תיק סאונד #15"</formula1>
    </dataValidation>
    <dataValidation type="list" allowBlank="1" showErrorMessage="1" sqref="B197">
      <formula1>"תיק לבלנדה,שקית בד Arri"</formula1>
    </dataValidation>
    <dataValidation type="list" allowBlank="1" showErrorMessage="1" sqref="B34:B36">
      <formula1>"אוזניות,אוזניות סנהייזר HD206,אוזניות סנהייזר HD205,אוזניות Audio-Technica ATH-M30x,אוזניות JTS HP-535,אוזניות behringer HPM1000-BK,Sony MDR7506"</formula1>
    </dataValidation>
    <dataValidation type="list" allowBlank="1" showErrorMessage="1" sqref="B76">
      <formula1>"סוללה D-Tap לזום,סוללה D-tap swit S-8073N לזום,סוללה NP-F/D-tap swit LB-SF65C לזום"</formula1>
    </dataValidation>
    <dataValidation type="list" allowBlank="1" showErrorMessage="1" sqref="B19">
      <formula1>"     תיק לחצובה,תיק חצובה E-IMAGE,תיק חצובה Manfrotto,תיק חצובה Libec TC-6,תיק לחצובת אודישנים,תיק לחצובת Vinten Blue,תיק חצובה Cartoni"</formula1>
    </dataValidation>
    <dataValidation type="list" allowBlank="1" showErrorMessage="1" sqref="B68">
      <formula1>"מקליט סאונד ZOOM F8,מקליט  ZOOM F8 #6,מקליט  ZOOM F8 #7,מקליט  ZOOM F8 #8,מקליט  ZOOM F8 #9,מקליט  ZOOM F8 #10"</formula1>
    </dataValidation>
    <dataValidation type="custom" allowBlank="1" showDropDown="1" showInputMessage="1" showErrorMessage="1" prompt="לחץ פעמיים לבחירת תאריך" sqref="N9:N13 O28">
      <formula1>OR(NOT(ISERROR(DATEVALUE(N9))), AND(ISNUMBER(N9), LEFT(CELL("format", N9))="D"))</formula1>
    </dataValidation>
    <dataValidation type="list" allowBlank="1" showErrorMessage="1" sqref="B77">
      <formula1>"מקליט זום H6,Zoom H6 #3,Zoom H6 #12,Zoom H6 #13"</formula1>
    </dataValidation>
    <dataValidation type="list" allowBlank="1" showErrorMessage="1" sqref="B20">
      <formula1>"     פלטת תיאום לחצובה,פלטת תיאום לחצובה Cartoni,פלטת תיאום לחצובה מנפרוטו קצרה,פלטת תיאום לחצובה מנפרוטו ארוכה,פלטת תיאום לחצובה E-Image,פלטת תיאום לחצובה Vinten 6/10/Blue,פלטת תיאום לחצובה Libec"</formula1>
    </dataValidation>
    <dataValidation type="list" allowBlank="1" showErrorMessage="1" sqref="B18">
      <formula1>"חצובת וידאו,חצובה E-IMAGE,חצובת Libec NH10,חצובת Libec TH-650 HD,חצובה Manfrotto 501HDV,חצובה Manfrotto 504HD,חצובת אודישנים,חצובה Vinten Vision 6,חצובה Vinten Blue,חצובה Vinten Vision 10,חצובה Cartoni Focus 18"</formula1>
    </dataValidation>
    <dataValidation type="list" allowBlank="1" showErrorMessage="1" sqref="B40">
      <formula1>"מוט בום,מוט בום E-IMAGE BC09,מוט בום RODE Twist lock,מוט בום RODE ארבע שלבים,מוט בום K-Tek Avalon KE89 2.18M ארבע שלבים,מוט בום K-Tek Avalon KE110 2.79M חמש שלבים"</formula1>
    </dataValidation>
    <dataValidation type="list" allowBlank="1" showErrorMessage="1" sqref="B142">
      <formula1>"כבל קומקום למוניטור,כבל מיקימאוס למוניטור"</formula1>
    </dataValidation>
    <dataValidation type="list" allowBlank="1" showErrorMessage="1" sqref="B29">
      <formula1>"מיקרופון גאן מייק,מיקרופון Rode NTG-1,מיקרופון Rode NTG-2,מיקרופון audio-technica AT835a,מיקרופון audio-technica AT897,מיקרופון Sennheiser MKH 416"</formula1>
    </dataValidation>
  </dataValidations>
  <hyperlinks>
    <hyperlink r:id="rId2" ref="D2"/>
    <hyperlink r:id="rId3" ref="M26"/>
    <hyperlink r:id="rId4" ref="B34"/>
    <hyperlink r:id="rId5" ref="B44"/>
    <hyperlink r:id="rId6" ref="B45"/>
    <hyperlink r:id="rId7" ref="B48"/>
    <hyperlink r:id="rId8" ref="B49"/>
    <hyperlink r:id="rId9" ref="B52"/>
    <hyperlink r:id="rId10" ref="B57"/>
    <hyperlink r:id="rId11" ref="B58"/>
    <hyperlink r:id="rId12" ref="B59"/>
    <hyperlink r:id="rId13" ref="B61"/>
    <hyperlink r:id="rId14" ref="B62"/>
    <hyperlink r:id="rId15" ref="B65"/>
    <hyperlink r:id="rId16" ref="D68"/>
    <hyperlink r:id="rId17" ref="B69"/>
    <hyperlink r:id="rId18" ref="B70"/>
    <hyperlink r:id="rId19" ref="B71"/>
    <hyperlink r:id="rId20" ref="B72"/>
    <hyperlink r:id="rId21" ref="B73"/>
    <hyperlink r:id="rId22" ref="D77"/>
    <hyperlink r:id="rId23" ref="D87"/>
    <hyperlink r:id="rId24" ref="B155"/>
    <hyperlink r:id="rId25" ref="B157"/>
    <hyperlink r:id="rId26" ref="B178"/>
    <hyperlink r:id="rId27" ref="B180"/>
    <hyperlink r:id="rId28" ref="B212"/>
    <hyperlink r:id="rId29" ref="B213"/>
    <hyperlink r:id="rId30" ref="B219"/>
    <hyperlink r:id="rId31" ref="B220"/>
    <hyperlink r:id="rId32" ref="B223"/>
    <hyperlink r:id="rId33" ref="B224"/>
    <hyperlink r:id="rId34" ref="B228"/>
    <hyperlink r:id="rId35" ref="B229"/>
    <hyperlink r:id="rId36" ref="B233"/>
    <hyperlink r:id="rId37" ref="B234"/>
    <hyperlink r:id="rId38" ref="B243"/>
    <hyperlink r:id="rId39" ref="B251"/>
    <hyperlink r:id="rId40" ref="B252"/>
    <hyperlink r:id="rId41" ref="B254"/>
  </hyperlinks>
  <printOptions gridLines="1" horizontalCentered="1"/>
  <pageMargins bottom="0.75" footer="0.0" header="0.0" left="0.7" right="0.7" top="0.75"/>
  <pageSetup paperSize="9" cellComments="atEnd" orientation="portrait" pageOrder="overThenDown"/>
  <drawing r:id="rId42"/>
  <legacyDrawing r:id="rId4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5.38"/>
    <col customWidth="1" min="2" max="2" width="63.5"/>
  </cols>
  <sheetData>
    <row r="1">
      <c r="A1" s="283" t="s">
        <v>286</v>
      </c>
      <c r="B1" s="284" t="s">
        <v>287</v>
      </c>
    </row>
    <row r="2">
      <c r="A2" s="283" t="s">
        <v>288</v>
      </c>
      <c r="B2" s="284" t="s">
        <v>289</v>
      </c>
    </row>
    <row r="3">
      <c r="A3" s="283" t="s">
        <v>290</v>
      </c>
      <c r="B3" s="284" t="s">
        <v>291</v>
      </c>
    </row>
    <row r="4">
      <c r="A4" s="283" t="s">
        <v>292</v>
      </c>
      <c r="B4" s="284" t="s">
        <v>293</v>
      </c>
    </row>
    <row r="5">
      <c r="A5" s="283" t="s">
        <v>294</v>
      </c>
      <c r="B5" s="284" t="s">
        <v>295</v>
      </c>
    </row>
    <row r="6">
      <c r="A6" s="283" t="s">
        <v>296</v>
      </c>
      <c r="B6" s="284" t="s">
        <v>297</v>
      </c>
    </row>
  </sheetData>
  <hyperlinks>
    <hyperlink r:id="rId1" ref="B1"/>
    <hyperlink r:id="rId2" ref="B2"/>
    <hyperlink r:id="rId3" ref="B3"/>
    <hyperlink r:id="rId4" ref="B4"/>
    <hyperlink r:id="rId5" ref="B5"/>
    <hyperlink r:id="rId6" ref="B6"/>
  </hyperlinks>
  <drawing r:id="rId7"/>
</worksheet>
</file>