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Zwykły" sheetId="1" state="visible" r:id="rId2"/>
    <sheet name="Zwykły - przykład" sheetId="2" state="visible" r:id="rId3"/>
    <sheet name="Zwykły - playground" sheetId="3" state="visible" r:id="rId4"/>
    <sheet name="Dwumianowy" sheetId="4" state="visible" r:id="rId5"/>
    <sheet name="Dwumianowy - playgroun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<sst xmlns="http://schemas.openxmlformats.org/spreadsheetml/2006/main" count="172" uniqueCount="17">
  <si>
    <t xml:space="preserve">Dane</t>
  </si>
  <si>
    <t xml:space="preserve">Wartość</t>
  </si>
  <si>
    <t xml:space="preserve">Hipoteza zerowa</t>
  </si>
  <si>
    <t xml:space="preserve">Przyjęty poziom istotności</t>
  </si>
  <si>
    <t xml:space="preserve">Hipoteza alternatywna</t>
  </si>
  <si>
    <t xml:space="preserve">Liczność próby</t>
  </si>
  <si>
    <t xml:space="preserve">Średnia z próby</t>
  </si>
  <si>
    <t xml:space="preserve">T</t>
  </si>
  <si>
    <t xml:space="preserve">Odchylenie z próby</t>
  </si>
  <si>
    <t xml:space="preserve">Wartość krytyczna (z tablic)</t>
  </si>
  <si>
    <t xml:space="preserve">Zbiór krytyczny</t>
  </si>
  <si>
    <t xml:space="preserve">Wariancja</t>
  </si>
  <si>
    <t xml:space="preserve">Odrzucić hipotezę zerową?</t>
  </si>
  <si>
    <t xml:space="preserve">Statystyka testowa z próby</t>
  </si>
  <si>
    <t xml:space="preserve">Z</t>
  </si>
  <si>
    <t xml:space="preserve">Prawdopodobienstwo</t>
  </si>
  <si>
    <t xml:space="preserve">STzP dwumianowy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</si>
</sst>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E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CCFFFF"/>
        <bgColor rgb="FFCCFFFF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FBE5D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91080</xdr:colOff>
      <xdr:row>18</xdr:row>
      <xdr:rowOff>115920</xdr:rowOff>
    </xdr:from>
    <xdr:to>
      <xdr:col>12</xdr:col>
      <xdr:colOff>1735200</xdr:colOff>
      <xdr:row>39</xdr:row>
      <xdr:rowOff>1800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091240" y="3544920"/>
          <a:ext cx="12742560" cy="3886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34"/>
  <sheetViews>
    <sheetView showFormulas="false" showGridLines="true" showRowColHeaders="true" showZeros="true" rightToLeft="false" tabSelected="false" showOutlineSymbols="true" defaultGridColor="true" view="normal" topLeftCell="D1" colorId="64" zoomScale="115" zoomScaleNormal="115" zoomScalePageLayoutView="100" workbookViewId="0">
      <selection pane="topLeft" activeCell="N10" activeCellId="0" sqref="N10"/>
    </sheetView>
  </sheetViews>
  <sheetFormatPr defaultColWidth="8.609375" defaultRowHeight="15" zeroHeight="false" outlineLevelRow="0" outlineLevelCol="0"/>
  <cols>
    <col collapsed="false" customWidth="true" hidden="false" outlineLevel="0" max="4" min="4" style="0" width="26.42"/>
    <col collapsed="false" customWidth="true" hidden="false" outlineLevel="0" max="5" min="5" style="0" width="12.86"/>
    <col collapsed="false" customWidth="true" hidden="false" outlineLevel="0" max="7" min="7" style="0" width="26.42"/>
    <col collapsed="false" customWidth="true" hidden="false" outlineLevel="0" max="8" min="8" style="0" width="12.71"/>
    <col collapsed="false" customWidth="true" hidden="false" outlineLevel="0" max="10" min="10" style="0" width="26.42"/>
    <col collapsed="false" customWidth="true" hidden="false" outlineLevel="0" max="11" min="11" style="0" width="12.71"/>
    <col collapsed="false" customWidth="true" hidden="false" outlineLevel="0" max="13" min="13" style="0" width="26.42"/>
    <col collapsed="false" customWidth="true" hidden="false" outlineLevel="0" max="14" min="14" style="0" width="24.43"/>
  </cols>
  <sheetData>
    <row r="2" customFormat="false" ht="15" hidden="false" customHeight="false" outlineLevel="0" collapsed="false">
      <c r="B2" s="0" t="s">
        <v>0</v>
      </c>
    </row>
    <row r="3" customFormat="false" ht="15" hidden="false" customHeight="false" outlineLevel="0" collapsed="false">
      <c r="B3" s="0" t="n">
        <f aca="true">RAND()*100</f>
        <v>49.2227587627696</v>
      </c>
    </row>
    <row r="4" customFormat="false" ht="15" hidden="false" customHeight="false" outlineLevel="0" collapsed="false">
      <c r="B4" s="0" t="n">
        <f aca="true">RAND()*100</f>
        <v>67.8780489775468</v>
      </c>
    </row>
    <row r="5" customFormat="false" ht="15" hidden="false" customHeight="false" outlineLevel="0" collapsed="false">
      <c r="B5" s="0" t="n">
        <f aca="true">RAND()*100</f>
        <v>84.5722335528483</v>
      </c>
    </row>
    <row r="6" customFormat="false" ht="15" hidden="false" customHeight="false" outlineLevel="0" collapsed="false">
      <c r="B6" s="0" t="n">
        <f aca="true">RAND()*100</f>
        <v>82.511679397198</v>
      </c>
      <c r="D6" s="1" t="s">
        <v>1</v>
      </c>
      <c r="E6" s="1" t="n">
        <v>0.1</v>
      </c>
      <c r="G6" s="2" t="s">
        <v>2</v>
      </c>
      <c r="H6" s="3" t="str">
        <f aca="false">_xlfn.TEXTJOIN(" ",1, "mu =",$E$6)</f>
        <v>mu = 0.1</v>
      </c>
      <c r="J6" s="2" t="s">
        <v>2</v>
      </c>
      <c r="K6" s="3" t="str">
        <f aca="false">_xlfn.TEXTJOIN(" ",1, "mu =",$E$6)</f>
        <v>mu = 0.1</v>
      </c>
      <c r="M6" s="2" t="s">
        <v>2</v>
      </c>
      <c r="N6" s="3" t="str">
        <f aca="false">_xlfn.TEXTJOIN(" ",1, "mu =",$E$6)</f>
        <v>mu = 0.1</v>
      </c>
    </row>
    <row r="7" customFormat="false" ht="15" hidden="false" customHeight="false" outlineLevel="0" collapsed="false">
      <c r="B7" s="0" t="n">
        <f aca="true">RAND()*100</f>
        <v>82.0043640325042</v>
      </c>
      <c r="D7" s="2" t="s">
        <v>3</v>
      </c>
      <c r="E7" s="3" t="n">
        <v>0.05</v>
      </c>
      <c r="G7" s="2" t="s">
        <v>4</v>
      </c>
      <c r="H7" s="3" t="str">
        <f aca="false">_xlfn.TEXTJOIN(" ",1, "mu &lt;",$E$6)</f>
        <v>mu &lt; 0.1</v>
      </c>
      <c r="J7" s="2" t="s">
        <v>4</v>
      </c>
      <c r="K7" s="3" t="str">
        <f aca="false">_xlfn.TEXTJOIN(" ",1, "mu &gt;",$E$6)</f>
        <v>mu &gt; 0.1</v>
      </c>
      <c r="M7" s="2" t="s">
        <v>4</v>
      </c>
      <c r="N7" s="3" t="str">
        <f aca="false">_xlfn.TEXTJOIN(" ",1, "mu !=",$E$6)</f>
        <v>mu != 0.1</v>
      </c>
    </row>
    <row r="8" customFormat="false" ht="15" hidden="false" customHeight="false" outlineLevel="0" collapsed="false">
      <c r="B8" s="0" t="n">
        <f aca="true">RAND()*100</f>
        <v>86.7533405144374</v>
      </c>
      <c r="D8" s="2" t="s">
        <v>5</v>
      </c>
      <c r="E8" s="3" t="n">
        <f aca="false">COUNT(B2:B34)</f>
        <v>32</v>
      </c>
    </row>
    <row r="9" customFormat="false" ht="15" hidden="false" customHeight="false" outlineLevel="0" collapsed="false">
      <c r="B9" s="0" t="n">
        <f aca="true">RAND()*100</f>
        <v>64.2867308832422</v>
      </c>
      <c r="D9" s="2" t="s">
        <v>6</v>
      </c>
      <c r="E9" s="4" t="n">
        <f aca="false">AVERAGE(B2:B34)</f>
        <v>56.0320199466755</v>
      </c>
      <c r="G9" s="5" t="s">
        <v>7</v>
      </c>
      <c r="H9" s="5"/>
      <c r="I9" s="5"/>
      <c r="J9" s="5"/>
      <c r="K9" s="5"/>
      <c r="L9" s="5"/>
      <c r="M9" s="5"/>
      <c r="N9" s="5"/>
    </row>
    <row r="10" customFormat="false" ht="15" hidden="false" customHeight="false" outlineLevel="0" collapsed="false">
      <c r="B10" s="0" t="n">
        <f aca="true">RAND()*100</f>
        <v>33.9781057534591</v>
      </c>
      <c r="D10" s="2" t="s">
        <v>8</v>
      </c>
      <c r="E10" s="4" t="n">
        <f aca="false">_xlfn.STDEV.S(B2:B34)</f>
        <v>27.9023316248251</v>
      </c>
      <c r="G10" s="2" t="s">
        <v>9</v>
      </c>
      <c r="H10" s="3" t="n">
        <f aca="false">_xlfn.T.INV($E$7,$E$8-1)</f>
        <v>-1.69551878254586</v>
      </c>
      <c r="J10" s="2" t="s">
        <v>9</v>
      </c>
      <c r="K10" s="3" t="n">
        <f aca="false">_xlfn.T.INV.2T($E$7*2,$E$8-1)</f>
        <v>1.69551878254587</v>
      </c>
      <c r="M10" s="2" t="s">
        <v>9</v>
      </c>
      <c r="N10" s="3" t="n">
        <f aca="false">_xlfn.T.INV.2T($E$7,$E$8-1)</f>
        <v>2.03951344639641</v>
      </c>
    </row>
    <row r="11" customFormat="false" ht="15" hidden="false" customHeight="false" outlineLevel="0" collapsed="false">
      <c r="B11" s="0" t="n">
        <f aca="true">RAND()*100</f>
        <v>26.5242852385814</v>
      </c>
      <c r="G11" s="2" t="s">
        <v>10</v>
      </c>
      <c r="H11" s="3" t="str">
        <f aca="false">_xlfn.TEXTJOIN("",1,"(-inf, ",ROUND( H10,3),")")</f>
        <v>(-inf, -1,696)</v>
      </c>
      <c r="J11" s="2" t="s">
        <v>10</v>
      </c>
      <c r="K11" s="3" t="str">
        <f aca="false">_xlfn.TEXTJOIN("",1,"(",ROUND( K10,3),", inf)")</f>
        <v>(1,696, inf)</v>
      </c>
      <c r="M11" s="2" t="s">
        <v>10</v>
      </c>
      <c r="N11" s="3" t="str">
        <f aca="false">_xlfn.TEXTJOIN("",1,"(-inf, ",ROUND(N10,3),")U","(",ROUND( N10,3),", inf)")</f>
        <v>(-inf, 2,04)U(2,04, inf)</v>
      </c>
    </row>
    <row r="12" customFormat="false" ht="15" hidden="false" customHeight="false" outlineLevel="0" collapsed="false">
      <c r="B12" s="0" t="n">
        <f aca="true">RAND()*100</f>
        <v>31.5835030264529</v>
      </c>
      <c r="D12" s="2" t="s">
        <v>11</v>
      </c>
      <c r="E12" s="4" t="n">
        <f aca="false">E10^2</f>
        <v>778.540110101715</v>
      </c>
      <c r="G12" s="2" t="s">
        <v>12</v>
      </c>
      <c r="H12" s="3" t="str">
        <f aca="false">IF($E$13&lt;=H10,"tak","nie")</f>
        <v>nie</v>
      </c>
      <c r="J12" s="2" t="s">
        <v>12</v>
      </c>
      <c r="K12" s="3" t="str">
        <f aca="false">IF($E$13&gt;=K10,"tak","nie")</f>
        <v>tak</v>
      </c>
      <c r="M12" s="2" t="s">
        <v>12</v>
      </c>
      <c r="N12" s="3" t="str">
        <f aca="false">IF(OR($E$13&gt;=N10, $E$13&lt;=-N15), "tak","nie")</f>
        <v>tak</v>
      </c>
    </row>
    <row r="13" customFormat="false" ht="15" hidden="false" customHeight="false" outlineLevel="0" collapsed="false">
      <c r="B13" s="0" t="n">
        <f aca="true">RAND()*100</f>
        <v>2.70383312849945</v>
      </c>
      <c r="D13" s="2" t="s">
        <v>13</v>
      </c>
      <c r="E13" s="4" t="n">
        <f aca="false">($E$9-$E$6)/($E$10/SQRT($E$8))</f>
        <v>11.3395285015013</v>
      </c>
    </row>
    <row r="14" customFormat="false" ht="15" hidden="false" customHeight="false" outlineLevel="0" collapsed="false">
      <c r="B14" s="0" t="n">
        <f aca="true">RAND()*100</f>
        <v>50.4887225501676</v>
      </c>
      <c r="G14" s="6" t="s">
        <v>14</v>
      </c>
      <c r="H14" s="6"/>
      <c r="I14" s="6"/>
      <c r="J14" s="6"/>
      <c r="K14" s="6"/>
      <c r="L14" s="6"/>
      <c r="M14" s="6"/>
      <c r="N14" s="6"/>
    </row>
    <row r="15" customFormat="false" ht="15" hidden="false" customHeight="false" outlineLevel="0" collapsed="false">
      <c r="B15" s="0" t="n">
        <f aca="true">RAND()*100</f>
        <v>95.9349429757724</v>
      </c>
      <c r="G15" s="2" t="s">
        <v>9</v>
      </c>
      <c r="H15" s="3" t="n">
        <f aca="false">_xlfn.NORM.S.INV($E$7)</f>
        <v>-1.64485362695147</v>
      </c>
      <c r="J15" s="2" t="s">
        <v>9</v>
      </c>
      <c r="K15" s="3" t="n">
        <f aca="false">_xlfn.NORM.S.INV(1-$E$7)</f>
        <v>1.64485362695147</v>
      </c>
      <c r="M15" s="2" t="s">
        <v>9</v>
      </c>
      <c r="N15" s="3" t="n">
        <f aca="false">_xlfn.NORM.S.INV((1-$E$7)/2)</f>
        <v>-0.0627067779432139</v>
      </c>
    </row>
    <row r="16" customFormat="false" ht="15" hidden="false" customHeight="false" outlineLevel="0" collapsed="false">
      <c r="B16" s="0" t="n">
        <f aca="true">RAND()*100</f>
        <v>86.4575013946532</v>
      </c>
      <c r="G16" s="2" t="s">
        <v>10</v>
      </c>
      <c r="H16" s="3" t="str">
        <f aca="false">_xlfn.TEXTJOIN("",1,"(-inf, ",ROUND( H15,3),")")</f>
        <v>(-inf, -1.645)</v>
      </c>
      <c r="J16" s="2" t="s">
        <v>10</v>
      </c>
      <c r="K16" s="3" t="str">
        <f aca="false">_xlfn.TEXTJOIN("",1,"(",ROUND( K15,3),", inf)")</f>
        <v>(1.645, inf)</v>
      </c>
      <c r="M16" s="2" t="s">
        <v>10</v>
      </c>
      <c r="N16" s="3" t="str">
        <f aca="false">_xlfn.TEXTJOIN("",1,"(-inf, ",ROUND(N15,3),")U","(",ROUND( N15,3),", inf)")</f>
        <v>(-inf, -0,063)U(-0,063, inf)</v>
      </c>
    </row>
    <row r="17" customFormat="false" ht="15" hidden="false" customHeight="false" outlineLevel="0" collapsed="false">
      <c r="B17" s="0" t="n">
        <f aca="true">RAND()*100</f>
        <v>24.0944091249864</v>
      </c>
      <c r="G17" s="2" t="s">
        <v>12</v>
      </c>
      <c r="H17" s="3" t="str">
        <f aca="false">IF($E$13&lt;=H15,"tak","nie")</f>
        <v>nie</v>
      </c>
      <c r="J17" s="2" t="s">
        <v>12</v>
      </c>
      <c r="K17" s="3" t="str">
        <f aca="false">IF(E13&gt;=K15,"tak","nie")</f>
        <v>tak</v>
      </c>
      <c r="M17" s="2" t="s">
        <v>12</v>
      </c>
      <c r="N17" s="3" t="str">
        <f aca="false">IF(OR($E$13&gt;=N15, $E$13&lt;=-N15), "tak","nie")</f>
        <v>tak</v>
      </c>
    </row>
    <row r="18" customFormat="false" ht="15" hidden="false" customHeight="false" outlineLevel="0" collapsed="false">
      <c r="B18" s="0" t="n">
        <f aca="true">RAND()*100</f>
        <v>88.3674724621919</v>
      </c>
    </row>
    <row r="19" customFormat="false" ht="15" hidden="false" customHeight="false" outlineLevel="0" collapsed="false">
      <c r="B19" s="0" t="n">
        <f aca="true">RAND()*100</f>
        <v>75.9621602615031</v>
      </c>
    </row>
    <row r="20" customFormat="false" ht="15" hidden="false" customHeight="false" outlineLevel="0" collapsed="false">
      <c r="B20" s="0" t="n">
        <f aca="true">RAND()*100</f>
        <v>5.99597759483301</v>
      </c>
    </row>
    <row r="21" customFormat="false" ht="15" hidden="false" customHeight="false" outlineLevel="0" collapsed="false">
      <c r="B21" s="0" t="n">
        <f aca="true">RAND()*100</f>
        <v>89.51590521469</v>
      </c>
    </row>
    <row r="22" customFormat="false" ht="15" hidden="false" customHeight="false" outlineLevel="0" collapsed="false">
      <c r="B22" s="0" t="n">
        <f aca="true">RAND()*100</f>
        <v>35.6881968017822</v>
      </c>
    </row>
    <row r="23" customFormat="false" ht="15" hidden="false" customHeight="false" outlineLevel="0" collapsed="false">
      <c r="B23" s="0" t="n">
        <f aca="true">RAND()*100</f>
        <v>24.0924799139675</v>
      </c>
    </row>
    <row r="24" customFormat="false" ht="15" hidden="false" customHeight="false" outlineLevel="0" collapsed="false">
      <c r="B24" s="0" t="n">
        <f aca="true">RAND()*100</f>
        <v>87.3394470468274</v>
      </c>
    </row>
    <row r="25" customFormat="false" ht="15" hidden="false" customHeight="false" outlineLevel="0" collapsed="false">
      <c r="B25" s="0" t="n">
        <f aca="true">RAND()*100</f>
        <v>70.4217795014612</v>
      </c>
    </row>
    <row r="26" customFormat="false" ht="15" hidden="false" customHeight="false" outlineLevel="0" collapsed="false">
      <c r="B26" s="0" t="n">
        <f aca="true">RAND()*100</f>
        <v>22.0948872421455</v>
      </c>
    </row>
    <row r="27" customFormat="false" ht="15" hidden="false" customHeight="false" outlineLevel="0" collapsed="false">
      <c r="B27" s="0" t="n">
        <f aca="true">RAND()*100</f>
        <v>58.4895030532113</v>
      </c>
    </row>
    <row r="28" customFormat="false" ht="15" hidden="false" customHeight="false" outlineLevel="0" collapsed="false">
      <c r="B28" s="0" t="n">
        <f aca="true">RAND()*100</f>
        <v>23.9068036069466</v>
      </c>
    </row>
    <row r="29" customFormat="false" ht="15" hidden="false" customHeight="false" outlineLevel="0" collapsed="false">
      <c r="B29" s="0" t="n">
        <f aca="true">RAND()*100</f>
        <v>86.0437592781349</v>
      </c>
    </row>
    <row r="30" customFormat="false" ht="15" hidden="false" customHeight="false" outlineLevel="0" collapsed="false">
      <c r="B30" s="0" t="n">
        <f aca="true">RAND()*100</f>
        <v>38.8289562216297</v>
      </c>
    </row>
    <row r="31" customFormat="false" ht="15" hidden="false" customHeight="false" outlineLevel="0" collapsed="false">
      <c r="B31" s="0" t="n">
        <f aca="true">RAND()*100</f>
        <v>81.1954927475341</v>
      </c>
    </row>
    <row r="32" customFormat="false" ht="15" hidden="false" customHeight="false" outlineLevel="0" collapsed="false">
      <c r="B32" s="0" t="n">
        <f aca="true">RAND()*100</f>
        <v>57.5846505367391</v>
      </c>
    </row>
    <row r="33" customFormat="false" ht="15" hidden="false" customHeight="false" outlineLevel="0" collapsed="false">
      <c r="B33" s="0" t="n">
        <f aca="true">RAND()*100</f>
        <v>32.026492605756</v>
      </c>
    </row>
    <row r="34" customFormat="false" ht="15" hidden="false" customHeight="false" outlineLevel="0" collapsed="false">
      <c r="B34" s="0" t="n">
        <f aca="true">RAND()*100</f>
        <v>46.476214891144</v>
      </c>
    </row>
  </sheetData>
  <mergeCells count="2">
    <mergeCell ref="G9:N9"/>
    <mergeCell ref="G14:N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34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D17" activeCellId="0" sqref="D17"/>
    </sheetView>
  </sheetViews>
  <sheetFormatPr defaultColWidth="8.609375" defaultRowHeight="15" zeroHeight="false" outlineLevelRow="0" outlineLevelCol="0"/>
  <cols>
    <col collapsed="false" customWidth="true" hidden="false" outlineLevel="0" max="4" min="4" style="0" width="26.42"/>
    <col collapsed="false" customWidth="true" hidden="false" outlineLevel="0" max="5" min="5" style="0" width="12.86"/>
    <col collapsed="false" customWidth="true" hidden="false" outlineLevel="0" max="7" min="7" style="0" width="26.42"/>
    <col collapsed="false" customWidth="true" hidden="false" outlineLevel="0" max="8" min="8" style="0" width="12.71"/>
    <col collapsed="false" customWidth="true" hidden="false" outlineLevel="0" max="10" min="10" style="0" width="26.42"/>
    <col collapsed="false" customWidth="true" hidden="false" outlineLevel="0" max="11" min="11" style="0" width="12.71"/>
    <col collapsed="false" customWidth="true" hidden="false" outlineLevel="0" max="13" min="13" style="0" width="26.42"/>
    <col collapsed="false" customWidth="true" hidden="false" outlineLevel="0" max="14" min="14" style="0" width="24.43"/>
  </cols>
  <sheetData>
    <row r="2" customFormat="false" ht="15" hidden="false" customHeight="false" outlineLevel="0" collapsed="false">
      <c r="B2" s="0" t="s">
        <v>0</v>
      </c>
    </row>
    <row r="3" customFormat="false" ht="15" hidden="false" customHeight="false" outlineLevel="0" collapsed="false">
      <c r="B3" s="0" t="n">
        <f aca="true">RAND()*100</f>
        <v>20.8603786439436</v>
      </c>
    </row>
    <row r="4" customFormat="false" ht="15" hidden="false" customHeight="false" outlineLevel="0" collapsed="false">
      <c r="B4" s="0" t="n">
        <f aca="true">RAND()*100</f>
        <v>3.86396510466712</v>
      </c>
    </row>
    <row r="5" customFormat="false" ht="15" hidden="false" customHeight="false" outlineLevel="0" collapsed="false">
      <c r="B5" s="0" t="n">
        <f aca="true">RAND()*100</f>
        <v>64.3161187297655</v>
      </c>
    </row>
    <row r="6" customFormat="false" ht="15" hidden="false" customHeight="false" outlineLevel="0" collapsed="false">
      <c r="B6" s="0" t="n">
        <f aca="true">RAND()*100</f>
        <v>54.3372629332096</v>
      </c>
      <c r="D6" s="1" t="s">
        <v>1</v>
      </c>
      <c r="E6" s="1" t="n">
        <v>40</v>
      </c>
      <c r="G6" s="2" t="s">
        <v>2</v>
      </c>
      <c r="H6" s="3" t="str">
        <f aca="false">_xlfn.TEXTJOIN(" ",1, "mu =",$E$6)</f>
        <v>mu = 40</v>
      </c>
      <c r="J6" s="2" t="s">
        <v>2</v>
      </c>
      <c r="K6" s="3" t="str">
        <f aca="false">_xlfn.TEXTJOIN(" ",1, "mu =",$E$6)</f>
        <v>mu = 40</v>
      </c>
      <c r="M6" s="2" t="s">
        <v>2</v>
      </c>
      <c r="N6" s="3" t="str">
        <f aca="false">_xlfn.TEXTJOIN(" ",1, "mu =",$E$6)</f>
        <v>mu = 40</v>
      </c>
    </row>
    <row r="7" customFormat="false" ht="15" hidden="false" customHeight="false" outlineLevel="0" collapsed="false">
      <c r="B7" s="0" t="n">
        <f aca="true">RAND()*100</f>
        <v>70.0094897832937</v>
      </c>
      <c r="D7" s="2" t="s">
        <v>3</v>
      </c>
      <c r="E7" s="3" t="n">
        <v>0.05</v>
      </c>
      <c r="G7" s="2" t="s">
        <v>4</v>
      </c>
      <c r="H7" s="3" t="str">
        <f aca="false">_xlfn.TEXTJOIN(" ",1, "mu &lt;",$E$6)</f>
        <v>mu &lt; 40</v>
      </c>
      <c r="J7" s="2" t="s">
        <v>4</v>
      </c>
      <c r="K7" s="3" t="str">
        <f aca="false">_xlfn.TEXTJOIN(" ",1, "mu &gt;",$E$6)</f>
        <v>mu &gt; 40</v>
      </c>
      <c r="M7" s="2" t="s">
        <v>4</v>
      </c>
      <c r="N7" s="3" t="str">
        <f aca="false">_xlfn.TEXTJOIN(" ",1, "mu !=",$E$6)</f>
        <v>mu != 40</v>
      </c>
    </row>
    <row r="8" customFormat="false" ht="15" hidden="false" customHeight="false" outlineLevel="0" collapsed="false">
      <c r="B8" s="0" t="n">
        <f aca="true">RAND()*100</f>
        <v>7.15142474351392</v>
      </c>
      <c r="D8" s="2" t="s">
        <v>5</v>
      </c>
      <c r="E8" s="3" t="n">
        <v>36</v>
      </c>
    </row>
    <row r="9" customFormat="false" ht="15" hidden="false" customHeight="false" outlineLevel="0" collapsed="false">
      <c r="B9" s="0" t="n">
        <f aca="true">RAND()*100</f>
        <v>67.8481446606725</v>
      </c>
      <c r="D9" s="2" t="s">
        <v>6</v>
      </c>
      <c r="E9" s="4" t="n">
        <v>44</v>
      </c>
      <c r="G9" s="5" t="s">
        <v>7</v>
      </c>
      <c r="H9" s="5"/>
      <c r="I9" s="5"/>
      <c r="J9" s="5"/>
      <c r="K9" s="5"/>
      <c r="L9" s="5"/>
      <c r="M9" s="5"/>
      <c r="N9" s="5"/>
    </row>
    <row r="10" customFormat="false" ht="15" hidden="false" customHeight="false" outlineLevel="0" collapsed="false">
      <c r="B10" s="0" t="n">
        <f aca="true">RAND()*100</f>
        <v>12.3917995649393</v>
      </c>
      <c r="D10" s="2" t="s">
        <v>8</v>
      </c>
      <c r="E10" s="4" t="n">
        <v>7</v>
      </c>
      <c r="G10" s="2" t="s">
        <v>9</v>
      </c>
      <c r="H10" s="3" t="n">
        <f aca="false">_xlfn.T.INV($E$7,$E$8-1)</f>
        <v>-1.68957245778026</v>
      </c>
      <c r="J10" s="2" t="s">
        <v>9</v>
      </c>
      <c r="K10" s="3" t="n">
        <f aca="false">_xlfn.T.INV.2T($E$7*2,$E$8-1)</f>
        <v>1.68957245778026</v>
      </c>
      <c r="M10" s="2" t="s">
        <v>9</v>
      </c>
      <c r="N10" s="3" t="n">
        <f aca="false">_xlfn.T.INV.2T($E$7,$E$8-1)</f>
        <v>2.03010792825034</v>
      </c>
    </row>
    <row r="11" customFormat="false" ht="15" hidden="false" customHeight="false" outlineLevel="0" collapsed="false">
      <c r="B11" s="0" t="n">
        <f aca="true">RAND()*100</f>
        <v>13.7685185640957</v>
      </c>
      <c r="G11" s="2" t="s">
        <v>10</v>
      </c>
      <c r="H11" s="3" t="str">
        <f aca="false">_xlfn.TEXTJOIN("",1,"(-inf, ",ROUND( H10,3),")")</f>
        <v>(-inf, -1.69)</v>
      </c>
      <c r="J11" s="2" t="s">
        <v>10</v>
      </c>
      <c r="K11" s="3" t="str">
        <f aca="false">_xlfn.TEXTJOIN("",1,"(",ROUND( K10,3),", inf)")</f>
        <v>(1.69, inf)</v>
      </c>
      <c r="M11" s="2" t="s">
        <v>10</v>
      </c>
      <c r="N11" s="3" t="str">
        <f aca="false">_xlfn.TEXTJOIN("",1,"(-inf, -",ROUND(N10,3),")U","(",ROUND( N10,3),", inf)")</f>
        <v>(-inf, -2.03)U(2.03, inf)</v>
      </c>
    </row>
    <row r="12" customFormat="false" ht="15" hidden="false" customHeight="false" outlineLevel="0" collapsed="false">
      <c r="B12" s="0" t="n">
        <f aca="true">RAND()*100</f>
        <v>18.0568801367621</v>
      </c>
      <c r="D12" s="2" t="s">
        <v>11</v>
      </c>
      <c r="E12" s="4" t="n">
        <f aca="false">E10^2</f>
        <v>49</v>
      </c>
      <c r="G12" s="2" t="s">
        <v>12</v>
      </c>
      <c r="H12" s="3" t="str">
        <f aca="false">IF($E$13&lt;=H10,"tak","nie")</f>
        <v>nie</v>
      </c>
      <c r="J12" s="2" t="s">
        <v>12</v>
      </c>
      <c r="K12" s="3" t="str">
        <f aca="false">IF($E$13&gt;=K10,"tak","nie")</f>
        <v>tak</v>
      </c>
      <c r="M12" s="2" t="s">
        <v>12</v>
      </c>
      <c r="N12" s="3" t="str">
        <f aca="false">IF(OR($E$13&gt;=N10, $E$13&lt;=-N15), "tak","nie")</f>
        <v>tak</v>
      </c>
    </row>
    <row r="13" customFormat="false" ht="15" hidden="false" customHeight="false" outlineLevel="0" collapsed="false">
      <c r="B13" s="0" t="n">
        <f aca="true">RAND()*100</f>
        <v>86.6464698994307</v>
      </c>
      <c r="D13" s="2" t="s">
        <v>13</v>
      </c>
      <c r="E13" s="4" t="n">
        <f aca="false">($E$9-$E$6)/($E$10/SQRT($E$8))</f>
        <v>3.42857142857143</v>
      </c>
    </row>
    <row r="14" customFormat="false" ht="15" hidden="false" customHeight="false" outlineLevel="0" collapsed="false">
      <c r="B14" s="0" t="n">
        <f aca="true">RAND()*100</f>
        <v>18.8263598953457</v>
      </c>
      <c r="G14" s="6" t="s">
        <v>14</v>
      </c>
      <c r="H14" s="6"/>
      <c r="I14" s="6"/>
      <c r="J14" s="6"/>
      <c r="K14" s="6"/>
      <c r="L14" s="6"/>
      <c r="M14" s="6"/>
      <c r="N14" s="6"/>
    </row>
    <row r="15" customFormat="false" ht="15" hidden="false" customHeight="false" outlineLevel="0" collapsed="false">
      <c r="B15" s="0" t="n">
        <f aca="true">RAND()*100</f>
        <v>91.1332933403302</v>
      </c>
      <c r="G15" s="2" t="s">
        <v>9</v>
      </c>
      <c r="H15" s="3" t="n">
        <f aca="false">_xlfn.NORM.S.INV($E$7)</f>
        <v>-1.64485362695147</v>
      </c>
      <c r="J15" s="2" t="s">
        <v>9</v>
      </c>
      <c r="K15" s="3" t="n">
        <f aca="false">_xlfn.NORM.S.INV(1-$E$7)</f>
        <v>1.64485362695147</v>
      </c>
      <c r="M15" s="2" t="s">
        <v>9</v>
      </c>
      <c r="N15" s="3" t="n">
        <f aca="false">_xlfn.NORM.S.INV((1-$E$7)/2)</f>
        <v>-0.0627067779432139</v>
      </c>
    </row>
    <row r="16" customFormat="false" ht="15" hidden="false" customHeight="false" outlineLevel="0" collapsed="false">
      <c r="B16" s="0" t="n">
        <f aca="true">RAND()*100</f>
        <v>33.5438054420034</v>
      </c>
      <c r="G16" s="2" t="s">
        <v>10</v>
      </c>
      <c r="H16" s="3" t="str">
        <f aca="false">_xlfn.TEXTJOIN("",1,"(-inf, ",ROUND( H15,3),")")</f>
        <v>(-inf, -1.645)</v>
      </c>
      <c r="J16" s="2" t="s">
        <v>10</v>
      </c>
      <c r="K16" s="3" t="str">
        <f aca="false">_xlfn.TEXTJOIN("",1,"(",ROUND( K15,3),", inf)")</f>
        <v>(1.645, inf)</v>
      </c>
      <c r="M16" s="2" t="s">
        <v>10</v>
      </c>
      <c r="N16" s="3" t="str">
        <f aca="false">_xlfn.TEXTJOIN("",1,"(-inf, -",ROUND(N15,3),")U","(",ROUND( N15,3),", inf)")</f>
        <v>(-inf, --0.063)U(-0.063, inf)</v>
      </c>
    </row>
    <row r="17" customFormat="false" ht="15" hidden="false" customHeight="false" outlineLevel="0" collapsed="false">
      <c r="B17" s="0" t="n">
        <f aca="true">RAND()*100</f>
        <v>54.2671919832081</v>
      </c>
      <c r="G17" s="2" t="s">
        <v>12</v>
      </c>
      <c r="H17" s="3" t="str">
        <f aca="false">IF($E$13&lt;=H15,"tak","nie")</f>
        <v>nie</v>
      </c>
      <c r="J17" s="2" t="s">
        <v>12</v>
      </c>
      <c r="K17" s="3" t="str">
        <f aca="false">IF(E13&gt;=K15,"tak","nie")</f>
        <v>tak</v>
      </c>
      <c r="M17" s="2" t="s">
        <v>12</v>
      </c>
      <c r="N17" s="3" t="str">
        <f aca="false">IF(OR($E$13&gt;=N15, $E$13&lt;=-N15), "tak","nie")</f>
        <v>tak</v>
      </c>
    </row>
    <row r="18" customFormat="false" ht="15" hidden="false" customHeight="false" outlineLevel="0" collapsed="false">
      <c r="B18" s="0" t="n">
        <f aca="true">RAND()*100</f>
        <v>51.676610810345</v>
      </c>
    </row>
    <row r="19" customFormat="false" ht="15" hidden="false" customHeight="false" outlineLevel="0" collapsed="false">
      <c r="B19" s="0" t="n">
        <f aca="true">RAND()*100</f>
        <v>18.672033968285</v>
      </c>
    </row>
    <row r="20" customFormat="false" ht="15" hidden="false" customHeight="false" outlineLevel="0" collapsed="false">
      <c r="B20" s="0" t="n">
        <f aca="true">RAND()*100</f>
        <v>94.0235366957776</v>
      </c>
    </row>
    <row r="21" customFormat="false" ht="15" hidden="false" customHeight="false" outlineLevel="0" collapsed="false">
      <c r="B21" s="0" t="n">
        <f aca="true">RAND()*100</f>
        <v>42.0041496973855</v>
      </c>
    </row>
    <row r="22" customFormat="false" ht="15" hidden="false" customHeight="false" outlineLevel="0" collapsed="false">
      <c r="B22" s="0" t="n">
        <f aca="true">RAND()*100</f>
        <v>16.8237809897214</v>
      </c>
    </row>
    <row r="23" customFormat="false" ht="15" hidden="false" customHeight="false" outlineLevel="0" collapsed="false">
      <c r="B23" s="0" t="n">
        <f aca="true">RAND()*100</f>
        <v>57.7059314095731</v>
      </c>
    </row>
    <row r="24" customFormat="false" ht="15" hidden="false" customHeight="false" outlineLevel="0" collapsed="false">
      <c r="B24" s="0" t="n">
        <f aca="true">RAND()*100</f>
        <v>82.4001791691033</v>
      </c>
    </row>
    <row r="25" customFormat="false" ht="15" hidden="false" customHeight="false" outlineLevel="0" collapsed="false">
      <c r="B25" s="0" t="n">
        <f aca="true">RAND()*100</f>
        <v>96.5075918132038</v>
      </c>
    </row>
    <row r="26" customFormat="false" ht="15" hidden="false" customHeight="false" outlineLevel="0" collapsed="false">
      <c r="B26" s="0" t="n">
        <f aca="true">RAND()*100</f>
        <v>75.6111716595809</v>
      </c>
    </row>
    <row r="27" customFormat="false" ht="15" hidden="false" customHeight="false" outlineLevel="0" collapsed="false">
      <c r="B27" s="0" t="n">
        <f aca="true">RAND()*100</f>
        <v>93.984589393135</v>
      </c>
    </row>
    <row r="28" customFormat="false" ht="15" hidden="false" customHeight="false" outlineLevel="0" collapsed="false">
      <c r="B28" s="0" t="n">
        <f aca="true">RAND()*100</f>
        <v>97.9818683547513</v>
      </c>
    </row>
    <row r="29" customFormat="false" ht="15" hidden="false" customHeight="false" outlineLevel="0" collapsed="false">
      <c r="B29" s="0" t="n">
        <f aca="true">RAND()*100</f>
        <v>63.0877743650802</v>
      </c>
    </row>
    <row r="30" customFormat="false" ht="15" hidden="false" customHeight="false" outlineLevel="0" collapsed="false">
      <c r="B30" s="0" t="n">
        <f aca="true">RAND()*100</f>
        <v>35.0158411896656</v>
      </c>
    </row>
    <row r="31" customFormat="false" ht="15" hidden="false" customHeight="false" outlineLevel="0" collapsed="false">
      <c r="B31" s="0" t="n">
        <f aca="true">RAND()*100</f>
        <v>93.3549911326693</v>
      </c>
    </row>
    <row r="32" customFormat="false" ht="15" hidden="false" customHeight="false" outlineLevel="0" collapsed="false">
      <c r="B32" s="0" t="n">
        <f aca="true">RAND()*100</f>
        <v>63.5848365714213</v>
      </c>
    </row>
    <row r="33" customFormat="false" ht="15" hidden="false" customHeight="false" outlineLevel="0" collapsed="false">
      <c r="B33" s="0" t="n">
        <f aca="true">RAND()*100</f>
        <v>5.3757954431263</v>
      </c>
    </row>
    <row r="34" customFormat="false" ht="15" hidden="false" customHeight="false" outlineLevel="0" collapsed="false">
      <c r="B34" s="0" t="n">
        <f aca="true">RAND()*100</f>
        <v>97.8840692802631</v>
      </c>
    </row>
  </sheetData>
  <mergeCells count="2">
    <mergeCell ref="G9:N9"/>
    <mergeCell ref="G14:N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34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D19" activeCellId="0" sqref="D19"/>
    </sheetView>
  </sheetViews>
  <sheetFormatPr defaultColWidth="8.609375" defaultRowHeight="15" zeroHeight="false" outlineLevelRow="0" outlineLevelCol="0"/>
  <cols>
    <col collapsed="false" customWidth="true" hidden="false" outlineLevel="0" max="4" min="4" style="0" width="26.42"/>
    <col collapsed="false" customWidth="true" hidden="false" outlineLevel="0" max="5" min="5" style="0" width="12.86"/>
    <col collapsed="false" customWidth="true" hidden="false" outlineLevel="0" max="7" min="7" style="0" width="26.42"/>
    <col collapsed="false" customWidth="true" hidden="false" outlineLevel="0" max="8" min="8" style="0" width="12.71"/>
    <col collapsed="false" customWidth="true" hidden="false" outlineLevel="0" max="10" min="10" style="0" width="26.42"/>
    <col collapsed="false" customWidth="true" hidden="false" outlineLevel="0" max="11" min="11" style="0" width="12.71"/>
    <col collapsed="false" customWidth="true" hidden="false" outlineLevel="0" max="13" min="13" style="0" width="26.42"/>
    <col collapsed="false" customWidth="true" hidden="false" outlineLevel="0" max="14" min="14" style="0" width="23"/>
  </cols>
  <sheetData>
    <row r="2" customFormat="false" ht="15" hidden="false" customHeight="false" outlineLevel="0" collapsed="false">
      <c r="B2" s="0" t="s">
        <v>0</v>
      </c>
    </row>
    <row r="3" customFormat="false" ht="15" hidden="false" customHeight="false" outlineLevel="0" collapsed="false">
      <c r="B3" s="0" t="n">
        <f aca="true">RAND()*100</f>
        <v>33.0748775975572</v>
      </c>
    </row>
    <row r="4" customFormat="false" ht="15" hidden="false" customHeight="false" outlineLevel="0" collapsed="false">
      <c r="B4" s="0" t="n">
        <f aca="true">RAND()*100</f>
        <v>80.0884095054903</v>
      </c>
    </row>
    <row r="5" customFormat="false" ht="15" hidden="false" customHeight="false" outlineLevel="0" collapsed="false">
      <c r="B5" s="0" t="n">
        <f aca="true">RAND()*100</f>
        <v>7.38311979818806</v>
      </c>
    </row>
    <row r="6" customFormat="false" ht="15" hidden="false" customHeight="false" outlineLevel="0" collapsed="false">
      <c r="B6" s="0" t="n">
        <f aca="true">RAND()*100</f>
        <v>43.0595605209929</v>
      </c>
      <c r="D6" s="1" t="s">
        <v>1</v>
      </c>
      <c r="E6" s="1" t="n">
        <v>30</v>
      </c>
      <c r="G6" s="2" t="s">
        <v>2</v>
      </c>
      <c r="H6" s="3" t="str">
        <f aca="false">_xlfn.TEXTJOIN(" ",1, "mu =",$E$6)</f>
        <v>mu = 30</v>
      </c>
      <c r="J6" s="2" t="s">
        <v>2</v>
      </c>
      <c r="K6" s="3" t="str">
        <f aca="false">_xlfn.TEXTJOIN(" ",1, "mu =",$E$6)</f>
        <v>mu = 30</v>
      </c>
      <c r="M6" s="2" t="s">
        <v>2</v>
      </c>
      <c r="N6" s="3" t="str">
        <f aca="false">_xlfn.TEXTJOIN(" ",1, "mu =",$E$6)</f>
        <v>mu = 30</v>
      </c>
    </row>
    <row r="7" customFormat="false" ht="15" hidden="false" customHeight="false" outlineLevel="0" collapsed="false">
      <c r="B7" s="0" t="n">
        <f aca="true">RAND()*100</f>
        <v>34.5528314706658</v>
      </c>
      <c r="D7" s="2" t="s">
        <v>3</v>
      </c>
      <c r="E7" s="3" t="n">
        <v>0.05</v>
      </c>
      <c r="G7" s="2" t="s">
        <v>4</v>
      </c>
      <c r="H7" s="3" t="str">
        <f aca="false">_xlfn.TEXTJOIN(" ",1, "mu &lt;",$E$6)</f>
        <v>mu &lt; 30</v>
      </c>
      <c r="J7" s="2" t="s">
        <v>4</v>
      </c>
      <c r="K7" s="3" t="str">
        <f aca="false">_xlfn.TEXTJOIN(" ",1, "mu &gt;",$E$6)</f>
        <v>mu &gt; 30</v>
      </c>
      <c r="M7" s="2" t="s">
        <v>4</v>
      </c>
      <c r="N7" s="3" t="str">
        <f aca="false">_xlfn.TEXTJOIN(" ",1, "mu !=",$E$6)</f>
        <v>mu != 30</v>
      </c>
    </row>
    <row r="8" customFormat="false" ht="15" hidden="false" customHeight="false" outlineLevel="0" collapsed="false">
      <c r="B8" s="0" t="n">
        <f aca="true">RAND()*100</f>
        <v>41.83276437217</v>
      </c>
      <c r="D8" s="2" t="s">
        <v>5</v>
      </c>
      <c r="E8" s="3" t="n">
        <v>36</v>
      </c>
    </row>
    <row r="9" customFormat="false" ht="15" hidden="false" customHeight="false" outlineLevel="0" collapsed="false">
      <c r="B9" s="0" t="n">
        <f aca="true">RAND()*100</f>
        <v>28.235065033161</v>
      </c>
      <c r="D9" s="2" t="s">
        <v>6</v>
      </c>
      <c r="E9" s="4" t="n">
        <v>32</v>
      </c>
      <c r="G9" s="5" t="s">
        <v>7</v>
      </c>
      <c r="H9" s="5"/>
      <c r="I9" s="5"/>
      <c r="J9" s="5"/>
      <c r="K9" s="5"/>
      <c r="L9" s="5"/>
      <c r="M9" s="5"/>
      <c r="N9" s="5"/>
    </row>
    <row r="10" customFormat="false" ht="15" hidden="false" customHeight="false" outlineLevel="0" collapsed="false">
      <c r="B10" s="0" t="n">
        <f aca="true">RAND()*100</f>
        <v>86.6140389206585</v>
      </c>
      <c r="D10" s="2" t="s">
        <v>8</v>
      </c>
      <c r="E10" s="4" t="n">
        <v>9</v>
      </c>
      <c r="G10" s="2" t="s">
        <v>9</v>
      </c>
      <c r="H10" s="3" t="n">
        <f aca="false">_xlfn.T.INV($E$7,$E$8-1)</f>
        <v>-1.68957245778026</v>
      </c>
      <c r="J10" s="2" t="s">
        <v>9</v>
      </c>
      <c r="K10" s="3" t="n">
        <f aca="false">_xlfn.T.INV.2T($E$7*2,$E$8-1)</f>
        <v>1.68957245778026</v>
      </c>
      <c r="M10" s="2" t="s">
        <v>9</v>
      </c>
      <c r="N10" s="3" t="n">
        <f aca="false">_xlfn.T.INV.2T($E$7,$E$8-1)</f>
        <v>2.03010792825034</v>
      </c>
    </row>
    <row r="11" customFormat="false" ht="15" hidden="false" customHeight="false" outlineLevel="0" collapsed="false">
      <c r="B11" s="0" t="n">
        <f aca="true">RAND()*100</f>
        <v>55.9214230283875</v>
      </c>
      <c r="G11" s="2" t="s">
        <v>10</v>
      </c>
      <c r="H11" s="3" t="str">
        <f aca="false">_xlfn.TEXTJOIN("",1,"(-inf, ",ROUND( H10,3),")")</f>
        <v>(-inf, -1.69)</v>
      </c>
      <c r="J11" s="2" t="s">
        <v>10</v>
      </c>
      <c r="K11" s="3" t="str">
        <f aca="false">_xlfn.TEXTJOIN("",1,"(",ROUND( K10,3),", inf)")</f>
        <v>(1.69, inf)</v>
      </c>
      <c r="M11" s="2" t="s">
        <v>10</v>
      </c>
      <c r="N11" s="3" t="str">
        <f aca="false">_xlfn.TEXTJOIN("",1,"(-inf, -",ROUND(N10,3),")U","(",ROUND( N10,3),", inf)")</f>
        <v>(-inf, -2.03)U(2.03, inf)</v>
      </c>
    </row>
    <row r="12" customFormat="false" ht="15" hidden="false" customHeight="false" outlineLevel="0" collapsed="false">
      <c r="B12" s="0" t="n">
        <f aca="true">RAND()*100</f>
        <v>30.5177282800885</v>
      </c>
      <c r="D12" s="2" t="s">
        <v>11</v>
      </c>
      <c r="E12" s="4" t="n">
        <f aca="false">E10^2</f>
        <v>81</v>
      </c>
      <c r="G12" s="2" t="s">
        <v>12</v>
      </c>
      <c r="H12" s="3" t="str">
        <f aca="false">IF($E$13&lt;=H10,"tak","nie")</f>
        <v>nie</v>
      </c>
      <c r="J12" s="2" t="s">
        <v>12</v>
      </c>
      <c r="K12" s="3" t="str">
        <f aca="false">IF($E$13&gt;=K10,"tak","nie")</f>
        <v>nie</v>
      </c>
      <c r="M12" s="2" t="s">
        <v>12</v>
      </c>
      <c r="N12" s="3" t="str">
        <f aca="false">IF(OR($E$13&gt;=N10, $E$13&lt;=-N15), "tak","nie")</f>
        <v>nie</v>
      </c>
    </row>
    <row r="13" customFormat="false" ht="15" hidden="false" customHeight="false" outlineLevel="0" collapsed="false">
      <c r="B13" s="0" t="n">
        <f aca="true">RAND()*100</f>
        <v>79.3724832165671</v>
      </c>
      <c r="D13" s="2" t="s">
        <v>13</v>
      </c>
      <c r="E13" s="4" t="n">
        <f aca="false">($E$9-$E$6)/($E$10/SQRT($E$8))</f>
        <v>1.33333333333333</v>
      </c>
    </row>
    <row r="14" customFormat="false" ht="15" hidden="false" customHeight="false" outlineLevel="0" collapsed="false">
      <c r="B14" s="0" t="n">
        <f aca="true">RAND()*100</f>
        <v>85.682032147001</v>
      </c>
      <c r="G14" s="6" t="s">
        <v>14</v>
      </c>
      <c r="H14" s="6"/>
      <c r="I14" s="6"/>
      <c r="J14" s="6"/>
      <c r="K14" s="6"/>
      <c r="L14" s="6"/>
      <c r="M14" s="6"/>
      <c r="N14" s="6"/>
    </row>
    <row r="15" customFormat="false" ht="15" hidden="false" customHeight="false" outlineLevel="0" collapsed="false">
      <c r="B15" s="0" t="n">
        <f aca="true">RAND()*100</f>
        <v>83.5161095089162</v>
      </c>
      <c r="G15" s="2" t="s">
        <v>9</v>
      </c>
      <c r="H15" s="3" t="n">
        <f aca="false">_xlfn.NORM.S.INV($E$7)</f>
        <v>-1.64485362695147</v>
      </c>
      <c r="J15" s="2" t="s">
        <v>9</v>
      </c>
      <c r="K15" s="3" t="n">
        <f aca="false">_xlfn.NORM.S.INV(1-$E$7)</f>
        <v>1.64485362695147</v>
      </c>
      <c r="M15" s="2" t="s">
        <v>9</v>
      </c>
      <c r="N15" s="3" t="n">
        <f aca="false">_xlfn.NORM.S.INV((1-$E$7)/2)</f>
        <v>-0.0627067779432139</v>
      </c>
    </row>
    <row r="16" customFormat="false" ht="15" hidden="false" customHeight="false" outlineLevel="0" collapsed="false">
      <c r="B16" s="0" t="n">
        <f aca="true">RAND()*100</f>
        <v>47.756408680328</v>
      </c>
      <c r="G16" s="2" t="s">
        <v>10</v>
      </c>
      <c r="H16" s="3" t="str">
        <f aca="false">_xlfn.TEXTJOIN("",1,"(-inf, ",ROUND( H15,3),")")</f>
        <v>(-inf, -1.645)</v>
      </c>
      <c r="J16" s="2" t="s">
        <v>10</v>
      </c>
      <c r="K16" s="3" t="str">
        <f aca="false">_xlfn.TEXTJOIN("",1,"(",ROUND( K15,3),", inf)")</f>
        <v>(1.645, inf)</v>
      </c>
      <c r="M16" s="2" t="s">
        <v>10</v>
      </c>
      <c r="N16" s="3" t="str">
        <f aca="false">_xlfn.TEXTJOIN("",1,"(-inf, -",ROUND(N15,3),")U","(",ROUND( N15,3),", inf)")</f>
        <v>(-inf, --0.063)U(-0.063, inf)</v>
      </c>
    </row>
    <row r="17" customFormat="false" ht="15" hidden="false" customHeight="false" outlineLevel="0" collapsed="false">
      <c r="B17" s="0" t="n">
        <f aca="true">RAND()*100</f>
        <v>7.83896898182265</v>
      </c>
      <c r="G17" s="2" t="s">
        <v>12</v>
      </c>
      <c r="H17" s="3" t="str">
        <f aca="false">IF($E$13&lt;=H15,"tak","nie")</f>
        <v>nie</v>
      </c>
      <c r="J17" s="2" t="s">
        <v>12</v>
      </c>
      <c r="K17" s="3" t="str">
        <f aca="false">IF(E13&gt;=K15,"tak","nie")</f>
        <v>nie</v>
      </c>
      <c r="M17" s="2" t="s">
        <v>12</v>
      </c>
      <c r="N17" s="3" t="str">
        <f aca="false">IF(OR($E$13&gt;=N15, $E$13&lt;=-N15), "tak","nie")</f>
        <v>tak</v>
      </c>
    </row>
    <row r="18" customFormat="false" ht="15" hidden="false" customHeight="false" outlineLevel="0" collapsed="false">
      <c r="B18" s="0" t="n">
        <f aca="true">RAND()*100</f>
        <v>98.7853966114598</v>
      </c>
    </row>
    <row r="19" customFormat="false" ht="15" hidden="false" customHeight="false" outlineLevel="0" collapsed="false">
      <c r="B19" s="0" t="n">
        <f aca="true">RAND()*100</f>
        <v>31.0399869712706</v>
      </c>
    </row>
    <row r="20" customFormat="false" ht="15" hidden="false" customHeight="false" outlineLevel="0" collapsed="false">
      <c r="B20" s="0" t="n">
        <f aca="true">RAND()*100</f>
        <v>3.2465819064972</v>
      </c>
    </row>
    <row r="21" customFormat="false" ht="15" hidden="false" customHeight="false" outlineLevel="0" collapsed="false">
      <c r="B21" s="0" t="n">
        <f aca="true">RAND()*100</f>
        <v>58.3386997122288</v>
      </c>
    </row>
    <row r="22" customFormat="false" ht="15" hidden="false" customHeight="false" outlineLevel="0" collapsed="false">
      <c r="B22" s="0" t="n">
        <f aca="true">RAND()*100</f>
        <v>54.218390500847</v>
      </c>
    </row>
    <row r="23" customFormat="false" ht="15" hidden="false" customHeight="false" outlineLevel="0" collapsed="false">
      <c r="B23" s="0" t="n">
        <f aca="true">RAND()*100</f>
        <v>27.5934457688253</v>
      </c>
    </row>
    <row r="24" customFormat="false" ht="15" hidden="false" customHeight="false" outlineLevel="0" collapsed="false">
      <c r="B24" s="0" t="n">
        <f aca="true">RAND()*100</f>
        <v>71.0978719690344</v>
      </c>
    </row>
    <row r="25" customFormat="false" ht="15" hidden="false" customHeight="false" outlineLevel="0" collapsed="false">
      <c r="B25" s="0" t="n">
        <f aca="true">RAND()*100</f>
        <v>35.8658123022278</v>
      </c>
    </row>
    <row r="26" customFormat="false" ht="15" hidden="false" customHeight="false" outlineLevel="0" collapsed="false">
      <c r="B26" s="0" t="n">
        <f aca="true">RAND()*100</f>
        <v>5.65495800315018</v>
      </c>
    </row>
    <row r="27" customFormat="false" ht="15" hidden="false" customHeight="false" outlineLevel="0" collapsed="false">
      <c r="B27" s="0" t="n">
        <f aca="true">RAND()*100</f>
        <v>76.6673999955683</v>
      </c>
    </row>
    <row r="28" customFormat="false" ht="15" hidden="false" customHeight="false" outlineLevel="0" collapsed="false">
      <c r="B28" s="0" t="n">
        <f aca="true">RAND()*100</f>
        <v>81.5852014763957</v>
      </c>
    </row>
    <row r="29" customFormat="false" ht="15" hidden="false" customHeight="false" outlineLevel="0" collapsed="false">
      <c r="B29" s="0" t="n">
        <f aca="true">RAND()*100</f>
        <v>1.45044822531418</v>
      </c>
    </row>
    <row r="30" customFormat="false" ht="15" hidden="false" customHeight="false" outlineLevel="0" collapsed="false">
      <c r="B30" s="0" t="n">
        <f aca="true">RAND()*100</f>
        <v>87.343559856332</v>
      </c>
    </row>
    <row r="31" customFormat="false" ht="15" hidden="false" customHeight="false" outlineLevel="0" collapsed="false">
      <c r="B31" s="0" t="n">
        <f aca="true">RAND()*100</f>
        <v>32.0524746858305</v>
      </c>
    </row>
    <row r="32" customFormat="false" ht="15" hidden="false" customHeight="false" outlineLevel="0" collapsed="false">
      <c r="B32" s="0" t="n">
        <f aca="true">RAND()*100</f>
        <v>55.9489576709649</v>
      </c>
    </row>
    <row r="33" customFormat="false" ht="15" hidden="false" customHeight="false" outlineLevel="0" collapsed="false">
      <c r="B33" s="0" t="n">
        <f aca="true">RAND()*100</f>
        <v>55.6952621659313</v>
      </c>
    </row>
    <row r="34" customFormat="false" ht="15" hidden="false" customHeight="false" outlineLevel="0" collapsed="false">
      <c r="B34" s="0" t="n">
        <f aca="true">RAND()*100</f>
        <v>6.34768217715893</v>
      </c>
    </row>
  </sheetData>
  <mergeCells count="2">
    <mergeCell ref="G9:N9"/>
    <mergeCell ref="G14:N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34"/>
  <sheetViews>
    <sheetView showFormulas="false" showGridLines="true" showRowColHeaders="true" showZeros="true" rightToLeft="false" tabSelected="true" showOutlineSymbols="true" defaultGridColor="true" view="normal" topLeftCell="H2" colorId="64" zoomScale="115" zoomScaleNormal="115" zoomScalePageLayoutView="100" workbookViewId="0">
      <selection pane="topLeft" activeCell="N15" activeCellId="0" sqref="N15"/>
    </sheetView>
  </sheetViews>
  <sheetFormatPr defaultColWidth="8.609375" defaultRowHeight="15" zeroHeight="false" outlineLevelRow="0" outlineLevelCol="0"/>
  <cols>
    <col collapsed="false" customWidth="true" hidden="false" outlineLevel="0" max="4" min="4" style="0" width="26.42"/>
    <col collapsed="false" customWidth="true" hidden="false" outlineLevel="0" max="5" min="5" style="0" width="12.86"/>
    <col collapsed="false" customWidth="true" hidden="false" outlineLevel="0" max="7" min="7" style="0" width="26.42"/>
    <col collapsed="false" customWidth="true" hidden="false" outlineLevel="0" max="8" min="8" style="0" width="12.71"/>
    <col collapsed="false" customWidth="true" hidden="false" outlineLevel="0" max="10" min="10" style="0" width="26.42"/>
    <col collapsed="false" customWidth="true" hidden="false" outlineLevel="0" max="11" min="11" style="0" width="12.71"/>
    <col collapsed="false" customWidth="true" hidden="false" outlineLevel="0" max="13" min="13" style="0" width="26.42"/>
    <col collapsed="false" customWidth="true" hidden="false" outlineLevel="0" max="14" min="14" style="0" width="23"/>
  </cols>
  <sheetData>
    <row r="2" customFormat="false" ht="15" hidden="false" customHeight="false" outlineLevel="0" collapsed="false">
      <c r="B2" s="0" t="s">
        <v>0</v>
      </c>
    </row>
    <row r="3" customFormat="false" ht="15" hidden="false" customHeight="false" outlineLevel="0" collapsed="false">
      <c r="B3" s="0" t="n">
        <f aca="true">RAND()*100</f>
        <v>35.6602917803584</v>
      </c>
    </row>
    <row r="4" customFormat="false" ht="15" hidden="false" customHeight="false" outlineLevel="0" collapsed="false">
      <c r="B4" s="0" t="n">
        <f aca="true">RAND()*100</f>
        <v>32.6457754050785</v>
      </c>
    </row>
    <row r="5" customFormat="false" ht="15" hidden="false" customHeight="false" outlineLevel="0" collapsed="false">
      <c r="B5" s="0" t="n">
        <f aca="true">RAND()*100</f>
        <v>8.08858614776138</v>
      </c>
    </row>
    <row r="6" customFormat="false" ht="15" hidden="false" customHeight="false" outlineLevel="0" collapsed="false">
      <c r="B6" s="0" t="n">
        <f aca="true">RAND()*100</f>
        <v>30.8274758741161</v>
      </c>
      <c r="D6" s="1" t="s">
        <v>1</v>
      </c>
      <c r="E6" s="1" t="n">
        <v>21</v>
      </c>
      <c r="G6" s="2" t="s">
        <v>2</v>
      </c>
      <c r="H6" s="3" t="str">
        <f aca="false">_xlfn.TEXTJOIN(" ",1, "mu =",$E$6)</f>
        <v>mu = 21</v>
      </c>
      <c r="J6" s="2" t="s">
        <v>2</v>
      </c>
      <c r="K6" s="3" t="str">
        <f aca="false">_xlfn.TEXTJOIN(" ",1, "mu =",$E$6)</f>
        <v>mu = 21</v>
      </c>
      <c r="M6" s="2" t="s">
        <v>2</v>
      </c>
      <c r="N6" s="3" t="str">
        <f aca="false">_xlfn.TEXTJOIN(" ",1, "mu =",$E$6)</f>
        <v>mu = 21</v>
      </c>
    </row>
    <row r="7" customFormat="false" ht="15" hidden="false" customHeight="false" outlineLevel="0" collapsed="false">
      <c r="B7" s="0" t="n">
        <f aca="true">RAND()*100</f>
        <v>38.8520625920041</v>
      </c>
      <c r="D7" s="1" t="s">
        <v>15</v>
      </c>
      <c r="E7" s="1" t="n">
        <v>0.5</v>
      </c>
      <c r="G7" s="2" t="s">
        <v>4</v>
      </c>
      <c r="H7" s="3" t="str">
        <f aca="false">_xlfn.TEXTJOIN(" ",1, "mu &lt;",$E$6)</f>
        <v>mu &lt; 21</v>
      </c>
      <c r="J7" s="2" t="s">
        <v>4</v>
      </c>
      <c r="K7" s="3" t="str">
        <f aca="false">_xlfn.TEXTJOIN(" ",1, "mu &gt;",$E$6)</f>
        <v>mu &gt; 21</v>
      </c>
      <c r="M7" s="2" t="s">
        <v>4</v>
      </c>
      <c r="N7" s="3" t="str">
        <f aca="false">_xlfn.TEXTJOIN(" ",1, "mu !=",$E$6)</f>
        <v>mu != 21</v>
      </c>
    </row>
    <row r="8" customFormat="false" ht="15" hidden="false" customHeight="false" outlineLevel="0" collapsed="false">
      <c r="B8" s="0" t="n">
        <f aca="true">RAND()*100</f>
        <v>10.9374694894112</v>
      </c>
      <c r="D8" s="2" t="s">
        <v>3</v>
      </c>
      <c r="E8" s="3" t="n">
        <v>0.05</v>
      </c>
    </row>
    <row r="9" customFormat="false" ht="15" hidden="false" customHeight="false" outlineLevel="0" collapsed="false">
      <c r="B9" s="0" t="n">
        <f aca="true">RAND()*100</f>
        <v>8.38096066707604</v>
      </c>
      <c r="D9" s="2" t="s">
        <v>5</v>
      </c>
      <c r="E9" s="3" t="n">
        <v>50</v>
      </c>
      <c r="G9" s="5" t="s">
        <v>7</v>
      </c>
      <c r="H9" s="5"/>
      <c r="I9" s="5"/>
      <c r="J9" s="5"/>
      <c r="K9" s="5"/>
      <c r="L9" s="5"/>
      <c r="M9" s="5"/>
      <c r="N9" s="5"/>
    </row>
    <row r="10" customFormat="false" ht="15" hidden="false" customHeight="false" outlineLevel="0" collapsed="false">
      <c r="B10" s="0" t="n">
        <f aca="true">RAND()*100</f>
        <v>84.9194744287664</v>
      </c>
      <c r="D10" s="2" t="s">
        <v>6</v>
      </c>
      <c r="E10" s="4" t="n">
        <v>25.79</v>
      </c>
      <c r="G10" s="2" t="s">
        <v>9</v>
      </c>
      <c r="H10" s="3" t="n">
        <f aca="false">_xlfn.T.INV($E$8,$E$9-1)</f>
        <v>-1.67655089261685</v>
      </c>
      <c r="J10" s="2" t="s">
        <v>9</v>
      </c>
      <c r="K10" s="3" t="n">
        <f aca="false">_xlfn.T.INV.2T($E$8*2,$E$9-1)</f>
        <v>1.67655089261685</v>
      </c>
      <c r="M10" s="2" t="s">
        <v>9</v>
      </c>
      <c r="N10" s="3" t="n">
        <f aca="false">_xlfn.T.INV.2T($E$8,$E$9-1)</f>
        <v>2.00957523712924</v>
      </c>
    </row>
    <row r="11" customFormat="false" ht="15" hidden="false" customHeight="false" outlineLevel="0" collapsed="false">
      <c r="B11" s="0" t="n">
        <f aca="true">RAND()*100</f>
        <v>15.1350914529009</v>
      </c>
      <c r="D11" s="2" t="s">
        <v>8</v>
      </c>
      <c r="E11" s="4" t="n">
        <f aca="false">SQRT(E9*E7*(1-E7))</f>
        <v>3.53553390593274</v>
      </c>
      <c r="G11" s="2" t="s">
        <v>10</v>
      </c>
      <c r="H11" s="3" t="str">
        <f aca="false">_xlfn.TEXTJOIN("",1,"(-inf, ",ROUND( H10,3),")")</f>
        <v>(-inf, -1.677)</v>
      </c>
      <c r="J11" s="2" t="s">
        <v>10</v>
      </c>
      <c r="K11" s="3" t="str">
        <f aca="false">_xlfn.TEXTJOIN("",1,"(",ROUND( K10,3),", inf)")</f>
        <v>(1.677, inf)</v>
      </c>
      <c r="M11" s="2" t="s">
        <v>10</v>
      </c>
      <c r="N11" s="3" t="str">
        <f aca="false">_xlfn.TEXTJOIN("",1,"(-inf, -",ROUND(N10,3),")U","(",ROUND( N10,3),", inf)")</f>
        <v>(-inf, -2.01)U(2.01, inf)</v>
      </c>
    </row>
    <row r="12" customFormat="false" ht="15" hidden="false" customHeight="false" outlineLevel="0" collapsed="false">
      <c r="B12" s="0" t="n">
        <f aca="true">RAND()*100</f>
        <v>52.1304675745082</v>
      </c>
      <c r="G12" s="2" t="s">
        <v>12</v>
      </c>
      <c r="H12" s="3" t="str">
        <f aca="false">IF($E$14&lt;=H10,"tak","nie")</f>
        <v>nie</v>
      </c>
      <c r="J12" s="2" t="s">
        <v>12</v>
      </c>
      <c r="K12" s="3" t="str">
        <f aca="false">IF($E$14&gt;=K10,"tak","nie")</f>
        <v>nie</v>
      </c>
      <c r="M12" s="2" t="s">
        <v>12</v>
      </c>
      <c r="N12" s="3" t="str">
        <f aca="false">IF(OR($E$14&gt;=N10, $E$13&lt;=-N15), "tak","nie")</f>
        <v>nie</v>
      </c>
    </row>
    <row r="13" customFormat="false" ht="15" hidden="false" customHeight="false" outlineLevel="0" collapsed="false">
      <c r="B13" s="0" t="n">
        <f aca="true">RAND()*100</f>
        <v>69.3605282615503</v>
      </c>
      <c r="D13" s="2" t="s">
        <v>11</v>
      </c>
      <c r="E13" s="4" t="n">
        <f aca="false">E11^2</f>
        <v>12.5</v>
      </c>
    </row>
    <row r="14" customFormat="false" ht="15" hidden="false" customHeight="false" outlineLevel="0" collapsed="false">
      <c r="B14" s="0" t="n">
        <f aca="true">RAND()*100</f>
        <v>77.2393994069371</v>
      </c>
      <c r="D14" s="2" t="s">
        <v>16</v>
      </c>
      <c r="E14" s="4" t="n">
        <f aca="false">($E$6-$E$10)/(E11)</f>
        <v>-1.35481659275342</v>
      </c>
      <c r="G14" s="6" t="s">
        <v>14</v>
      </c>
      <c r="H14" s="6"/>
      <c r="I14" s="6"/>
      <c r="J14" s="6"/>
      <c r="K14" s="6"/>
      <c r="L14" s="6"/>
      <c r="M14" s="6"/>
      <c r="N14" s="6"/>
    </row>
    <row r="15" customFormat="false" ht="15" hidden="false" customHeight="false" outlineLevel="0" collapsed="false">
      <c r="B15" s="0" t="n">
        <f aca="true">RAND()*100</f>
        <v>3.95547375315521</v>
      </c>
      <c r="G15" s="2" t="s">
        <v>9</v>
      </c>
      <c r="H15" s="3" t="n">
        <f aca="false">_xlfn.NORM.S.INV($E$8)</f>
        <v>-1.64485362695147</v>
      </c>
      <c r="J15" s="2" t="s">
        <v>9</v>
      </c>
      <c r="K15" s="3" t="n">
        <f aca="false">_xlfn.NORM.S.INV(1-$E$8)</f>
        <v>1.64485362695147</v>
      </c>
      <c r="M15" s="2" t="s">
        <v>9</v>
      </c>
      <c r="N15" s="3" t="n">
        <f aca="false">_xlfn.NORM.S.INV(1-$E$8/2)</f>
        <v>1.95996398454005</v>
      </c>
    </row>
    <row r="16" customFormat="false" ht="15" hidden="false" customHeight="false" outlineLevel="0" collapsed="false">
      <c r="B16" s="0" t="n">
        <f aca="true">RAND()*100</f>
        <v>34.7650656754629</v>
      </c>
      <c r="G16" s="2" t="s">
        <v>10</v>
      </c>
      <c r="H16" s="3" t="str">
        <f aca="false">_xlfn.TEXTJOIN("",1,"(-inf, ",ROUND( H15,3),")")</f>
        <v>(-inf, -1.645)</v>
      </c>
      <c r="J16" s="2" t="s">
        <v>10</v>
      </c>
      <c r="K16" s="3" t="str">
        <f aca="false">_xlfn.TEXTJOIN("",1,"(",ROUND( K15,3),", inf)")</f>
        <v>(1.645, inf)</v>
      </c>
      <c r="M16" s="2" t="s">
        <v>10</v>
      </c>
      <c r="N16" s="3" t="str">
        <f aca="false">_xlfn.TEXTJOIN("",1,"(-inf, -",ROUND(N15,3),")U","(",ROUND( N15,3),", inf)")</f>
        <v>(-inf, -1,96)U(1,96, inf)</v>
      </c>
    </row>
    <row r="17" customFormat="false" ht="15" hidden="false" customHeight="false" outlineLevel="0" collapsed="false">
      <c r="B17" s="0" t="n">
        <f aca="true">RAND()*100</f>
        <v>36.6858199465238</v>
      </c>
      <c r="G17" s="2" t="s">
        <v>12</v>
      </c>
      <c r="H17" s="3" t="str">
        <f aca="false">IF($E$14&lt;=H15,"tak","nie")</f>
        <v>nie</v>
      </c>
      <c r="J17" s="2" t="s">
        <v>12</v>
      </c>
      <c r="K17" s="3" t="str">
        <f aca="false">IF(E14&gt;=K15,"tak","nie")</f>
        <v>nie</v>
      </c>
      <c r="M17" s="2" t="s">
        <v>12</v>
      </c>
      <c r="N17" s="3" t="str">
        <f aca="false">IF(OR($E$14&gt;=N15, $E$13&lt;=-N15), "tak","nie")</f>
        <v>nie</v>
      </c>
    </row>
    <row r="18" customFormat="false" ht="15" hidden="false" customHeight="false" outlineLevel="0" collapsed="false">
      <c r="B18" s="0" t="n">
        <f aca="true">RAND()*100</f>
        <v>81.7805537542224</v>
      </c>
    </row>
    <row r="19" customFormat="false" ht="15" hidden="false" customHeight="false" outlineLevel="0" collapsed="false">
      <c r="B19" s="0" t="n">
        <f aca="true">RAND()*100</f>
        <v>76.5070715752276</v>
      </c>
    </row>
    <row r="20" customFormat="false" ht="15" hidden="false" customHeight="false" outlineLevel="0" collapsed="false">
      <c r="B20" s="0" t="n">
        <f aca="true">RAND()*100</f>
        <v>0.969878235834428</v>
      </c>
    </row>
    <row r="21" customFormat="false" ht="15" hidden="false" customHeight="false" outlineLevel="0" collapsed="false">
      <c r="B21" s="0" t="n">
        <f aca="true">RAND()*100</f>
        <v>5.80549092440946</v>
      </c>
    </row>
    <row r="22" customFormat="false" ht="15" hidden="false" customHeight="false" outlineLevel="0" collapsed="false">
      <c r="B22" s="0" t="n">
        <f aca="true">RAND()*100</f>
        <v>69.7738693731709</v>
      </c>
    </row>
    <row r="23" customFormat="false" ht="15" hidden="false" customHeight="false" outlineLevel="0" collapsed="false">
      <c r="B23" s="0" t="n">
        <f aca="true">RAND()*100</f>
        <v>14.7242313455359</v>
      </c>
    </row>
    <row r="24" customFormat="false" ht="15" hidden="false" customHeight="false" outlineLevel="0" collapsed="false">
      <c r="B24" s="0" t="n">
        <f aca="true">RAND()*100</f>
        <v>95.6256819053246</v>
      </c>
    </row>
    <row r="25" customFormat="false" ht="15" hidden="false" customHeight="false" outlineLevel="0" collapsed="false">
      <c r="B25" s="0" t="n">
        <f aca="true">RAND()*100</f>
        <v>0.600943569502593</v>
      </c>
    </row>
    <row r="26" customFormat="false" ht="15" hidden="false" customHeight="false" outlineLevel="0" collapsed="false">
      <c r="B26" s="0" t="n">
        <f aca="true">RAND()*100</f>
        <v>22.7681348870728</v>
      </c>
    </row>
    <row r="27" customFormat="false" ht="15" hidden="false" customHeight="false" outlineLevel="0" collapsed="false">
      <c r="B27" s="0" t="n">
        <f aca="true">RAND()*100</f>
        <v>51.9284452449685</v>
      </c>
    </row>
    <row r="28" customFormat="false" ht="15" hidden="false" customHeight="false" outlineLevel="0" collapsed="false">
      <c r="B28" s="0" t="n">
        <f aca="true">RAND()*100</f>
        <v>35.7560907176885</v>
      </c>
    </row>
    <row r="29" customFormat="false" ht="15" hidden="false" customHeight="false" outlineLevel="0" collapsed="false">
      <c r="B29" s="0" t="n">
        <f aca="true">RAND()*100</f>
        <v>22.6065592330934</v>
      </c>
    </row>
    <row r="30" customFormat="false" ht="15" hidden="false" customHeight="false" outlineLevel="0" collapsed="false">
      <c r="B30" s="0" t="n">
        <f aca="true">RAND()*100</f>
        <v>96.1031410382622</v>
      </c>
    </row>
    <row r="31" customFormat="false" ht="15" hidden="false" customHeight="false" outlineLevel="0" collapsed="false">
      <c r="B31" s="0" t="n">
        <f aca="true">RAND()*100</f>
        <v>12.1288800802065</v>
      </c>
    </row>
    <row r="32" customFormat="false" ht="15" hidden="false" customHeight="false" outlineLevel="0" collapsed="false">
      <c r="B32" s="0" t="n">
        <f aca="true">RAND()*100</f>
        <v>65.8433257584157</v>
      </c>
    </row>
    <row r="33" customFormat="false" ht="15" hidden="false" customHeight="false" outlineLevel="0" collapsed="false">
      <c r="B33" s="0" t="n">
        <f aca="true">RAND()*100</f>
        <v>67.9688473871567</v>
      </c>
    </row>
    <row r="34" customFormat="false" ht="15" hidden="false" customHeight="false" outlineLevel="0" collapsed="false">
      <c r="B34" s="0" t="n">
        <f aca="true">RAND()*100</f>
        <v>72.1876323450843</v>
      </c>
    </row>
  </sheetData>
  <mergeCells count="2">
    <mergeCell ref="G9:N9"/>
    <mergeCell ref="G14:N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33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N16" activeCellId="0" sqref="N16"/>
    </sheetView>
  </sheetViews>
  <sheetFormatPr defaultColWidth="8.609375" defaultRowHeight="15" zeroHeight="false" outlineLevelRow="0" outlineLevelCol="0"/>
  <cols>
    <col collapsed="false" customWidth="true" hidden="false" outlineLevel="0" max="4" min="4" style="0" width="26.42"/>
    <col collapsed="false" customWidth="true" hidden="false" outlineLevel="0" max="5" min="5" style="0" width="12.86"/>
    <col collapsed="false" customWidth="true" hidden="false" outlineLevel="0" max="7" min="7" style="0" width="26.42"/>
    <col collapsed="false" customWidth="true" hidden="false" outlineLevel="0" max="8" min="8" style="0" width="12.71"/>
    <col collapsed="false" customWidth="true" hidden="false" outlineLevel="0" max="10" min="10" style="0" width="26.42"/>
    <col collapsed="false" customWidth="true" hidden="false" outlineLevel="0" max="11" min="11" style="0" width="12.71"/>
    <col collapsed="false" customWidth="true" hidden="false" outlineLevel="0" max="13" min="13" style="0" width="26.42"/>
    <col collapsed="false" customWidth="true" hidden="false" outlineLevel="0" max="14" min="14" style="0" width="23"/>
  </cols>
  <sheetData>
    <row r="1" customFormat="false" ht="15" hidden="false" customHeight="false" outlineLevel="0" collapsed="false">
      <c r="B1" s="0" t="s">
        <v>0</v>
      </c>
    </row>
    <row r="2" customFormat="false" ht="15" hidden="false" customHeight="false" outlineLevel="0" collapsed="false">
      <c r="B2" s="0" t="n">
        <f aca="true">RAND()*100</f>
        <v>34.9384593028568</v>
      </c>
    </row>
    <row r="3" customFormat="false" ht="15" hidden="false" customHeight="false" outlineLevel="0" collapsed="false">
      <c r="B3" s="0" t="n">
        <f aca="true">RAND()*100</f>
        <v>78.6119445415078</v>
      </c>
    </row>
    <row r="4" customFormat="false" ht="15" hidden="false" customHeight="false" outlineLevel="0" collapsed="false">
      <c r="B4" s="0" t="n">
        <f aca="true">RAND()*100</f>
        <v>58.5144404021061</v>
      </c>
    </row>
    <row r="5" customFormat="false" ht="15" hidden="false" customHeight="false" outlineLevel="0" collapsed="false">
      <c r="B5" s="0" t="n">
        <f aca="true">RAND()*100</f>
        <v>63.9070849114876</v>
      </c>
      <c r="D5" s="1" t="s">
        <v>1</v>
      </c>
      <c r="E5" s="1" t="n">
        <v>21</v>
      </c>
      <c r="G5" s="2" t="s">
        <v>2</v>
      </c>
      <c r="H5" s="3" t="str">
        <f aca="false">_xlfn.TEXTJOIN(" ",1, "mu =",$E$5)</f>
        <v>mu = 21</v>
      </c>
      <c r="J5" s="2" t="s">
        <v>2</v>
      </c>
      <c r="K5" s="3" t="str">
        <f aca="false">_xlfn.TEXTJOIN(" ",1, "mu =",$E$5)</f>
        <v>mu = 21</v>
      </c>
      <c r="M5" s="2" t="s">
        <v>2</v>
      </c>
      <c r="N5" s="3" t="str">
        <f aca="false">_xlfn.TEXTJOIN(" ",1, "mu =",$E$5)</f>
        <v>mu = 21</v>
      </c>
    </row>
    <row r="6" customFormat="false" ht="15" hidden="false" customHeight="false" outlineLevel="0" collapsed="false">
      <c r="B6" s="0" t="n">
        <f aca="true">RAND()*100</f>
        <v>47.580580243847</v>
      </c>
      <c r="D6" s="1" t="s">
        <v>15</v>
      </c>
      <c r="E6" s="1" t="n">
        <v>0.5</v>
      </c>
      <c r="G6" s="2" t="s">
        <v>4</v>
      </c>
      <c r="H6" s="3" t="str">
        <f aca="false">_xlfn.TEXTJOIN(" ",1, "mu &lt;",$E$5)</f>
        <v>mu &lt; 21</v>
      </c>
      <c r="J6" s="2" t="s">
        <v>4</v>
      </c>
      <c r="K6" s="3" t="str">
        <f aca="false">_xlfn.TEXTJOIN(" ",1, "mu &gt;",$E$5)</f>
        <v>mu &gt; 21</v>
      </c>
      <c r="M6" s="2" t="s">
        <v>4</v>
      </c>
      <c r="N6" s="3" t="str">
        <f aca="false">_xlfn.TEXTJOIN(" ",1, "mu !=",$E$5)</f>
        <v>mu != 21</v>
      </c>
    </row>
    <row r="7" customFormat="false" ht="15" hidden="false" customHeight="false" outlineLevel="0" collapsed="false">
      <c r="B7" s="0" t="n">
        <f aca="true">RAND()*100</f>
        <v>40.0916728512971</v>
      </c>
      <c r="D7" s="2" t="s">
        <v>3</v>
      </c>
      <c r="E7" s="3" t="n">
        <v>0.05</v>
      </c>
    </row>
    <row r="8" customFormat="false" ht="15" hidden="false" customHeight="false" outlineLevel="0" collapsed="false">
      <c r="B8" s="0" t="n">
        <f aca="true">RAND()*100</f>
        <v>29.0819561583574</v>
      </c>
      <c r="D8" s="2" t="s">
        <v>5</v>
      </c>
      <c r="E8" s="3" t="n">
        <v>50</v>
      </c>
      <c r="G8" s="5" t="s">
        <v>7</v>
      </c>
      <c r="H8" s="5"/>
      <c r="I8" s="5"/>
      <c r="J8" s="5"/>
      <c r="K8" s="5"/>
      <c r="L8" s="5"/>
      <c r="M8" s="5"/>
      <c r="N8" s="5"/>
    </row>
    <row r="9" customFormat="false" ht="15" hidden="false" customHeight="false" outlineLevel="0" collapsed="false">
      <c r="B9" s="0" t="n">
        <f aca="true">RAND()*100</f>
        <v>43.9569697228043</v>
      </c>
      <c r="D9" s="2" t="s">
        <v>6</v>
      </c>
      <c r="E9" s="4" t="n">
        <v>25.79</v>
      </c>
      <c r="G9" s="2" t="s">
        <v>9</v>
      </c>
      <c r="H9" s="3" t="n">
        <f aca="false">_xlfn.T.INV($E$7,$E$8-1)</f>
        <v>-1.67655089261685</v>
      </c>
      <c r="J9" s="2" t="s">
        <v>9</v>
      </c>
      <c r="K9" s="3" t="n">
        <f aca="false">_xlfn.T.INV.2T($E$7*2,$E$8-1)</f>
        <v>1.67655089261685</v>
      </c>
      <c r="M9" s="2" t="s">
        <v>9</v>
      </c>
      <c r="N9" s="3" t="n">
        <f aca="false">_xlfn.T.INV.2T($E$7,$E$8-1)</f>
        <v>2.00957523712924</v>
      </c>
    </row>
    <row r="10" customFormat="false" ht="15" hidden="false" customHeight="false" outlineLevel="0" collapsed="false">
      <c r="B10" s="0" t="n">
        <f aca="true">RAND()*100</f>
        <v>85.1801703474438</v>
      </c>
      <c r="D10" s="2" t="s">
        <v>8</v>
      </c>
      <c r="E10" s="4" t="n">
        <f aca="false">SQRT(E8*E6*(1-E6))</f>
        <v>3.53553390593274</v>
      </c>
      <c r="G10" s="2" t="s">
        <v>10</v>
      </c>
      <c r="H10" s="3" t="str">
        <f aca="false">_xlfn.TEXTJOIN("",1,"(-inf, ",ROUND( H9,3),")")</f>
        <v>(-inf, -1.677)</v>
      </c>
      <c r="J10" s="2" t="s">
        <v>10</v>
      </c>
      <c r="K10" s="3" t="str">
        <f aca="false">_xlfn.TEXTJOIN("",1,"(",ROUND( K9,3),", inf)")</f>
        <v>(1.677, inf)</v>
      </c>
      <c r="M10" s="2" t="s">
        <v>10</v>
      </c>
      <c r="N10" s="3" t="str">
        <f aca="false">_xlfn.TEXTJOIN("",1,"(-inf, -",ROUND(N9,3),")U","(",ROUND( N9,3),", inf)")</f>
        <v>(-inf, -2.01)U(2.01, inf)</v>
      </c>
    </row>
    <row r="11" customFormat="false" ht="15" hidden="false" customHeight="false" outlineLevel="0" collapsed="false">
      <c r="B11" s="0" t="n">
        <f aca="true">RAND()*100</f>
        <v>0.562516620784813</v>
      </c>
      <c r="G11" s="2" t="s">
        <v>12</v>
      </c>
      <c r="H11" s="3" t="str">
        <f aca="false">IF($E$13&lt;=H9,"tak","nie")</f>
        <v>nie</v>
      </c>
      <c r="J11" s="2" t="s">
        <v>12</v>
      </c>
      <c r="K11" s="3" t="str">
        <f aca="false">IF($E$13&gt;=K9,"tak","nie")</f>
        <v>nie</v>
      </c>
      <c r="M11" s="2" t="s">
        <v>12</v>
      </c>
      <c r="N11" s="3" t="str">
        <f aca="false">IF(OR($E$13&gt;=N9, $E$12&lt;=-N14), "tak","nie")</f>
        <v>nie</v>
      </c>
    </row>
    <row r="12" customFormat="false" ht="15" hidden="false" customHeight="false" outlineLevel="0" collapsed="false">
      <c r="B12" s="0" t="n">
        <f aca="true">RAND()*100</f>
        <v>21.7619099506749</v>
      </c>
      <c r="D12" s="2" t="s">
        <v>11</v>
      </c>
      <c r="E12" s="4" t="n">
        <f aca="false">E10^2</f>
        <v>12.5</v>
      </c>
    </row>
    <row r="13" customFormat="false" ht="15" hidden="false" customHeight="false" outlineLevel="0" collapsed="false">
      <c r="B13" s="0" t="n">
        <f aca="true">RAND()*100</f>
        <v>47.2592445852667</v>
      </c>
      <c r="D13" s="2" t="s">
        <v>16</v>
      </c>
      <c r="E13" s="4" t="n">
        <f aca="false">($E$5-$E$9)/(E10)</f>
        <v>-1.35481659275342</v>
      </c>
      <c r="G13" s="6" t="s">
        <v>14</v>
      </c>
      <c r="H13" s="6"/>
      <c r="I13" s="6"/>
      <c r="J13" s="6"/>
      <c r="K13" s="6"/>
      <c r="L13" s="6"/>
      <c r="M13" s="6"/>
      <c r="N13" s="6"/>
    </row>
    <row r="14" customFormat="false" ht="15" hidden="false" customHeight="false" outlineLevel="0" collapsed="false">
      <c r="B14" s="0" t="n">
        <f aca="true">RAND()*100</f>
        <v>47.5283431802919</v>
      </c>
      <c r="G14" s="2" t="s">
        <v>9</v>
      </c>
      <c r="H14" s="3" t="n">
        <f aca="false">_xlfn.NORM.S.INV($E$7)</f>
        <v>-1.64485362695147</v>
      </c>
      <c r="J14" s="2" t="s">
        <v>9</v>
      </c>
      <c r="K14" s="3" t="n">
        <f aca="false">_xlfn.NORM.S.INV(1-$E$7)</f>
        <v>1.64485362695147</v>
      </c>
      <c r="M14" s="2" t="s">
        <v>9</v>
      </c>
      <c r="N14" s="3" t="n">
        <f aca="false">_xlfn.NORM.S.INV((1-$E$7)/2)</f>
        <v>-0.0627067779432139</v>
      </c>
    </row>
    <row r="15" customFormat="false" ht="15" hidden="false" customHeight="false" outlineLevel="0" collapsed="false">
      <c r="B15" s="0" t="n">
        <f aca="true">RAND()*100</f>
        <v>55.0887838291802</v>
      </c>
      <c r="G15" s="2" t="s">
        <v>10</v>
      </c>
      <c r="H15" s="3" t="str">
        <f aca="false">_xlfn.TEXTJOIN("",1,"(-inf, ",ROUND( H14,3),")")</f>
        <v>(-inf, -1.645)</v>
      </c>
      <c r="J15" s="2" t="s">
        <v>10</v>
      </c>
      <c r="K15" s="3" t="str">
        <f aca="false">_xlfn.TEXTJOIN("",1,"(",ROUND( K14,3),", inf)")</f>
        <v>(1.645, inf)</v>
      </c>
      <c r="M15" s="2" t="s">
        <v>10</v>
      </c>
      <c r="N15" s="3" t="str">
        <f aca="false">_xlfn.TEXTJOIN("",1,"(-inf, -",ROUND(N14,3),")U","(",ROUND( N14,3),", inf)")</f>
        <v>(-inf, --0.063)U(-0.063, inf)</v>
      </c>
    </row>
    <row r="16" customFormat="false" ht="15" hidden="false" customHeight="false" outlineLevel="0" collapsed="false">
      <c r="B16" s="0" t="n">
        <f aca="true">RAND()*100</f>
        <v>79.9225409324581</v>
      </c>
      <c r="G16" s="2" t="s">
        <v>12</v>
      </c>
      <c r="H16" s="3" t="str">
        <f aca="false">IF($E$13&lt;=H14,"tak","nie")</f>
        <v>nie</v>
      </c>
      <c r="J16" s="2" t="s">
        <v>12</v>
      </c>
      <c r="K16" s="3" t="str">
        <f aca="false">IF(E13&gt;=K14,"tak","nie")</f>
        <v>nie</v>
      </c>
      <c r="M16" s="2" t="s">
        <v>12</v>
      </c>
      <c r="N16" s="3" t="str">
        <f aca="false">IF(OR($E$13&gt;=N14, $E$12&lt;=-N14), "tak","nie")</f>
        <v>nie</v>
      </c>
    </row>
    <row r="17" customFormat="false" ht="15" hidden="false" customHeight="false" outlineLevel="0" collapsed="false">
      <c r="B17" s="0" t="n">
        <f aca="true">RAND()*100</f>
        <v>13.0584919344216</v>
      </c>
    </row>
    <row r="18" customFormat="false" ht="15" hidden="false" customHeight="false" outlineLevel="0" collapsed="false">
      <c r="B18" s="0" t="n">
        <f aca="true">RAND()*100</f>
        <v>59.4743523581514</v>
      </c>
    </row>
    <row r="19" customFormat="false" ht="15" hidden="false" customHeight="false" outlineLevel="0" collapsed="false">
      <c r="B19" s="0" t="n">
        <f aca="true">RAND()*100</f>
        <v>86.3717461390482</v>
      </c>
    </row>
    <row r="20" customFormat="false" ht="15" hidden="false" customHeight="false" outlineLevel="0" collapsed="false">
      <c r="B20" s="0" t="n">
        <f aca="true">RAND()*100</f>
        <v>91.4197808120375</v>
      </c>
    </row>
    <row r="21" customFormat="false" ht="15" hidden="false" customHeight="false" outlineLevel="0" collapsed="false">
      <c r="B21" s="0" t="n">
        <f aca="true">RAND()*100</f>
        <v>16.8319959002715</v>
      </c>
    </row>
    <row r="22" customFormat="false" ht="15" hidden="false" customHeight="false" outlineLevel="0" collapsed="false">
      <c r="B22" s="0" t="n">
        <f aca="true">RAND()*100</f>
        <v>72.0508188617697</v>
      </c>
    </row>
    <row r="23" customFormat="false" ht="15" hidden="false" customHeight="false" outlineLevel="0" collapsed="false">
      <c r="B23" s="0" t="n">
        <f aca="true">RAND()*100</f>
        <v>59.1013347889854</v>
      </c>
    </row>
    <row r="24" customFormat="false" ht="15" hidden="false" customHeight="false" outlineLevel="0" collapsed="false">
      <c r="B24" s="0" t="n">
        <f aca="true">RAND()*100</f>
        <v>86.8344827547557</v>
      </c>
    </row>
    <row r="25" customFormat="false" ht="15" hidden="false" customHeight="false" outlineLevel="0" collapsed="false">
      <c r="B25" s="0" t="n">
        <f aca="true">RAND()*100</f>
        <v>74.9425811642628</v>
      </c>
    </row>
    <row r="26" customFormat="false" ht="15" hidden="false" customHeight="false" outlineLevel="0" collapsed="false">
      <c r="B26" s="0" t="n">
        <f aca="true">RAND()*100</f>
        <v>58.8137868144161</v>
      </c>
    </row>
    <row r="27" customFormat="false" ht="15" hidden="false" customHeight="false" outlineLevel="0" collapsed="false">
      <c r="B27" s="0" t="n">
        <f aca="true">RAND()*100</f>
        <v>20.2360357462945</v>
      </c>
    </row>
    <row r="28" customFormat="false" ht="15" hidden="false" customHeight="false" outlineLevel="0" collapsed="false">
      <c r="B28" s="0" t="n">
        <f aca="true">RAND()*100</f>
        <v>46.9140788355299</v>
      </c>
    </row>
    <row r="29" customFormat="false" ht="15" hidden="false" customHeight="false" outlineLevel="0" collapsed="false">
      <c r="B29" s="0" t="n">
        <f aca="true">RAND()*100</f>
        <v>97.4057193753603</v>
      </c>
    </row>
    <row r="30" customFormat="false" ht="15" hidden="false" customHeight="false" outlineLevel="0" collapsed="false">
      <c r="B30" s="0" t="n">
        <f aca="true">RAND()*100</f>
        <v>5.29041773864319</v>
      </c>
    </row>
    <row r="31" customFormat="false" ht="15" hidden="false" customHeight="false" outlineLevel="0" collapsed="false">
      <c r="B31" s="0" t="n">
        <f aca="true">RAND()*100</f>
        <v>36.4275062820392</v>
      </c>
    </row>
    <row r="32" customFormat="false" ht="15" hidden="false" customHeight="false" outlineLevel="0" collapsed="false">
      <c r="B32" s="0" t="n">
        <f aca="true">RAND()*100</f>
        <v>93.3978176411355</v>
      </c>
    </row>
    <row r="33" customFormat="false" ht="15" hidden="false" customHeight="false" outlineLevel="0" collapsed="false">
      <c r="B33" s="0" t="n">
        <f aca="true">RAND()*100</f>
        <v>20.0411716583916</v>
      </c>
    </row>
  </sheetData>
  <mergeCells count="2">
    <mergeCell ref="G8:N8"/>
    <mergeCell ref="G13:N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2021-04-21T23:31:42Z</dcterms:created>
  <dc:creator>Konrad Romański</dc:creator>
  <dc:description/>
  <dc:language>pl-PL</dc:language>
  <cp:lastModifiedBy/>
  <dcterms:modified xsi:type="dcterms:W3CDTF">2021-04-22T18:43:25Z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