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avidaxelrod/Documents/spring_2018/Fixed_Income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7" i="1"/>
  <c r="J6" i="1"/>
  <c r="J5" i="1"/>
  <c r="K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I9" i="1"/>
  <c r="I8" i="1"/>
  <c r="I7" i="1"/>
  <c r="I6" i="1"/>
  <c r="I21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6" i="1"/>
  <c r="I217" i="1"/>
  <c r="I218" i="1"/>
  <c r="I219" i="1"/>
  <c r="I220" i="1"/>
  <c r="I221" i="1"/>
  <c r="I222" i="1"/>
  <c r="I223" i="1"/>
  <c r="I224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6" i="1"/>
  <c r="I5" i="1"/>
</calcChain>
</file>

<file path=xl/sharedStrings.xml><?xml version="1.0" encoding="utf-8"?>
<sst xmlns="http://schemas.openxmlformats.org/spreadsheetml/2006/main" count="11" uniqueCount="11">
  <si>
    <t>N</t>
  </si>
  <si>
    <t>Coupon</t>
  </si>
  <si>
    <t>YTM</t>
  </si>
  <si>
    <t>Frequency</t>
  </si>
  <si>
    <t>Period</t>
  </si>
  <si>
    <t>t/T</t>
  </si>
  <si>
    <t>Cont Period</t>
  </si>
  <si>
    <t>PV0</t>
  </si>
  <si>
    <t>PVt full</t>
  </si>
  <si>
    <t>PVt Flat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</si>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</sst>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8" fontId="1" fillId="0" borderId="0" xfId="0" applyNumberFormat="1" applyFont="1"/>
    <xf numFmtId="8" fontId="0" fillId="0" borderId="0" xfId="0" applyNumberFormat="1"/>
    <xf numFmtId="9" fontId="0" fillId="0" borderId="0" xfId="0" applyNumberFormat="1"/>
    <xf numFmtId="0" fontId="0" fillId="0" borderId="0" xfId="0" quotePrefix="1"/>
    <xf numFmtId="164" fontId="0" fillId="0" borderId="0" xfId="0" applyNumberFormat="1"/>
    <xf numFmtId="164" fontId="0" fillId="0" borderId="1" xfId="0" applyNumberForma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50"/>
  <sheetViews>
    <sheetView tabSelected="1" workbookViewId="0">
      <selection activeCell="L20" sqref="L20"/>
    </sheetView>
  </sheetViews>
  <sheetFormatPr baseColWidth="10" defaultRowHeight="16" x14ac:dyDescent="0.2"/>
  <cols>
    <col min="9" max="9" width="11" bestFit="1" customWidth="1"/>
  </cols>
  <sheetData>
    <row r="4" spans="2:11" x14ac:dyDescent="0.2">
      <c r="C4" s="1"/>
      <c r="D4" s="2"/>
      <c r="E4" t="s">
        <v>6</v>
      </c>
      <c r="F4" t="s">
        <v>4</v>
      </c>
      <c r="G4" t="s">
        <v>5</v>
      </c>
      <c r="H4" t="s">
        <v>7</v>
      </c>
      <c r="I4" t="s">
        <v>8</v>
      </c>
      <c r="J4" t="s">
        <v>10</v>
      </c>
      <c r="K4" t="s">
        <v>9</v>
      </c>
    </row>
    <row r="5" spans="2:11" x14ac:dyDescent="0.2">
      <c r="B5" t="s">
        <v>0</v>
      </c>
      <c r="C5">
        <v>10</v>
      </c>
      <c r="E5">
        <v>0</v>
      </c>
      <c r="F5">
        <v>0</v>
      </c>
      <c r="G5">
        <f>(E5+F5)/$C$5</f>
        <v>0</v>
      </c>
      <c r="H5" s="2">
        <f>PV($C$7,$C$5-F5,7,100)</f>
        <v>-107.36008705141469</v>
      </c>
      <c r="I5" s="5">
        <f>H5*(1+$C$7)^(G5)</f>
        <v>-107.36008705141469</v>
      </c>
      <c r="J5">
        <f>G5*$C$6</f>
        <v>0</v>
      </c>
      <c r="K5" s="5">
        <f>I5-J5</f>
        <v>-107.36008705141469</v>
      </c>
    </row>
    <row r="6" spans="2:11" x14ac:dyDescent="0.2">
      <c r="B6" t="s">
        <v>1</v>
      </c>
      <c r="C6" s="3">
        <v>7.0000000000000007E-2</v>
      </c>
      <c r="E6">
        <f>E5+0.05</f>
        <v>0.05</v>
      </c>
      <c r="F6">
        <v>0</v>
      </c>
      <c r="G6">
        <f t="shared" ref="G6:G69" si="0">E6+F6</f>
        <v>0.05</v>
      </c>
      <c r="H6" s="2">
        <f t="shared" ref="H6:H69" si="1">PV($C$7,$C$5-F6,7,100)</f>
        <v>-107.36008705141469</v>
      </c>
      <c r="I6" s="5">
        <f>H6*(1+$C$7)^(G6)</f>
        <v>-107.67333089168541</v>
      </c>
      <c r="J6">
        <f t="shared" ref="J6:J69" si="2">G6*$C$6</f>
        <v>3.5000000000000005E-3</v>
      </c>
      <c r="K6" s="5">
        <f t="shared" ref="K6:K69" si="3">I6-J6</f>
        <v>-107.67683089168541</v>
      </c>
    </row>
    <row r="7" spans="2:11" x14ac:dyDescent="0.2">
      <c r="B7" t="s">
        <v>2</v>
      </c>
      <c r="C7" s="3">
        <v>0.06</v>
      </c>
      <c r="E7">
        <f t="shared" ref="E7:E70" si="4">E6+0.05</f>
        <v>0.1</v>
      </c>
      <c r="F7">
        <v>0</v>
      </c>
      <c r="G7">
        <f t="shared" si="0"/>
        <v>0.1</v>
      </c>
      <c r="H7" s="2">
        <f t="shared" si="1"/>
        <v>-107.36008705141469</v>
      </c>
      <c r="I7" s="5">
        <f>H7*(1+$C$7)^(G7)</f>
        <v>-107.98748868150815</v>
      </c>
      <c r="J7">
        <f t="shared" si="2"/>
        <v>7.000000000000001E-3</v>
      </c>
      <c r="K7" s="5">
        <f t="shared" si="3"/>
        <v>-107.99448868150816</v>
      </c>
    </row>
    <row r="8" spans="2:11" x14ac:dyDescent="0.2">
      <c r="B8" t="s">
        <v>3</v>
      </c>
      <c r="C8">
        <v>1</v>
      </c>
      <c r="E8">
        <f t="shared" si="4"/>
        <v>0.15000000000000002</v>
      </c>
      <c r="F8">
        <v>0</v>
      </c>
      <c r="G8">
        <f t="shared" si="0"/>
        <v>0.15000000000000002</v>
      </c>
      <c r="H8" s="2">
        <f t="shared" si="1"/>
        <v>-107.36008705141469</v>
      </c>
      <c r="I8" s="5">
        <f>H8*(1+$C$7)^(G8)</f>
        <v>-108.30256308750772</v>
      </c>
      <c r="J8">
        <f t="shared" si="2"/>
        <v>1.0500000000000002E-2</v>
      </c>
      <c r="K8" s="5">
        <f t="shared" si="3"/>
        <v>-108.31306308750771</v>
      </c>
    </row>
    <row r="9" spans="2:11" x14ac:dyDescent="0.2">
      <c r="E9">
        <f t="shared" si="4"/>
        <v>0.2</v>
      </c>
      <c r="F9">
        <v>0</v>
      </c>
      <c r="G9">
        <f t="shared" si="0"/>
        <v>0.2</v>
      </c>
      <c r="H9" s="2">
        <f t="shared" si="1"/>
        <v>-107.36008705141469</v>
      </c>
      <c r="I9" s="5">
        <f>H9*(1+$C$7)^(G9)</f>
        <v>-108.61855678408925</v>
      </c>
      <c r="J9">
        <f t="shared" si="2"/>
        <v>1.4000000000000002E-2</v>
      </c>
      <c r="K9" s="5">
        <f t="shared" si="3"/>
        <v>-108.63255678408925</v>
      </c>
    </row>
    <row r="10" spans="2:11" x14ac:dyDescent="0.2">
      <c r="E10">
        <f t="shared" si="4"/>
        <v>0.25</v>
      </c>
      <c r="F10">
        <v>0</v>
      </c>
      <c r="G10">
        <f t="shared" si="0"/>
        <v>0.25</v>
      </c>
      <c r="H10" s="2">
        <f t="shared" si="1"/>
        <v>-107.36008705141469</v>
      </c>
      <c r="I10" s="6">
        <f t="shared" ref="I6:I69" si="5">H10*(1+$C$7)^(G10)</f>
        <v>-108.93547245346103</v>
      </c>
      <c r="J10">
        <f t="shared" si="2"/>
        <v>1.7500000000000002E-2</v>
      </c>
      <c r="K10" s="5">
        <f t="shared" si="3"/>
        <v>-108.95297245346103</v>
      </c>
    </row>
    <row r="11" spans="2:11" x14ac:dyDescent="0.2">
      <c r="E11">
        <f t="shared" si="4"/>
        <v>0.3</v>
      </c>
      <c r="F11">
        <v>0</v>
      </c>
      <c r="G11">
        <f t="shared" si="0"/>
        <v>0.3</v>
      </c>
      <c r="H11" s="2">
        <f t="shared" si="1"/>
        <v>-107.36008705141469</v>
      </c>
      <c r="I11" s="5">
        <f t="shared" si="5"/>
        <v>-109.25331278565714</v>
      </c>
      <c r="J11">
        <f t="shared" si="2"/>
        <v>2.1000000000000001E-2</v>
      </c>
      <c r="K11" s="5">
        <f t="shared" si="3"/>
        <v>-109.27431278565714</v>
      </c>
    </row>
    <row r="12" spans="2:11" x14ac:dyDescent="0.2">
      <c r="E12">
        <f t="shared" si="4"/>
        <v>0.35</v>
      </c>
      <c r="F12">
        <v>0</v>
      </c>
      <c r="G12">
        <f t="shared" si="0"/>
        <v>0.35</v>
      </c>
      <c r="H12" s="2">
        <f t="shared" si="1"/>
        <v>-107.36008705141469</v>
      </c>
      <c r="I12" s="5">
        <f t="shared" si="5"/>
        <v>-109.57208047856045</v>
      </c>
      <c r="J12">
        <f t="shared" si="2"/>
        <v>2.4500000000000001E-2</v>
      </c>
      <c r="K12" s="5">
        <f t="shared" si="3"/>
        <v>-109.59658047856045</v>
      </c>
    </row>
    <row r="13" spans="2:11" x14ac:dyDescent="0.2">
      <c r="E13">
        <f t="shared" si="4"/>
        <v>0.39999999999999997</v>
      </c>
      <c r="F13">
        <v>0</v>
      </c>
      <c r="G13">
        <f t="shared" si="0"/>
        <v>0.39999999999999997</v>
      </c>
      <c r="H13" s="2">
        <f t="shared" si="1"/>
        <v>-107.36008705141469</v>
      </c>
      <c r="I13" s="5">
        <f t="shared" si="5"/>
        <v>-109.89177823792532</v>
      </c>
      <c r="J13">
        <f t="shared" si="2"/>
        <v>2.8000000000000001E-2</v>
      </c>
      <c r="K13" s="5">
        <f t="shared" si="3"/>
        <v>-109.91977823792533</v>
      </c>
    </row>
    <row r="14" spans="2:11" x14ac:dyDescent="0.2">
      <c r="E14">
        <f t="shared" si="4"/>
        <v>0.44999999999999996</v>
      </c>
      <c r="F14">
        <v>0</v>
      </c>
      <c r="G14">
        <f t="shared" si="0"/>
        <v>0.44999999999999996</v>
      </c>
      <c r="H14" s="2">
        <f t="shared" si="1"/>
        <v>-107.36008705141469</v>
      </c>
      <c r="I14" s="5">
        <f t="shared" si="5"/>
        <v>-110.21240877740077</v>
      </c>
      <c r="J14">
        <f t="shared" si="2"/>
        <v>3.15E-2</v>
      </c>
      <c r="K14" s="5">
        <f t="shared" si="3"/>
        <v>-110.24390877740076</v>
      </c>
    </row>
    <row r="15" spans="2:11" x14ac:dyDescent="0.2">
      <c r="E15">
        <f t="shared" si="4"/>
        <v>0.49999999999999994</v>
      </c>
      <c r="F15">
        <v>0</v>
      </c>
      <c r="G15">
        <f t="shared" si="0"/>
        <v>0.49999999999999994</v>
      </c>
      <c r="H15" s="2">
        <f t="shared" si="1"/>
        <v>-107.36008705141469</v>
      </c>
      <c r="I15" s="5">
        <f t="shared" si="5"/>
        <v>-110.53397481855333</v>
      </c>
      <c r="J15">
        <f t="shared" si="2"/>
        <v>3.4999999999999996E-2</v>
      </c>
      <c r="K15" s="5">
        <f t="shared" si="3"/>
        <v>-110.56897481855333</v>
      </c>
    </row>
    <row r="16" spans="2:11" x14ac:dyDescent="0.2">
      <c r="E16">
        <f t="shared" si="4"/>
        <v>0.54999999999999993</v>
      </c>
      <c r="F16">
        <v>0</v>
      </c>
      <c r="G16">
        <f t="shared" si="0"/>
        <v>0.54999999999999993</v>
      </c>
      <c r="H16" s="2">
        <f t="shared" si="1"/>
        <v>-107.36008705141469</v>
      </c>
      <c r="I16" s="5">
        <f t="shared" si="5"/>
        <v>-110.85647909089029</v>
      </c>
      <c r="J16">
        <f t="shared" si="2"/>
        <v>3.85E-2</v>
      </c>
      <c r="K16" s="5">
        <f t="shared" si="3"/>
        <v>-110.89497909089029</v>
      </c>
    </row>
    <row r="17" spans="5:11" x14ac:dyDescent="0.2">
      <c r="E17">
        <f t="shared" si="4"/>
        <v>0.6</v>
      </c>
      <c r="F17">
        <v>0</v>
      </c>
      <c r="G17">
        <f t="shared" si="0"/>
        <v>0.6</v>
      </c>
      <c r="H17" s="2">
        <f t="shared" si="1"/>
        <v>-107.36008705141469</v>
      </c>
      <c r="I17" s="5">
        <f t="shared" si="5"/>
        <v>-111.1799243318828</v>
      </c>
      <c r="J17">
        <f t="shared" si="2"/>
        <v>4.2000000000000003E-2</v>
      </c>
      <c r="K17" s="5">
        <f t="shared" si="3"/>
        <v>-111.2219243318828</v>
      </c>
    </row>
    <row r="18" spans="5:11" x14ac:dyDescent="0.2">
      <c r="E18">
        <f t="shared" si="4"/>
        <v>0.65</v>
      </c>
      <c r="F18">
        <v>0</v>
      </c>
      <c r="G18">
        <f t="shared" si="0"/>
        <v>0.65</v>
      </c>
      <c r="H18" s="2">
        <f t="shared" si="1"/>
        <v>-107.36008705141469</v>
      </c>
      <c r="I18" s="5">
        <f t="shared" si="5"/>
        <v>-111.50431328698906</v>
      </c>
      <c r="J18">
        <f t="shared" si="2"/>
        <v>4.5500000000000006E-2</v>
      </c>
      <c r="K18" s="5">
        <f t="shared" si="3"/>
        <v>-111.54981328698906</v>
      </c>
    </row>
    <row r="19" spans="5:11" x14ac:dyDescent="0.2">
      <c r="E19">
        <f t="shared" si="4"/>
        <v>0.70000000000000007</v>
      </c>
      <c r="F19">
        <v>0</v>
      </c>
      <c r="G19">
        <f t="shared" si="0"/>
        <v>0.70000000000000007</v>
      </c>
      <c r="H19" s="2">
        <f t="shared" si="1"/>
        <v>-107.36008705141469</v>
      </c>
      <c r="I19" s="5">
        <f t="shared" si="5"/>
        <v>-111.82964870967776</v>
      </c>
      <c r="J19">
        <f t="shared" si="2"/>
        <v>4.9000000000000009E-2</v>
      </c>
      <c r="K19" s="5">
        <f t="shared" si="3"/>
        <v>-111.87864870967776</v>
      </c>
    </row>
    <row r="20" spans="5:11" x14ac:dyDescent="0.2">
      <c r="E20">
        <f t="shared" si="4"/>
        <v>0.75000000000000011</v>
      </c>
      <c r="F20">
        <v>0</v>
      </c>
      <c r="G20">
        <f t="shared" si="0"/>
        <v>0.75000000000000011</v>
      </c>
      <c r="H20" s="2">
        <f t="shared" si="1"/>
        <v>-107.36008705141469</v>
      </c>
      <c r="I20" s="5">
        <f t="shared" si="5"/>
        <v>-112.15593336145125</v>
      </c>
      <c r="J20">
        <f t="shared" si="2"/>
        <v>5.2500000000000012E-2</v>
      </c>
      <c r="K20" s="5">
        <f t="shared" si="3"/>
        <v>-112.20843336145124</v>
      </c>
    </row>
    <row r="21" spans="5:11" x14ac:dyDescent="0.2">
      <c r="E21">
        <f t="shared" si="4"/>
        <v>0.80000000000000016</v>
      </c>
      <c r="F21">
        <v>0</v>
      </c>
      <c r="G21">
        <f t="shared" si="0"/>
        <v>0.80000000000000016</v>
      </c>
      <c r="H21" s="2">
        <f t="shared" si="1"/>
        <v>-107.36008705141469</v>
      </c>
      <c r="I21" s="5">
        <f t="shared" si="5"/>
        <v>-112.48317001186922</v>
      </c>
      <c r="J21">
        <f t="shared" si="2"/>
        <v>5.6000000000000015E-2</v>
      </c>
      <c r="K21" s="5">
        <f t="shared" si="3"/>
        <v>-112.53917001186922</v>
      </c>
    </row>
    <row r="22" spans="5:11" x14ac:dyDescent="0.2">
      <c r="E22">
        <f t="shared" si="4"/>
        <v>0.8500000000000002</v>
      </c>
      <c r="F22">
        <v>0</v>
      </c>
      <c r="G22">
        <f t="shared" si="0"/>
        <v>0.8500000000000002</v>
      </c>
      <c r="H22" s="2">
        <f t="shared" si="1"/>
        <v>-107.36008705141469</v>
      </c>
      <c r="I22" s="5">
        <f t="shared" si="5"/>
        <v>-112.81136143857204</v>
      </c>
      <c r="J22">
        <f t="shared" si="2"/>
        <v>5.9500000000000018E-2</v>
      </c>
      <c r="K22" s="5">
        <f t="shared" si="3"/>
        <v>-112.87086143857204</v>
      </c>
    </row>
    <row r="23" spans="5:11" x14ac:dyDescent="0.2">
      <c r="E23">
        <f t="shared" si="4"/>
        <v>0.90000000000000024</v>
      </c>
      <c r="F23">
        <v>0</v>
      </c>
      <c r="G23">
        <f t="shared" si="0"/>
        <v>0.90000000000000024</v>
      </c>
      <c r="H23" s="2">
        <f t="shared" si="1"/>
        <v>-107.36008705141469</v>
      </c>
      <c r="I23" s="5">
        <f t="shared" si="5"/>
        <v>-113.14051042730432</v>
      </c>
      <c r="J23">
        <f t="shared" si="2"/>
        <v>6.3000000000000028E-2</v>
      </c>
      <c r="K23" s="5">
        <f t="shared" si="3"/>
        <v>-113.20351042730432</v>
      </c>
    </row>
    <row r="24" spans="5:11" x14ac:dyDescent="0.2">
      <c r="E24">
        <f t="shared" si="4"/>
        <v>0.95000000000000029</v>
      </c>
      <c r="F24">
        <v>0</v>
      </c>
      <c r="G24">
        <f t="shared" si="0"/>
        <v>0.95000000000000029</v>
      </c>
      <c r="H24" s="2">
        <f t="shared" si="1"/>
        <v>-107.36008705141469</v>
      </c>
      <c r="I24" s="5">
        <f t="shared" si="5"/>
        <v>-113.47061977193876</v>
      </c>
      <c r="J24">
        <f t="shared" si="2"/>
        <v>6.6500000000000031E-2</v>
      </c>
      <c r="K24" s="5">
        <f t="shared" si="3"/>
        <v>-113.53711977193876</v>
      </c>
    </row>
    <row r="25" spans="5:11" x14ac:dyDescent="0.2">
      <c r="E25">
        <f t="shared" si="4"/>
        <v>1.0000000000000002</v>
      </c>
      <c r="F25">
        <v>0</v>
      </c>
      <c r="G25">
        <f t="shared" si="0"/>
        <v>1.0000000000000002</v>
      </c>
      <c r="H25" s="2">
        <f t="shared" si="1"/>
        <v>-107.36008705141469</v>
      </c>
      <c r="I25" s="5">
        <f t="shared" si="5"/>
        <v>-113.80169227449959</v>
      </c>
      <c r="J25">
        <f t="shared" si="2"/>
        <v>7.0000000000000021E-2</v>
      </c>
      <c r="K25" s="5">
        <f t="shared" si="3"/>
        <v>-113.87169227449958</v>
      </c>
    </row>
    <row r="26" spans="5:11" x14ac:dyDescent="0.2">
      <c r="E26">
        <f t="shared" si="4"/>
        <v>1.0500000000000003</v>
      </c>
      <c r="F26" s="4">
        <f>F5+1</f>
        <v>1</v>
      </c>
      <c r="G26">
        <f t="shared" si="0"/>
        <v>2.0500000000000003</v>
      </c>
      <c r="H26" s="2">
        <f t="shared" si="1"/>
        <v>-106.80169227449957</v>
      </c>
      <c r="I26" s="5">
        <f t="shared" si="5"/>
        <v>-120.35251162148739</v>
      </c>
      <c r="J26">
        <f t="shared" si="2"/>
        <v>0.14350000000000004</v>
      </c>
      <c r="K26" s="5">
        <f t="shared" si="3"/>
        <v>-120.4960116214874</v>
      </c>
    </row>
    <row r="27" spans="5:11" x14ac:dyDescent="0.2">
      <c r="E27">
        <f t="shared" si="4"/>
        <v>1.1000000000000003</v>
      </c>
      <c r="F27" s="4">
        <f t="shared" ref="F27:F90" si="6">F6+1</f>
        <v>1</v>
      </c>
      <c r="G27">
        <f t="shared" si="0"/>
        <v>2.1000000000000005</v>
      </c>
      <c r="H27" s="2">
        <f t="shared" si="1"/>
        <v>-106.80169227449957</v>
      </c>
      <c r="I27" s="5">
        <f t="shared" si="5"/>
        <v>-120.70366337594233</v>
      </c>
      <c r="J27">
        <f t="shared" si="2"/>
        <v>0.14700000000000005</v>
      </c>
      <c r="K27" s="5">
        <f t="shared" si="3"/>
        <v>-120.85066337594233</v>
      </c>
    </row>
    <row r="28" spans="5:11" x14ac:dyDescent="0.2">
      <c r="E28">
        <f t="shared" si="4"/>
        <v>1.1500000000000004</v>
      </c>
      <c r="F28" s="4">
        <f t="shared" si="6"/>
        <v>1</v>
      </c>
      <c r="G28">
        <f t="shared" si="0"/>
        <v>2.1500000000000004</v>
      </c>
      <c r="H28" s="2">
        <f t="shared" si="1"/>
        <v>-106.80169227449957</v>
      </c>
      <c r="I28" s="5">
        <f t="shared" si="5"/>
        <v>-121.05583968362842</v>
      </c>
      <c r="J28">
        <f t="shared" si="2"/>
        <v>0.15050000000000005</v>
      </c>
      <c r="K28" s="5">
        <f t="shared" si="3"/>
        <v>-121.20633968362841</v>
      </c>
    </row>
    <row r="29" spans="5:11" x14ac:dyDescent="0.2">
      <c r="E29">
        <f t="shared" si="4"/>
        <v>1.2000000000000004</v>
      </c>
      <c r="F29" s="4">
        <f t="shared" si="6"/>
        <v>1</v>
      </c>
      <c r="G29">
        <f t="shared" si="0"/>
        <v>2.2000000000000002</v>
      </c>
      <c r="H29" s="2">
        <f t="shared" si="1"/>
        <v>-106.80169227449957</v>
      </c>
      <c r="I29" s="5">
        <f t="shared" si="5"/>
        <v>-121.40904353387803</v>
      </c>
      <c r="J29">
        <f t="shared" si="2"/>
        <v>0.15400000000000003</v>
      </c>
      <c r="K29" s="5">
        <f t="shared" si="3"/>
        <v>-121.56304353387803</v>
      </c>
    </row>
    <row r="30" spans="5:11" x14ac:dyDescent="0.2">
      <c r="E30">
        <f t="shared" si="4"/>
        <v>1.2500000000000004</v>
      </c>
      <c r="F30" s="4">
        <f t="shared" si="6"/>
        <v>1</v>
      </c>
      <c r="G30">
        <f t="shared" si="0"/>
        <v>2.2500000000000004</v>
      </c>
      <c r="H30" s="2">
        <f t="shared" si="1"/>
        <v>-106.80169227449957</v>
      </c>
      <c r="I30" s="5">
        <f t="shared" si="5"/>
        <v>-121.76327792474561</v>
      </c>
      <c r="J30">
        <f t="shared" si="2"/>
        <v>0.15750000000000006</v>
      </c>
      <c r="K30" s="5">
        <f t="shared" si="3"/>
        <v>-121.92077792474561</v>
      </c>
    </row>
    <row r="31" spans="5:11" x14ac:dyDescent="0.2">
      <c r="E31">
        <f t="shared" si="4"/>
        <v>1.3000000000000005</v>
      </c>
      <c r="F31" s="4">
        <f t="shared" si="6"/>
        <v>1</v>
      </c>
      <c r="G31">
        <f t="shared" si="0"/>
        <v>2.3000000000000007</v>
      </c>
      <c r="H31" s="2">
        <f t="shared" si="1"/>
        <v>-106.80169227449957</v>
      </c>
      <c r="I31" s="5">
        <f t="shared" si="5"/>
        <v>-122.11854586303286</v>
      </c>
      <c r="J31">
        <f t="shared" si="2"/>
        <v>0.16100000000000006</v>
      </c>
      <c r="K31" s="5">
        <f t="shared" si="3"/>
        <v>-122.27954586303287</v>
      </c>
    </row>
    <row r="32" spans="5:11" x14ac:dyDescent="0.2">
      <c r="E32">
        <f t="shared" si="4"/>
        <v>1.3500000000000005</v>
      </c>
      <c r="F32" s="4">
        <f t="shared" si="6"/>
        <v>1</v>
      </c>
      <c r="G32">
        <f t="shared" si="0"/>
        <v>2.3500000000000005</v>
      </c>
      <c r="H32" s="2">
        <f t="shared" si="1"/>
        <v>-106.80169227449957</v>
      </c>
      <c r="I32" s="5">
        <f t="shared" si="5"/>
        <v>-122.47485036431453</v>
      </c>
      <c r="J32">
        <f t="shared" si="2"/>
        <v>0.16450000000000006</v>
      </c>
      <c r="K32" s="5">
        <f t="shared" si="3"/>
        <v>-122.63935036431454</v>
      </c>
    </row>
    <row r="33" spans="5:11" x14ac:dyDescent="0.2">
      <c r="E33">
        <f t="shared" si="4"/>
        <v>1.4000000000000006</v>
      </c>
      <c r="F33" s="4">
        <f t="shared" si="6"/>
        <v>1</v>
      </c>
      <c r="G33">
        <f t="shared" si="0"/>
        <v>2.4000000000000004</v>
      </c>
      <c r="H33" s="2">
        <f t="shared" si="1"/>
        <v>-106.80169227449957</v>
      </c>
      <c r="I33" s="5">
        <f t="shared" si="5"/>
        <v>-122.83219445296388</v>
      </c>
      <c r="J33">
        <f t="shared" si="2"/>
        <v>0.16800000000000004</v>
      </c>
      <c r="K33" s="5">
        <f t="shared" si="3"/>
        <v>-123.00019445296388</v>
      </c>
    </row>
    <row r="34" spans="5:11" x14ac:dyDescent="0.2">
      <c r="E34">
        <f t="shared" si="4"/>
        <v>1.4500000000000006</v>
      </c>
      <c r="F34" s="4">
        <f t="shared" si="6"/>
        <v>1</v>
      </c>
      <c r="G34">
        <f t="shared" si="0"/>
        <v>2.4500000000000006</v>
      </c>
      <c r="H34" s="2">
        <f t="shared" si="1"/>
        <v>-106.80169227449957</v>
      </c>
      <c r="I34" s="5">
        <f t="shared" si="5"/>
        <v>-123.19058116217823</v>
      </c>
      <c r="J34">
        <f t="shared" si="2"/>
        <v>0.17150000000000007</v>
      </c>
      <c r="K34" s="5">
        <f t="shared" si="3"/>
        <v>-123.36208116217823</v>
      </c>
    </row>
    <row r="35" spans="5:11" x14ac:dyDescent="0.2">
      <c r="E35">
        <f t="shared" si="4"/>
        <v>1.5000000000000007</v>
      </c>
      <c r="F35" s="4">
        <f t="shared" si="6"/>
        <v>1</v>
      </c>
      <c r="G35">
        <f t="shared" si="0"/>
        <v>2.5000000000000009</v>
      </c>
      <c r="H35" s="2">
        <f t="shared" si="1"/>
        <v>-106.80169227449957</v>
      </c>
      <c r="I35" s="5">
        <f t="shared" si="5"/>
        <v>-123.55001353400505</v>
      </c>
      <c r="J35">
        <f t="shared" si="2"/>
        <v>0.17500000000000007</v>
      </c>
      <c r="K35" s="5">
        <f t="shared" si="3"/>
        <v>-123.72501353400504</v>
      </c>
    </row>
    <row r="36" spans="5:11" x14ac:dyDescent="0.2">
      <c r="E36">
        <f t="shared" si="4"/>
        <v>1.5500000000000007</v>
      </c>
      <c r="F36" s="4">
        <f t="shared" si="6"/>
        <v>1</v>
      </c>
      <c r="G36">
        <f t="shared" si="0"/>
        <v>2.5500000000000007</v>
      </c>
      <c r="H36" s="2">
        <f t="shared" si="1"/>
        <v>-106.80169227449957</v>
      </c>
      <c r="I36" s="5">
        <f t="shared" si="5"/>
        <v>-123.91049461936738</v>
      </c>
      <c r="J36">
        <f t="shared" si="2"/>
        <v>0.17850000000000008</v>
      </c>
      <c r="K36" s="5">
        <f t="shared" si="3"/>
        <v>-124.08899461936738</v>
      </c>
    </row>
    <row r="37" spans="5:11" x14ac:dyDescent="0.2">
      <c r="E37">
        <f t="shared" si="4"/>
        <v>1.6000000000000008</v>
      </c>
      <c r="F37" s="4">
        <f t="shared" si="6"/>
        <v>1</v>
      </c>
      <c r="G37">
        <f t="shared" si="0"/>
        <v>2.6000000000000005</v>
      </c>
      <c r="H37" s="2">
        <f t="shared" si="1"/>
        <v>-106.80169227449957</v>
      </c>
      <c r="I37" s="5">
        <f t="shared" si="5"/>
        <v>-124.27202747809007</v>
      </c>
      <c r="J37">
        <f t="shared" si="2"/>
        <v>0.18200000000000005</v>
      </c>
      <c r="K37" s="5">
        <f t="shared" si="3"/>
        <v>-124.45402747809007</v>
      </c>
    </row>
    <row r="38" spans="5:11" x14ac:dyDescent="0.2">
      <c r="E38">
        <f t="shared" si="4"/>
        <v>1.6500000000000008</v>
      </c>
      <c r="F38" s="4">
        <f t="shared" si="6"/>
        <v>1</v>
      </c>
      <c r="G38">
        <f t="shared" si="0"/>
        <v>2.6500000000000008</v>
      </c>
      <c r="H38" s="2">
        <f t="shared" si="1"/>
        <v>-106.80169227449957</v>
      </c>
      <c r="I38" s="5">
        <f t="shared" si="5"/>
        <v>-124.6346151789255</v>
      </c>
      <c r="J38">
        <f t="shared" si="2"/>
        <v>0.18550000000000008</v>
      </c>
      <c r="K38" s="5">
        <f t="shared" si="3"/>
        <v>-124.82011517892551</v>
      </c>
    </row>
    <row r="39" spans="5:11" x14ac:dyDescent="0.2">
      <c r="E39">
        <f t="shared" si="4"/>
        <v>1.7000000000000008</v>
      </c>
      <c r="F39" s="4">
        <f t="shared" si="6"/>
        <v>1</v>
      </c>
      <c r="G39">
        <f t="shared" si="0"/>
        <v>2.7000000000000011</v>
      </c>
      <c r="H39" s="2">
        <f t="shared" si="1"/>
        <v>-106.80169227449957</v>
      </c>
      <c r="I39" s="5">
        <f t="shared" si="5"/>
        <v>-124.99826079957977</v>
      </c>
      <c r="J39">
        <f t="shared" si="2"/>
        <v>0.18900000000000008</v>
      </c>
      <c r="K39" s="5">
        <f t="shared" si="3"/>
        <v>-125.18726079957978</v>
      </c>
    </row>
    <row r="40" spans="5:11" x14ac:dyDescent="0.2">
      <c r="E40">
        <f t="shared" si="4"/>
        <v>1.7500000000000009</v>
      </c>
      <c r="F40" s="4">
        <f t="shared" si="6"/>
        <v>1</v>
      </c>
      <c r="G40">
        <f t="shared" si="0"/>
        <v>2.7500000000000009</v>
      </c>
      <c r="H40" s="2">
        <f t="shared" si="1"/>
        <v>-106.80169227449957</v>
      </c>
      <c r="I40" s="5">
        <f t="shared" si="5"/>
        <v>-125.36296742673879</v>
      </c>
      <c r="J40">
        <f t="shared" si="2"/>
        <v>0.19250000000000009</v>
      </c>
      <c r="K40" s="5">
        <f t="shared" si="3"/>
        <v>-125.55546742673879</v>
      </c>
    </row>
    <row r="41" spans="5:11" x14ac:dyDescent="0.2">
      <c r="E41">
        <f t="shared" si="4"/>
        <v>1.8000000000000009</v>
      </c>
      <c r="F41" s="4">
        <f t="shared" si="6"/>
        <v>1</v>
      </c>
      <c r="G41">
        <f t="shared" si="0"/>
        <v>2.8000000000000007</v>
      </c>
      <c r="H41" s="2">
        <f t="shared" si="1"/>
        <v>-106.80169227449957</v>
      </c>
      <c r="I41" s="5">
        <f t="shared" si="5"/>
        <v>-125.72873815609447</v>
      </c>
      <c r="J41">
        <f t="shared" si="2"/>
        <v>0.19600000000000006</v>
      </c>
      <c r="K41" s="5">
        <f t="shared" si="3"/>
        <v>-125.92473815609446</v>
      </c>
    </row>
    <row r="42" spans="5:11" x14ac:dyDescent="0.2">
      <c r="E42">
        <f t="shared" si="4"/>
        <v>1.850000000000001</v>
      </c>
      <c r="F42" s="4">
        <f t="shared" si="6"/>
        <v>1</v>
      </c>
      <c r="G42">
        <f t="shared" si="0"/>
        <v>2.850000000000001</v>
      </c>
      <c r="H42" s="2">
        <f t="shared" si="1"/>
        <v>-106.80169227449957</v>
      </c>
      <c r="I42" s="5">
        <f t="shared" si="5"/>
        <v>-126.09557609237095</v>
      </c>
      <c r="J42">
        <f t="shared" si="2"/>
        <v>0.19950000000000009</v>
      </c>
      <c r="K42" s="5">
        <f t="shared" si="3"/>
        <v>-126.29507609237095</v>
      </c>
    </row>
    <row r="43" spans="5:11" x14ac:dyDescent="0.2">
      <c r="E43">
        <f t="shared" si="4"/>
        <v>1.900000000000001</v>
      </c>
      <c r="F43" s="4">
        <f t="shared" si="6"/>
        <v>1</v>
      </c>
      <c r="G43">
        <f t="shared" si="0"/>
        <v>2.9000000000000012</v>
      </c>
      <c r="H43" s="2">
        <f t="shared" si="1"/>
        <v>-106.80169227449957</v>
      </c>
      <c r="I43" s="5">
        <f t="shared" si="5"/>
        <v>-126.46348434935112</v>
      </c>
      <c r="J43">
        <f t="shared" si="2"/>
        <v>0.2030000000000001</v>
      </c>
      <c r="K43" s="5">
        <f t="shared" si="3"/>
        <v>-126.66648434935112</v>
      </c>
    </row>
    <row r="44" spans="5:11" x14ac:dyDescent="0.2">
      <c r="E44">
        <f t="shared" si="4"/>
        <v>1.9500000000000011</v>
      </c>
      <c r="F44" s="4">
        <f t="shared" si="6"/>
        <v>1</v>
      </c>
      <c r="G44">
        <f t="shared" si="0"/>
        <v>2.9500000000000011</v>
      </c>
      <c r="H44" s="2">
        <f t="shared" si="1"/>
        <v>-106.80169227449957</v>
      </c>
      <c r="I44" s="5">
        <f t="shared" si="5"/>
        <v>-126.83246604990278</v>
      </c>
      <c r="J44">
        <f t="shared" si="2"/>
        <v>0.2065000000000001</v>
      </c>
      <c r="K44" s="5">
        <f t="shared" si="3"/>
        <v>-127.03896604990278</v>
      </c>
    </row>
    <row r="45" spans="5:11" x14ac:dyDescent="0.2">
      <c r="E45">
        <f t="shared" si="4"/>
        <v>2.0000000000000009</v>
      </c>
      <c r="F45" s="4">
        <f t="shared" si="6"/>
        <v>1</v>
      </c>
      <c r="G45">
        <f t="shared" si="0"/>
        <v>3.0000000000000009</v>
      </c>
      <c r="H45" s="2">
        <f t="shared" si="1"/>
        <v>-106.80169227449957</v>
      </c>
      <c r="I45" s="5">
        <f t="shared" si="5"/>
        <v>-127.20252432600542</v>
      </c>
      <c r="J45">
        <f t="shared" si="2"/>
        <v>0.21000000000000008</v>
      </c>
      <c r="K45" s="5">
        <f t="shared" si="3"/>
        <v>-127.41252432600541</v>
      </c>
    </row>
    <row r="46" spans="5:11" x14ac:dyDescent="0.2">
      <c r="E46">
        <f t="shared" si="4"/>
        <v>2.0500000000000007</v>
      </c>
      <c r="F46" s="4">
        <f t="shared" si="6"/>
        <v>1</v>
      </c>
      <c r="G46">
        <f t="shared" si="0"/>
        <v>3.0500000000000007</v>
      </c>
      <c r="H46" s="2">
        <f t="shared" si="1"/>
        <v>-106.80169227449957</v>
      </c>
      <c r="I46" s="5">
        <f t="shared" si="5"/>
        <v>-127.57366231877664</v>
      </c>
      <c r="J46">
        <f t="shared" si="2"/>
        <v>0.21350000000000008</v>
      </c>
      <c r="K46" s="5">
        <f t="shared" si="3"/>
        <v>-127.78716231877664</v>
      </c>
    </row>
    <row r="47" spans="5:11" x14ac:dyDescent="0.2">
      <c r="E47">
        <f t="shared" si="4"/>
        <v>2.1000000000000005</v>
      </c>
      <c r="F47" s="4">
        <f t="shared" si="6"/>
        <v>2</v>
      </c>
      <c r="G47">
        <f t="shared" si="0"/>
        <v>4.1000000000000005</v>
      </c>
      <c r="H47" s="2">
        <f t="shared" si="1"/>
        <v>-106.20979381096957</v>
      </c>
      <c r="I47" s="5">
        <f t="shared" si="5"/>
        <v>-134.87101109418546</v>
      </c>
      <c r="J47">
        <f t="shared" si="2"/>
        <v>0.28700000000000009</v>
      </c>
      <c r="K47" s="5">
        <f t="shared" si="3"/>
        <v>-135.15801109418547</v>
      </c>
    </row>
    <row r="48" spans="5:11" x14ac:dyDescent="0.2">
      <c r="E48">
        <f t="shared" si="4"/>
        <v>2.1500000000000004</v>
      </c>
      <c r="F48" s="4">
        <f t="shared" si="6"/>
        <v>2</v>
      </c>
      <c r="G48">
        <f t="shared" si="0"/>
        <v>4.1500000000000004</v>
      </c>
      <c r="H48" s="2">
        <f t="shared" si="1"/>
        <v>-106.20979381096957</v>
      </c>
      <c r="I48" s="5">
        <f t="shared" si="5"/>
        <v>-135.26452338182085</v>
      </c>
      <c r="J48">
        <f t="shared" si="2"/>
        <v>0.29050000000000004</v>
      </c>
      <c r="K48" s="5">
        <f t="shared" si="3"/>
        <v>-135.55502338182086</v>
      </c>
    </row>
    <row r="49" spans="5:11" x14ac:dyDescent="0.2">
      <c r="E49">
        <f t="shared" si="4"/>
        <v>2.2000000000000002</v>
      </c>
      <c r="F49" s="4">
        <f t="shared" si="6"/>
        <v>2</v>
      </c>
      <c r="G49">
        <f t="shared" si="0"/>
        <v>4.2</v>
      </c>
      <c r="H49" s="2">
        <f t="shared" si="1"/>
        <v>-106.20979381096957</v>
      </c>
      <c r="I49" s="5">
        <f t="shared" si="5"/>
        <v>-135.65918381774446</v>
      </c>
      <c r="J49">
        <f t="shared" si="2"/>
        <v>0.29400000000000004</v>
      </c>
      <c r="K49" s="5">
        <f t="shared" si="3"/>
        <v>-135.95318381774447</v>
      </c>
    </row>
    <row r="50" spans="5:11" x14ac:dyDescent="0.2">
      <c r="E50">
        <f t="shared" si="4"/>
        <v>2.25</v>
      </c>
      <c r="F50" s="4">
        <f t="shared" si="6"/>
        <v>2</v>
      </c>
      <c r="G50">
        <f t="shared" si="0"/>
        <v>4.25</v>
      </c>
      <c r="H50" s="2">
        <f t="shared" si="1"/>
        <v>-106.20979381096957</v>
      </c>
      <c r="I50" s="5">
        <f t="shared" si="5"/>
        <v>-136.05499575190123</v>
      </c>
      <c r="J50">
        <f t="shared" si="2"/>
        <v>0.29750000000000004</v>
      </c>
      <c r="K50" s="5">
        <f t="shared" si="3"/>
        <v>-136.35249575190124</v>
      </c>
    </row>
    <row r="51" spans="5:11" x14ac:dyDescent="0.2">
      <c r="E51">
        <f t="shared" si="4"/>
        <v>2.2999999999999998</v>
      </c>
      <c r="F51" s="4">
        <f t="shared" si="6"/>
        <v>2</v>
      </c>
      <c r="G51">
        <f t="shared" si="0"/>
        <v>4.3</v>
      </c>
      <c r="H51" s="2">
        <f t="shared" si="1"/>
        <v>-106.20979381096957</v>
      </c>
      <c r="I51" s="5">
        <f t="shared" si="5"/>
        <v>-136.4519625440102</v>
      </c>
      <c r="J51">
        <f t="shared" si="2"/>
        <v>0.30099999999999999</v>
      </c>
      <c r="K51" s="5">
        <f t="shared" si="3"/>
        <v>-136.75296254401019</v>
      </c>
    </row>
    <row r="52" spans="5:11" x14ac:dyDescent="0.2">
      <c r="E52">
        <f t="shared" si="4"/>
        <v>2.3499999999999996</v>
      </c>
      <c r="F52" s="4">
        <f t="shared" si="6"/>
        <v>2</v>
      </c>
      <c r="G52">
        <f t="shared" si="0"/>
        <v>4.3499999999999996</v>
      </c>
      <c r="H52" s="2">
        <f t="shared" si="1"/>
        <v>-106.20979381096957</v>
      </c>
      <c r="I52" s="5">
        <f t="shared" si="5"/>
        <v>-136.85008756359306</v>
      </c>
      <c r="J52">
        <f t="shared" si="2"/>
        <v>0.30449999999999999</v>
      </c>
      <c r="K52" s="5">
        <f t="shared" si="3"/>
        <v>-137.15458756359305</v>
      </c>
    </row>
    <row r="53" spans="5:11" x14ac:dyDescent="0.2">
      <c r="E53">
        <f t="shared" si="4"/>
        <v>2.3999999999999995</v>
      </c>
      <c r="F53" s="4">
        <f t="shared" si="6"/>
        <v>2</v>
      </c>
      <c r="G53">
        <f t="shared" si="0"/>
        <v>4.3999999999999995</v>
      </c>
      <c r="H53" s="2">
        <f t="shared" si="1"/>
        <v>-106.20979381096957</v>
      </c>
      <c r="I53" s="5">
        <f t="shared" si="5"/>
        <v>-137.2493741900027</v>
      </c>
      <c r="J53">
        <f t="shared" si="2"/>
        <v>0.308</v>
      </c>
      <c r="K53" s="5">
        <f t="shared" si="3"/>
        <v>-137.55737419000269</v>
      </c>
    </row>
    <row r="54" spans="5:11" x14ac:dyDescent="0.2">
      <c r="E54">
        <f t="shared" si="4"/>
        <v>2.4499999999999993</v>
      </c>
      <c r="F54" s="4">
        <f t="shared" si="6"/>
        <v>2</v>
      </c>
      <c r="G54">
        <f t="shared" si="0"/>
        <v>4.4499999999999993</v>
      </c>
      <c r="H54" s="2">
        <f t="shared" si="1"/>
        <v>-106.20979381096957</v>
      </c>
      <c r="I54" s="5">
        <f t="shared" si="5"/>
        <v>-137.64982581245192</v>
      </c>
      <c r="J54">
        <f t="shared" si="2"/>
        <v>0.3115</v>
      </c>
      <c r="K54" s="5">
        <f t="shared" si="3"/>
        <v>-137.96132581245192</v>
      </c>
    </row>
    <row r="55" spans="5:11" x14ac:dyDescent="0.2">
      <c r="E55">
        <f t="shared" si="4"/>
        <v>2.4999999999999991</v>
      </c>
      <c r="F55" s="4">
        <f t="shared" si="6"/>
        <v>2</v>
      </c>
      <c r="G55">
        <f t="shared" si="0"/>
        <v>4.4999999999999991</v>
      </c>
      <c r="H55" s="2">
        <f t="shared" si="1"/>
        <v>-106.20979381096957</v>
      </c>
      <c r="I55" s="5">
        <f t="shared" si="5"/>
        <v>-138.05144583004221</v>
      </c>
      <c r="J55">
        <f t="shared" si="2"/>
        <v>0.31499999999999995</v>
      </c>
      <c r="K55" s="5">
        <f t="shared" si="3"/>
        <v>-138.36644583004221</v>
      </c>
    </row>
    <row r="56" spans="5:11" x14ac:dyDescent="0.2">
      <c r="E56">
        <f t="shared" si="4"/>
        <v>2.5499999999999989</v>
      </c>
      <c r="F56" s="4">
        <f t="shared" si="6"/>
        <v>2</v>
      </c>
      <c r="G56">
        <f t="shared" si="0"/>
        <v>4.5499999999999989</v>
      </c>
      <c r="H56" s="2">
        <f t="shared" si="1"/>
        <v>-106.20979381096957</v>
      </c>
      <c r="I56" s="5">
        <f t="shared" si="5"/>
        <v>-138.45423765179268</v>
      </c>
      <c r="J56">
        <f t="shared" si="2"/>
        <v>0.31849999999999995</v>
      </c>
      <c r="K56" s="5">
        <f t="shared" si="3"/>
        <v>-138.77273765179268</v>
      </c>
    </row>
    <row r="57" spans="5:11" x14ac:dyDescent="0.2">
      <c r="E57">
        <f t="shared" si="4"/>
        <v>2.5999999999999988</v>
      </c>
      <c r="F57" s="4">
        <f t="shared" si="6"/>
        <v>2</v>
      </c>
      <c r="G57">
        <f t="shared" si="0"/>
        <v>4.5999999999999988</v>
      </c>
      <c r="H57" s="2">
        <f t="shared" si="1"/>
        <v>-106.20979381096957</v>
      </c>
      <c r="I57" s="5">
        <f t="shared" si="5"/>
        <v>-138.85820469666879</v>
      </c>
      <c r="J57">
        <f t="shared" si="2"/>
        <v>0.32199999999999995</v>
      </c>
      <c r="K57" s="5">
        <f t="shared" si="3"/>
        <v>-139.1802046966688</v>
      </c>
    </row>
    <row r="58" spans="5:11" x14ac:dyDescent="0.2">
      <c r="E58">
        <f t="shared" si="4"/>
        <v>2.6499999999999986</v>
      </c>
      <c r="F58" s="4">
        <f t="shared" si="6"/>
        <v>2</v>
      </c>
      <c r="G58">
        <f t="shared" si="0"/>
        <v>4.6499999999999986</v>
      </c>
      <c r="H58" s="2">
        <f t="shared" si="1"/>
        <v>-106.20979381096957</v>
      </c>
      <c r="I58" s="5">
        <f t="shared" si="5"/>
        <v>-139.26335039361155</v>
      </c>
      <c r="J58">
        <f t="shared" si="2"/>
        <v>0.32549999999999996</v>
      </c>
      <c r="K58" s="5">
        <f t="shared" si="3"/>
        <v>-139.58885039361155</v>
      </c>
    </row>
    <row r="59" spans="5:11" x14ac:dyDescent="0.2">
      <c r="E59">
        <f t="shared" si="4"/>
        <v>2.6999999999999984</v>
      </c>
      <c r="F59" s="4">
        <f t="shared" si="6"/>
        <v>2</v>
      </c>
      <c r="G59">
        <f t="shared" si="0"/>
        <v>4.6999999999999984</v>
      </c>
      <c r="H59" s="2">
        <f t="shared" si="1"/>
        <v>-106.20979381096957</v>
      </c>
      <c r="I59" s="5">
        <f t="shared" si="5"/>
        <v>-139.66967818156658</v>
      </c>
      <c r="J59">
        <f t="shared" si="2"/>
        <v>0.3289999999999999</v>
      </c>
      <c r="K59" s="5">
        <f t="shared" si="3"/>
        <v>-139.99867818156659</v>
      </c>
    </row>
    <row r="60" spans="5:11" x14ac:dyDescent="0.2">
      <c r="E60">
        <f t="shared" si="4"/>
        <v>2.7499999999999982</v>
      </c>
      <c r="F60" s="4">
        <f t="shared" si="6"/>
        <v>2</v>
      </c>
      <c r="G60">
        <f t="shared" si="0"/>
        <v>4.7499999999999982</v>
      </c>
      <c r="H60" s="2">
        <f t="shared" si="1"/>
        <v>-106.20979381096957</v>
      </c>
      <c r="I60" s="5">
        <f t="shared" si="5"/>
        <v>-140.07719150951326</v>
      </c>
      <c r="J60">
        <f t="shared" si="2"/>
        <v>0.33249999999999991</v>
      </c>
      <c r="K60" s="5">
        <f t="shared" si="3"/>
        <v>-140.40969150951327</v>
      </c>
    </row>
    <row r="61" spans="5:11" x14ac:dyDescent="0.2">
      <c r="E61">
        <f t="shared" si="4"/>
        <v>2.799999999999998</v>
      </c>
      <c r="F61" s="4">
        <f t="shared" si="6"/>
        <v>2</v>
      </c>
      <c r="G61">
        <f t="shared" si="0"/>
        <v>4.799999999999998</v>
      </c>
      <c r="H61" s="2">
        <f t="shared" si="1"/>
        <v>-106.20979381096957</v>
      </c>
      <c r="I61" s="5">
        <f t="shared" si="5"/>
        <v>-140.48589383649406</v>
      </c>
      <c r="J61">
        <f t="shared" si="2"/>
        <v>0.33599999999999991</v>
      </c>
      <c r="K61" s="5">
        <f t="shared" si="3"/>
        <v>-140.82189383649407</v>
      </c>
    </row>
    <row r="62" spans="5:11" x14ac:dyDescent="0.2">
      <c r="E62">
        <f t="shared" si="4"/>
        <v>2.8499999999999979</v>
      </c>
      <c r="F62" s="4">
        <f t="shared" si="6"/>
        <v>2</v>
      </c>
      <c r="G62">
        <f t="shared" si="0"/>
        <v>4.8499999999999979</v>
      </c>
      <c r="H62" s="2">
        <f t="shared" si="1"/>
        <v>-106.20979381096957</v>
      </c>
      <c r="I62" s="5">
        <f t="shared" si="5"/>
        <v>-140.89578863164388</v>
      </c>
      <c r="J62">
        <f t="shared" si="2"/>
        <v>0.33949999999999986</v>
      </c>
      <c r="K62" s="5">
        <f t="shared" si="3"/>
        <v>-141.23528863164387</v>
      </c>
    </row>
    <row r="63" spans="5:11" x14ac:dyDescent="0.2">
      <c r="E63">
        <f t="shared" si="4"/>
        <v>2.8999999999999977</v>
      </c>
      <c r="F63" s="4">
        <f t="shared" si="6"/>
        <v>2</v>
      </c>
      <c r="G63">
        <f t="shared" si="0"/>
        <v>4.8999999999999977</v>
      </c>
      <c r="H63" s="2">
        <f t="shared" si="1"/>
        <v>-106.20979381096957</v>
      </c>
      <c r="I63" s="5">
        <f t="shared" si="5"/>
        <v>-141.30687937421948</v>
      </c>
      <c r="J63">
        <f t="shared" si="2"/>
        <v>0.34299999999999986</v>
      </c>
      <c r="K63" s="5">
        <f t="shared" si="3"/>
        <v>-141.64987937421947</v>
      </c>
    </row>
    <row r="64" spans="5:11" x14ac:dyDescent="0.2">
      <c r="E64">
        <f t="shared" si="4"/>
        <v>2.9499999999999975</v>
      </c>
      <c r="F64" s="4">
        <f t="shared" si="6"/>
        <v>2</v>
      </c>
      <c r="G64">
        <f t="shared" si="0"/>
        <v>4.9499999999999975</v>
      </c>
      <c r="H64" s="2">
        <f t="shared" si="1"/>
        <v>-106.20979381096957</v>
      </c>
      <c r="I64" s="5">
        <f t="shared" si="5"/>
        <v>-141.71916955362903</v>
      </c>
      <c r="J64">
        <f t="shared" si="2"/>
        <v>0.34649999999999986</v>
      </c>
      <c r="K64" s="5">
        <f t="shared" si="3"/>
        <v>-142.06566955362902</v>
      </c>
    </row>
    <row r="65" spans="5:11" x14ac:dyDescent="0.2">
      <c r="E65">
        <f t="shared" si="4"/>
        <v>2.9999999999999973</v>
      </c>
      <c r="F65" s="4">
        <f t="shared" si="6"/>
        <v>2</v>
      </c>
      <c r="G65">
        <f t="shared" si="0"/>
        <v>4.9999999999999973</v>
      </c>
      <c r="H65" s="2">
        <f t="shared" si="1"/>
        <v>-106.20979381096957</v>
      </c>
      <c r="I65" s="5">
        <f t="shared" si="5"/>
        <v>-142.13266266946167</v>
      </c>
      <c r="J65">
        <f t="shared" si="2"/>
        <v>0.34999999999999987</v>
      </c>
      <c r="K65" s="5">
        <f t="shared" si="3"/>
        <v>-142.48266266946166</v>
      </c>
    </row>
    <row r="66" spans="5:11" x14ac:dyDescent="0.2">
      <c r="E66">
        <f t="shared" si="4"/>
        <v>3.0499999999999972</v>
      </c>
      <c r="F66" s="4">
        <f t="shared" si="6"/>
        <v>2</v>
      </c>
      <c r="G66">
        <f t="shared" si="0"/>
        <v>5.0499999999999972</v>
      </c>
      <c r="H66" s="2">
        <f t="shared" si="1"/>
        <v>-106.20979381096957</v>
      </c>
      <c r="I66" s="5">
        <f t="shared" si="5"/>
        <v>-142.54736223151738</v>
      </c>
      <c r="J66">
        <f t="shared" si="2"/>
        <v>0.35349999999999981</v>
      </c>
      <c r="K66" s="5">
        <f t="shared" si="3"/>
        <v>-142.90086223151738</v>
      </c>
    </row>
    <row r="67" spans="5:11" x14ac:dyDescent="0.2">
      <c r="E67">
        <f t="shared" si="4"/>
        <v>3.099999999999997</v>
      </c>
      <c r="F67" s="4">
        <f t="shared" si="6"/>
        <v>2</v>
      </c>
      <c r="G67">
        <f t="shared" si="0"/>
        <v>5.099999999999997</v>
      </c>
      <c r="H67" s="2">
        <f t="shared" si="1"/>
        <v>-106.20979381096957</v>
      </c>
      <c r="I67" s="5">
        <f t="shared" si="5"/>
        <v>-142.96327175983657</v>
      </c>
      <c r="J67">
        <f t="shared" si="2"/>
        <v>0.35699999999999982</v>
      </c>
      <c r="K67" s="5">
        <f t="shared" si="3"/>
        <v>-143.32027175983657</v>
      </c>
    </row>
    <row r="68" spans="5:11" x14ac:dyDescent="0.2">
      <c r="E68">
        <f t="shared" si="4"/>
        <v>3.1499999999999968</v>
      </c>
      <c r="F68" s="4">
        <f t="shared" si="6"/>
        <v>3</v>
      </c>
      <c r="G68">
        <f t="shared" si="0"/>
        <v>6.1499999999999968</v>
      </c>
      <c r="H68" s="2">
        <f t="shared" si="1"/>
        <v>-105.58238143962774</v>
      </c>
      <c r="I68" s="5">
        <f t="shared" si="5"/>
        <v>-151.08540906945993</v>
      </c>
      <c r="J68">
        <f t="shared" si="2"/>
        <v>0.43049999999999983</v>
      </c>
      <c r="K68" s="5">
        <f t="shared" si="3"/>
        <v>-151.51590906945992</v>
      </c>
    </row>
    <row r="69" spans="5:11" x14ac:dyDescent="0.2">
      <c r="E69">
        <f t="shared" si="4"/>
        <v>3.1999999999999966</v>
      </c>
      <c r="F69" s="4">
        <f t="shared" si="6"/>
        <v>3</v>
      </c>
      <c r="G69">
        <f t="shared" si="0"/>
        <v>6.1999999999999966</v>
      </c>
      <c r="H69" s="2">
        <f t="shared" si="1"/>
        <v>-105.58238143962774</v>
      </c>
      <c r="I69" s="5">
        <f t="shared" si="5"/>
        <v>-151.52623000250483</v>
      </c>
      <c r="J69">
        <f t="shared" si="2"/>
        <v>0.43399999999999983</v>
      </c>
      <c r="K69" s="5">
        <f t="shared" si="3"/>
        <v>-151.96023000250483</v>
      </c>
    </row>
    <row r="70" spans="5:11" x14ac:dyDescent="0.2">
      <c r="E70">
        <f t="shared" si="4"/>
        <v>3.2499999999999964</v>
      </c>
      <c r="F70" s="4">
        <f t="shared" si="6"/>
        <v>3</v>
      </c>
      <c r="G70">
        <f t="shared" ref="G70:G133" si="7">E70+F70</f>
        <v>6.2499999999999964</v>
      </c>
      <c r="H70" s="2">
        <f t="shared" ref="H70:H133" si="8">PV($C$7,$C$5-F70,7,100)</f>
        <v>-105.58238143962774</v>
      </c>
      <c r="I70" s="5">
        <f t="shared" ref="I70:I133" si="9">H70*(1+$C$7)^(G70)</f>
        <v>-151.96833711597054</v>
      </c>
      <c r="J70">
        <f t="shared" ref="J70:J133" si="10">G70*$C$6</f>
        <v>0.43749999999999978</v>
      </c>
      <c r="K70" s="5">
        <f t="shared" ref="K70:K133" si="11">I70-J70</f>
        <v>-152.40583711597054</v>
      </c>
    </row>
    <row r="71" spans="5:11" x14ac:dyDescent="0.2">
      <c r="E71">
        <f t="shared" ref="E71:E134" si="12">E70+0.05</f>
        <v>3.2999999999999963</v>
      </c>
      <c r="F71" s="4">
        <f t="shared" si="6"/>
        <v>3</v>
      </c>
      <c r="G71">
        <f t="shared" si="7"/>
        <v>6.2999999999999963</v>
      </c>
      <c r="H71" s="2">
        <f t="shared" si="8"/>
        <v>-105.58238143962774</v>
      </c>
      <c r="I71" s="5">
        <f t="shared" si="9"/>
        <v>-152.41173416253741</v>
      </c>
      <c r="J71">
        <f t="shared" si="10"/>
        <v>0.44099999999999978</v>
      </c>
      <c r="K71" s="5">
        <f t="shared" si="11"/>
        <v>-152.85273416253742</v>
      </c>
    </row>
    <row r="72" spans="5:11" x14ac:dyDescent="0.2">
      <c r="E72">
        <f t="shared" si="12"/>
        <v>3.3499999999999961</v>
      </c>
      <c r="F72" s="4">
        <f t="shared" si="6"/>
        <v>3</v>
      </c>
      <c r="G72">
        <f t="shared" si="7"/>
        <v>6.3499999999999961</v>
      </c>
      <c r="H72" s="2">
        <f t="shared" si="8"/>
        <v>-105.58238143962774</v>
      </c>
      <c r="I72" s="5">
        <f t="shared" si="9"/>
        <v>-152.85642490583504</v>
      </c>
      <c r="J72">
        <f t="shared" si="10"/>
        <v>0.44449999999999978</v>
      </c>
      <c r="K72" s="5">
        <f t="shared" si="11"/>
        <v>-153.30092490583505</v>
      </c>
    </row>
    <row r="73" spans="5:11" x14ac:dyDescent="0.2">
      <c r="E73">
        <f t="shared" si="12"/>
        <v>3.3999999999999959</v>
      </c>
      <c r="F73" s="4">
        <f t="shared" si="6"/>
        <v>3</v>
      </c>
      <c r="G73">
        <f t="shared" si="7"/>
        <v>6.3999999999999959</v>
      </c>
      <c r="H73" s="2">
        <f t="shared" si="8"/>
        <v>-105.58238143962774</v>
      </c>
      <c r="I73" s="5">
        <f t="shared" si="9"/>
        <v>-153.30241312047411</v>
      </c>
      <c r="J73">
        <f t="shared" si="10"/>
        <v>0.44799999999999973</v>
      </c>
      <c r="K73" s="5">
        <f t="shared" si="11"/>
        <v>-153.75041312047412</v>
      </c>
    </row>
    <row r="74" spans="5:11" x14ac:dyDescent="0.2">
      <c r="E74">
        <f t="shared" si="12"/>
        <v>3.4499999999999957</v>
      </c>
      <c r="F74" s="4">
        <f t="shared" si="6"/>
        <v>3</v>
      </c>
      <c r="G74">
        <f t="shared" si="7"/>
        <v>6.4499999999999957</v>
      </c>
      <c r="H74" s="2">
        <f t="shared" si="8"/>
        <v>-105.58238143962774</v>
      </c>
      <c r="I74" s="5">
        <f t="shared" si="9"/>
        <v>-153.74970259207848</v>
      </c>
      <c r="J74">
        <f t="shared" si="10"/>
        <v>0.45149999999999973</v>
      </c>
      <c r="K74" s="5">
        <f t="shared" si="11"/>
        <v>-154.20120259207849</v>
      </c>
    </row>
    <row r="75" spans="5:11" x14ac:dyDescent="0.2">
      <c r="E75">
        <f t="shared" si="12"/>
        <v>3.4999999999999956</v>
      </c>
      <c r="F75" s="4">
        <f t="shared" si="6"/>
        <v>3</v>
      </c>
      <c r="G75">
        <f t="shared" si="7"/>
        <v>6.4999999999999956</v>
      </c>
      <c r="H75" s="2">
        <f t="shared" si="8"/>
        <v>-105.58238143962774</v>
      </c>
      <c r="I75" s="5">
        <f t="shared" si="9"/>
        <v>-154.19829711731722</v>
      </c>
      <c r="J75">
        <f t="shared" si="10"/>
        <v>0.45499999999999974</v>
      </c>
      <c r="K75" s="5">
        <f t="shared" si="11"/>
        <v>-154.65329711731724</v>
      </c>
    </row>
    <row r="76" spans="5:11" x14ac:dyDescent="0.2">
      <c r="E76">
        <f t="shared" si="12"/>
        <v>3.5499999999999954</v>
      </c>
      <c r="F76" s="4">
        <f t="shared" si="6"/>
        <v>3</v>
      </c>
      <c r="G76">
        <f t="shared" si="7"/>
        <v>6.5499999999999954</v>
      </c>
      <c r="H76" s="2">
        <f t="shared" si="8"/>
        <v>-105.58238143962774</v>
      </c>
      <c r="I76" s="5">
        <f t="shared" si="9"/>
        <v>-154.64820050393709</v>
      </c>
      <c r="J76">
        <f t="shared" si="10"/>
        <v>0.45849999999999974</v>
      </c>
      <c r="K76" s="5">
        <f t="shared" si="11"/>
        <v>-155.10670050393708</v>
      </c>
    </row>
    <row r="77" spans="5:11" x14ac:dyDescent="0.2">
      <c r="E77">
        <f t="shared" si="12"/>
        <v>3.5999999999999952</v>
      </c>
      <c r="F77" s="4">
        <f t="shared" si="6"/>
        <v>3</v>
      </c>
      <c r="G77">
        <f t="shared" si="7"/>
        <v>6.5999999999999952</v>
      </c>
      <c r="H77" s="2">
        <f t="shared" si="8"/>
        <v>-105.58238143962774</v>
      </c>
      <c r="I77" s="5">
        <f t="shared" si="9"/>
        <v>-155.09941657079449</v>
      </c>
      <c r="J77">
        <f t="shared" si="10"/>
        <v>0.46199999999999969</v>
      </c>
      <c r="K77" s="5">
        <f t="shared" si="11"/>
        <v>-155.56141657079448</v>
      </c>
    </row>
    <row r="78" spans="5:11" x14ac:dyDescent="0.2">
      <c r="E78">
        <f t="shared" si="12"/>
        <v>3.649999999999995</v>
      </c>
      <c r="F78" s="4">
        <f t="shared" si="6"/>
        <v>3</v>
      </c>
      <c r="G78">
        <f t="shared" si="7"/>
        <v>6.649999999999995</v>
      </c>
      <c r="H78" s="2">
        <f t="shared" si="8"/>
        <v>-105.58238143962774</v>
      </c>
      <c r="I78" s="5">
        <f t="shared" si="9"/>
        <v>-155.55194914788819</v>
      </c>
      <c r="J78">
        <f t="shared" si="10"/>
        <v>0.46549999999999969</v>
      </c>
      <c r="K78" s="5">
        <f t="shared" si="11"/>
        <v>-156.01744914788819</v>
      </c>
    </row>
    <row r="79" spans="5:11" x14ac:dyDescent="0.2">
      <c r="E79">
        <f t="shared" si="12"/>
        <v>3.6999999999999948</v>
      </c>
      <c r="F79" s="4">
        <f t="shared" si="6"/>
        <v>3</v>
      </c>
      <c r="G79">
        <f t="shared" si="7"/>
        <v>6.6999999999999948</v>
      </c>
      <c r="H79" s="2">
        <f t="shared" si="8"/>
        <v>-105.58238143962774</v>
      </c>
      <c r="I79" s="5">
        <f t="shared" si="9"/>
        <v>-156.00580207639172</v>
      </c>
      <c r="J79">
        <f t="shared" si="10"/>
        <v>0.46899999999999969</v>
      </c>
      <c r="K79" s="5">
        <f t="shared" si="11"/>
        <v>-156.47480207639171</v>
      </c>
    </row>
    <row r="80" spans="5:11" x14ac:dyDescent="0.2">
      <c r="E80">
        <f t="shared" si="12"/>
        <v>3.7499999999999947</v>
      </c>
      <c r="F80" s="4">
        <f t="shared" si="6"/>
        <v>3</v>
      </c>
      <c r="G80">
        <f t="shared" si="7"/>
        <v>6.7499999999999947</v>
      </c>
      <c r="H80" s="2">
        <f t="shared" si="8"/>
        <v>-105.58238143962774</v>
      </c>
      <c r="I80" s="5">
        <f t="shared" si="9"/>
        <v>-156.46097920868596</v>
      </c>
      <c r="J80">
        <f t="shared" si="10"/>
        <v>0.4724999999999997</v>
      </c>
      <c r="K80" s="5">
        <f t="shared" si="11"/>
        <v>-156.93347920868595</v>
      </c>
    </row>
    <row r="81" spans="5:11" x14ac:dyDescent="0.2">
      <c r="E81">
        <f t="shared" si="12"/>
        <v>3.7999999999999945</v>
      </c>
      <c r="F81" s="4">
        <f t="shared" si="6"/>
        <v>3</v>
      </c>
      <c r="G81">
        <f t="shared" si="7"/>
        <v>6.7999999999999945</v>
      </c>
      <c r="H81" s="2">
        <f t="shared" si="8"/>
        <v>-105.58238143962774</v>
      </c>
      <c r="I81" s="5">
        <f t="shared" si="9"/>
        <v>-156.91748440839183</v>
      </c>
      <c r="J81">
        <f t="shared" si="10"/>
        <v>0.47599999999999965</v>
      </c>
      <c r="K81" s="5">
        <f t="shared" si="11"/>
        <v>-157.39348440839183</v>
      </c>
    </row>
    <row r="82" spans="5:11" x14ac:dyDescent="0.2">
      <c r="E82">
        <f t="shared" si="12"/>
        <v>3.8499999999999943</v>
      </c>
      <c r="F82" s="4">
        <f t="shared" si="6"/>
        <v>3</v>
      </c>
      <c r="G82">
        <f t="shared" si="7"/>
        <v>6.8499999999999943</v>
      </c>
      <c r="H82" s="2">
        <f t="shared" si="8"/>
        <v>-105.58238143962774</v>
      </c>
      <c r="I82" s="5">
        <f t="shared" si="9"/>
        <v>-157.37532155040313</v>
      </c>
      <c r="J82">
        <f t="shared" si="10"/>
        <v>0.47949999999999965</v>
      </c>
      <c r="K82" s="5">
        <f t="shared" si="11"/>
        <v>-157.85482155040313</v>
      </c>
    </row>
    <row r="83" spans="5:11" x14ac:dyDescent="0.2">
      <c r="E83">
        <f t="shared" si="12"/>
        <v>3.8999999999999941</v>
      </c>
      <c r="F83" s="4">
        <f t="shared" si="6"/>
        <v>3</v>
      </c>
      <c r="G83">
        <f t="shared" si="7"/>
        <v>6.8999999999999941</v>
      </c>
      <c r="H83" s="2">
        <f t="shared" si="8"/>
        <v>-105.58238143962774</v>
      </c>
      <c r="I83" s="5">
        <f t="shared" si="9"/>
        <v>-157.83449452091941</v>
      </c>
      <c r="J83">
        <f t="shared" si="10"/>
        <v>0.48299999999999965</v>
      </c>
      <c r="K83" s="5">
        <f t="shared" si="11"/>
        <v>-158.31749452091941</v>
      </c>
    </row>
    <row r="84" spans="5:11" x14ac:dyDescent="0.2">
      <c r="E84">
        <f t="shared" si="12"/>
        <v>3.949999999999994</v>
      </c>
      <c r="F84" s="4">
        <f t="shared" si="6"/>
        <v>3</v>
      </c>
      <c r="G84">
        <f t="shared" si="7"/>
        <v>6.949999999999994</v>
      </c>
      <c r="H84" s="2">
        <f t="shared" si="8"/>
        <v>-105.58238143962774</v>
      </c>
      <c r="I84" s="5">
        <f t="shared" si="9"/>
        <v>-158.295007217479</v>
      </c>
      <c r="J84">
        <f t="shared" si="10"/>
        <v>0.4864999999999996</v>
      </c>
      <c r="K84" s="5">
        <f t="shared" si="11"/>
        <v>-158.781507217479</v>
      </c>
    </row>
    <row r="85" spans="5:11" x14ac:dyDescent="0.2">
      <c r="E85">
        <f t="shared" si="12"/>
        <v>3.9999999999999938</v>
      </c>
      <c r="F85" s="4">
        <f t="shared" si="6"/>
        <v>3</v>
      </c>
      <c r="G85">
        <f t="shared" si="7"/>
        <v>6.9999999999999938</v>
      </c>
      <c r="H85" s="2">
        <f t="shared" si="8"/>
        <v>-105.58238143962774</v>
      </c>
      <c r="I85" s="5">
        <f t="shared" si="9"/>
        <v>-158.75686354899202</v>
      </c>
      <c r="J85">
        <f t="shared" si="10"/>
        <v>0.4899999999999996</v>
      </c>
      <c r="K85" s="5">
        <f t="shared" si="11"/>
        <v>-159.24686354899202</v>
      </c>
    </row>
    <row r="86" spans="5:11" x14ac:dyDescent="0.2">
      <c r="E86">
        <f t="shared" si="12"/>
        <v>4.0499999999999936</v>
      </c>
      <c r="F86" s="4">
        <f t="shared" si="6"/>
        <v>3</v>
      </c>
      <c r="G86">
        <f t="shared" si="7"/>
        <v>7.0499999999999936</v>
      </c>
      <c r="H86" s="2">
        <f t="shared" si="8"/>
        <v>-105.58238143962774</v>
      </c>
      <c r="I86" s="5">
        <f t="shared" si="9"/>
        <v>-159.22006743577353</v>
      </c>
      <c r="J86">
        <f t="shared" si="10"/>
        <v>0.49349999999999961</v>
      </c>
      <c r="K86" s="5">
        <f t="shared" si="11"/>
        <v>-159.71356743577354</v>
      </c>
    </row>
    <row r="87" spans="5:11" x14ac:dyDescent="0.2">
      <c r="E87">
        <f t="shared" si="12"/>
        <v>4.0999999999999934</v>
      </c>
      <c r="F87" s="4">
        <f t="shared" si="6"/>
        <v>3</v>
      </c>
      <c r="G87">
        <f t="shared" si="7"/>
        <v>7.0999999999999934</v>
      </c>
      <c r="H87" s="2">
        <f t="shared" si="8"/>
        <v>-105.58238143962774</v>
      </c>
      <c r="I87" s="5">
        <f t="shared" si="9"/>
        <v>-159.68462280957704</v>
      </c>
      <c r="J87">
        <f t="shared" si="10"/>
        <v>0.49699999999999961</v>
      </c>
      <c r="K87" s="5">
        <f t="shared" si="11"/>
        <v>-160.18162280957702</v>
      </c>
    </row>
    <row r="88" spans="5:11" x14ac:dyDescent="0.2">
      <c r="E88">
        <f t="shared" si="12"/>
        <v>4.1499999999999932</v>
      </c>
      <c r="F88" s="4">
        <f t="shared" si="6"/>
        <v>3</v>
      </c>
      <c r="G88">
        <f t="shared" si="7"/>
        <v>7.1499999999999932</v>
      </c>
      <c r="H88" s="2">
        <f t="shared" si="8"/>
        <v>-105.58238143962774</v>
      </c>
      <c r="I88" s="5">
        <f t="shared" si="9"/>
        <v>-160.15053361362749</v>
      </c>
      <c r="J88">
        <f t="shared" si="10"/>
        <v>0.50049999999999961</v>
      </c>
      <c r="K88" s="5">
        <f t="shared" si="11"/>
        <v>-160.65103361362748</v>
      </c>
    </row>
    <row r="89" spans="5:11" x14ac:dyDescent="0.2">
      <c r="E89">
        <f t="shared" si="12"/>
        <v>4.1999999999999931</v>
      </c>
      <c r="F89" s="4">
        <f t="shared" si="6"/>
        <v>4</v>
      </c>
      <c r="G89">
        <f t="shared" si="7"/>
        <v>8.1999999999999922</v>
      </c>
      <c r="H89" s="2">
        <f t="shared" si="8"/>
        <v>-104.9173243260054</v>
      </c>
      <c r="I89" s="5">
        <f t="shared" si="9"/>
        <v>-169.18244676223208</v>
      </c>
      <c r="J89">
        <f t="shared" si="10"/>
        <v>0.57399999999999951</v>
      </c>
      <c r="K89" s="5">
        <f t="shared" si="11"/>
        <v>-169.75644676223209</v>
      </c>
    </row>
    <row r="90" spans="5:11" x14ac:dyDescent="0.2">
      <c r="E90">
        <f t="shared" si="12"/>
        <v>4.2499999999999929</v>
      </c>
      <c r="F90" s="4">
        <f t="shared" si="6"/>
        <v>4</v>
      </c>
      <c r="G90">
        <f t="shared" si="7"/>
        <v>8.2499999999999929</v>
      </c>
      <c r="H90" s="2">
        <f t="shared" si="8"/>
        <v>-104.9173243260054</v>
      </c>
      <c r="I90" s="5">
        <f t="shared" si="9"/>
        <v>-169.67606930656569</v>
      </c>
      <c r="J90">
        <f t="shared" si="10"/>
        <v>0.57749999999999957</v>
      </c>
      <c r="K90" s="5">
        <f t="shared" si="11"/>
        <v>-170.25356930656568</v>
      </c>
    </row>
    <row r="91" spans="5:11" x14ac:dyDescent="0.2">
      <c r="E91">
        <f t="shared" si="12"/>
        <v>4.2999999999999927</v>
      </c>
      <c r="F91" s="4">
        <f t="shared" ref="F91:F154" si="13">F70+1</f>
        <v>4</v>
      </c>
      <c r="G91">
        <f t="shared" si="7"/>
        <v>8.2999999999999936</v>
      </c>
      <c r="H91" s="2">
        <f t="shared" si="8"/>
        <v>-104.9173243260054</v>
      </c>
      <c r="I91" s="5">
        <f t="shared" si="9"/>
        <v>-170.1711320902441</v>
      </c>
      <c r="J91">
        <f t="shared" si="10"/>
        <v>0.58099999999999963</v>
      </c>
      <c r="K91" s="5">
        <f t="shared" si="11"/>
        <v>-170.75213209024409</v>
      </c>
    </row>
    <row r="92" spans="5:11" x14ac:dyDescent="0.2">
      <c r="E92">
        <f t="shared" si="12"/>
        <v>4.3499999999999925</v>
      </c>
      <c r="F92" s="4">
        <f t="shared" si="13"/>
        <v>4</v>
      </c>
      <c r="G92">
        <f t="shared" si="7"/>
        <v>8.3499999999999925</v>
      </c>
      <c r="H92" s="2">
        <f t="shared" si="8"/>
        <v>-104.9173243260054</v>
      </c>
      <c r="I92" s="5">
        <f t="shared" si="9"/>
        <v>-170.6676393154444</v>
      </c>
      <c r="J92">
        <f t="shared" si="10"/>
        <v>0.58449999999999958</v>
      </c>
      <c r="K92" s="5">
        <f t="shared" si="11"/>
        <v>-171.2521393154444</v>
      </c>
    </row>
    <row r="93" spans="5:11" x14ac:dyDescent="0.2">
      <c r="E93">
        <f t="shared" si="12"/>
        <v>4.3999999999999924</v>
      </c>
      <c r="F93" s="4">
        <f t="shared" si="13"/>
        <v>4</v>
      </c>
      <c r="G93">
        <f t="shared" si="7"/>
        <v>8.3999999999999915</v>
      </c>
      <c r="H93" s="2">
        <f t="shared" si="8"/>
        <v>-104.9173243260054</v>
      </c>
      <c r="I93" s="5">
        <f t="shared" si="9"/>
        <v>-171.16559519660444</v>
      </c>
      <c r="J93">
        <f t="shared" si="10"/>
        <v>0.58799999999999941</v>
      </c>
      <c r="K93" s="5">
        <f t="shared" si="11"/>
        <v>-171.75359519660444</v>
      </c>
    </row>
    <row r="94" spans="5:11" x14ac:dyDescent="0.2">
      <c r="E94">
        <f t="shared" si="12"/>
        <v>4.4499999999999922</v>
      </c>
      <c r="F94" s="4">
        <f t="shared" si="13"/>
        <v>4</v>
      </c>
      <c r="G94">
        <f t="shared" si="7"/>
        <v>8.4499999999999922</v>
      </c>
      <c r="H94" s="2">
        <f t="shared" si="8"/>
        <v>-104.9173243260054</v>
      </c>
      <c r="I94" s="5">
        <f t="shared" si="9"/>
        <v>-171.66500396045848</v>
      </c>
      <c r="J94">
        <f t="shared" si="10"/>
        <v>0.59149999999999947</v>
      </c>
      <c r="K94" s="5">
        <f t="shared" si="11"/>
        <v>-172.25650396045847</v>
      </c>
    </row>
    <row r="95" spans="5:11" x14ac:dyDescent="0.2">
      <c r="E95">
        <f t="shared" si="12"/>
        <v>4.499999999999992</v>
      </c>
      <c r="F95" s="4">
        <f t="shared" si="13"/>
        <v>4</v>
      </c>
      <c r="G95">
        <f t="shared" si="7"/>
        <v>8.4999999999999929</v>
      </c>
      <c r="H95" s="2">
        <f t="shared" si="8"/>
        <v>-104.9173243260054</v>
      </c>
      <c r="I95" s="5">
        <f t="shared" si="9"/>
        <v>-172.16586984607304</v>
      </c>
      <c r="J95">
        <f t="shared" si="10"/>
        <v>0.59499999999999953</v>
      </c>
      <c r="K95" s="5">
        <f t="shared" si="11"/>
        <v>-172.76086984607304</v>
      </c>
    </row>
    <row r="96" spans="5:11" x14ac:dyDescent="0.2">
      <c r="E96">
        <f t="shared" si="12"/>
        <v>4.5499999999999918</v>
      </c>
      <c r="F96" s="4">
        <f t="shared" si="13"/>
        <v>4</v>
      </c>
      <c r="G96">
        <f t="shared" si="7"/>
        <v>8.5499999999999918</v>
      </c>
      <c r="H96" s="2">
        <f t="shared" si="8"/>
        <v>-104.9173243260054</v>
      </c>
      <c r="I96" s="5">
        <f t="shared" si="9"/>
        <v>-172.66819710488292</v>
      </c>
      <c r="J96">
        <f t="shared" si="10"/>
        <v>0.59849999999999948</v>
      </c>
      <c r="K96" s="5">
        <f t="shared" si="11"/>
        <v>-173.26669710488292</v>
      </c>
    </row>
    <row r="97" spans="5:11" x14ac:dyDescent="0.2">
      <c r="E97">
        <f t="shared" si="12"/>
        <v>4.5999999999999917</v>
      </c>
      <c r="F97" s="4">
        <f t="shared" si="13"/>
        <v>4</v>
      </c>
      <c r="G97">
        <f t="shared" si="7"/>
        <v>8.5999999999999908</v>
      </c>
      <c r="H97" s="2">
        <f t="shared" si="8"/>
        <v>-104.9173243260054</v>
      </c>
      <c r="I97" s="5">
        <f t="shared" si="9"/>
        <v>-173.17199000072745</v>
      </c>
      <c r="J97">
        <f t="shared" si="10"/>
        <v>0.60199999999999942</v>
      </c>
      <c r="K97" s="5">
        <f t="shared" si="11"/>
        <v>-173.77399000072745</v>
      </c>
    </row>
    <row r="98" spans="5:11" x14ac:dyDescent="0.2">
      <c r="E98">
        <f t="shared" si="12"/>
        <v>4.6499999999999915</v>
      </c>
      <c r="F98" s="4">
        <f t="shared" si="13"/>
        <v>4</v>
      </c>
      <c r="G98">
        <f t="shared" si="7"/>
        <v>8.6499999999999915</v>
      </c>
      <c r="H98" s="2">
        <f t="shared" si="8"/>
        <v>-104.9173243260054</v>
      </c>
      <c r="I98" s="5">
        <f t="shared" si="9"/>
        <v>-173.67725280988643</v>
      </c>
      <c r="J98">
        <f t="shared" si="10"/>
        <v>0.60549999999999948</v>
      </c>
      <c r="K98" s="5">
        <f t="shared" si="11"/>
        <v>-174.28275280988643</v>
      </c>
    </row>
    <row r="99" spans="5:11" x14ac:dyDescent="0.2">
      <c r="E99">
        <f t="shared" si="12"/>
        <v>4.6999999999999913</v>
      </c>
      <c r="F99" s="4">
        <f t="shared" si="13"/>
        <v>4</v>
      </c>
      <c r="G99">
        <f t="shared" si="7"/>
        <v>8.6999999999999922</v>
      </c>
      <c r="H99" s="2">
        <f t="shared" si="8"/>
        <v>-104.9173243260054</v>
      </c>
      <c r="I99" s="5">
        <f t="shared" si="9"/>
        <v>-174.18398982111651</v>
      </c>
      <c r="J99">
        <f t="shared" si="10"/>
        <v>0.60899999999999954</v>
      </c>
      <c r="K99" s="5">
        <f t="shared" si="11"/>
        <v>-174.79298982111652</v>
      </c>
    </row>
    <row r="100" spans="5:11" x14ac:dyDescent="0.2">
      <c r="E100">
        <f t="shared" si="12"/>
        <v>4.7499999999999911</v>
      </c>
      <c r="F100" s="4">
        <f t="shared" si="13"/>
        <v>4</v>
      </c>
      <c r="G100">
        <f t="shared" si="7"/>
        <v>8.7499999999999911</v>
      </c>
      <c r="H100" s="2">
        <f t="shared" si="8"/>
        <v>-104.9173243260054</v>
      </c>
      <c r="I100" s="5">
        <f t="shared" si="9"/>
        <v>-174.69220533568767</v>
      </c>
      <c r="J100">
        <f t="shared" si="10"/>
        <v>0.61249999999999949</v>
      </c>
      <c r="K100" s="5">
        <f t="shared" si="11"/>
        <v>-175.30470533568769</v>
      </c>
    </row>
    <row r="101" spans="5:11" x14ac:dyDescent="0.2">
      <c r="E101">
        <f t="shared" si="12"/>
        <v>4.7999999999999909</v>
      </c>
      <c r="F101" s="4">
        <f t="shared" si="13"/>
        <v>4</v>
      </c>
      <c r="G101">
        <f t="shared" si="7"/>
        <v>8.7999999999999901</v>
      </c>
      <c r="H101" s="2">
        <f t="shared" si="8"/>
        <v>-104.9173243260054</v>
      </c>
      <c r="I101" s="5">
        <f t="shared" si="9"/>
        <v>-175.20190366741969</v>
      </c>
      <c r="J101">
        <f t="shared" si="10"/>
        <v>0.61599999999999933</v>
      </c>
      <c r="K101" s="5">
        <f t="shared" si="11"/>
        <v>-175.81790366741967</v>
      </c>
    </row>
    <row r="102" spans="5:11" x14ac:dyDescent="0.2">
      <c r="E102">
        <f t="shared" si="12"/>
        <v>4.8499999999999908</v>
      </c>
      <c r="F102" s="4">
        <f t="shared" si="13"/>
        <v>4</v>
      </c>
      <c r="G102">
        <f t="shared" si="7"/>
        <v>8.8499999999999908</v>
      </c>
      <c r="H102" s="2">
        <f t="shared" si="8"/>
        <v>-104.9173243260054</v>
      </c>
      <c r="I102" s="5">
        <f t="shared" si="9"/>
        <v>-175.71308914271876</v>
      </c>
      <c r="J102">
        <f t="shared" si="10"/>
        <v>0.61949999999999938</v>
      </c>
      <c r="K102" s="5">
        <f t="shared" si="11"/>
        <v>-176.33258914271875</v>
      </c>
    </row>
    <row r="103" spans="5:11" x14ac:dyDescent="0.2">
      <c r="E103">
        <f t="shared" si="12"/>
        <v>4.8999999999999906</v>
      </c>
      <c r="F103" s="4">
        <f t="shared" si="13"/>
        <v>4</v>
      </c>
      <c r="G103">
        <f t="shared" si="7"/>
        <v>8.8999999999999915</v>
      </c>
      <c r="H103" s="2">
        <f t="shared" si="8"/>
        <v>-104.9173243260054</v>
      </c>
      <c r="I103" s="5">
        <f t="shared" si="9"/>
        <v>-176.22576610061404</v>
      </c>
      <c r="J103">
        <f t="shared" si="10"/>
        <v>0.62299999999999944</v>
      </c>
      <c r="K103" s="5">
        <f t="shared" si="11"/>
        <v>-176.84876610061403</v>
      </c>
    </row>
    <row r="104" spans="5:11" x14ac:dyDescent="0.2">
      <c r="E104">
        <f t="shared" si="12"/>
        <v>4.9499999999999904</v>
      </c>
      <c r="F104" s="4">
        <f t="shared" si="13"/>
        <v>4</v>
      </c>
      <c r="G104">
        <f t="shared" si="7"/>
        <v>8.9499999999999904</v>
      </c>
      <c r="H104" s="2">
        <f t="shared" si="8"/>
        <v>-104.9173243260054</v>
      </c>
      <c r="I104" s="5">
        <f t="shared" si="9"/>
        <v>-176.73993889279487</v>
      </c>
      <c r="J104">
        <f t="shared" si="10"/>
        <v>0.62649999999999939</v>
      </c>
      <c r="K104" s="5">
        <f t="shared" si="11"/>
        <v>-177.36643889279486</v>
      </c>
    </row>
    <row r="105" spans="5:11" x14ac:dyDescent="0.2">
      <c r="E105">
        <f t="shared" si="12"/>
        <v>4.9999999999999902</v>
      </c>
      <c r="F105" s="4">
        <f t="shared" si="13"/>
        <v>4</v>
      </c>
      <c r="G105">
        <f t="shared" si="7"/>
        <v>8.9999999999999893</v>
      </c>
      <c r="H105" s="2">
        <f t="shared" si="8"/>
        <v>-104.9173243260054</v>
      </c>
      <c r="I105" s="5">
        <f t="shared" si="9"/>
        <v>-177.25561188364739</v>
      </c>
      <c r="J105">
        <f t="shared" si="10"/>
        <v>0.62999999999999934</v>
      </c>
      <c r="K105" s="5">
        <f t="shared" si="11"/>
        <v>-177.88561188364739</v>
      </c>
    </row>
    <row r="106" spans="5:11" x14ac:dyDescent="0.2">
      <c r="E106">
        <f t="shared" si="12"/>
        <v>5.0499999999999901</v>
      </c>
      <c r="F106" s="4">
        <f t="shared" si="13"/>
        <v>4</v>
      </c>
      <c r="G106">
        <f t="shared" si="7"/>
        <v>9.0499999999999901</v>
      </c>
      <c r="H106" s="2">
        <f t="shared" si="8"/>
        <v>-104.9173243260054</v>
      </c>
      <c r="I106" s="5">
        <f t="shared" si="9"/>
        <v>-177.77278945029167</v>
      </c>
      <c r="J106">
        <f t="shared" si="10"/>
        <v>0.6334999999999994</v>
      </c>
      <c r="K106" s="5">
        <f t="shared" si="11"/>
        <v>-178.40628945029167</v>
      </c>
    </row>
    <row r="107" spans="5:11" x14ac:dyDescent="0.2">
      <c r="E107">
        <f t="shared" si="12"/>
        <v>5.0999999999999899</v>
      </c>
      <c r="F107" s="4">
        <f t="shared" si="13"/>
        <v>4</v>
      </c>
      <c r="G107">
        <f t="shared" si="7"/>
        <v>9.0999999999999908</v>
      </c>
      <c r="H107" s="2">
        <f t="shared" si="8"/>
        <v>-104.9173243260054</v>
      </c>
      <c r="I107" s="5">
        <f t="shared" si="9"/>
        <v>-178.29147598261889</v>
      </c>
      <c r="J107">
        <f t="shared" si="10"/>
        <v>0.63699999999999946</v>
      </c>
      <c r="K107" s="5">
        <f t="shared" si="11"/>
        <v>-178.92847598261889</v>
      </c>
    </row>
    <row r="108" spans="5:11" x14ac:dyDescent="0.2">
      <c r="E108">
        <f t="shared" si="12"/>
        <v>5.1499999999999897</v>
      </c>
      <c r="F108" s="4">
        <f t="shared" si="13"/>
        <v>4</v>
      </c>
      <c r="G108">
        <f t="shared" si="7"/>
        <v>9.1499999999999897</v>
      </c>
      <c r="H108" s="2">
        <f t="shared" si="8"/>
        <v>-104.9173243260054</v>
      </c>
      <c r="I108" s="5">
        <f t="shared" si="9"/>
        <v>-178.81167588332858</v>
      </c>
      <c r="J108">
        <f t="shared" si="10"/>
        <v>0.64049999999999929</v>
      </c>
      <c r="K108" s="5">
        <f t="shared" si="11"/>
        <v>-179.45217588332858</v>
      </c>
    </row>
    <row r="109" spans="5:11" x14ac:dyDescent="0.2">
      <c r="E109">
        <f t="shared" si="12"/>
        <v>5.1999999999999895</v>
      </c>
      <c r="F109" s="4">
        <f t="shared" si="13"/>
        <v>4</v>
      </c>
      <c r="G109">
        <f t="shared" si="7"/>
        <v>9.1999999999999886</v>
      </c>
      <c r="H109" s="2">
        <f t="shared" si="8"/>
        <v>-104.9173243260054</v>
      </c>
      <c r="I109" s="5">
        <f t="shared" si="9"/>
        <v>-179.33339356796597</v>
      </c>
      <c r="J109">
        <f t="shared" si="10"/>
        <v>0.64399999999999924</v>
      </c>
      <c r="K109" s="5">
        <f t="shared" si="11"/>
        <v>-179.97739356796598</v>
      </c>
    </row>
    <row r="110" spans="5:11" x14ac:dyDescent="0.2">
      <c r="E110">
        <f t="shared" si="12"/>
        <v>5.2499999999999893</v>
      </c>
      <c r="F110" s="4">
        <f t="shared" si="13"/>
        <v>5</v>
      </c>
      <c r="G110">
        <f t="shared" si="7"/>
        <v>10.249999999999989</v>
      </c>
      <c r="H110" s="2">
        <f t="shared" si="8"/>
        <v>-104.21236378556573</v>
      </c>
      <c r="I110" s="5">
        <f t="shared" si="9"/>
        <v>-189.36702912015471</v>
      </c>
      <c r="J110">
        <f t="shared" si="10"/>
        <v>0.71749999999999936</v>
      </c>
      <c r="K110" s="5">
        <f t="shared" si="11"/>
        <v>-190.08452912015471</v>
      </c>
    </row>
    <row r="111" spans="5:11" x14ac:dyDescent="0.2">
      <c r="E111">
        <f t="shared" si="12"/>
        <v>5.2999999999999892</v>
      </c>
      <c r="F111" s="4">
        <f t="shared" si="13"/>
        <v>5</v>
      </c>
      <c r="G111">
        <f t="shared" si="7"/>
        <v>10.29999999999999</v>
      </c>
      <c r="H111" s="2">
        <f t="shared" si="8"/>
        <v>-104.21236378556573</v>
      </c>
      <c r="I111" s="5">
        <f t="shared" si="9"/>
        <v>-189.91954409151313</v>
      </c>
      <c r="J111">
        <f t="shared" si="10"/>
        <v>0.72099999999999942</v>
      </c>
      <c r="K111" s="5">
        <f t="shared" si="11"/>
        <v>-190.64054409151314</v>
      </c>
    </row>
    <row r="112" spans="5:11" x14ac:dyDescent="0.2">
      <c r="E112">
        <f t="shared" si="12"/>
        <v>5.349999999999989</v>
      </c>
      <c r="F112" s="4">
        <f t="shared" si="13"/>
        <v>5</v>
      </c>
      <c r="G112">
        <f t="shared" si="7"/>
        <v>10.349999999999989</v>
      </c>
      <c r="H112" s="2">
        <f t="shared" si="8"/>
        <v>-104.21236378556573</v>
      </c>
      <c r="I112" s="5">
        <f t="shared" si="9"/>
        <v>-190.47367113227455</v>
      </c>
      <c r="J112">
        <f t="shared" si="10"/>
        <v>0.72449999999999926</v>
      </c>
      <c r="K112" s="5">
        <f t="shared" si="11"/>
        <v>-191.19817113227455</v>
      </c>
    </row>
    <row r="113" spans="5:11" x14ac:dyDescent="0.2">
      <c r="E113">
        <f t="shared" si="12"/>
        <v>5.3999999999999888</v>
      </c>
      <c r="F113" s="4">
        <f t="shared" si="13"/>
        <v>5</v>
      </c>
      <c r="G113">
        <f t="shared" si="7"/>
        <v>10.399999999999988</v>
      </c>
      <c r="H113" s="2">
        <f t="shared" si="8"/>
        <v>-104.21236378556573</v>
      </c>
      <c r="I113" s="5">
        <f t="shared" si="9"/>
        <v>-191.02941494596354</v>
      </c>
      <c r="J113">
        <f t="shared" si="10"/>
        <v>0.7279999999999992</v>
      </c>
      <c r="K113" s="5">
        <f t="shared" si="11"/>
        <v>-191.75741494596355</v>
      </c>
    </row>
    <row r="114" spans="5:11" x14ac:dyDescent="0.2">
      <c r="E114">
        <f t="shared" si="12"/>
        <v>5.4499999999999886</v>
      </c>
      <c r="F114" s="4">
        <f t="shared" si="13"/>
        <v>5</v>
      </c>
      <c r="G114">
        <f t="shared" si="7"/>
        <v>10.449999999999989</v>
      </c>
      <c r="H114" s="2">
        <f t="shared" si="8"/>
        <v>-104.21236378556573</v>
      </c>
      <c r="I114" s="5">
        <f t="shared" si="9"/>
        <v>-191.58678024982811</v>
      </c>
      <c r="J114">
        <f t="shared" si="10"/>
        <v>0.73149999999999926</v>
      </c>
      <c r="K114" s="5">
        <f t="shared" si="11"/>
        <v>-192.31828024982812</v>
      </c>
    </row>
    <row r="115" spans="5:11" x14ac:dyDescent="0.2">
      <c r="E115">
        <f t="shared" si="12"/>
        <v>5.4999999999999885</v>
      </c>
      <c r="F115" s="4">
        <f t="shared" si="13"/>
        <v>5</v>
      </c>
      <c r="G115">
        <f t="shared" si="7"/>
        <v>10.499999999999989</v>
      </c>
      <c r="H115" s="2">
        <f t="shared" si="8"/>
        <v>-104.21236378556573</v>
      </c>
      <c r="I115" s="5">
        <f t="shared" si="9"/>
        <v>-192.14577177487988</v>
      </c>
      <c r="J115">
        <f t="shared" si="10"/>
        <v>0.73499999999999932</v>
      </c>
      <c r="K115" s="5">
        <f t="shared" si="11"/>
        <v>-192.88077177487986</v>
      </c>
    </row>
    <row r="116" spans="5:11" x14ac:dyDescent="0.2">
      <c r="E116">
        <f t="shared" si="12"/>
        <v>5.5499999999999883</v>
      </c>
      <c r="F116" s="4">
        <f t="shared" si="13"/>
        <v>5</v>
      </c>
      <c r="G116">
        <f t="shared" si="7"/>
        <v>10.549999999999988</v>
      </c>
      <c r="H116" s="2">
        <f t="shared" si="8"/>
        <v>-104.21236378556573</v>
      </c>
      <c r="I116" s="5">
        <f t="shared" si="9"/>
        <v>-192.70639426593388</v>
      </c>
      <c r="J116">
        <f t="shared" si="10"/>
        <v>0.73849999999999927</v>
      </c>
      <c r="K116" s="5">
        <f t="shared" si="11"/>
        <v>-193.44489426593387</v>
      </c>
    </row>
    <row r="117" spans="5:11" x14ac:dyDescent="0.2">
      <c r="E117">
        <f t="shared" si="12"/>
        <v>5.5999999999999881</v>
      </c>
      <c r="F117" s="4">
        <f t="shared" si="13"/>
        <v>5</v>
      </c>
      <c r="G117">
        <f t="shared" si="7"/>
        <v>10.599999999999987</v>
      </c>
      <c r="H117" s="2">
        <f t="shared" si="8"/>
        <v>-104.21236378556573</v>
      </c>
      <c r="I117" s="5">
        <f t="shared" si="9"/>
        <v>-193.26865248164933</v>
      </c>
      <c r="J117">
        <f t="shared" si="10"/>
        <v>0.74199999999999922</v>
      </c>
      <c r="K117" s="5">
        <f t="shared" si="11"/>
        <v>-194.01065248164932</v>
      </c>
    </row>
    <row r="118" spans="5:11" x14ac:dyDescent="0.2">
      <c r="E118">
        <f t="shared" si="12"/>
        <v>5.6499999999999879</v>
      </c>
      <c r="F118" s="4">
        <f t="shared" si="13"/>
        <v>5</v>
      </c>
      <c r="G118">
        <f t="shared" si="7"/>
        <v>10.649999999999988</v>
      </c>
      <c r="H118" s="2">
        <f t="shared" si="8"/>
        <v>-104.21236378556573</v>
      </c>
      <c r="I118" s="5">
        <f t="shared" si="9"/>
        <v>-193.83255119456959</v>
      </c>
      <c r="J118">
        <f t="shared" si="10"/>
        <v>0.74549999999999927</v>
      </c>
      <c r="K118" s="5">
        <f t="shared" si="11"/>
        <v>-194.57805119456958</v>
      </c>
    </row>
    <row r="119" spans="5:11" x14ac:dyDescent="0.2">
      <c r="E119">
        <f t="shared" si="12"/>
        <v>5.6999999999999877</v>
      </c>
      <c r="F119" s="4">
        <f t="shared" si="13"/>
        <v>5</v>
      </c>
      <c r="G119">
        <f t="shared" si="7"/>
        <v>10.699999999999989</v>
      </c>
      <c r="H119" s="2">
        <f t="shared" si="8"/>
        <v>-104.21236378556573</v>
      </c>
      <c r="I119" s="5">
        <f t="shared" si="9"/>
        <v>-194.39809519116281</v>
      </c>
      <c r="J119">
        <f t="shared" si="10"/>
        <v>0.74899999999999922</v>
      </c>
      <c r="K119" s="5">
        <f t="shared" si="11"/>
        <v>-195.1470951911628</v>
      </c>
    </row>
    <row r="120" spans="5:11" x14ac:dyDescent="0.2">
      <c r="E120">
        <f t="shared" si="12"/>
        <v>5.7499999999999876</v>
      </c>
      <c r="F120" s="4">
        <f t="shared" si="13"/>
        <v>5</v>
      </c>
      <c r="G120">
        <f t="shared" si="7"/>
        <v>10.749999999999988</v>
      </c>
      <c r="H120" s="2">
        <f t="shared" si="8"/>
        <v>-104.21236378556573</v>
      </c>
      <c r="I120" s="5">
        <f t="shared" si="9"/>
        <v>-194.96528927186276</v>
      </c>
      <c r="J120">
        <f t="shared" si="10"/>
        <v>0.75249999999999917</v>
      </c>
      <c r="K120" s="5">
        <f t="shared" si="11"/>
        <v>-195.71778927186276</v>
      </c>
    </row>
    <row r="121" spans="5:11" x14ac:dyDescent="0.2">
      <c r="E121">
        <f t="shared" si="12"/>
        <v>5.7999999999999874</v>
      </c>
      <c r="F121" s="4">
        <f t="shared" si="13"/>
        <v>5</v>
      </c>
      <c r="G121">
        <f t="shared" si="7"/>
        <v>10.799999999999986</v>
      </c>
      <c r="H121" s="2">
        <f t="shared" si="8"/>
        <v>-104.21236378556573</v>
      </c>
      <c r="I121" s="5">
        <f t="shared" si="9"/>
        <v>-195.5341382511092</v>
      </c>
      <c r="J121">
        <f t="shared" si="10"/>
        <v>0.75599999999999912</v>
      </c>
      <c r="K121" s="5">
        <f t="shared" si="11"/>
        <v>-196.2901382511092</v>
      </c>
    </row>
    <row r="122" spans="5:11" x14ac:dyDescent="0.2">
      <c r="E122">
        <f t="shared" si="12"/>
        <v>5.8499999999999872</v>
      </c>
      <c r="F122" s="4">
        <f t="shared" si="13"/>
        <v>5</v>
      </c>
      <c r="G122">
        <f t="shared" si="7"/>
        <v>10.849999999999987</v>
      </c>
      <c r="H122" s="2">
        <f t="shared" si="8"/>
        <v>-104.21236378556573</v>
      </c>
      <c r="I122" s="5">
        <f t="shared" si="9"/>
        <v>-196.10464695738909</v>
      </c>
      <c r="J122">
        <f t="shared" si="10"/>
        <v>0.75949999999999918</v>
      </c>
      <c r="K122" s="5">
        <f t="shared" si="11"/>
        <v>-196.8641469573891</v>
      </c>
    </row>
    <row r="123" spans="5:11" x14ac:dyDescent="0.2">
      <c r="E123">
        <f t="shared" si="12"/>
        <v>5.899999999999987</v>
      </c>
      <c r="F123" s="4">
        <f t="shared" si="13"/>
        <v>5</v>
      </c>
      <c r="G123">
        <f t="shared" si="7"/>
        <v>10.899999999999988</v>
      </c>
      <c r="H123" s="2">
        <f t="shared" si="8"/>
        <v>-104.21236378556573</v>
      </c>
      <c r="I123" s="5">
        <f t="shared" si="9"/>
        <v>-196.67682023327745</v>
      </c>
      <c r="J123">
        <f t="shared" si="10"/>
        <v>0.76299999999999923</v>
      </c>
      <c r="K123" s="5">
        <f t="shared" si="11"/>
        <v>-197.43982023327746</v>
      </c>
    </row>
    <row r="124" spans="5:11" x14ac:dyDescent="0.2">
      <c r="E124">
        <f t="shared" si="12"/>
        <v>5.9499999999999869</v>
      </c>
      <c r="F124" s="4">
        <f t="shared" si="13"/>
        <v>5</v>
      </c>
      <c r="G124">
        <f t="shared" si="7"/>
        <v>10.949999999999987</v>
      </c>
      <c r="H124" s="2">
        <f t="shared" si="8"/>
        <v>-104.21236378556573</v>
      </c>
      <c r="I124" s="5">
        <f t="shared" si="9"/>
        <v>-197.25066293547832</v>
      </c>
      <c r="J124">
        <f t="shared" si="10"/>
        <v>0.76649999999999918</v>
      </c>
      <c r="K124" s="5">
        <f t="shared" si="11"/>
        <v>-198.01716293547832</v>
      </c>
    </row>
    <row r="125" spans="5:11" x14ac:dyDescent="0.2">
      <c r="E125">
        <f t="shared" si="12"/>
        <v>5.9999999999999867</v>
      </c>
      <c r="F125" s="4">
        <f t="shared" si="13"/>
        <v>5</v>
      </c>
      <c r="G125">
        <f t="shared" si="7"/>
        <v>10.999999999999986</v>
      </c>
      <c r="H125" s="2">
        <f t="shared" si="8"/>
        <v>-104.21236378556573</v>
      </c>
      <c r="I125" s="5">
        <f t="shared" si="9"/>
        <v>-197.82617993486622</v>
      </c>
      <c r="J125">
        <f t="shared" si="10"/>
        <v>0.76999999999999913</v>
      </c>
      <c r="K125" s="5">
        <f t="shared" si="11"/>
        <v>-198.59617993486623</v>
      </c>
    </row>
    <row r="126" spans="5:11" x14ac:dyDescent="0.2">
      <c r="E126">
        <f t="shared" si="12"/>
        <v>6.0499999999999865</v>
      </c>
      <c r="F126" s="4">
        <f t="shared" si="13"/>
        <v>5</v>
      </c>
      <c r="G126">
        <f t="shared" si="7"/>
        <v>11.049999999999986</v>
      </c>
      <c r="H126" s="2">
        <f t="shared" si="8"/>
        <v>-104.21236378556573</v>
      </c>
      <c r="I126" s="5">
        <f t="shared" si="9"/>
        <v>-198.40337611652734</v>
      </c>
      <c r="J126">
        <f t="shared" si="10"/>
        <v>0.77349999999999908</v>
      </c>
      <c r="K126" s="5">
        <f t="shared" si="11"/>
        <v>-199.17687611652735</v>
      </c>
    </row>
    <row r="127" spans="5:11" x14ac:dyDescent="0.2">
      <c r="E127">
        <f t="shared" si="12"/>
        <v>6.0999999999999863</v>
      </c>
      <c r="F127" s="4">
        <f t="shared" si="13"/>
        <v>5</v>
      </c>
      <c r="G127">
        <f t="shared" si="7"/>
        <v>11.099999999999987</v>
      </c>
      <c r="H127" s="2">
        <f t="shared" si="8"/>
        <v>-104.21236378556573</v>
      </c>
      <c r="I127" s="5">
        <f t="shared" si="9"/>
        <v>-198.9822563798011</v>
      </c>
      <c r="J127">
        <f t="shared" si="10"/>
        <v>0.77699999999999914</v>
      </c>
      <c r="K127" s="5">
        <f t="shared" si="11"/>
        <v>-199.75925637980109</v>
      </c>
    </row>
    <row r="128" spans="5:11" x14ac:dyDescent="0.2">
      <c r="E128">
        <f t="shared" si="12"/>
        <v>6.1499999999999861</v>
      </c>
      <c r="F128" s="4">
        <f t="shared" si="13"/>
        <v>5</v>
      </c>
      <c r="G128">
        <f t="shared" si="7"/>
        <v>11.149999999999986</v>
      </c>
      <c r="H128" s="2">
        <f t="shared" si="8"/>
        <v>-104.21236378556573</v>
      </c>
      <c r="I128" s="5">
        <f t="shared" si="9"/>
        <v>-199.56282563832161</v>
      </c>
      <c r="J128">
        <f t="shared" si="10"/>
        <v>0.78049999999999908</v>
      </c>
      <c r="K128" s="5">
        <f t="shared" si="11"/>
        <v>-200.3433256383216</v>
      </c>
    </row>
    <row r="129" spans="5:11" x14ac:dyDescent="0.2">
      <c r="E129">
        <f t="shared" si="12"/>
        <v>6.199999999999986</v>
      </c>
      <c r="F129" s="4">
        <f t="shared" si="13"/>
        <v>5</v>
      </c>
      <c r="G129">
        <f t="shared" si="7"/>
        <v>11.199999999999985</v>
      </c>
      <c r="H129" s="2">
        <f t="shared" si="8"/>
        <v>-104.21236378556573</v>
      </c>
      <c r="I129" s="5">
        <f t="shared" si="9"/>
        <v>-200.14508882005958</v>
      </c>
      <c r="J129">
        <f t="shared" si="10"/>
        <v>0.78399999999999903</v>
      </c>
      <c r="K129" s="5">
        <f t="shared" si="11"/>
        <v>-200.92908882005958</v>
      </c>
    </row>
    <row r="130" spans="5:11" x14ac:dyDescent="0.2">
      <c r="E130">
        <f t="shared" si="12"/>
        <v>6.2499999999999858</v>
      </c>
      <c r="F130" s="4">
        <f t="shared" si="13"/>
        <v>5</v>
      </c>
      <c r="G130">
        <f t="shared" si="7"/>
        <v>11.249999999999986</v>
      </c>
      <c r="H130" s="2">
        <f t="shared" si="8"/>
        <v>-104.21236378556573</v>
      </c>
      <c r="I130" s="5">
        <f t="shared" si="9"/>
        <v>-200.72905086736392</v>
      </c>
      <c r="J130">
        <f t="shared" si="10"/>
        <v>0.78749999999999909</v>
      </c>
      <c r="K130" s="5">
        <f t="shared" si="11"/>
        <v>-201.51655086736392</v>
      </c>
    </row>
    <row r="131" spans="5:11" x14ac:dyDescent="0.2">
      <c r="E131">
        <f t="shared" si="12"/>
        <v>6.2999999999999856</v>
      </c>
      <c r="F131" s="4">
        <f t="shared" si="13"/>
        <v>6</v>
      </c>
      <c r="G131">
        <f t="shared" si="7"/>
        <v>12.299999999999986</v>
      </c>
      <c r="H131" s="2">
        <f t="shared" si="8"/>
        <v>-103.46510561269967</v>
      </c>
      <c r="I131" s="5">
        <f t="shared" si="9"/>
        <v>-211.863453934609</v>
      </c>
      <c r="J131">
        <f t="shared" si="10"/>
        <v>0.8609999999999991</v>
      </c>
      <c r="K131" s="5">
        <f t="shared" si="11"/>
        <v>-212.72445393460899</v>
      </c>
    </row>
    <row r="132" spans="5:11" x14ac:dyDescent="0.2">
      <c r="E132">
        <f t="shared" si="12"/>
        <v>6.3499999999999854</v>
      </c>
      <c r="F132" s="4">
        <f t="shared" si="13"/>
        <v>6</v>
      </c>
      <c r="G132">
        <f t="shared" si="7"/>
        <v>12.349999999999985</v>
      </c>
      <c r="H132" s="2">
        <f t="shared" si="8"/>
        <v>-103.46510561269967</v>
      </c>
      <c r="I132" s="5">
        <f t="shared" si="9"/>
        <v>-212.48160658096174</v>
      </c>
      <c r="J132">
        <f t="shared" si="10"/>
        <v>0.86449999999999905</v>
      </c>
      <c r="K132" s="5">
        <f t="shared" si="11"/>
        <v>-213.34610658096173</v>
      </c>
    </row>
    <row r="133" spans="5:11" x14ac:dyDescent="0.2">
      <c r="E133">
        <f t="shared" si="12"/>
        <v>6.3999999999999853</v>
      </c>
      <c r="F133" s="4">
        <f t="shared" si="13"/>
        <v>6</v>
      </c>
      <c r="G133">
        <f t="shared" si="7"/>
        <v>12.399999999999984</v>
      </c>
      <c r="H133" s="2">
        <f t="shared" si="8"/>
        <v>-103.46510561269967</v>
      </c>
      <c r="I133" s="5">
        <f t="shared" si="9"/>
        <v>-213.10156280734253</v>
      </c>
      <c r="J133">
        <f t="shared" si="10"/>
        <v>0.86799999999999899</v>
      </c>
      <c r="K133" s="5">
        <f t="shared" si="11"/>
        <v>-213.96956280734253</v>
      </c>
    </row>
    <row r="134" spans="5:11" x14ac:dyDescent="0.2">
      <c r="E134">
        <f t="shared" si="12"/>
        <v>6.4499999999999851</v>
      </c>
      <c r="F134" s="4">
        <f t="shared" si="13"/>
        <v>6</v>
      </c>
      <c r="G134">
        <f t="shared" ref="G134:G197" si="14">E134+F134</f>
        <v>12.449999999999985</v>
      </c>
      <c r="H134" s="2">
        <f t="shared" ref="H134:H197" si="15">PV($C$7,$C$5-F134,7,100)</f>
        <v>-103.46510561269967</v>
      </c>
      <c r="I134" s="5">
        <f t="shared" ref="I134:I197" si="16">H134*(1+$C$7)^(G134)</f>
        <v>-213.72332787604537</v>
      </c>
      <c r="J134">
        <f t="shared" ref="J134:J197" si="17">G134*$C$6</f>
        <v>0.87149999999999905</v>
      </c>
      <c r="K134" s="5">
        <f t="shared" ref="K134:K197" si="18">I134-J134</f>
        <v>-214.59482787604537</v>
      </c>
    </row>
    <row r="135" spans="5:11" x14ac:dyDescent="0.2">
      <c r="E135">
        <f t="shared" ref="E135:E198" si="19">E134+0.05</f>
        <v>6.4999999999999849</v>
      </c>
      <c r="F135" s="4">
        <f t="shared" si="13"/>
        <v>6</v>
      </c>
      <c r="G135">
        <f t="shared" si="14"/>
        <v>12.499999999999986</v>
      </c>
      <c r="H135" s="2">
        <f t="shared" si="15"/>
        <v>-103.46510561269967</v>
      </c>
      <c r="I135" s="5">
        <f t="shared" si="16"/>
        <v>-214.34690706471784</v>
      </c>
      <c r="J135">
        <f t="shared" si="17"/>
        <v>0.87499999999999911</v>
      </c>
      <c r="K135" s="5">
        <f t="shared" si="18"/>
        <v>-215.22190706471784</v>
      </c>
    </row>
    <row r="136" spans="5:11" x14ac:dyDescent="0.2">
      <c r="E136">
        <f t="shared" si="19"/>
        <v>6.5499999999999847</v>
      </c>
      <c r="F136" s="4">
        <f t="shared" si="13"/>
        <v>6</v>
      </c>
      <c r="G136">
        <f t="shared" si="14"/>
        <v>12.549999999999985</v>
      </c>
      <c r="H136" s="2">
        <f t="shared" si="15"/>
        <v>-103.46510561269967</v>
      </c>
      <c r="I136" s="5">
        <f t="shared" si="16"/>
        <v>-214.97230566640624</v>
      </c>
      <c r="J136">
        <f t="shared" si="17"/>
        <v>0.87849999999999906</v>
      </c>
      <c r="K136" s="5">
        <f t="shared" si="18"/>
        <v>-215.85080566640625</v>
      </c>
    </row>
    <row r="137" spans="5:11" x14ac:dyDescent="0.2">
      <c r="E137">
        <f t="shared" si="19"/>
        <v>6.5999999999999845</v>
      </c>
      <c r="F137" s="4">
        <f t="shared" si="13"/>
        <v>6</v>
      </c>
      <c r="G137">
        <f t="shared" si="14"/>
        <v>12.599999999999984</v>
      </c>
      <c r="H137" s="2">
        <f t="shared" si="15"/>
        <v>-103.46510561269967</v>
      </c>
      <c r="I137" s="5">
        <f t="shared" si="16"/>
        <v>-215.59952898960032</v>
      </c>
      <c r="J137">
        <f t="shared" si="17"/>
        <v>0.8819999999999989</v>
      </c>
      <c r="K137" s="5">
        <f t="shared" si="18"/>
        <v>-216.48152898960032</v>
      </c>
    </row>
    <row r="138" spans="5:11" x14ac:dyDescent="0.2">
      <c r="E138">
        <f t="shared" si="19"/>
        <v>6.6499999999999844</v>
      </c>
      <c r="F138" s="4">
        <f t="shared" si="13"/>
        <v>6</v>
      </c>
      <c r="G138">
        <f t="shared" si="14"/>
        <v>12.649999999999984</v>
      </c>
      <c r="H138" s="2">
        <f t="shared" si="15"/>
        <v>-103.46510561269967</v>
      </c>
      <c r="I138" s="5">
        <f t="shared" si="16"/>
        <v>-216.22858235827837</v>
      </c>
      <c r="J138">
        <f t="shared" si="17"/>
        <v>0.88549999999999895</v>
      </c>
      <c r="K138" s="5">
        <f t="shared" si="18"/>
        <v>-217.11408235827838</v>
      </c>
    </row>
    <row r="139" spans="5:11" x14ac:dyDescent="0.2">
      <c r="E139">
        <f t="shared" si="19"/>
        <v>6.6999999999999842</v>
      </c>
      <c r="F139" s="4">
        <f t="shared" si="13"/>
        <v>6</v>
      </c>
      <c r="G139">
        <f t="shared" si="14"/>
        <v>12.699999999999985</v>
      </c>
      <c r="H139" s="2">
        <f t="shared" si="15"/>
        <v>-103.46510561269967</v>
      </c>
      <c r="I139" s="5">
        <f t="shared" si="16"/>
        <v>-216.85947111195236</v>
      </c>
      <c r="J139">
        <f t="shared" si="17"/>
        <v>0.88899999999999901</v>
      </c>
      <c r="K139" s="5">
        <f t="shared" si="18"/>
        <v>-217.74847111195237</v>
      </c>
    </row>
    <row r="140" spans="5:11" x14ac:dyDescent="0.2">
      <c r="E140">
        <f t="shared" si="19"/>
        <v>6.749999999999984</v>
      </c>
      <c r="F140" s="4">
        <f t="shared" si="13"/>
        <v>6</v>
      </c>
      <c r="G140">
        <f t="shared" si="14"/>
        <v>12.749999999999984</v>
      </c>
      <c r="H140" s="2">
        <f t="shared" si="15"/>
        <v>-103.46510561269967</v>
      </c>
      <c r="I140" s="5">
        <f t="shared" si="16"/>
        <v>-217.49220060571338</v>
      </c>
      <c r="J140">
        <f t="shared" si="17"/>
        <v>0.89249999999999896</v>
      </c>
      <c r="K140" s="5">
        <f t="shared" si="18"/>
        <v>-218.38470060571339</v>
      </c>
    </row>
    <row r="141" spans="5:11" x14ac:dyDescent="0.2">
      <c r="E141">
        <f t="shared" si="19"/>
        <v>6.7999999999999838</v>
      </c>
      <c r="F141" s="4">
        <f t="shared" si="13"/>
        <v>6</v>
      </c>
      <c r="G141">
        <f t="shared" si="14"/>
        <v>12.799999999999983</v>
      </c>
      <c r="H141" s="2">
        <f t="shared" si="15"/>
        <v>-103.46510561269967</v>
      </c>
      <c r="I141" s="5">
        <f t="shared" si="16"/>
        <v>-218.12677621027709</v>
      </c>
      <c r="J141">
        <f t="shared" si="17"/>
        <v>0.89599999999999891</v>
      </c>
      <c r="K141" s="5">
        <f t="shared" si="18"/>
        <v>-219.02277621027707</v>
      </c>
    </row>
    <row r="142" spans="5:11" x14ac:dyDescent="0.2">
      <c r="E142">
        <f t="shared" si="19"/>
        <v>6.8499999999999837</v>
      </c>
      <c r="F142" s="4">
        <f t="shared" si="13"/>
        <v>6</v>
      </c>
      <c r="G142">
        <f t="shared" si="14"/>
        <v>12.849999999999984</v>
      </c>
      <c r="H142" s="2">
        <f t="shared" si="15"/>
        <v>-103.46510561269967</v>
      </c>
      <c r="I142" s="5">
        <f t="shared" si="16"/>
        <v>-218.76320331202911</v>
      </c>
      <c r="J142">
        <f t="shared" si="17"/>
        <v>0.89949999999999897</v>
      </c>
      <c r="K142" s="5">
        <f t="shared" si="18"/>
        <v>-219.66270331202909</v>
      </c>
    </row>
    <row r="143" spans="5:11" x14ac:dyDescent="0.2">
      <c r="E143">
        <f t="shared" si="19"/>
        <v>6.8999999999999835</v>
      </c>
      <c r="F143" s="4">
        <f t="shared" si="13"/>
        <v>6</v>
      </c>
      <c r="G143">
        <f t="shared" si="14"/>
        <v>12.899999999999984</v>
      </c>
      <c r="H143" s="2">
        <f t="shared" si="15"/>
        <v>-103.46510561269967</v>
      </c>
      <c r="I143" s="5">
        <f t="shared" si="16"/>
        <v>-219.40148731307099</v>
      </c>
      <c r="J143">
        <f t="shared" si="17"/>
        <v>0.90299999999999903</v>
      </c>
      <c r="K143" s="5">
        <f t="shared" si="18"/>
        <v>-220.30448731307098</v>
      </c>
    </row>
    <row r="144" spans="5:11" x14ac:dyDescent="0.2">
      <c r="E144">
        <f t="shared" si="19"/>
        <v>6.9499999999999833</v>
      </c>
      <c r="F144" s="4">
        <f t="shared" si="13"/>
        <v>6</v>
      </c>
      <c r="G144">
        <f t="shared" si="14"/>
        <v>12.949999999999983</v>
      </c>
      <c r="H144" s="2">
        <f t="shared" si="15"/>
        <v>-103.46510561269967</v>
      </c>
      <c r="I144" s="5">
        <f t="shared" si="16"/>
        <v>-220.04163363126597</v>
      </c>
      <c r="J144">
        <f t="shared" si="17"/>
        <v>0.90649999999999886</v>
      </c>
      <c r="K144" s="5">
        <f t="shared" si="18"/>
        <v>-220.94813363126596</v>
      </c>
    </row>
    <row r="145" spans="5:11" x14ac:dyDescent="0.2">
      <c r="E145">
        <f t="shared" si="19"/>
        <v>6.9999999999999831</v>
      </c>
      <c r="F145" s="4">
        <f t="shared" si="13"/>
        <v>6</v>
      </c>
      <c r="G145">
        <f t="shared" si="14"/>
        <v>12.999999999999982</v>
      </c>
      <c r="H145" s="2">
        <f t="shared" si="15"/>
        <v>-103.46510561269967</v>
      </c>
      <c r="I145" s="5">
        <f t="shared" si="16"/>
        <v>-220.68364770028481</v>
      </c>
      <c r="J145">
        <f t="shared" si="17"/>
        <v>0.90999999999999881</v>
      </c>
      <c r="K145" s="5">
        <f t="shared" si="18"/>
        <v>-221.59364770028481</v>
      </c>
    </row>
    <row r="146" spans="5:11" x14ac:dyDescent="0.2">
      <c r="E146">
        <f t="shared" si="19"/>
        <v>7.0499999999999829</v>
      </c>
      <c r="F146" s="4">
        <f t="shared" si="13"/>
        <v>6</v>
      </c>
      <c r="G146">
        <f t="shared" si="14"/>
        <v>13.049999999999983</v>
      </c>
      <c r="H146" s="2">
        <f t="shared" si="15"/>
        <v>-103.46510561269967</v>
      </c>
      <c r="I146" s="5">
        <f t="shared" si="16"/>
        <v>-221.32753496965222</v>
      </c>
      <c r="J146">
        <f t="shared" si="17"/>
        <v>0.91349999999999887</v>
      </c>
      <c r="K146" s="5">
        <f t="shared" si="18"/>
        <v>-222.24103496965222</v>
      </c>
    </row>
    <row r="147" spans="5:11" x14ac:dyDescent="0.2">
      <c r="E147">
        <f t="shared" si="19"/>
        <v>7.0999999999999828</v>
      </c>
      <c r="F147" s="4">
        <f t="shared" si="13"/>
        <v>6</v>
      </c>
      <c r="G147">
        <f t="shared" si="14"/>
        <v>13.099999999999984</v>
      </c>
      <c r="H147" s="2">
        <f t="shared" si="15"/>
        <v>-103.46510561269967</v>
      </c>
      <c r="I147" s="5">
        <f t="shared" si="16"/>
        <v>-221.97330090479298</v>
      </c>
      <c r="J147">
        <f t="shared" si="17"/>
        <v>0.91699999999999893</v>
      </c>
      <c r="K147" s="5">
        <f t="shared" si="18"/>
        <v>-222.89030090479298</v>
      </c>
    </row>
    <row r="148" spans="5:11" x14ac:dyDescent="0.2">
      <c r="E148">
        <f t="shared" si="19"/>
        <v>7.1499999999999826</v>
      </c>
      <c r="F148" s="4">
        <f t="shared" si="13"/>
        <v>6</v>
      </c>
      <c r="G148">
        <f t="shared" si="14"/>
        <v>13.149999999999983</v>
      </c>
      <c r="H148" s="2">
        <f t="shared" si="15"/>
        <v>-103.46510561269967</v>
      </c>
      <c r="I148" s="5">
        <f t="shared" si="16"/>
        <v>-222.62095098707806</v>
      </c>
      <c r="J148">
        <f t="shared" si="17"/>
        <v>0.92049999999999887</v>
      </c>
      <c r="K148" s="5">
        <f t="shared" si="18"/>
        <v>-223.54145098707806</v>
      </c>
    </row>
    <row r="149" spans="5:11" x14ac:dyDescent="0.2">
      <c r="E149">
        <f t="shared" si="19"/>
        <v>7.1999999999999824</v>
      </c>
      <c r="F149" s="4">
        <f t="shared" si="13"/>
        <v>6</v>
      </c>
      <c r="G149">
        <f t="shared" si="14"/>
        <v>13.199999999999982</v>
      </c>
      <c r="H149" s="2">
        <f t="shared" si="15"/>
        <v>-103.46510561269967</v>
      </c>
      <c r="I149" s="5">
        <f t="shared" si="16"/>
        <v>-223.2704907138716</v>
      </c>
      <c r="J149">
        <f t="shared" si="17"/>
        <v>0.92399999999999882</v>
      </c>
      <c r="K149" s="5">
        <f t="shared" si="18"/>
        <v>-224.1944907138716</v>
      </c>
    </row>
    <row r="150" spans="5:11" x14ac:dyDescent="0.2">
      <c r="E150">
        <f t="shared" si="19"/>
        <v>7.2499999999999822</v>
      </c>
      <c r="F150" s="4">
        <f t="shared" si="13"/>
        <v>6</v>
      </c>
      <c r="G150">
        <f t="shared" si="14"/>
        <v>13.249999999999982</v>
      </c>
      <c r="H150" s="2">
        <f t="shared" si="15"/>
        <v>-103.46510561269967</v>
      </c>
      <c r="I150" s="5">
        <f t="shared" si="16"/>
        <v>-223.92192559857736</v>
      </c>
      <c r="J150">
        <f t="shared" si="17"/>
        <v>0.92749999999999888</v>
      </c>
      <c r="K150" s="5">
        <f t="shared" si="18"/>
        <v>-224.84942559857737</v>
      </c>
    </row>
    <row r="151" spans="5:11" x14ac:dyDescent="0.2">
      <c r="E151">
        <f t="shared" si="19"/>
        <v>7.2999999999999821</v>
      </c>
      <c r="F151" s="4">
        <f t="shared" si="13"/>
        <v>6</v>
      </c>
      <c r="G151">
        <f t="shared" si="14"/>
        <v>13.299999999999983</v>
      </c>
      <c r="H151" s="2">
        <f t="shared" si="15"/>
        <v>-103.46510561269967</v>
      </c>
      <c r="I151" s="5">
        <f t="shared" si="16"/>
        <v>-224.57526117068551</v>
      </c>
      <c r="J151">
        <f t="shared" si="17"/>
        <v>0.93099999999999894</v>
      </c>
      <c r="K151" s="5">
        <f t="shared" si="18"/>
        <v>-225.50626117068552</v>
      </c>
    </row>
    <row r="152" spans="5:11" x14ac:dyDescent="0.2">
      <c r="E152">
        <f t="shared" si="19"/>
        <v>7.3499999999999819</v>
      </c>
      <c r="F152" s="4">
        <f t="shared" si="13"/>
        <v>7</v>
      </c>
      <c r="G152">
        <f t="shared" si="14"/>
        <v>14.349999999999982</v>
      </c>
      <c r="H152" s="2">
        <f t="shared" si="15"/>
        <v>-102.67301194946164</v>
      </c>
      <c r="I152" s="5">
        <f t="shared" si="16"/>
        <v>-236.91658772941872</v>
      </c>
      <c r="J152">
        <f t="shared" si="17"/>
        <v>1.0044999999999988</v>
      </c>
      <c r="K152" s="5">
        <f t="shared" si="18"/>
        <v>-237.92108772941873</v>
      </c>
    </row>
    <row r="153" spans="5:11" x14ac:dyDescent="0.2">
      <c r="E153">
        <f t="shared" si="19"/>
        <v>7.3999999999999817</v>
      </c>
      <c r="F153" s="4">
        <f t="shared" si="13"/>
        <v>7</v>
      </c>
      <c r="G153">
        <f t="shared" si="14"/>
        <v>14.399999999999981</v>
      </c>
      <c r="H153" s="2">
        <f t="shared" si="15"/>
        <v>-102.67301194946164</v>
      </c>
      <c r="I153" s="5">
        <f t="shared" si="16"/>
        <v>-237.60783774422779</v>
      </c>
      <c r="J153">
        <f t="shared" si="17"/>
        <v>1.0079999999999987</v>
      </c>
      <c r="K153" s="5">
        <f t="shared" si="18"/>
        <v>-238.6158377442278</v>
      </c>
    </row>
    <row r="154" spans="5:11" x14ac:dyDescent="0.2">
      <c r="E154">
        <f t="shared" si="19"/>
        <v>7.4499999999999815</v>
      </c>
      <c r="F154" s="4">
        <f t="shared" si="13"/>
        <v>7</v>
      </c>
      <c r="G154">
        <f t="shared" si="14"/>
        <v>14.449999999999982</v>
      </c>
      <c r="H154" s="2">
        <f t="shared" si="15"/>
        <v>-102.67301194946164</v>
      </c>
      <c r="I154" s="5">
        <f t="shared" si="16"/>
        <v>-238.30110461479003</v>
      </c>
      <c r="J154">
        <f t="shared" si="17"/>
        <v>1.0114999999999987</v>
      </c>
      <c r="K154" s="5">
        <f t="shared" si="18"/>
        <v>-239.31260461479005</v>
      </c>
    </row>
    <row r="155" spans="5:11" x14ac:dyDescent="0.2">
      <c r="E155">
        <f t="shared" si="19"/>
        <v>7.4999999999999813</v>
      </c>
      <c r="F155" s="4">
        <f t="shared" ref="F155:F218" si="20">F134+1</f>
        <v>7</v>
      </c>
      <c r="G155">
        <f t="shared" si="14"/>
        <v>14.499999999999982</v>
      </c>
      <c r="H155" s="2">
        <f t="shared" si="15"/>
        <v>-102.67301194946164</v>
      </c>
      <c r="I155" s="5">
        <f t="shared" si="16"/>
        <v>-238.99639422567253</v>
      </c>
      <c r="J155">
        <f t="shared" si="17"/>
        <v>1.0149999999999988</v>
      </c>
      <c r="K155" s="5">
        <f t="shared" si="18"/>
        <v>-240.01139422567252</v>
      </c>
    </row>
    <row r="156" spans="5:11" x14ac:dyDescent="0.2">
      <c r="E156">
        <f t="shared" si="19"/>
        <v>7.5499999999999812</v>
      </c>
      <c r="F156" s="4">
        <f t="shared" si="20"/>
        <v>7</v>
      </c>
      <c r="G156">
        <f t="shared" si="14"/>
        <v>14.549999999999981</v>
      </c>
      <c r="H156" s="2">
        <f t="shared" si="15"/>
        <v>-102.67301194946164</v>
      </c>
      <c r="I156" s="5">
        <f t="shared" si="16"/>
        <v>-239.69371247861181</v>
      </c>
      <c r="J156">
        <f t="shared" si="17"/>
        <v>1.0184999999999989</v>
      </c>
      <c r="K156" s="5">
        <f t="shared" si="18"/>
        <v>-240.7122124786118</v>
      </c>
    </row>
    <row r="157" spans="5:11" x14ac:dyDescent="0.2">
      <c r="E157">
        <f t="shared" si="19"/>
        <v>7.599999999999981</v>
      </c>
      <c r="F157" s="4">
        <f t="shared" si="20"/>
        <v>7</v>
      </c>
      <c r="G157">
        <f t="shared" si="14"/>
        <v>14.59999999999998</v>
      </c>
      <c r="H157" s="2">
        <f t="shared" si="15"/>
        <v>-102.67301194946164</v>
      </c>
      <c r="I157" s="5">
        <f t="shared" si="16"/>
        <v>-240.39306529256388</v>
      </c>
      <c r="J157">
        <f t="shared" si="17"/>
        <v>1.0219999999999987</v>
      </c>
      <c r="K157" s="5">
        <f t="shared" si="18"/>
        <v>-241.41506529256387</v>
      </c>
    </row>
    <row r="158" spans="5:11" x14ac:dyDescent="0.2">
      <c r="E158">
        <f t="shared" si="19"/>
        <v>7.6499999999999808</v>
      </c>
      <c r="F158" s="4">
        <f t="shared" si="20"/>
        <v>7</v>
      </c>
      <c r="G158">
        <f t="shared" si="14"/>
        <v>14.649999999999981</v>
      </c>
      <c r="H158" s="2">
        <f t="shared" si="15"/>
        <v>-102.67301194946164</v>
      </c>
      <c r="I158" s="5">
        <f t="shared" si="16"/>
        <v>-241.09445860375433</v>
      </c>
      <c r="J158">
        <f t="shared" si="17"/>
        <v>1.0254999999999987</v>
      </c>
      <c r="K158" s="5">
        <f t="shared" si="18"/>
        <v>-242.11995860375433</v>
      </c>
    </row>
    <row r="159" spans="5:11" x14ac:dyDescent="0.2">
      <c r="E159">
        <f t="shared" si="19"/>
        <v>7.6999999999999806</v>
      </c>
      <c r="F159" s="4">
        <f t="shared" si="20"/>
        <v>7</v>
      </c>
      <c r="G159">
        <f t="shared" si="14"/>
        <v>14.699999999999982</v>
      </c>
      <c r="H159" s="2">
        <f t="shared" si="15"/>
        <v>-102.67301194946164</v>
      </c>
      <c r="I159" s="5">
        <f t="shared" si="16"/>
        <v>-241.79789836572905</v>
      </c>
      <c r="J159">
        <f t="shared" si="17"/>
        <v>1.0289999999999988</v>
      </c>
      <c r="K159" s="5">
        <f t="shared" si="18"/>
        <v>-242.82689836572905</v>
      </c>
    </row>
    <row r="160" spans="5:11" x14ac:dyDescent="0.2">
      <c r="E160">
        <f t="shared" si="19"/>
        <v>7.7499999999999805</v>
      </c>
      <c r="F160" s="4">
        <f t="shared" si="20"/>
        <v>7</v>
      </c>
      <c r="G160">
        <f t="shared" si="14"/>
        <v>14.74999999999998</v>
      </c>
      <c r="H160" s="2">
        <f t="shared" si="15"/>
        <v>-102.67301194946164</v>
      </c>
      <c r="I160" s="5">
        <f t="shared" si="16"/>
        <v>-242.50339054940429</v>
      </c>
      <c r="J160">
        <f t="shared" si="17"/>
        <v>1.0324999999999986</v>
      </c>
      <c r="K160" s="5">
        <f t="shared" si="18"/>
        <v>-243.53589054940429</v>
      </c>
    </row>
    <row r="161" spans="5:11" x14ac:dyDescent="0.2">
      <c r="E161">
        <f t="shared" si="19"/>
        <v>7.7999999999999803</v>
      </c>
      <c r="F161" s="4">
        <f t="shared" si="20"/>
        <v>7</v>
      </c>
      <c r="G161">
        <f t="shared" si="14"/>
        <v>14.799999999999979</v>
      </c>
      <c r="H161" s="2">
        <f t="shared" si="15"/>
        <v>-102.67301194946164</v>
      </c>
      <c r="I161" s="5">
        <f t="shared" si="16"/>
        <v>-243.21094114311782</v>
      </c>
      <c r="J161">
        <f t="shared" si="17"/>
        <v>1.0359999999999987</v>
      </c>
      <c r="K161" s="5">
        <f t="shared" si="18"/>
        <v>-244.24694114311782</v>
      </c>
    </row>
    <row r="162" spans="5:11" x14ac:dyDescent="0.2">
      <c r="E162">
        <f t="shared" si="19"/>
        <v>7.8499999999999801</v>
      </c>
      <c r="F162" s="4">
        <f t="shared" si="20"/>
        <v>7</v>
      </c>
      <c r="G162">
        <f t="shared" si="14"/>
        <v>14.84999999999998</v>
      </c>
      <c r="H162" s="2">
        <f t="shared" si="15"/>
        <v>-102.67301194946164</v>
      </c>
      <c r="I162" s="5">
        <f t="shared" si="16"/>
        <v>-243.92055615267941</v>
      </c>
      <c r="J162">
        <f t="shared" si="17"/>
        <v>1.0394999999999988</v>
      </c>
      <c r="K162" s="5">
        <f t="shared" si="18"/>
        <v>-244.96005615267941</v>
      </c>
    </row>
    <row r="163" spans="5:11" x14ac:dyDescent="0.2">
      <c r="E163">
        <f t="shared" si="19"/>
        <v>7.8999999999999799</v>
      </c>
      <c r="F163" s="4">
        <f t="shared" si="20"/>
        <v>7</v>
      </c>
      <c r="G163">
        <f t="shared" si="14"/>
        <v>14.899999999999981</v>
      </c>
      <c r="H163" s="2">
        <f t="shared" si="15"/>
        <v>-102.67301194946164</v>
      </c>
      <c r="I163" s="5">
        <f t="shared" si="16"/>
        <v>-244.63224160142201</v>
      </c>
      <c r="J163">
        <f t="shared" si="17"/>
        <v>1.0429999999999988</v>
      </c>
      <c r="K163" s="5">
        <f t="shared" si="18"/>
        <v>-245.67524160142202</v>
      </c>
    </row>
    <row r="164" spans="5:11" x14ac:dyDescent="0.2">
      <c r="E164">
        <f t="shared" si="19"/>
        <v>7.9499999999999797</v>
      </c>
      <c r="F164" s="4">
        <f t="shared" si="20"/>
        <v>7</v>
      </c>
      <c r="G164">
        <f t="shared" si="14"/>
        <v>14.94999999999998</v>
      </c>
      <c r="H164" s="2">
        <f t="shared" si="15"/>
        <v>-102.67301194946164</v>
      </c>
      <c r="I164" s="5">
        <f t="shared" si="16"/>
        <v>-245.34600353025286</v>
      </c>
      <c r="J164">
        <f t="shared" si="17"/>
        <v>1.0464999999999987</v>
      </c>
      <c r="K164" s="5">
        <f t="shared" si="18"/>
        <v>-246.39250353025287</v>
      </c>
    </row>
    <row r="165" spans="5:11" x14ac:dyDescent="0.2">
      <c r="E165">
        <f t="shared" si="19"/>
        <v>7.9999999999999796</v>
      </c>
      <c r="F165" s="4">
        <f t="shared" si="20"/>
        <v>7</v>
      </c>
      <c r="G165">
        <f t="shared" si="14"/>
        <v>14.999999999999979</v>
      </c>
      <c r="H165" s="2">
        <f t="shared" si="15"/>
        <v>-102.67301194946164</v>
      </c>
      <c r="I165" s="5">
        <f t="shared" si="16"/>
        <v>-246.06184799770449</v>
      </c>
      <c r="J165">
        <f t="shared" si="17"/>
        <v>1.0499999999999987</v>
      </c>
      <c r="K165" s="5">
        <f t="shared" si="18"/>
        <v>-247.1118479977045</v>
      </c>
    </row>
    <row r="166" spans="5:11" x14ac:dyDescent="0.2">
      <c r="E166">
        <f t="shared" si="19"/>
        <v>8.0499999999999794</v>
      </c>
      <c r="F166" s="4">
        <f t="shared" si="20"/>
        <v>7</v>
      </c>
      <c r="G166">
        <f t="shared" si="14"/>
        <v>15.049999999999979</v>
      </c>
      <c r="H166" s="2">
        <f t="shared" si="15"/>
        <v>-102.67301194946164</v>
      </c>
      <c r="I166" s="5">
        <f t="shared" si="16"/>
        <v>-246.77978107998675</v>
      </c>
      <c r="J166">
        <f t="shared" si="17"/>
        <v>1.0534999999999985</v>
      </c>
      <c r="K166" s="5">
        <f t="shared" si="18"/>
        <v>-247.83328107998673</v>
      </c>
    </row>
    <row r="167" spans="5:11" x14ac:dyDescent="0.2">
      <c r="E167">
        <f t="shared" si="19"/>
        <v>8.0999999999999801</v>
      </c>
      <c r="F167" s="4">
        <f t="shared" si="20"/>
        <v>7</v>
      </c>
      <c r="G167">
        <f t="shared" si="14"/>
        <v>15.09999999999998</v>
      </c>
      <c r="H167" s="2">
        <f t="shared" si="15"/>
        <v>-102.67301194946164</v>
      </c>
      <c r="I167" s="5">
        <f t="shared" si="16"/>
        <v>-247.49980887103763</v>
      </c>
      <c r="J167">
        <f t="shared" si="17"/>
        <v>1.0569999999999986</v>
      </c>
      <c r="K167" s="5">
        <f t="shared" si="18"/>
        <v>-248.55680887103762</v>
      </c>
    </row>
    <row r="168" spans="5:11" x14ac:dyDescent="0.2">
      <c r="E168">
        <f t="shared" si="19"/>
        <v>8.1499999999999808</v>
      </c>
      <c r="F168" s="4">
        <f t="shared" si="20"/>
        <v>7</v>
      </c>
      <c r="G168">
        <f t="shared" si="14"/>
        <v>15.149999999999981</v>
      </c>
      <c r="H168" s="2">
        <f t="shared" si="15"/>
        <v>-102.67301194946164</v>
      </c>
      <c r="I168" s="5">
        <f t="shared" si="16"/>
        <v>-248.22193748257561</v>
      </c>
      <c r="J168">
        <f t="shared" si="17"/>
        <v>1.0604999999999987</v>
      </c>
      <c r="K168" s="5">
        <f t="shared" si="18"/>
        <v>-249.2824374825756</v>
      </c>
    </row>
    <row r="169" spans="5:11" x14ac:dyDescent="0.2">
      <c r="E169">
        <f t="shared" si="19"/>
        <v>8.1999999999999815</v>
      </c>
      <c r="F169" s="4">
        <f t="shared" si="20"/>
        <v>7</v>
      </c>
      <c r="G169">
        <f t="shared" si="14"/>
        <v>15.199999999999982</v>
      </c>
      <c r="H169" s="2">
        <f t="shared" si="15"/>
        <v>-102.67301194946164</v>
      </c>
      <c r="I169" s="5">
        <f t="shared" si="16"/>
        <v>-248.9461730441511</v>
      </c>
      <c r="J169">
        <f t="shared" si="17"/>
        <v>1.0639999999999987</v>
      </c>
      <c r="K169" s="5">
        <f t="shared" si="18"/>
        <v>-250.01017304415109</v>
      </c>
    </row>
    <row r="170" spans="5:11" x14ac:dyDescent="0.2">
      <c r="E170">
        <f t="shared" si="19"/>
        <v>8.2499999999999822</v>
      </c>
      <c r="F170" s="4">
        <f t="shared" si="20"/>
        <v>7</v>
      </c>
      <c r="G170">
        <f t="shared" si="14"/>
        <v>15.249999999999982</v>
      </c>
      <c r="H170" s="2">
        <f t="shared" si="15"/>
        <v>-102.67301194946164</v>
      </c>
      <c r="I170" s="5">
        <f t="shared" si="16"/>
        <v>-249.6725217031989</v>
      </c>
      <c r="J170">
        <f t="shared" si="17"/>
        <v>1.0674999999999988</v>
      </c>
      <c r="K170" s="5">
        <f t="shared" si="18"/>
        <v>-250.74002170319889</v>
      </c>
    </row>
    <row r="171" spans="5:11" x14ac:dyDescent="0.2">
      <c r="E171">
        <f t="shared" si="19"/>
        <v>8.2999999999999829</v>
      </c>
      <c r="F171" s="4">
        <f t="shared" si="20"/>
        <v>7</v>
      </c>
      <c r="G171">
        <f t="shared" si="14"/>
        <v>15.299999999999983</v>
      </c>
      <c r="H171" s="2">
        <f t="shared" si="15"/>
        <v>-102.67301194946164</v>
      </c>
      <c r="I171" s="5">
        <f t="shared" si="16"/>
        <v>-250.40098962508995</v>
      </c>
      <c r="J171">
        <f t="shared" si="17"/>
        <v>1.0709999999999988</v>
      </c>
      <c r="K171" s="5">
        <f t="shared" si="18"/>
        <v>-251.47198962508995</v>
      </c>
    </row>
    <row r="172" spans="5:11" x14ac:dyDescent="0.2">
      <c r="E172">
        <f t="shared" si="19"/>
        <v>8.3499999999999837</v>
      </c>
      <c r="F172" s="4">
        <f t="shared" si="20"/>
        <v>7</v>
      </c>
      <c r="G172">
        <f t="shared" si="14"/>
        <v>15.349999999999984</v>
      </c>
      <c r="H172" s="2">
        <f t="shared" si="15"/>
        <v>-102.67301194946164</v>
      </c>
      <c r="I172" s="5">
        <f t="shared" si="16"/>
        <v>-251.13158299318386</v>
      </c>
      <c r="J172">
        <f t="shared" si="17"/>
        <v>1.0744999999999989</v>
      </c>
      <c r="K172" s="5">
        <f t="shared" si="18"/>
        <v>-252.20608299318386</v>
      </c>
    </row>
    <row r="173" spans="5:11" x14ac:dyDescent="0.2">
      <c r="E173">
        <f t="shared" si="19"/>
        <v>8.3999999999999844</v>
      </c>
      <c r="F173" s="4">
        <f t="shared" si="20"/>
        <v>8</v>
      </c>
      <c r="G173">
        <f t="shared" si="14"/>
        <v>16.399999999999984</v>
      </c>
      <c r="H173" s="2">
        <f t="shared" si="15"/>
        <v>-101.83339266642933</v>
      </c>
      <c r="I173" s="5">
        <f t="shared" si="16"/>
        <v>-264.792940992875</v>
      </c>
      <c r="J173">
        <f t="shared" si="17"/>
        <v>1.147999999999999</v>
      </c>
      <c r="K173" s="5">
        <f t="shared" si="18"/>
        <v>-265.94094099287503</v>
      </c>
    </row>
    <row r="174" spans="5:11" x14ac:dyDescent="0.2">
      <c r="E174">
        <f t="shared" si="19"/>
        <v>8.4499999999999851</v>
      </c>
      <c r="F174" s="4">
        <f t="shared" si="20"/>
        <v>8</v>
      </c>
      <c r="G174">
        <f t="shared" si="14"/>
        <v>16.449999999999985</v>
      </c>
      <c r="H174" s="2">
        <f t="shared" si="15"/>
        <v>-101.83339266642933</v>
      </c>
      <c r="I174" s="5">
        <f t="shared" si="16"/>
        <v>-265.565525665552</v>
      </c>
      <c r="J174">
        <f t="shared" si="17"/>
        <v>1.1514999999999991</v>
      </c>
      <c r="K174" s="5">
        <f t="shared" si="18"/>
        <v>-266.717025665552</v>
      </c>
    </row>
    <row r="175" spans="5:11" x14ac:dyDescent="0.2">
      <c r="E175">
        <f t="shared" si="19"/>
        <v>8.4999999999999858</v>
      </c>
      <c r="F175" s="4">
        <f t="shared" si="20"/>
        <v>8</v>
      </c>
      <c r="G175">
        <f t="shared" si="14"/>
        <v>16.499999999999986</v>
      </c>
      <c r="H175" s="2">
        <f t="shared" si="15"/>
        <v>-101.83339266642933</v>
      </c>
      <c r="I175" s="5">
        <f t="shared" si="16"/>
        <v>-266.34036450359389</v>
      </c>
      <c r="J175">
        <f t="shared" si="17"/>
        <v>1.1549999999999991</v>
      </c>
      <c r="K175" s="5">
        <f t="shared" si="18"/>
        <v>-267.49536450359386</v>
      </c>
    </row>
    <row r="176" spans="5:11" x14ac:dyDescent="0.2">
      <c r="E176">
        <f t="shared" si="19"/>
        <v>8.5499999999999865</v>
      </c>
      <c r="F176" s="4">
        <f t="shared" si="20"/>
        <v>8</v>
      </c>
      <c r="G176">
        <f t="shared" si="14"/>
        <v>16.549999999999986</v>
      </c>
      <c r="H176" s="2">
        <f t="shared" si="15"/>
        <v>-101.83339266642933</v>
      </c>
      <c r="I176" s="5">
        <f t="shared" si="16"/>
        <v>-267.11746408396442</v>
      </c>
      <c r="J176">
        <f t="shared" si="17"/>
        <v>1.1584999999999992</v>
      </c>
      <c r="K176" s="5">
        <f t="shared" si="18"/>
        <v>-268.27596408396442</v>
      </c>
    </row>
    <row r="177" spans="5:11" x14ac:dyDescent="0.2">
      <c r="E177">
        <f t="shared" si="19"/>
        <v>8.5999999999999872</v>
      </c>
      <c r="F177" s="4">
        <f t="shared" si="20"/>
        <v>8</v>
      </c>
      <c r="G177">
        <f t="shared" si="14"/>
        <v>16.599999999999987</v>
      </c>
      <c r="H177" s="2">
        <f t="shared" si="15"/>
        <v>-101.83339266642933</v>
      </c>
      <c r="I177" s="5">
        <f t="shared" si="16"/>
        <v>-267.89683100281735</v>
      </c>
      <c r="J177">
        <f t="shared" si="17"/>
        <v>1.1619999999999993</v>
      </c>
      <c r="K177" s="5">
        <f t="shared" si="18"/>
        <v>-269.05883100281733</v>
      </c>
    </row>
    <row r="178" spans="5:11" x14ac:dyDescent="0.2">
      <c r="E178">
        <f t="shared" si="19"/>
        <v>8.6499999999999879</v>
      </c>
      <c r="F178" s="4">
        <f t="shared" si="20"/>
        <v>8</v>
      </c>
      <c r="G178">
        <f t="shared" si="14"/>
        <v>16.649999999999988</v>
      </c>
      <c r="H178" s="2">
        <f t="shared" si="15"/>
        <v>-101.83339266642933</v>
      </c>
      <c r="I178" s="5">
        <f t="shared" si="16"/>
        <v>-268.67847187555145</v>
      </c>
      <c r="J178">
        <f t="shared" si="17"/>
        <v>1.1654999999999993</v>
      </c>
      <c r="K178" s="5">
        <f t="shared" si="18"/>
        <v>-269.84397187555146</v>
      </c>
    </row>
    <row r="179" spans="5:11" x14ac:dyDescent="0.2">
      <c r="E179">
        <f t="shared" si="19"/>
        <v>8.6999999999999886</v>
      </c>
      <c r="F179" s="4">
        <f t="shared" si="20"/>
        <v>8</v>
      </c>
      <c r="G179">
        <f t="shared" si="14"/>
        <v>16.699999999999989</v>
      </c>
      <c r="H179" s="2">
        <f t="shared" si="15"/>
        <v>-101.83339266642933</v>
      </c>
      <c r="I179" s="5">
        <f t="shared" si="16"/>
        <v>-269.46239333686754</v>
      </c>
      <c r="J179">
        <f t="shared" si="17"/>
        <v>1.1689999999999994</v>
      </c>
      <c r="K179" s="5">
        <f t="shared" si="18"/>
        <v>-270.63139333686752</v>
      </c>
    </row>
    <row r="180" spans="5:11" x14ac:dyDescent="0.2">
      <c r="E180">
        <f t="shared" si="19"/>
        <v>8.7499999999999893</v>
      </c>
      <c r="F180" s="4">
        <f t="shared" si="20"/>
        <v>8</v>
      </c>
      <c r="G180">
        <f t="shared" si="14"/>
        <v>16.749999999999989</v>
      </c>
      <c r="H180" s="2">
        <f t="shared" si="15"/>
        <v>-101.83339266642933</v>
      </c>
      <c r="I180" s="5">
        <f t="shared" si="16"/>
        <v>-270.24860204082427</v>
      </c>
      <c r="J180">
        <f t="shared" si="17"/>
        <v>1.1724999999999994</v>
      </c>
      <c r="K180" s="5">
        <f t="shared" si="18"/>
        <v>-271.42110204082428</v>
      </c>
    </row>
    <row r="181" spans="5:11" x14ac:dyDescent="0.2">
      <c r="E181">
        <f t="shared" si="19"/>
        <v>8.7999999999999901</v>
      </c>
      <c r="F181" s="4">
        <f t="shared" si="20"/>
        <v>8</v>
      </c>
      <c r="G181">
        <f t="shared" si="14"/>
        <v>16.79999999999999</v>
      </c>
      <c r="H181" s="2">
        <f t="shared" si="15"/>
        <v>-101.83339266642933</v>
      </c>
      <c r="I181" s="5">
        <f t="shared" si="16"/>
        <v>-271.03710466089501</v>
      </c>
      <c r="J181">
        <f t="shared" si="17"/>
        <v>1.1759999999999995</v>
      </c>
      <c r="K181" s="5">
        <f t="shared" si="18"/>
        <v>-272.213104660895</v>
      </c>
    </row>
    <row r="182" spans="5:11" x14ac:dyDescent="0.2">
      <c r="E182">
        <f t="shared" si="19"/>
        <v>8.8499999999999908</v>
      </c>
      <c r="F182" s="4">
        <f t="shared" si="20"/>
        <v>8</v>
      </c>
      <c r="G182">
        <f t="shared" si="14"/>
        <v>16.849999999999991</v>
      </c>
      <c r="H182" s="2">
        <f t="shared" si="15"/>
        <v>-101.83339266642933</v>
      </c>
      <c r="I182" s="5">
        <f t="shared" si="16"/>
        <v>-271.82790789002405</v>
      </c>
      <c r="J182">
        <f t="shared" si="17"/>
        <v>1.1794999999999995</v>
      </c>
      <c r="K182" s="5">
        <f t="shared" si="18"/>
        <v>-273.00740789002407</v>
      </c>
    </row>
    <row r="183" spans="5:11" x14ac:dyDescent="0.2">
      <c r="E183">
        <f t="shared" si="19"/>
        <v>8.8999999999999915</v>
      </c>
      <c r="F183" s="4">
        <f t="shared" si="20"/>
        <v>8</v>
      </c>
      <c r="G183">
        <f t="shared" si="14"/>
        <v>16.899999999999991</v>
      </c>
      <c r="H183" s="2">
        <f t="shared" si="15"/>
        <v>-101.83339266642933</v>
      </c>
      <c r="I183" s="5">
        <f t="shared" si="16"/>
        <v>-272.62101844068377</v>
      </c>
      <c r="J183">
        <f t="shared" si="17"/>
        <v>1.1829999999999996</v>
      </c>
      <c r="K183" s="5">
        <f t="shared" si="18"/>
        <v>-273.80401844068376</v>
      </c>
    </row>
    <row r="184" spans="5:11" x14ac:dyDescent="0.2">
      <c r="E184">
        <f t="shared" si="19"/>
        <v>8.9499999999999922</v>
      </c>
      <c r="F184" s="4">
        <f t="shared" si="20"/>
        <v>8</v>
      </c>
      <c r="G184">
        <f t="shared" si="14"/>
        <v>16.949999999999992</v>
      </c>
      <c r="H184" s="2">
        <f t="shared" si="15"/>
        <v>-101.83339266642933</v>
      </c>
      <c r="I184" s="5">
        <f t="shared" si="16"/>
        <v>-273.4164430449315</v>
      </c>
      <c r="J184">
        <f t="shared" si="17"/>
        <v>1.1864999999999997</v>
      </c>
      <c r="K184" s="5">
        <f t="shared" si="18"/>
        <v>-274.60294304493152</v>
      </c>
    </row>
    <row r="185" spans="5:11" x14ac:dyDescent="0.2">
      <c r="E185">
        <f t="shared" si="19"/>
        <v>8.9999999999999929</v>
      </c>
      <c r="F185" s="4">
        <f t="shared" si="20"/>
        <v>8</v>
      </c>
      <c r="G185">
        <f t="shared" si="14"/>
        <v>16.999999999999993</v>
      </c>
      <c r="H185" s="2">
        <f t="shared" si="15"/>
        <v>-101.83339266642933</v>
      </c>
      <c r="I185" s="5">
        <f t="shared" si="16"/>
        <v>-274.21418845446664</v>
      </c>
      <c r="J185">
        <f t="shared" si="17"/>
        <v>1.1899999999999997</v>
      </c>
      <c r="K185" s="5">
        <f t="shared" si="18"/>
        <v>-275.40418845446663</v>
      </c>
    </row>
    <row r="186" spans="5:11" x14ac:dyDescent="0.2">
      <c r="E186">
        <f t="shared" si="19"/>
        <v>9.0499999999999936</v>
      </c>
      <c r="F186" s="4">
        <f t="shared" si="20"/>
        <v>8</v>
      </c>
      <c r="G186">
        <f t="shared" si="14"/>
        <v>17.049999999999994</v>
      </c>
      <c r="H186" s="2">
        <f t="shared" si="15"/>
        <v>-101.83339266642933</v>
      </c>
      <c r="I186" s="5">
        <f t="shared" si="16"/>
        <v>-275.01426144068779</v>
      </c>
      <c r="J186">
        <f t="shared" si="17"/>
        <v>1.1934999999999996</v>
      </c>
      <c r="K186" s="5">
        <f t="shared" si="18"/>
        <v>-276.20776144068776</v>
      </c>
    </row>
    <row r="187" spans="5:11" x14ac:dyDescent="0.2">
      <c r="E187">
        <f t="shared" si="19"/>
        <v>9.0999999999999943</v>
      </c>
      <c r="F187" s="4">
        <f t="shared" si="20"/>
        <v>8</v>
      </c>
      <c r="G187">
        <f t="shared" si="14"/>
        <v>17.099999999999994</v>
      </c>
      <c r="H187" s="2">
        <f t="shared" si="15"/>
        <v>-101.83339266642933</v>
      </c>
      <c r="I187" s="5">
        <f t="shared" si="16"/>
        <v>-275.8166687947508</v>
      </c>
      <c r="J187">
        <f t="shared" si="17"/>
        <v>1.1969999999999996</v>
      </c>
      <c r="K187" s="5">
        <f t="shared" si="18"/>
        <v>-277.0136687947508</v>
      </c>
    </row>
    <row r="188" spans="5:11" x14ac:dyDescent="0.2">
      <c r="E188">
        <f t="shared" si="19"/>
        <v>9.149999999999995</v>
      </c>
      <c r="F188" s="4">
        <f t="shared" si="20"/>
        <v>8</v>
      </c>
      <c r="G188">
        <f t="shared" si="14"/>
        <v>17.149999999999995</v>
      </c>
      <c r="H188" s="2">
        <f t="shared" si="15"/>
        <v>-101.83339266642933</v>
      </c>
      <c r="I188" s="5">
        <f t="shared" si="16"/>
        <v>-276.62141732762569</v>
      </c>
      <c r="J188">
        <f t="shared" si="17"/>
        <v>1.2004999999999997</v>
      </c>
      <c r="K188" s="5">
        <f t="shared" si="18"/>
        <v>-277.82191732762567</v>
      </c>
    </row>
    <row r="189" spans="5:11" x14ac:dyDescent="0.2">
      <c r="E189">
        <f t="shared" si="19"/>
        <v>9.1999999999999957</v>
      </c>
      <c r="F189" s="4">
        <f t="shared" si="20"/>
        <v>8</v>
      </c>
      <c r="G189">
        <f t="shared" si="14"/>
        <v>17.199999999999996</v>
      </c>
      <c r="H189" s="2">
        <f t="shared" si="15"/>
        <v>-101.83339266642933</v>
      </c>
      <c r="I189" s="5">
        <f t="shared" si="16"/>
        <v>-277.42851387015492</v>
      </c>
      <c r="J189">
        <f t="shared" si="17"/>
        <v>1.2039999999999997</v>
      </c>
      <c r="K189" s="5">
        <f t="shared" si="18"/>
        <v>-278.63251387015492</v>
      </c>
    </row>
    <row r="190" spans="5:11" x14ac:dyDescent="0.2">
      <c r="E190">
        <f t="shared" si="19"/>
        <v>9.2499999999999964</v>
      </c>
      <c r="F190" s="4">
        <f t="shared" si="20"/>
        <v>8</v>
      </c>
      <c r="G190">
        <f t="shared" si="14"/>
        <v>17.249999999999996</v>
      </c>
      <c r="H190" s="2">
        <f t="shared" si="15"/>
        <v>-101.83339266642933</v>
      </c>
      <c r="I190" s="5">
        <f t="shared" si="16"/>
        <v>-278.23796527311123</v>
      </c>
      <c r="J190">
        <f t="shared" si="17"/>
        <v>1.2074999999999998</v>
      </c>
      <c r="K190" s="5">
        <f t="shared" si="18"/>
        <v>-279.44546527311121</v>
      </c>
    </row>
    <row r="191" spans="5:11" x14ac:dyDescent="0.2">
      <c r="E191">
        <f t="shared" si="19"/>
        <v>9.2999999999999972</v>
      </c>
      <c r="F191" s="4">
        <f t="shared" si="20"/>
        <v>8</v>
      </c>
      <c r="G191">
        <f t="shared" si="14"/>
        <v>17.299999999999997</v>
      </c>
      <c r="H191" s="2">
        <f t="shared" si="15"/>
        <v>-101.83339266642933</v>
      </c>
      <c r="I191" s="5">
        <f t="shared" si="16"/>
        <v>-279.04977840725599</v>
      </c>
      <c r="J191">
        <f t="shared" si="17"/>
        <v>1.2109999999999999</v>
      </c>
      <c r="K191" s="5">
        <f t="shared" si="18"/>
        <v>-280.260778407256</v>
      </c>
    </row>
    <row r="192" spans="5:11" x14ac:dyDescent="0.2">
      <c r="E192">
        <f t="shared" si="19"/>
        <v>9.3499999999999979</v>
      </c>
      <c r="F192" s="4">
        <f t="shared" si="20"/>
        <v>8</v>
      </c>
      <c r="G192">
        <f t="shared" si="14"/>
        <v>17.349999999999998</v>
      </c>
      <c r="H192" s="2">
        <f t="shared" si="15"/>
        <v>-101.83339266642933</v>
      </c>
      <c r="I192" s="5">
        <f t="shared" si="16"/>
        <v>-279.86396016339711</v>
      </c>
      <c r="J192">
        <f t="shared" si="17"/>
        <v>1.2144999999999999</v>
      </c>
      <c r="K192" s="5">
        <f t="shared" si="18"/>
        <v>-281.0784601633971</v>
      </c>
    </row>
    <row r="193" spans="5:11" x14ac:dyDescent="0.2">
      <c r="E193">
        <f t="shared" si="19"/>
        <v>9.3999999999999986</v>
      </c>
      <c r="F193" s="4">
        <f t="shared" si="20"/>
        <v>8</v>
      </c>
      <c r="G193">
        <f t="shared" si="14"/>
        <v>17.399999999999999</v>
      </c>
      <c r="H193" s="2">
        <f t="shared" si="15"/>
        <v>-101.83339266642933</v>
      </c>
      <c r="I193" s="5">
        <f t="shared" si="16"/>
        <v>-280.68051745244782</v>
      </c>
      <c r="J193">
        <f t="shared" si="17"/>
        <v>1.218</v>
      </c>
      <c r="K193" s="5">
        <f t="shared" si="18"/>
        <v>-281.89851745244783</v>
      </c>
    </row>
    <row r="194" spans="5:11" x14ac:dyDescent="0.2">
      <c r="E194">
        <f t="shared" si="19"/>
        <v>9.4499999999999993</v>
      </c>
      <c r="F194" s="4">
        <f t="shared" si="20"/>
        <v>9</v>
      </c>
      <c r="G194">
        <f t="shared" si="14"/>
        <v>18.45</v>
      </c>
      <c r="H194" s="2">
        <f t="shared" si="15"/>
        <v>-100.94339622641509</v>
      </c>
      <c r="I194" s="5">
        <f t="shared" si="16"/>
        <v>-295.78158138805213</v>
      </c>
      <c r="J194">
        <f t="shared" si="17"/>
        <v>1.2915000000000001</v>
      </c>
      <c r="K194" s="5">
        <f t="shared" si="18"/>
        <v>-297.07308138805212</v>
      </c>
    </row>
    <row r="195" spans="5:11" x14ac:dyDescent="0.2">
      <c r="E195">
        <f t="shared" si="19"/>
        <v>9.5</v>
      </c>
      <c r="F195" s="4">
        <f t="shared" si="20"/>
        <v>9</v>
      </c>
      <c r="G195">
        <f t="shared" si="14"/>
        <v>18.5</v>
      </c>
      <c r="H195" s="2">
        <f t="shared" si="15"/>
        <v>-100.94339622641509</v>
      </c>
      <c r="I195" s="5">
        <f t="shared" si="16"/>
        <v>-296.64458141888264</v>
      </c>
      <c r="J195">
        <f t="shared" si="17"/>
        <v>1.2950000000000002</v>
      </c>
      <c r="K195" s="5">
        <f t="shared" si="18"/>
        <v>-297.93958141888265</v>
      </c>
    </row>
    <row r="196" spans="5:11" x14ac:dyDescent="0.2">
      <c r="E196">
        <f t="shared" si="19"/>
        <v>9.5500000000000007</v>
      </c>
      <c r="F196" s="4">
        <f t="shared" si="20"/>
        <v>9</v>
      </c>
      <c r="G196">
        <f t="shared" si="14"/>
        <v>18.55</v>
      </c>
      <c r="H196" s="2">
        <f t="shared" si="15"/>
        <v>-100.94339622641509</v>
      </c>
      <c r="I196" s="5">
        <f t="shared" si="16"/>
        <v>-297.51009941939105</v>
      </c>
      <c r="J196">
        <f t="shared" si="17"/>
        <v>1.2985000000000002</v>
      </c>
      <c r="K196" s="5">
        <f t="shared" si="18"/>
        <v>-298.80859941939104</v>
      </c>
    </row>
    <row r="197" spans="5:11" x14ac:dyDescent="0.2">
      <c r="E197">
        <f t="shared" si="19"/>
        <v>9.6000000000000014</v>
      </c>
      <c r="F197" s="4">
        <f t="shared" si="20"/>
        <v>9</v>
      </c>
      <c r="G197">
        <f t="shared" si="14"/>
        <v>18.600000000000001</v>
      </c>
      <c r="H197" s="2">
        <f t="shared" si="15"/>
        <v>-100.94339622641509</v>
      </c>
      <c r="I197" s="5">
        <f t="shared" si="16"/>
        <v>-298.37814273624139</v>
      </c>
      <c r="J197">
        <f t="shared" si="17"/>
        <v>1.3020000000000003</v>
      </c>
      <c r="K197" s="5">
        <f t="shared" si="18"/>
        <v>-299.68014273624141</v>
      </c>
    </row>
    <row r="198" spans="5:11" x14ac:dyDescent="0.2">
      <c r="E198">
        <f t="shared" si="19"/>
        <v>9.6500000000000021</v>
      </c>
      <c r="F198" s="4">
        <f t="shared" si="20"/>
        <v>9</v>
      </c>
      <c r="G198">
        <f t="shared" ref="G198:G224" si="21">E198+F198</f>
        <v>18.650000000000002</v>
      </c>
      <c r="H198" s="2">
        <f t="shared" ref="H198:H225" si="22">PV($C$7,$C$5-F198,7,100)</f>
        <v>-100.94339622641509</v>
      </c>
      <c r="I198" s="5">
        <f t="shared" ref="I198:I225" si="23">H198*(1+$C$7)^(G198)</f>
        <v>-299.24871873753301</v>
      </c>
      <c r="J198">
        <f t="shared" ref="J198:J224" si="24">G198*$C$6</f>
        <v>1.3055000000000003</v>
      </c>
      <c r="K198" s="5">
        <f t="shared" ref="K198:K224" si="25">I198-J198</f>
        <v>-300.55421873753301</v>
      </c>
    </row>
    <row r="199" spans="5:11" x14ac:dyDescent="0.2">
      <c r="E199">
        <f t="shared" ref="E199:E224" si="26">E198+0.05</f>
        <v>9.7000000000000028</v>
      </c>
      <c r="F199" s="4">
        <f t="shared" si="20"/>
        <v>9</v>
      </c>
      <c r="G199">
        <f t="shared" si="21"/>
        <v>18.700000000000003</v>
      </c>
      <c r="H199" s="2">
        <f t="shared" si="22"/>
        <v>-100.94339622641509</v>
      </c>
      <c r="I199" s="5">
        <f t="shared" si="23"/>
        <v>-300.1218348128632</v>
      </c>
      <c r="J199">
        <f t="shared" si="24"/>
        <v>1.3090000000000004</v>
      </c>
      <c r="K199" s="5">
        <f t="shared" si="25"/>
        <v>-301.43083481286322</v>
      </c>
    </row>
    <row r="200" spans="5:11" x14ac:dyDescent="0.2">
      <c r="E200">
        <f t="shared" si="26"/>
        <v>9.7500000000000036</v>
      </c>
      <c r="F200" s="4">
        <f t="shared" si="20"/>
        <v>9</v>
      </c>
      <c r="G200">
        <f t="shared" si="21"/>
        <v>18.750000000000004</v>
      </c>
      <c r="H200" s="2">
        <f t="shared" si="22"/>
        <v>-100.94339622641509</v>
      </c>
      <c r="I200" s="5">
        <f t="shared" si="23"/>
        <v>-300.9974983733897</v>
      </c>
      <c r="J200">
        <f t="shared" si="24"/>
        <v>1.3125000000000004</v>
      </c>
      <c r="K200" s="5">
        <f t="shared" si="25"/>
        <v>-302.3099983733897</v>
      </c>
    </row>
    <row r="201" spans="5:11" x14ac:dyDescent="0.2">
      <c r="E201">
        <f t="shared" si="26"/>
        <v>9.8000000000000043</v>
      </c>
      <c r="F201" s="4">
        <f t="shared" si="20"/>
        <v>9</v>
      </c>
      <c r="G201">
        <f t="shared" si="21"/>
        <v>18.800000000000004</v>
      </c>
      <c r="H201" s="2">
        <f t="shared" si="22"/>
        <v>-100.94339622641509</v>
      </c>
      <c r="I201" s="5">
        <f t="shared" si="23"/>
        <v>-301.87571685189374</v>
      </c>
      <c r="J201">
        <f t="shared" si="24"/>
        <v>1.3160000000000005</v>
      </c>
      <c r="K201" s="5">
        <f t="shared" si="25"/>
        <v>-303.19171685189372</v>
      </c>
    </row>
    <row r="202" spans="5:11" x14ac:dyDescent="0.2">
      <c r="E202">
        <f t="shared" si="26"/>
        <v>9.850000000000005</v>
      </c>
      <c r="F202" s="4">
        <f t="shared" si="20"/>
        <v>9</v>
      </c>
      <c r="G202">
        <f t="shared" si="21"/>
        <v>18.850000000000005</v>
      </c>
      <c r="H202" s="2">
        <f t="shared" si="22"/>
        <v>-100.94339622641509</v>
      </c>
      <c r="I202" s="5">
        <f t="shared" si="23"/>
        <v>-302.75649770284332</v>
      </c>
      <c r="J202">
        <f t="shared" si="24"/>
        <v>1.3195000000000006</v>
      </c>
      <c r="K202" s="5">
        <f t="shared" si="25"/>
        <v>-304.07599770284332</v>
      </c>
    </row>
    <row r="203" spans="5:11" x14ac:dyDescent="0.2">
      <c r="E203">
        <f t="shared" si="26"/>
        <v>9.9000000000000057</v>
      </c>
      <c r="F203" s="4">
        <f t="shared" si="20"/>
        <v>9</v>
      </c>
      <c r="G203">
        <f t="shared" si="21"/>
        <v>18.900000000000006</v>
      </c>
      <c r="H203" s="2">
        <f t="shared" si="22"/>
        <v>-100.94339622641509</v>
      </c>
      <c r="I203" s="5">
        <f t="shared" si="23"/>
        <v>-303.6398484024561</v>
      </c>
      <c r="J203">
        <f t="shared" si="24"/>
        <v>1.3230000000000006</v>
      </c>
      <c r="K203" s="5">
        <f t="shared" si="25"/>
        <v>-304.96284840245607</v>
      </c>
    </row>
    <row r="204" spans="5:11" x14ac:dyDescent="0.2">
      <c r="E204">
        <f t="shared" si="26"/>
        <v>9.9500000000000064</v>
      </c>
      <c r="F204" s="4">
        <f t="shared" si="20"/>
        <v>9</v>
      </c>
      <c r="G204">
        <f t="shared" si="21"/>
        <v>18.950000000000006</v>
      </c>
      <c r="H204" s="2">
        <f t="shared" si="22"/>
        <v>-100.94339622641509</v>
      </c>
      <c r="I204" s="5">
        <f t="shared" si="23"/>
        <v>-304.525776448763</v>
      </c>
      <c r="J204">
        <f t="shared" si="24"/>
        <v>1.3265000000000007</v>
      </c>
      <c r="K204" s="5">
        <f t="shared" si="25"/>
        <v>-305.85227644876301</v>
      </c>
    </row>
    <row r="205" spans="5:11" x14ac:dyDescent="0.2">
      <c r="E205">
        <f t="shared" si="26"/>
        <v>10.000000000000007</v>
      </c>
      <c r="F205" s="4">
        <f t="shared" si="20"/>
        <v>9</v>
      </c>
      <c r="G205">
        <f t="shared" si="21"/>
        <v>19.000000000000007</v>
      </c>
      <c r="H205" s="2">
        <f t="shared" si="22"/>
        <v>-100.94339622641509</v>
      </c>
      <c r="I205" s="5">
        <f t="shared" si="23"/>
        <v>-305.4142893616721</v>
      </c>
      <c r="J205">
        <f t="shared" si="24"/>
        <v>1.3300000000000005</v>
      </c>
      <c r="K205" s="5">
        <f t="shared" si="25"/>
        <v>-306.74428936167209</v>
      </c>
    </row>
    <row r="206" spans="5:11" x14ac:dyDescent="0.2">
      <c r="E206">
        <f t="shared" si="26"/>
        <v>10.050000000000008</v>
      </c>
      <c r="F206" s="4">
        <f t="shared" si="20"/>
        <v>9</v>
      </c>
      <c r="G206">
        <f t="shared" si="21"/>
        <v>19.050000000000008</v>
      </c>
      <c r="H206" s="2">
        <f t="shared" si="22"/>
        <v>-100.94339622641509</v>
      </c>
      <c r="I206" s="5">
        <f t="shared" si="23"/>
        <v>-306.30539468303226</v>
      </c>
      <c r="J206">
        <f t="shared" si="24"/>
        <v>1.3335000000000006</v>
      </c>
      <c r="K206" s="5">
        <f t="shared" si="25"/>
        <v>-307.63889468303228</v>
      </c>
    </row>
    <row r="207" spans="5:11" x14ac:dyDescent="0.2">
      <c r="E207">
        <f t="shared" si="26"/>
        <v>10.100000000000009</v>
      </c>
      <c r="F207" s="4">
        <f t="shared" si="20"/>
        <v>9</v>
      </c>
      <c r="G207">
        <f t="shared" si="21"/>
        <v>19.100000000000009</v>
      </c>
      <c r="H207" s="2">
        <f t="shared" si="22"/>
        <v>-100.94339622641509</v>
      </c>
      <c r="I207" s="5">
        <f t="shared" si="23"/>
        <v>-307.19909997669697</v>
      </c>
      <c r="J207">
        <f t="shared" si="24"/>
        <v>1.3370000000000006</v>
      </c>
      <c r="K207" s="5">
        <f t="shared" si="25"/>
        <v>-308.53609997669696</v>
      </c>
    </row>
    <row r="208" spans="5:11" x14ac:dyDescent="0.2">
      <c r="E208">
        <f t="shared" si="26"/>
        <v>10.150000000000009</v>
      </c>
      <c r="F208" s="4">
        <f t="shared" si="20"/>
        <v>9</v>
      </c>
      <c r="G208">
        <f t="shared" si="21"/>
        <v>19.150000000000009</v>
      </c>
      <c r="H208" s="2">
        <f t="shared" si="22"/>
        <v>-100.94339622641509</v>
      </c>
      <c r="I208" s="5">
        <f t="shared" si="23"/>
        <v>-308.09541282858879</v>
      </c>
      <c r="J208">
        <f t="shared" si="24"/>
        <v>1.3405000000000007</v>
      </c>
      <c r="K208" s="5">
        <f t="shared" si="25"/>
        <v>-309.43591282858881</v>
      </c>
    </row>
    <row r="209" spans="5:11" x14ac:dyDescent="0.2">
      <c r="E209">
        <f t="shared" si="26"/>
        <v>10.20000000000001</v>
      </c>
      <c r="F209" s="4">
        <f t="shared" si="20"/>
        <v>9</v>
      </c>
      <c r="G209">
        <f t="shared" si="21"/>
        <v>19.20000000000001</v>
      </c>
      <c r="H209" s="2">
        <f t="shared" si="22"/>
        <v>-100.94339622641509</v>
      </c>
      <c r="I209" s="5">
        <f t="shared" si="23"/>
        <v>-308.99434084676375</v>
      </c>
      <c r="J209">
        <f t="shared" si="24"/>
        <v>1.3440000000000007</v>
      </c>
      <c r="K209" s="5">
        <f t="shared" si="25"/>
        <v>-310.33834084676374</v>
      </c>
    </row>
    <row r="210" spans="5:11" x14ac:dyDescent="0.2">
      <c r="E210">
        <f t="shared" si="26"/>
        <v>10.250000000000011</v>
      </c>
      <c r="F210" s="4">
        <f t="shared" si="20"/>
        <v>9</v>
      </c>
      <c r="G210">
        <f t="shared" si="21"/>
        <v>19.250000000000011</v>
      </c>
      <c r="H210" s="2">
        <f t="shared" si="22"/>
        <v>-100.94339622641509</v>
      </c>
      <c r="I210" s="5">
        <f t="shared" si="23"/>
        <v>-309.89589166147573</v>
      </c>
      <c r="J210">
        <f t="shared" si="24"/>
        <v>1.3475000000000008</v>
      </c>
      <c r="K210" s="5">
        <f t="shared" si="25"/>
        <v>-311.24339166147575</v>
      </c>
    </row>
    <row r="211" spans="5:11" x14ac:dyDescent="0.2">
      <c r="E211">
        <f t="shared" si="26"/>
        <v>10.300000000000011</v>
      </c>
      <c r="F211" s="4">
        <f t="shared" si="20"/>
        <v>9</v>
      </c>
      <c r="G211">
        <f t="shared" si="21"/>
        <v>19.300000000000011</v>
      </c>
      <c r="H211" s="2">
        <f t="shared" si="22"/>
        <v>-100.94339622641509</v>
      </c>
      <c r="I211" s="5">
        <f t="shared" si="23"/>
        <v>-310.80007292524164</v>
      </c>
      <c r="J211">
        <f t="shared" si="24"/>
        <v>1.3510000000000009</v>
      </c>
      <c r="K211" s="5">
        <f t="shared" si="25"/>
        <v>-312.15107292524164</v>
      </c>
    </row>
    <row r="212" spans="5:11" x14ac:dyDescent="0.2">
      <c r="E212">
        <f t="shared" si="26"/>
        <v>10.350000000000012</v>
      </c>
      <c r="F212" s="4">
        <f t="shared" si="20"/>
        <v>9</v>
      </c>
      <c r="G212">
        <f t="shared" si="21"/>
        <v>19.350000000000012</v>
      </c>
      <c r="H212" s="2">
        <f t="shared" si="22"/>
        <v>-100.94339622641509</v>
      </c>
      <c r="I212" s="5">
        <f t="shared" si="23"/>
        <v>-311.70689231290567</v>
      </c>
      <c r="J212">
        <f t="shared" si="24"/>
        <v>1.3545000000000009</v>
      </c>
      <c r="K212" s="5">
        <f t="shared" si="25"/>
        <v>-313.06139231290564</v>
      </c>
    </row>
    <row r="213" spans="5:11" x14ac:dyDescent="0.2">
      <c r="E213">
        <f t="shared" si="26"/>
        <v>10.400000000000013</v>
      </c>
      <c r="F213" s="4">
        <f t="shared" si="20"/>
        <v>9</v>
      </c>
      <c r="G213">
        <f t="shared" si="21"/>
        <v>19.400000000000013</v>
      </c>
      <c r="H213" s="2">
        <f t="shared" si="22"/>
        <v>-100.94339622641509</v>
      </c>
      <c r="I213" s="5">
        <f t="shared" si="23"/>
        <v>-312.61635752170514</v>
      </c>
      <c r="J213">
        <f t="shared" si="24"/>
        <v>1.358000000000001</v>
      </c>
      <c r="K213" s="5">
        <f t="shared" si="25"/>
        <v>-313.97435752170514</v>
      </c>
    </row>
    <row r="214" spans="5:11" x14ac:dyDescent="0.2">
      <c r="E214">
        <f t="shared" si="26"/>
        <v>10.450000000000014</v>
      </c>
      <c r="F214" s="4">
        <f t="shared" si="20"/>
        <v>9</v>
      </c>
      <c r="G214">
        <f t="shared" si="21"/>
        <v>19.450000000000014</v>
      </c>
      <c r="H214" s="2">
        <f t="shared" si="22"/>
        <v>-100.94339622641509</v>
      </c>
      <c r="I214" s="5">
        <f t="shared" si="23"/>
        <v>-313.52847627133553</v>
      </c>
      <c r="J214">
        <f t="shared" si="24"/>
        <v>1.361500000000001</v>
      </c>
      <c r="K214" s="5">
        <f t="shared" si="25"/>
        <v>-314.88997627133551</v>
      </c>
    </row>
    <row r="215" spans="5:11" x14ac:dyDescent="0.2">
      <c r="E215">
        <f t="shared" si="26"/>
        <v>10.500000000000014</v>
      </c>
      <c r="F215" s="4">
        <f t="shared" si="20"/>
        <v>10</v>
      </c>
      <c r="G215">
        <f t="shared" si="21"/>
        <v>20.500000000000014</v>
      </c>
      <c r="H215" s="2">
        <f t="shared" si="22"/>
        <v>-100</v>
      </c>
      <c r="I215" s="5">
        <f>H215*(1+$C$7)^(G215)</f>
        <v>-330.19480633943198</v>
      </c>
      <c r="J215">
        <f t="shared" si="24"/>
        <v>1.4350000000000012</v>
      </c>
      <c r="K215" s="5">
        <f t="shared" si="25"/>
        <v>-331.62980633943198</v>
      </c>
    </row>
    <row r="216" spans="5:11" x14ac:dyDescent="0.2">
      <c r="E216">
        <f t="shared" si="26"/>
        <v>10.550000000000015</v>
      </c>
      <c r="F216" s="4">
        <f t="shared" si="20"/>
        <v>10</v>
      </c>
      <c r="G216">
        <f t="shared" si="21"/>
        <v>20.550000000000015</v>
      </c>
      <c r="H216" s="2">
        <f t="shared" si="22"/>
        <v>-100</v>
      </c>
      <c r="I216" s="5">
        <f t="shared" si="23"/>
        <v>-331.15821361690257</v>
      </c>
      <c r="J216">
        <f t="shared" si="24"/>
        <v>1.4385000000000012</v>
      </c>
      <c r="K216" s="5">
        <f t="shared" si="25"/>
        <v>-332.59671361690255</v>
      </c>
    </row>
    <row r="217" spans="5:11" x14ac:dyDescent="0.2">
      <c r="E217">
        <f t="shared" si="26"/>
        <v>10.600000000000016</v>
      </c>
      <c r="F217" s="4">
        <f t="shared" si="20"/>
        <v>10</v>
      </c>
      <c r="G217">
        <f t="shared" si="21"/>
        <v>20.600000000000016</v>
      </c>
      <c r="H217" s="2">
        <f t="shared" si="22"/>
        <v>-100</v>
      </c>
      <c r="I217" s="5">
        <f t="shared" si="23"/>
        <v>-332.12443182163327</v>
      </c>
      <c r="J217">
        <f t="shared" si="24"/>
        <v>1.4420000000000013</v>
      </c>
      <c r="K217" s="5">
        <f t="shared" si="25"/>
        <v>-333.56643182163327</v>
      </c>
    </row>
    <row r="218" spans="5:11" x14ac:dyDescent="0.2">
      <c r="E218">
        <f t="shared" si="26"/>
        <v>10.650000000000016</v>
      </c>
      <c r="F218" s="4">
        <f t="shared" si="20"/>
        <v>10</v>
      </c>
      <c r="G218">
        <f t="shared" si="21"/>
        <v>20.650000000000016</v>
      </c>
      <c r="H218" s="2">
        <f t="shared" si="22"/>
        <v>-100</v>
      </c>
      <c r="I218" s="5">
        <f t="shared" si="23"/>
        <v>-333.09346915504858</v>
      </c>
      <c r="J218">
        <f t="shared" si="24"/>
        <v>1.4455000000000013</v>
      </c>
      <c r="K218" s="5">
        <f t="shared" si="25"/>
        <v>-334.53896915504856</v>
      </c>
    </row>
    <row r="219" spans="5:11" x14ac:dyDescent="0.2">
      <c r="E219">
        <f t="shared" si="26"/>
        <v>10.700000000000017</v>
      </c>
      <c r="F219" s="4">
        <f t="shared" ref="F219:F250" si="27">F198+1</f>
        <v>10</v>
      </c>
      <c r="G219">
        <f t="shared" si="21"/>
        <v>20.700000000000017</v>
      </c>
      <c r="H219" s="2">
        <f t="shared" si="22"/>
        <v>-100</v>
      </c>
      <c r="I219" s="5">
        <f t="shared" si="23"/>
        <v>-334.06533384250224</v>
      </c>
      <c r="J219">
        <f t="shared" si="24"/>
        <v>1.4490000000000014</v>
      </c>
      <c r="K219" s="5">
        <f t="shared" si="25"/>
        <v>-335.51433384250225</v>
      </c>
    </row>
    <row r="220" spans="5:11" x14ac:dyDescent="0.2">
      <c r="E220">
        <f t="shared" si="26"/>
        <v>10.750000000000018</v>
      </c>
      <c r="F220" s="4">
        <f t="shared" si="27"/>
        <v>10</v>
      </c>
      <c r="G220">
        <f t="shared" si="21"/>
        <v>20.750000000000018</v>
      </c>
      <c r="H220" s="2">
        <f t="shared" si="22"/>
        <v>-100</v>
      </c>
      <c r="I220" s="5">
        <f t="shared" si="23"/>
        <v>-335.04003413334715</v>
      </c>
      <c r="J220">
        <f t="shared" si="24"/>
        <v>1.4525000000000015</v>
      </c>
      <c r="K220" s="5">
        <f t="shared" si="25"/>
        <v>-336.49253413334714</v>
      </c>
    </row>
    <row r="221" spans="5:11" x14ac:dyDescent="0.2">
      <c r="E221">
        <f t="shared" si="26"/>
        <v>10.800000000000018</v>
      </c>
      <c r="F221" s="4">
        <f t="shared" si="27"/>
        <v>10</v>
      </c>
      <c r="G221">
        <f t="shared" si="21"/>
        <v>20.800000000000018</v>
      </c>
      <c r="H221" s="2">
        <f t="shared" si="22"/>
        <v>-100</v>
      </c>
      <c r="I221" s="5">
        <f t="shared" si="23"/>
        <v>-336.01757830100507</v>
      </c>
      <c r="J221">
        <f t="shared" si="24"/>
        <v>1.4560000000000015</v>
      </c>
      <c r="K221" s="5">
        <f t="shared" si="25"/>
        <v>-337.47357830100509</v>
      </c>
    </row>
    <row r="222" spans="5:11" x14ac:dyDescent="0.2">
      <c r="E222">
        <f t="shared" si="26"/>
        <v>10.850000000000019</v>
      </c>
      <c r="F222" s="4">
        <f t="shared" si="27"/>
        <v>10</v>
      </c>
      <c r="G222">
        <f t="shared" si="21"/>
        <v>20.850000000000019</v>
      </c>
      <c r="H222" s="2">
        <f t="shared" si="22"/>
        <v>-100</v>
      </c>
      <c r="I222" s="5">
        <f t="shared" si="23"/>
        <v>-336.99797464303731</v>
      </c>
      <c r="J222">
        <f t="shared" si="24"/>
        <v>1.4595000000000016</v>
      </c>
      <c r="K222" s="5">
        <f t="shared" si="25"/>
        <v>-338.4574746430373</v>
      </c>
    </row>
    <row r="223" spans="5:11" x14ac:dyDescent="0.2">
      <c r="E223">
        <f t="shared" si="26"/>
        <v>10.90000000000002</v>
      </c>
      <c r="F223" s="4">
        <f t="shared" si="27"/>
        <v>10</v>
      </c>
      <c r="G223">
        <f t="shared" si="21"/>
        <v>20.90000000000002</v>
      </c>
      <c r="H223" s="2">
        <f t="shared" si="22"/>
        <v>-100</v>
      </c>
      <c r="I223" s="5">
        <f t="shared" si="23"/>
        <v>-337.98123148121488</v>
      </c>
      <c r="J223">
        <f t="shared" si="24"/>
        <v>1.4630000000000016</v>
      </c>
      <c r="K223" s="5">
        <f t="shared" si="25"/>
        <v>-339.4442314812149</v>
      </c>
    </row>
    <row r="224" spans="5:11" x14ac:dyDescent="0.2">
      <c r="E224">
        <f t="shared" si="26"/>
        <v>10.950000000000021</v>
      </c>
      <c r="F224" s="4">
        <f t="shared" si="27"/>
        <v>10</v>
      </c>
      <c r="G224">
        <f t="shared" si="21"/>
        <v>20.950000000000021</v>
      </c>
      <c r="H224" s="2">
        <f t="shared" si="22"/>
        <v>-100</v>
      </c>
      <c r="I224" s="5">
        <f t="shared" si="23"/>
        <v>-338.96735716158901</v>
      </c>
      <c r="J224">
        <f t="shared" si="24"/>
        <v>1.4665000000000017</v>
      </c>
      <c r="K224" s="5">
        <f t="shared" si="25"/>
        <v>-340.433857161589</v>
      </c>
    </row>
    <row r="225" spans="6:9" x14ac:dyDescent="0.2">
      <c r="F225" s="4"/>
      <c r="H225" s="2"/>
      <c r="I225" s="5"/>
    </row>
    <row r="226" spans="6:9" x14ac:dyDescent="0.2">
      <c r="F226" s="4"/>
    </row>
    <row r="227" spans="6:9" x14ac:dyDescent="0.2">
      <c r="F227" s="4"/>
    </row>
    <row r="228" spans="6:9" x14ac:dyDescent="0.2">
      <c r="F228" s="4"/>
    </row>
    <row r="229" spans="6:9" x14ac:dyDescent="0.2">
      <c r="F229" s="4"/>
    </row>
    <row r="230" spans="6:9" x14ac:dyDescent="0.2">
      <c r="F230" s="4"/>
    </row>
    <row r="231" spans="6:9" x14ac:dyDescent="0.2">
      <c r="F231" s="4"/>
    </row>
    <row r="232" spans="6:9" x14ac:dyDescent="0.2">
      <c r="F232" s="4"/>
    </row>
    <row r="233" spans="6:9" x14ac:dyDescent="0.2">
      <c r="F233" s="4"/>
    </row>
    <row r="234" spans="6:9" x14ac:dyDescent="0.2">
      <c r="F234" s="4"/>
    </row>
    <row r="235" spans="6:9" x14ac:dyDescent="0.2">
      <c r="F235" s="4"/>
    </row>
    <row r="236" spans="6:9" x14ac:dyDescent="0.2">
      <c r="F236" s="4"/>
    </row>
    <row r="237" spans="6:9" x14ac:dyDescent="0.2">
      <c r="F237" s="4"/>
    </row>
    <row r="238" spans="6:9" x14ac:dyDescent="0.2">
      <c r="F238" s="4"/>
    </row>
    <row r="239" spans="6:9" x14ac:dyDescent="0.2">
      <c r="F239" s="4"/>
    </row>
    <row r="240" spans="6:9" x14ac:dyDescent="0.2">
      <c r="F240" s="4"/>
    </row>
    <row r="241" spans="6:6" x14ac:dyDescent="0.2">
      <c r="F241" s="4"/>
    </row>
    <row r="242" spans="6:6" x14ac:dyDescent="0.2">
      <c r="F242" s="4"/>
    </row>
    <row r="243" spans="6:6" x14ac:dyDescent="0.2">
      <c r="F243" s="4"/>
    </row>
    <row r="244" spans="6:6" x14ac:dyDescent="0.2">
      <c r="F244" s="4"/>
    </row>
    <row r="245" spans="6:6" x14ac:dyDescent="0.2">
      <c r="F245" s="4"/>
    </row>
    <row r="246" spans="6:6" x14ac:dyDescent="0.2">
      <c r="F246" s="4"/>
    </row>
    <row r="247" spans="6:6" x14ac:dyDescent="0.2">
      <c r="F247" s="4"/>
    </row>
    <row r="248" spans="6:6" x14ac:dyDescent="0.2">
      <c r="F248" s="4"/>
    </row>
    <row r="249" spans="6:6" x14ac:dyDescent="0.2">
      <c r="F249" s="4"/>
    </row>
    <row r="250" spans="6:6" x14ac:dyDescent="0.2">
      <c r="F25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2018-01-30T15:35:05Z</dcterms:created>
  <dcterms:modified xsi:type="dcterms:W3CDTF">2018-01-30T18:35:04Z</dcterms:modified>
</cp:coreProperties>
</file>