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courses\class1\"/>
    </mc:Choice>
  </mc:AlternateContent>
  <bookViews>
    <workbookView xWindow="0" yWindow="0" windowWidth="28005" windowHeight="11400" activeTab="1"/>
  </bookViews>
  <sheets>
    <sheet name="平台一" sheetId="2" r:id="rId1"/>
    <sheet name="平台二" sheetId="5" r:id="rId2"/>
  </sheets>
  <calcPr calcId="162913"/>
</workbook>
</file>

<file path=xl/calcChain.xml><?xml version="1.0" encoding="utf-8"?>
<calcChain xmlns="http://schemas.openxmlformats.org/spreadsheetml/2006/main">
  <c r="N20" i="2" l="1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1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2" i="2"/>
</calcChain>
</file>

<file path=xl/sharedStrings.xml><?xml version="1.0" encoding="utf-8"?>
<sst xmlns="http://schemas.openxmlformats.org/spreadsheetml/2006/main" count="91" uniqueCount="27">
  <si>
    <t>日期</t>
  </si>
  <si>
    <t>渠道</t>
  </si>
  <si>
    <t>激活成本</t>
  </si>
  <si>
    <t>次日留存率</t>
  </si>
  <si>
    <t>注册数</t>
  </si>
  <si>
    <t>账面消耗</t>
  </si>
  <si>
    <t>实际消耗</t>
  </si>
  <si>
    <t>展示数</t>
  </si>
  <si>
    <t>点击数</t>
  </si>
  <si>
    <t>点击率</t>
  </si>
  <si>
    <r>
      <rPr>
        <b/>
        <sz val="10"/>
        <rFont val="Microsoft YaHei Light"/>
        <family val="2"/>
      </rPr>
      <t>点击单价</t>
    </r>
  </si>
  <si>
    <r>
      <rPr>
        <b/>
        <sz val="10"/>
        <rFont val="Microsoft YaHei Light"/>
        <family val="2"/>
      </rPr>
      <t>千次展现费用</t>
    </r>
  </si>
  <si>
    <t>监测后台激活数</t>
  </si>
  <si>
    <t>监测后台激活成本</t>
  </si>
  <si>
    <t>注册成本</t>
  </si>
  <si>
    <t>留存数</t>
  </si>
  <si>
    <t>Android</t>
  </si>
  <si>
    <r>
      <rPr>
        <sz val="10"/>
        <rFont val="Arial"/>
        <family val="2"/>
      </rPr>
      <t>I</t>
    </r>
    <r>
      <rPr>
        <sz val="10"/>
        <rFont val="Arial"/>
        <family val="2"/>
      </rPr>
      <t>OS</t>
    </r>
  </si>
  <si>
    <t>CPD</t>
  </si>
  <si>
    <t>激活量</t>
  </si>
  <si>
    <t>激活率</t>
  </si>
  <si>
    <t>次留</t>
  </si>
  <si>
    <t>七留</t>
  </si>
  <si>
    <t>日期</t>
    <phoneticPr fontId="6" type="noConversion"/>
  </si>
  <si>
    <t>渠道</t>
    <phoneticPr fontId="6" type="noConversion"/>
  </si>
  <si>
    <t>-</t>
  </si>
  <si>
    <r>
      <t>A</t>
    </r>
    <r>
      <rPr>
        <sz val="12"/>
        <color theme="1"/>
        <rFont val="宋体"/>
        <family val="3"/>
        <charset val="134"/>
        <scheme val="minor"/>
      </rPr>
      <t>ndroid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</si>
</sst>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77" formatCode="0_ "/>
    <numFmt numFmtId="178" formatCode="0.00_ "/>
    <numFmt numFmtId="179" formatCode="yyyy\-mm\-dd;@"/>
    <numFmt numFmtId="180" formatCode="\¥#,##0.00_);[Red]\(\¥#,##0.00\)"/>
    <numFmt numFmtId="181" formatCode="0.00_);\(0.00\)"/>
    <numFmt numFmtId="184" formatCode="[$-F800]dddd\,\ mmmm\ dd\,\ yyyy"/>
  </numFmts>
  <fonts count="7">
    <font>
      <sz val="12"/>
      <color theme="1"/>
      <name val="宋体"/>
      <charset val="134"/>
      <scheme val="minor"/>
    </font>
    <font>
      <sz val="10"/>
      <name val="Arial"/>
      <family val="2"/>
    </font>
    <font>
      <b/>
      <sz val="10"/>
      <name val="Microsoft YaHei Light"/>
      <family val="1"/>
    </font>
    <font>
      <sz val="10"/>
      <name val="Arial"/>
      <family val="2"/>
    </font>
    <font>
      <sz val="12"/>
      <color theme="1"/>
      <name val="宋体"/>
      <family val="3"/>
      <charset val="134"/>
      <scheme val="minor"/>
    </font>
    <font>
      <b/>
      <sz val="10"/>
      <name val="Microsoft YaHei Light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79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179" fontId="3" fillId="0" borderId="1" xfId="0" applyNumberFormat="1" applyFont="1" applyFill="1" applyBorder="1" applyAlignment="1" applyProtection="1">
      <alignment horizontal="left" vertical="center"/>
    </xf>
    <xf numFmtId="180" fontId="1" fillId="0" borderId="1" xfId="0" applyNumberFormat="1" applyFont="1" applyBorder="1" applyAlignment="1">
      <alignment horizontal="left" vertical="center"/>
    </xf>
    <xf numFmtId="180" fontId="1" fillId="0" borderId="1" xfId="1" applyNumberFormat="1" applyFont="1" applyBorder="1" applyAlignment="1">
      <alignment horizontal="left" vertical="center"/>
    </xf>
    <xf numFmtId="179" fontId="3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10" fontId="1" fillId="0" borderId="1" xfId="0" applyNumberFormat="1" applyFont="1" applyBorder="1" applyAlignment="1">
      <alignment horizontal="left" vertical="center"/>
    </xf>
    <xf numFmtId="181" fontId="1" fillId="0" borderId="1" xfId="0" applyNumberFormat="1" applyFont="1" applyBorder="1" applyAlignment="1">
      <alignment horizontal="left" vertical="center"/>
    </xf>
    <xf numFmtId="10" fontId="2" fillId="3" borderId="1" xfId="0" applyNumberFormat="1" applyFont="1" applyFill="1" applyBorder="1" applyAlignment="1">
      <alignment horizontal="left" vertical="center"/>
    </xf>
    <xf numFmtId="0" fontId="2" fillId="3" borderId="1" xfId="0" applyNumberFormat="1" applyFont="1" applyFill="1" applyBorder="1" applyAlignment="1">
      <alignment horizontal="left" vertical="center"/>
    </xf>
    <xf numFmtId="178" fontId="2" fillId="3" borderId="1" xfId="0" applyNumberFormat="1" applyFont="1" applyFill="1" applyBorder="1" applyAlignment="1">
      <alignment horizontal="left" vertical="center"/>
    </xf>
    <xf numFmtId="177" fontId="2" fillId="3" borderId="1" xfId="0" applyNumberFormat="1" applyFont="1" applyFill="1" applyBorder="1" applyAlignment="1">
      <alignment horizontal="left" vertical="center"/>
    </xf>
    <xf numFmtId="177" fontId="1" fillId="0" borderId="1" xfId="0" applyNumberFormat="1" applyFont="1" applyBorder="1" applyAlignment="1">
      <alignment horizontal="left" vertical="center"/>
    </xf>
    <xf numFmtId="179" fontId="1" fillId="0" borderId="1" xfId="0" applyNumberFormat="1" applyFont="1" applyBorder="1" applyAlignment="1">
      <alignment horizontal="left" vertical="center"/>
    </xf>
    <xf numFmtId="0" fontId="4" fillId="0" borderId="0" xfId="0" applyFont="1">
      <alignment vertical="center"/>
    </xf>
    <xf numFmtId="184" fontId="0" fillId="0" borderId="0" xfId="0" applyNumberForma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zoomScale="85" zoomScaleNormal="85" workbookViewId="0">
      <selection sqref="A1:O1"/>
    </sheetView>
  </sheetViews>
  <sheetFormatPr defaultColWidth="9" defaultRowHeight="14.25"/>
  <cols>
    <col min="1" max="1" width="17.125" style="2" customWidth="1"/>
    <col min="2" max="2" width="9.125" style="2"/>
    <col min="3" max="3" width="11.25" style="2"/>
    <col min="4" max="4" width="11" style="2" customWidth="1"/>
    <col min="5" max="9" width="9.125" style="2"/>
    <col min="10" max="10" width="15" style="2" customWidth="1"/>
    <col min="11" max="11" width="17.625" style="2" customWidth="1"/>
    <col min="12" max="14" width="9.125" style="2"/>
    <col min="15" max="15" width="10.5" style="2" customWidth="1"/>
    <col min="16" max="32" width="9.125" style="2" customWidth="1"/>
    <col min="33" max="16384" width="9" style="2"/>
  </cols>
  <sheetData>
    <row r="1" spans="1:15" s="1" customFormat="1" ht="16.5">
      <c r="A1" s="3" t="s">
        <v>23</v>
      </c>
      <c r="B1" s="3" t="s">
        <v>1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12" t="s">
        <v>12</v>
      </c>
      <c r="K1" s="13" t="s">
        <v>13</v>
      </c>
      <c r="L1" s="13" t="s">
        <v>4</v>
      </c>
      <c r="M1" s="14" t="s">
        <v>14</v>
      </c>
      <c r="N1" s="15" t="s">
        <v>15</v>
      </c>
      <c r="O1" s="12" t="s">
        <v>3</v>
      </c>
    </row>
    <row r="2" spans="1:15" s="1" customFormat="1" ht="15" customHeight="1">
      <c r="A2" s="5">
        <v>43606</v>
      </c>
      <c r="B2" s="5" t="s">
        <v>16</v>
      </c>
      <c r="C2" s="6">
        <v>100</v>
      </c>
      <c r="D2" s="7">
        <v>121</v>
      </c>
      <c r="E2" s="9">
        <v>10000</v>
      </c>
      <c r="F2" s="9">
        <v>700</v>
      </c>
      <c r="G2" s="10">
        <f>F2/E2</f>
        <v>7.0000000000000007E-2</v>
      </c>
      <c r="H2" s="11">
        <f>D2/F2</f>
        <v>0.17285714285714285</v>
      </c>
      <c r="I2" s="11">
        <f>D2/E2*1000</f>
        <v>12.1</v>
      </c>
      <c r="J2" s="9">
        <v>32</v>
      </c>
      <c r="K2" s="11">
        <v>5.4749999999999996</v>
      </c>
      <c r="L2" s="9">
        <v>1</v>
      </c>
      <c r="M2" s="9">
        <f>D2/L2</f>
        <v>121</v>
      </c>
      <c r="N2" s="9"/>
      <c r="O2" s="10">
        <v>0.15</v>
      </c>
    </row>
    <row r="3" spans="1:15" s="1" customFormat="1" ht="12.75">
      <c r="A3" s="5">
        <v>43607</v>
      </c>
      <c r="B3" s="5" t="s">
        <v>16</v>
      </c>
      <c r="C3" s="6">
        <v>101</v>
      </c>
      <c r="D3" s="7">
        <v>122</v>
      </c>
      <c r="E3" s="9">
        <v>11000</v>
      </c>
      <c r="F3" s="9">
        <v>800</v>
      </c>
      <c r="G3" s="10">
        <f t="shared" ref="G3:G46" si="0">F3/E3</f>
        <v>7.2727272727272724E-2</v>
      </c>
      <c r="H3" s="11">
        <f t="shared" ref="H3:H46" si="1">D3/F3</f>
        <v>0.1525</v>
      </c>
      <c r="I3" s="11">
        <f t="shared" ref="I3:I46" si="2">D3/E3*1000</f>
        <v>11.09090909090909</v>
      </c>
      <c r="J3" s="9">
        <v>209</v>
      </c>
      <c r="K3" s="11">
        <v>4.7645454545454502</v>
      </c>
      <c r="L3" s="9">
        <v>2</v>
      </c>
      <c r="M3" s="9">
        <f t="shared" ref="M3:M46" si="3">D3/L3</f>
        <v>61</v>
      </c>
      <c r="N3" s="16"/>
      <c r="O3" s="10">
        <v>0.16</v>
      </c>
    </row>
    <row r="4" spans="1:15" s="1" customFormat="1" ht="12.75">
      <c r="A4" s="5">
        <v>43608</v>
      </c>
      <c r="B4" s="5" t="s">
        <v>16</v>
      </c>
      <c r="C4" s="6">
        <v>102</v>
      </c>
      <c r="D4" s="7">
        <v>123</v>
      </c>
      <c r="E4" s="9">
        <v>12000</v>
      </c>
      <c r="F4" s="9">
        <v>900</v>
      </c>
      <c r="G4" s="10">
        <f t="shared" si="0"/>
        <v>7.4999999999999997E-2</v>
      </c>
      <c r="H4" s="11">
        <f t="shared" si="1"/>
        <v>0.13666666666666666</v>
      </c>
      <c r="I4" s="11">
        <f t="shared" si="2"/>
        <v>10.25</v>
      </c>
      <c r="J4" s="9">
        <v>91</v>
      </c>
      <c r="K4" s="11">
        <v>10.989010989011</v>
      </c>
      <c r="L4" s="9">
        <v>3</v>
      </c>
      <c r="M4" s="9">
        <f t="shared" si="3"/>
        <v>41</v>
      </c>
      <c r="N4" s="16"/>
      <c r="O4" s="10"/>
    </row>
    <row r="5" spans="1:15" s="1" customFormat="1" ht="12.75">
      <c r="A5" s="17">
        <v>43609</v>
      </c>
      <c r="B5" s="5" t="s">
        <v>16</v>
      </c>
      <c r="C5" s="6">
        <v>103</v>
      </c>
      <c r="D5" s="7">
        <v>124</v>
      </c>
      <c r="E5" s="9">
        <v>13000</v>
      </c>
      <c r="F5" s="9">
        <v>1000</v>
      </c>
      <c r="G5" s="10">
        <f t="shared" si="0"/>
        <v>7.6923076923076927E-2</v>
      </c>
      <c r="H5" s="11">
        <f t="shared" si="1"/>
        <v>0.124</v>
      </c>
      <c r="I5" s="11">
        <f t="shared" si="2"/>
        <v>9.5384615384615383</v>
      </c>
      <c r="J5" s="9">
        <v>127</v>
      </c>
      <c r="K5" s="11">
        <v>6.3081889763779504</v>
      </c>
      <c r="L5" s="9">
        <v>4</v>
      </c>
      <c r="M5" s="9">
        <f t="shared" si="3"/>
        <v>31</v>
      </c>
      <c r="N5" s="16"/>
      <c r="O5" s="10"/>
    </row>
    <row r="6" spans="1:15" s="1" customFormat="1" ht="12.75">
      <c r="A6" s="17"/>
      <c r="B6" s="8" t="s">
        <v>17</v>
      </c>
      <c r="C6" s="6">
        <v>104</v>
      </c>
      <c r="D6" s="7">
        <v>125</v>
      </c>
      <c r="E6" s="9">
        <v>14000</v>
      </c>
      <c r="F6" s="9">
        <v>1100</v>
      </c>
      <c r="G6" s="10">
        <f t="shared" si="0"/>
        <v>7.857142857142857E-2</v>
      </c>
      <c r="H6" s="11">
        <f t="shared" si="1"/>
        <v>0.11363636363636363</v>
      </c>
      <c r="I6" s="11">
        <f t="shared" si="2"/>
        <v>8.9285714285714288</v>
      </c>
      <c r="J6" s="9">
        <v>0</v>
      </c>
      <c r="K6" s="11">
        <v>0</v>
      </c>
      <c r="L6" s="9">
        <v>5</v>
      </c>
      <c r="M6" s="9">
        <f t="shared" si="3"/>
        <v>25</v>
      </c>
      <c r="N6" s="16"/>
      <c r="O6" s="10"/>
    </row>
    <row r="7" spans="1:15" s="1" customFormat="1" ht="12.75">
      <c r="A7" s="17">
        <v>43610</v>
      </c>
      <c r="B7" s="5" t="s">
        <v>16</v>
      </c>
      <c r="C7" s="6">
        <v>105</v>
      </c>
      <c r="D7" s="7">
        <v>126</v>
      </c>
      <c r="E7" s="9">
        <v>15000</v>
      </c>
      <c r="F7" s="9">
        <v>1200</v>
      </c>
      <c r="G7" s="10">
        <f t="shared" si="0"/>
        <v>0.08</v>
      </c>
      <c r="H7" s="11">
        <f t="shared" si="1"/>
        <v>0.105</v>
      </c>
      <c r="I7" s="11">
        <f t="shared" si="2"/>
        <v>8.4</v>
      </c>
      <c r="J7" s="9">
        <v>53</v>
      </c>
      <c r="K7" s="11">
        <v>9.3109433962264099</v>
      </c>
      <c r="L7" s="9">
        <v>6</v>
      </c>
      <c r="M7" s="9">
        <f t="shared" si="3"/>
        <v>21</v>
      </c>
      <c r="N7" s="16"/>
      <c r="O7" s="10"/>
    </row>
    <row r="8" spans="1:15" s="1" customFormat="1" ht="12.75">
      <c r="A8" s="17"/>
      <c r="B8" s="8" t="s">
        <v>17</v>
      </c>
      <c r="C8" s="6">
        <v>106</v>
      </c>
      <c r="D8" s="7">
        <v>127</v>
      </c>
      <c r="E8" s="9">
        <v>16000</v>
      </c>
      <c r="F8" s="9">
        <v>1300</v>
      </c>
      <c r="G8" s="10">
        <f t="shared" si="0"/>
        <v>8.1250000000000003E-2</v>
      </c>
      <c r="H8" s="11">
        <f t="shared" si="1"/>
        <v>9.7692307692307689E-2</v>
      </c>
      <c r="I8" s="11">
        <f t="shared" si="2"/>
        <v>7.9375</v>
      </c>
      <c r="J8" s="9">
        <v>15</v>
      </c>
      <c r="K8" s="11">
        <v>25.184666666666701</v>
      </c>
      <c r="L8" s="9">
        <v>7</v>
      </c>
      <c r="M8" s="9">
        <f t="shared" si="3"/>
        <v>18.142857142857142</v>
      </c>
      <c r="N8" s="16"/>
      <c r="O8" s="10"/>
    </row>
    <row r="9" spans="1:15" s="1" customFormat="1" ht="12.75">
      <c r="A9" s="17">
        <v>43611</v>
      </c>
      <c r="B9" s="5" t="s">
        <v>16</v>
      </c>
      <c r="C9" s="6">
        <v>107</v>
      </c>
      <c r="D9" s="7">
        <v>128</v>
      </c>
      <c r="E9" s="9">
        <v>17000</v>
      </c>
      <c r="F9" s="9">
        <v>1400</v>
      </c>
      <c r="G9" s="10">
        <f t="shared" si="0"/>
        <v>8.2352941176470587E-2</v>
      </c>
      <c r="H9" s="11">
        <f t="shared" si="1"/>
        <v>9.1428571428571428E-2</v>
      </c>
      <c r="I9" s="11">
        <f t="shared" si="2"/>
        <v>7.5294117647058822</v>
      </c>
      <c r="J9" s="9">
        <v>117</v>
      </c>
      <c r="K9" s="11">
        <v>5.0595726495726501</v>
      </c>
      <c r="L9" s="9">
        <v>8</v>
      </c>
      <c r="M9" s="9">
        <f t="shared" si="3"/>
        <v>16</v>
      </c>
      <c r="N9" s="16"/>
      <c r="O9" s="10"/>
    </row>
    <row r="10" spans="1:15" s="1" customFormat="1" ht="12.75">
      <c r="A10" s="17"/>
      <c r="B10" s="8" t="s">
        <v>17</v>
      </c>
      <c r="C10" s="6">
        <v>108</v>
      </c>
      <c r="D10" s="7">
        <v>129</v>
      </c>
      <c r="E10" s="9">
        <v>18000</v>
      </c>
      <c r="F10" s="9">
        <v>1500</v>
      </c>
      <c r="G10" s="10">
        <f t="shared" si="0"/>
        <v>8.3333333333333329E-2</v>
      </c>
      <c r="H10" s="11">
        <f t="shared" si="1"/>
        <v>8.5999999999999993E-2</v>
      </c>
      <c r="I10" s="11">
        <f t="shared" si="2"/>
        <v>7.166666666666667</v>
      </c>
      <c r="J10" s="9">
        <v>21</v>
      </c>
      <c r="K10" s="11">
        <v>25.044761904761899</v>
      </c>
      <c r="L10" s="9">
        <v>9</v>
      </c>
      <c r="M10" s="9">
        <f t="shared" si="3"/>
        <v>14.333333333333334</v>
      </c>
      <c r="N10" s="16"/>
      <c r="O10" s="10"/>
    </row>
    <row r="11" spans="1:15" s="1" customFormat="1" ht="12.75">
      <c r="A11" s="17">
        <v>43612</v>
      </c>
      <c r="B11" s="5" t="s">
        <v>16</v>
      </c>
      <c r="C11" s="6">
        <v>109</v>
      </c>
      <c r="D11" s="7">
        <v>130</v>
      </c>
      <c r="E11" s="9">
        <v>19000</v>
      </c>
      <c r="F11" s="9">
        <v>1600</v>
      </c>
      <c r="G11" s="10">
        <f t="shared" si="0"/>
        <v>8.4210526315789472E-2</v>
      </c>
      <c r="H11" s="11">
        <f t="shared" si="1"/>
        <v>8.1250000000000003E-2</v>
      </c>
      <c r="I11" s="11">
        <f t="shared" si="2"/>
        <v>6.8421052631578947</v>
      </c>
      <c r="J11" s="9">
        <v>167</v>
      </c>
      <c r="K11" s="11">
        <v>5.9396407185628703</v>
      </c>
      <c r="L11" s="9">
        <v>10</v>
      </c>
      <c r="M11" s="9">
        <f t="shared" si="3"/>
        <v>13</v>
      </c>
      <c r="N11" s="16"/>
      <c r="O11" s="10"/>
    </row>
    <row r="12" spans="1:15" s="1" customFormat="1" ht="12.75">
      <c r="A12" s="17"/>
      <c r="B12" s="8" t="s">
        <v>17</v>
      </c>
      <c r="C12" s="6">
        <v>110</v>
      </c>
      <c r="D12" s="7">
        <v>131</v>
      </c>
      <c r="E12" s="9">
        <v>20000</v>
      </c>
      <c r="F12" s="9">
        <v>1700</v>
      </c>
      <c r="G12" s="10">
        <f t="shared" si="0"/>
        <v>8.5000000000000006E-2</v>
      </c>
      <c r="H12" s="11">
        <f t="shared" si="1"/>
        <v>7.7058823529411763E-2</v>
      </c>
      <c r="I12" s="11">
        <f t="shared" si="2"/>
        <v>6.5500000000000007</v>
      </c>
      <c r="J12" s="9">
        <v>15</v>
      </c>
      <c r="K12" s="11">
        <v>24.494</v>
      </c>
      <c r="L12" s="9">
        <v>11</v>
      </c>
      <c r="M12" s="9">
        <f t="shared" si="3"/>
        <v>11.909090909090908</v>
      </c>
      <c r="N12" s="16"/>
      <c r="O12" s="10"/>
    </row>
    <row r="13" spans="1:15" s="1" customFormat="1" ht="12.75">
      <c r="A13" s="17">
        <v>43613</v>
      </c>
      <c r="B13" s="5" t="s">
        <v>16</v>
      </c>
      <c r="C13" s="6">
        <v>111</v>
      </c>
      <c r="D13" s="7">
        <v>132</v>
      </c>
      <c r="E13" s="9">
        <v>21000</v>
      </c>
      <c r="F13" s="9">
        <v>1800</v>
      </c>
      <c r="G13" s="10">
        <f t="shared" si="0"/>
        <v>8.5714285714285715E-2</v>
      </c>
      <c r="H13" s="11">
        <f t="shared" si="1"/>
        <v>7.3333333333333334E-2</v>
      </c>
      <c r="I13" s="11">
        <f t="shared" si="2"/>
        <v>6.2857142857142856</v>
      </c>
      <c r="J13" s="9">
        <v>83</v>
      </c>
      <c r="K13" s="11">
        <v>5.8865060240963798</v>
      </c>
      <c r="L13" s="9">
        <v>12</v>
      </c>
      <c r="M13" s="9">
        <f t="shared" si="3"/>
        <v>11</v>
      </c>
      <c r="N13" s="16"/>
      <c r="O13" s="10"/>
    </row>
    <row r="14" spans="1:15" s="1" customFormat="1" ht="12.75">
      <c r="A14" s="17"/>
      <c r="B14" s="8" t="s">
        <v>17</v>
      </c>
      <c r="C14" s="6">
        <v>112</v>
      </c>
      <c r="D14" s="7">
        <v>133</v>
      </c>
      <c r="E14" s="9">
        <v>22000</v>
      </c>
      <c r="F14" s="9">
        <v>1900</v>
      </c>
      <c r="G14" s="10">
        <f t="shared" si="0"/>
        <v>8.6363636363636365E-2</v>
      </c>
      <c r="H14" s="11">
        <f t="shared" si="1"/>
        <v>7.0000000000000007E-2</v>
      </c>
      <c r="I14" s="11">
        <f t="shared" si="2"/>
        <v>6.0454545454545459</v>
      </c>
      <c r="J14" s="9">
        <v>5</v>
      </c>
      <c r="K14" s="11">
        <v>29.457999999999998</v>
      </c>
      <c r="L14" s="9">
        <v>13</v>
      </c>
      <c r="M14" s="9">
        <f t="shared" si="3"/>
        <v>10.23076923076923</v>
      </c>
      <c r="N14" s="16"/>
      <c r="O14" s="10"/>
    </row>
    <row r="15" spans="1:15" s="1" customFormat="1" ht="12.75">
      <c r="A15" s="17">
        <v>43614</v>
      </c>
      <c r="B15" s="5" t="s">
        <v>16</v>
      </c>
      <c r="C15" s="6">
        <v>113</v>
      </c>
      <c r="D15" s="7">
        <v>134</v>
      </c>
      <c r="E15" s="9">
        <v>23000</v>
      </c>
      <c r="F15" s="9">
        <v>2000</v>
      </c>
      <c r="G15" s="10">
        <f t="shared" si="0"/>
        <v>8.6956521739130432E-2</v>
      </c>
      <c r="H15" s="11">
        <f t="shared" si="1"/>
        <v>6.7000000000000004E-2</v>
      </c>
      <c r="I15" s="11">
        <f t="shared" si="2"/>
        <v>5.8260869565217392</v>
      </c>
      <c r="J15" s="9">
        <v>77</v>
      </c>
      <c r="K15" s="11">
        <v>12.987012987012999</v>
      </c>
      <c r="L15" s="9">
        <v>14</v>
      </c>
      <c r="M15" s="9">
        <f t="shared" si="3"/>
        <v>9.5714285714285712</v>
      </c>
      <c r="N15" s="16"/>
      <c r="O15" s="10"/>
    </row>
    <row r="16" spans="1:15" s="1" customFormat="1" ht="12.75">
      <c r="A16" s="17"/>
      <c r="B16" s="8" t="s">
        <v>17</v>
      </c>
      <c r="C16" s="6">
        <v>114</v>
      </c>
      <c r="D16" s="7">
        <v>135</v>
      </c>
      <c r="E16" s="9">
        <v>24000</v>
      </c>
      <c r="F16" s="9">
        <v>2100</v>
      </c>
      <c r="G16" s="10">
        <f t="shared" si="0"/>
        <v>8.7499999999999994E-2</v>
      </c>
      <c r="H16" s="11">
        <f t="shared" si="1"/>
        <v>6.4285714285714279E-2</v>
      </c>
      <c r="I16" s="11">
        <f t="shared" si="2"/>
        <v>5.625</v>
      </c>
      <c r="J16" s="9">
        <v>91</v>
      </c>
      <c r="K16" s="11">
        <v>20.923516483516501</v>
      </c>
      <c r="L16" s="9">
        <v>15</v>
      </c>
      <c r="M16" s="9">
        <f t="shared" si="3"/>
        <v>9</v>
      </c>
      <c r="N16" s="16"/>
      <c r="O16" s="10"/>
    </row>
    <row r="17" spans="1:15" s="1" customFormat="1" ht="12.75">
      <c r="A17" s="17">
        <v>43615</v>
      </c>
      <c r="B17" s="5" t="s">
        <v>16</v>
      </c>
      <c r="C17" s="6">
        <v>115</v>
      </c>
      <c r="D17" s="7">
        <v>136</v>
      </c>
      <c r="E17" s="9">
        <v>25000</v>
      </c>
      <c r="F17" s="9">
        <v>2200</v>
      </c>
      <c r="G17" s="10">
        <f t="shared" si="0"/>
        <v>8.7999999999999995E-2</v>
      </c>
      <c r="H17" s="11">
        <f t="shared" si="1"/>
        <v>6.1818181818181821E-2</v>
      </c>
      <c r="I17" s="11">
        <f t="shared" si="2"/>
        <v>5.44</v>
      </c>
      <c r="J17" s="9">
        <v>108</v>
      </c>
      <c r="K17" s="11">
        <v>9.2592592592592595</v>
      </c>
      <c r="L17" s="9">
        <v>16</v>
      </c>
      <c r="M17" s="9">
        <f t="shared" si="3"/>
        <v>8.5</v>
      </c>
      <c r="N17" s="16"/>
      <c r="O17" s="10"/>
    </row>
    <row r="18" spans="1:15" s="1" customFormat="1" ht="12.75">
      <c r="A18" s="17"/>
      <c r="B18" s="8" t="s">
        <v>17</v>
      </c>
      <c r="C18" s="6">
        <v>116</v>
      </c>
      <c r="D18" s="7">
        <v>137</v>
      </c>
      <c r="E18" s="9">
        <v>26000</v>
      </c>
      <c r="F18" s="9">
        <v>2300</v>
      </c>
      <c r="G18" s="10">
        <f t="shared" si="0"/>
        <v>8.8461538461538466E-2</v>
      </c>
      <c r="H18" s="11">
        <f t="shared" si="1"/>
        <v>5.9565217391304347E-2</v>
      </c>
      <c r="I18" s="11">
        <f t="shared" si="2"/>
        <v>5.2692307692307692</v>
      </c>
      <c r="J18" s="9">
        <v>116</v>
      </c>
      <c r="K18" s="11">
        <v>8.6206896551724093</v>
      </c>
      <c r="L18" s="9">
        <v>17</v>
      </c>
      <c r="M18" s="9">
        <f t="shared" si="3"/>
        <v>8.0588235294117645</v>
      </c>
      <c r="N18" s="16"/>
      <c r="O18" s="10"/>
    </row>
    <row r="19" spans="1:15" s="1" customFormat="1" ht="12.75">
      <c r="A19" s="17">
        <v>43616</v>
      </c>
      <c r="B19" s="5" t="s">
        <v>16</v>
      </c>
      <c r="C19" s="6">
        <v>117</v>
      </c>
      <c r="D19" s="7">
        <v>138</v>
      </c>
      <c r="E19" s="9">
        <v>27000</v>
      </c>
      <c r="F19" s="9">
        <v>2400</v>
      </c>
      <c r="G19" s="10">
        <f t="shared" si="0"/>
        <v>8.8888888888888892E-2</v>
      </c>
      <c r="H19" s="11">
        <f t="shared" si="1"/>
        <v>5.7500000000000002E-2</v>
      </c>
      <c r="I19" s="11">
        <f t="shared" si="2"/>
        <v>5.1111111111111116</v>
      </c>
      <c r="J19" s="9">
        <v>127</v>
      </c>
      <c r="K19" s="11">
        <v>7.8740157480314998</v>
      </c>
      <c r="L19" s="9">
        <v>18</v>
      </c>
      <c r="M19" s="9">
        <f t="shared" si="3"/>
        <v>7.666666666666667</v>
      </c>
      <c r="N19" s="16">
        <f>L19-5</f>
        <v>13</v>
      </c>
      <c r="O19" s="10">
        <v>0.12</v>
      </c>
    </row>
    <row r="20" spans="1:15" s="1" customFormat="1" ht="12.75">
      <c r="A20" s="17"/>
      <c r="B20" s="8" t="s">
        <v>17</v>
      </c>
      <c r="C20" s="6">
        <v>118</v>
      </c>
      <c r="D20" s="7">
        <v>139</v>
      </c>
      <c r="E20" s="9">
        <v>28000</v>
      </c>
      <c r="F20" s="9">
        <v>2500</v>
      </c>
      <c r="G20" s="10">
        <f t="shared" si="0"/>
        <v>8.9285714285714288E-2</v>
      </c>
      <c r="H20" s="11">
        <f t="shared" si="1"/>
        <v>5.5599999999999997E-2</v>
      </c>
      <c r="I20" s="11">
        <f t="shared" si="2"/>
        <v>4.9642857142857144</v>
      </c>
      <c r="J20" s="9">
        <v>38</v>
      </c>
      <c r="K20" s="11">
        <v>26.315789473684202</v>
      </c>
      <c r="L20" s="9">
        <v>19</v>
      </c>
      <c r="M20" s="9">
        <f t="shared" si="3"/>
        <v>7.3157894736842106</v>
      </c>
      <c r="N20" s="16">
        <f t="shared" ref="N20:N44" si="4">L20-5</f>
        <v>14</v>
      </c>
      <c r="O20" s="10">
        <v>0.125</v>
      </c>
    </row>
    <row r="21" spans="1:15" s="1" customFormat="1" ht="12.75">
      <c r="A21" s="17">
        <v>43617</v>
      </c>
      <c r="B21" s="5" t="s">
        <v>16</v>
      </c>
      <c r="C21" s="6">
        <v>119</v>
      </c>
      <c r="D21" s="7">
        <v>140</v>
      </c>
      <c r="E21" s="9">
        <v>29000</v>
      </c>
      <c r="F21" s="9">
        <v>2600</v>
      </c>
      <c r="G21" s="10">
        <f t="shared" si="0"/>
        <v>8.9655172413793102E-2</v>
      </c>
      <c r="H21" s="11">
        <f t="shared" si="1"/>
        <v>5.3846153846153849E-2</v>
      </c>
      <c r="I21" s="11">
        <f t="shared" si="2"/>
        <v>4.8275862068965516</v>
      </c>
      <c r="J21" s="9">
        <v>241</v>
      </c>
      <c r="K21" s="11">
        <v>8.2987551867219906</v>
      </c>
      <c r="L21" s="9">
        <v>20</v>
      </c>
      <c r="M21" s="9">
        <f t="shared" si="3"/>
        <v>7</v>
      </c>
      <c r="N21" s="16">
        <f t="shared" si="4"/>
        <v>15</v>
      </c>
      <c r="O21" s="10">
        <v>0.13</v>
      </c>
    </row>
    <row r="22" spans="1:15" s="1" customFormat="1" ht="12.75">
      <c r="A22" s="17"/>
      <c r="B22" s="8" t="s">
        <v>17</v>
      </c>
      <c r="C22" s="6">
        <v>120</v>
      </c>
      <c r="D22" s="7">
        <v>141</v>
      </c>
      <c r="E22" s="9">
        <v>30000</v>
      </c>
      <c r="F22" s="9">
        <v>2700</v>
      </c>
      <c r="G22" s="10">
        <f t="shared" si="0"/>
        <v>0.09</v>
      </c>
      <c r="H22" s="11">
        <f t="shared" si="1"/>
        <v>5.2222222222222225E-2</v>
      </c>
      <c r="I22" s="11">
        <f t="shared" si="2"/>
        <v>4.7</v>
      </c>
      <c r="J22" s="9">
        <v>255</v>
      </c>
      <c r="K22" s="11">
        <v>11.764705882352899</v>
      </c>
      <c r="L22" s="9">
        <v>21</v>
      </c>
      <c r="M22" s="9">
        <f t="shared" si="3"/>
        <v>6.7142857142857144</v>
      </c>
      <c r="N22" s="16">
        <f t="shared" si="4"/>
        <v>16</v>
      </c>
      <c r="O22" s="10">
        <v>0.13500000000000001</v>
      </c>
    </row>
    <row r="23" spans="1:15" s="1" customFormat="1" ht="12.75">
      <c r="A23" s="17">
        <v>43618</v>
      </c>
      <c r="B23" s="5" t="s">
        <v>16</v>
      </c>
      <c r="C23" s="6">
        <v>121</v>
      </c>
      <c r="D23" s="7">
        <v>142</v>
      </c>
      <c r="E23" s="9">
        <v>31000</v>
      </c>
      <c r="F23" s="9">
        <v>2800</v>
      </c>
      <c r="G23" s="10">
        <f t="shared" si="0"/>
        <v>9.0322580645161285E-2</v>
      </c>
      <c r="H23" s="11">
        <f t="shared" si="1"/>
        <v>5.0714285714285712E-2</v>
      </c>
      <c r="I23" s="11">
        <f t="shared" si="2"/>
        <v>4.580645161290323</v>
      </c>
      <c r="J23" s="9">
        <v>273</v>
      </c>
      <c r="K23" s="11">
        <v>7.3260073260073204</v>
      </c>
      <c r="L23" s="9">
        <v>22</v>
      </c>
      <c r="M23" s="9">
        <f t="shared" si="3"/>
        <v>6.4545454545454541</v>
      </c>
      <c r="N23" s="16">
        <f t="shared" si="4"/>
        <v>17</v>
      </c>
      <c r="O23" s="10">
        <v>0.14000000000000001</v>
      </c>
    </row>
    <row r="24" spans="1:15" s="1" customFormat="1" ht="12.75">
      <c r="A24" s="17"/>
      <c r="B24" s="8" t="s">
        <v>17</v>
      </c>
      <c r="C24" s="6">
        <v>122</v>
      </c>
      <c r="D24" s="7">
        <v>143</v>
      </c>
      <c r="E24" s="9">
        <v>32000</v>
      </c>
      <c r="F24" s="9">
        <v>2900</v>
      </c>
      <c r="G24" s="10">
        <f t="shared" si="0"/>
        <v>9.0624999999999997E-2</v>
      </c>
      <c r="H24" s="11">
        <f t="shared" si="1"/>
        <v>4.9310344827586207E-2</v>
      </c>
      <c r="I24" s="11">
        <f t="shared" si="2"/>
        <v>4.46875</v>
      </c>
      <c r="J24" s="9">
        <v>90</v>
      </c>
      <c r="K24" s="11">
        <v>33.3333333333333</v>
      </c>
      <c r="L24" s="9">
        <v>23</v>
      </c>
      <c r="M24" s="9">
        <f t="shared" si="3"/>
        <v>6.2173913043478262</v>
      </c>
      <c r="N24" s="16">
        <f t="shared" si="4"/>
        <v>18</v>
      </c>
      <c r="O24" s="10">
        <v>0.14499999999999999</v>
      </c>
    </row>
    <row r="25" spans="1:15" s="1" customFormat="1" ht="12.75">
      <c r="A25" s="17">
        <v>43619</v>
      </c>
      <c r="B25" s="5" t="s">
        <v>16</v>
      </c>
      <c r="C25" s="6">
        <v>123</v>
      </c>
      <c r="D25" s="7">
        <v>144</v>
      </c>
      <c r="E25" s="9">
        <v>33000</v>
      </c>
      <c r="F25" s="9">
        <v>3000</v>
      </c>
      <c r="G25" s="10">
        <f t="shared" si="0"/>
        <v>9.0909090909090912E-2</v>
      </c>
      <c r="H25" s="11">
        <f t="shared" si="1"/>
        <v>4.8000000000000001E-2</v>
      </c>
      <c r="I25" s="11">
        <f t="shared" si="2"/>
        <v>4.3636363636363642</v>
      </c>
      <c r="J25" s="9">
        <v>271</v>
      </c>
      <c r="K25" s="11">
        <v>9.2250922509225095</v>
      </c>
      <c r="L25" s="9">
        <v>24</v>
      </c>
      <c r="M25" s="9">
        <f t="shared" si="3"/>
        <v>6</v>
      </c>
      <c r="N25" s="16">
        <f t="shared" si="4"/>
        <v>19</v>
      </c>
      <c r="O25" s="10">
        <v>0.15</v>
      </c>
    </row>
    <row r="26" spans="1:15" s="1" customFormat="1" ht="12.75">
      <c r="A26" s="17"/>
      <c r="B26" s="8" t="s">
        <v>17</v>
      </c>
      <c r="C26" s="6">
        <v>124</v>
      </c>
      <c r="D26" s="7">
        <v>145</v>
      </c>
      <c r="E26" s="9">
        <v>34000</v>
      </c>
      <c r="F26" s="9">
        <v>3100</v>
      </c>
      <c r="G26" s="10">
        <f t="shared" si="0"/>
        <v>9.1176470588235289E-2</v>
      </c>
      <c r="H26" s="11">
        <f t="shared" si="1"/>
        <v>4.6774193548387098E-2</v>
      </c>
      <c r="I26" s="11">
        <f t="shared" si="2"/>
        <v>4.2647058823529411</v>
      </c>
      <c r="J26" s="9">
        <v>148</v>
      </c>
      <c r="K26" s="11">
        <v>16.891891891891898</v>
      </c>
      <c r="L26" s="9">
        <v>25</v>
      </c>
      <c r="M26" s="9">
        <f t="shared" si="3"/>
        <v>5.8</v>
      </c>
      <c r="N26" s="16">
        <f t="shared" si="4"/>
        <v>20</v>
      </c>
      <c r="O26" s="10">
        <v>0.155</v>
      </c>
    </row>
    <row r="27" spans="1:15" s="1" customFormat="1" ht="12.75">
      <c r="A27" s="17">
        <v>43620</v>
      </c>
      <c r="B27" s="5" t="s">
        <v>16</v>
      </c>
      <c r="C27" s="6">
        <v>125</v>
      </c>
      <c r="D27" s="7">
        <v>146</v>
      </c>
      <c r="E27" s="9">
        <v>35000</v>
      </c>
      <c r="F27" s="9">
        <v>3200</v>
      </c>
      <c r="G27" s="10">
        <f t="shared" si="0"/>
        <v>9.1428571428571428E-2</v>
      </c>
      <c r="H27" s="11">
        <f t="shared" si="1"/>
        <v>4.5624999999999999E-2</v>
      </c>
      <c r="I27" s="11">
        <f t="shared" si="2"/>
        <v>4.1714285714285717</v>
      </c>
      <c r="J27" s="9">
        <v>362</v>
      </c>
      <c r="K27" s="11">
        <v>6.9060773480663</v>
      </c>
      <c r="L27" s="9">
        <v>26</v>
      </c>
      <c r="M27" s="9">
        <f t="shared" si="3"/>
        <v>5.615384615384615</v>
      </c>
      <c r="N27" s="16">
        <f t="shared" si="4"/>
        <v>21</v>
      </c>
      <c r="O27" s="10">
        <v>0.16</v>
      </c>
    </row>
    <row r="28" spans="1:15" s="1" customFormat="1" ht="12.75">
      <c r="A28" s="17"/>
      <c r="B28" s="8" t="s">
        <v>17</v>
      </c>
      <c r="C28" s="6">
        <v>126</v>
      </c>
      <c r="D28" s="7">
        <v>147</v>
      </c>
      <c r="E28" s="9">
        <v>36000</v>
      </c>
      <c r="F28" s="9">
        <v>3300</v>
      </c>
      <c r="G28" s="10">
        <f t="shared" si="0"/>
        <v>9.166666666666666E-2</v>
      </c>
      <c r="H28" s="11">
        <f t="shared" si="1"/>
        <v>4.4545454545454548E-2</v>
      </c>
      <c r="I28" s="11">
        <f t="shared" si="2"/>
        <v>4.083333333333333</v>
      </c>
      <c r="J28" s="9">
        <v>165</v>
      </c>
      <c r="K28" s="11">
        <v>15.1515151515152</v>
      </c>
      <c r="L28" s="9">
        <v>27</v>
      </c>
      <c r="M28" s="9">
        <f t="shared" si="3"/>
        <v>5.4444444444444446</v>
      </c>
      <c r="N28" s="16">
        <f t="shared" si="4"/>
        <v>22</v>
      </c>
      <c r="O28" s="10">
        <v>0.16500000000000001</v>
      </c>
    </row>
    <row r="29" spans="1:15" s="1" customFormat="1" ht="12.75">
      <c r="A29" s="17">
        <v>43621</v>
      </c>
      <c r="B29" s="5" t="s">
        <v>16</v>
      </c>
      <c r="C29" s="6">
        <v>127</v>
      </c>
      <c r="D29" s="7">
        <v>148</v>
      </c>
      <c r="E29" s="9">
        <v>37000</v>
      </c>
      <c r="F29" s="9">
        <v>3400</v>
      </c>
      <c r="G29" s="10">
        <f t="shared" si="0"/>
        <v>9.1891891891891897E-2</v>
      </c>
      <c r="H29" s="11">
        <f t="shared" si="1"/>
        <v>4.3529411764705879E-2</v>
      </c>
      <c r="I29" s="11">
        <f t="shared" si="2"/>
        <v>4</v>
      </c>
      <c r="J29" s="9">
        <v>748</v>
      </c>
      <c r="K29" s="11">
        <v>6.6844919786096302</v>
      </c>
      <c r="L29" s="9">
        <v>28</v>
      </c>
      <c r="M29" s="9">
        <f t="shared" si="3"/>
        <v>5.2857142857142856</v>
      </c>
      <c r="N29" s="16">
        <f t="shared" si="4"/>
        <v>23</v>
      </c>
      <c r="O29" s="10">
        <v>0.17</v>
      </c>
    </row>
    <row r="30" spans="1:15" s="1" customFormat="1" ht="12.75">
      <c r="A30" s="17"/>
      <c r="B30" s="8" t="s">
        <v>17</v>
      </c>
      <c r="C30" s="6">
        <v>128</v>
      </c>
      <c r="D30" s="7">
        <v>149</v>
      </c>
      <c r="E30" s="9">
        <v>38000</v>
      </c>
      <c r="F30" s="9">
        <v>3500</v>
      </c>
      <c r="G30" s="10">
        <f t="shared" si="0"/>
        <v>9.2105263157894732E-2</v>
      </c>
      <c r="H30" s="11">
        <f t="shared" si="1"/>
        <v>4.2571428571428573E-2</v>
      </c>
      <c r="I30" s="11">
        <f t="shared" si="2"/>
        <v>3.9210526315789473</v>
      </c>
      <c r="J30" s="9">
        <v>163</v>
      </c>
      <c r="K30" s="11">
        <v>15.3374233128834</v>
      </c>
      <c r="L30" s="9">
        <v>29</v>
      </c>
      <c r="M30" s="9">
        <f t="shared" si="3"/>
        <v>5.1379310344827589</v>
      </c>
      <c r="N30" s="16">
        <f t="shared" si="4"/>
        <v>24</v>
      </c>
      <c r="O30" s="10">
        <v>0.17499999999999999</v>
      </c>
    </row>
    <row r="31" spans="1:15" s="1" customFormat="1" ht="12.75">
      <c r="A31" s="17">
        <v>43622</v>
      </c>
      <c r="B31" s="5" t="s">
        <v>16</v>
      </c>
      <c r="C31" s="6">
        <v>129</v>
      </c>
      <c r="D31" s="7">
        <v>150</v>
      </c>
      <c r="E31" s="9">
        <v>39000</v>
      </c>
      <c r="F31" s="9">
        <v>3600</v>
      </c>
      <c r="G31" s="10">
        <f t="shared" si="0"/>
        <v>9.2307692307692313E-2</v>
      </c>
      <c r="H31" s="11">
        <f t="shared" si="1"/>
        <v>4.1666666666666664E-2</v>
      </c>
      <c r="I31" s="11">
        <f t="shared" si="2"/>
        <v>3.8461538461538463</v>
      </c>
      <c r="J31" s="9">
        <v>902</v>
      </c>
      <c r="K31" s="11">
        <v>5.5432372505543199</v>
      </c>
      <c r="L31" s="9">
        <v>30</v>
      </c>
      <c r="M31" s="9">
        <f t="shared" si="3"/>
        <v>5</v>
      </c>
      <c r="N31" s="16">
        <f t="shared" si="4"/>
        <v>25</v>
      </c>
      <c r="O31" s="10">
        <v>0.18</v>
      </c>
    </row>
    <row r="32" spans="1:15" s="1" customFormat="1" ht="12.75">
      <c r="A32" s="17"/>
      <c r="B32" s="8" t="s">
        <v>17</v>
      </c>
      <c r="C32" s="6">
        <v>130</v>
      </c>
      <c r="D32" s="7">
        <v>151</v>
      </c>
      <c r="E32" s="9">
        <v>40000</v>
      </c>
      <c r="F32" s="9">
        <v>3700</v>
      </c>
      <c r="G32" s="10">
        <f t="shared" si="0"/>
        <v>9.2499999999999999E-2</v>
      </c>
      <c r="H32" s="11">
        <f t="shared" si="1"/>
        <v>4.081081081081081E-2</v>
      </c>
      <c r="I32" s="11">
        <f t="shared" si="2"/>
        <v>3.7750000000000004</v>
      </c>
      <c r="J32" s="9">
        <v>156</v>
      </c>
      <c r="K32" s="11">
        <v>15.756858974359</v>
      </c>
      <c r="L32" s="9">
        <v>31</v>
      </c>
      <c r="M32" s="9">
        <f t="shared" si="3"/>
        <v>4.870967741935484</v>
      </c>
      <c r="N32" s="16">
        <f t="shared" si="4"/>
        <v>26</v>
      </c>
      <c r="O32" s="10">
        <v>0.185</v>
      </c>
    </row>
    <row r="33" spans="1:15" s="1" customFormat="1" ht="12.75">
      <c r="A33" s="17">
        <v>43623</v>
      </c>
      <c r="B33" s="5" t="s">
        <v>16</v>
      </c>
      <c r="C33" s="6">
        <v>131</v>
      </c>
      <c r="D33" s="7">
        <v>152</v>
      </c>
      <c r="E33" s="9">
        <v>41000</v>
      </c>
      <c r="F33" s="9">
        <v>3800</v>
      </c>
      <c r="G33" s="10">
        <f t="shared" si="0"/>
        <v>9.2682926829268292E-2</v>
      </c>
      <c r="H33" s="11">
        <f t="shared" si="1"/>
        <v>0.04</v>
      </c>
      <c r="I33" s="11">
        <f t="shared" si="2"/>
        <v>3.7073170731707314</v>
      </c>
      <c r="J33" s="9">
        <v>1904</v>
      </c>
      <c r="K33" s="11">
        <v>5.2521008403361398</v>
      </c>
      <c r="L33" s="9">
        <v>32</v>
      </c>
      <c r="M33" s="9">
        <f t="shared" si="3"/>
        <v>4.75</v>
      </c>
      <c r="N33" s="16">
        <f t="shared" si="4"/>
        <v>27</v>
      </c>
      <c r="O33" s="10">
        <v>0.19</v>
      </c>
    </row>
    <row r="34" spans="1:15" s="1" customFormat="1" ht="12.75">
      <c r="A34" s="17"/>
      <c r="B34" s="8" t="s">
        <v>17</v>
      </c>
      <c r="C34" s="6">
        <v>132</v>
      </c>
      <c r="D34" s="7">
        <v>153</v>
      </c>
      <c r="E34" s="9">
        <v>42000</v>
      </c>
      <c r="F34" s="9">
        <v>3900</v>
      </c>
      <c r="G34" s="10">
        <f t="shared" si="0"/>
        <v>9.285714285714286E-2</v>
      </c>
      <c r="H34" s="11">
        <f t="shared" si="1"/>
        <v>3.9230769230769229E-2</v>
      </c>
      <c r="I34" s="11">
        <f t="shared" si="2"/>
        <v>3.6428571428571428</v>
      </c>
      <c r="J34" s="9">
        <v>216</v>
      </c>
      <c r="K34" s="11">
        <v>11.574074074074099</v>
      </c>
      <c r="L34" s="9">
        <v>33</v>
      </c>
      <c r="M34" s="9">
        <f t="shared" si="3"/>
        <v>4.6363636363636367</v>
      </c>
      <c r="N34" s="16">
        <f t="shared" si="4"/>
        <v>28</v>
      </c>
      <c r="O34" s="10">
        <v>0.19500000000000001</v>
      </c>
    </row>
    <row r="35" spans="1:15" s="1" customFormat="1" ht="12.75">
      <c r="A35" s="17">
        <v>43624</v>
      </c>
      <c r="B35" s="5" t="s">
        <v>16</v>
      </c>
      <c r="C35" s="6">
        <v>133</v>
      </c>
      <c r="D35" s="7">
        <v>154</v>
      </c>
      <c r="E35" s="9">
        <v>43000</v>
      </c>
      <c r="F35" s="9">
        <v>4000</v>
      </c>
      <c r="G35" s="10">
        <f t="shared" si="0"/>
        <v>9.3023255813953487E-2</v>
      </c>
      <c r="H35" s="11">
        <f t="shared" si="1"/>
        <v>3.85E-2</v>
      </c>
      <c r="I35" s="11">
        <f t="shared" si="2"/>
        <v>3.5813953488372094</v>
      </c>
      <c r="J35" s="9">
        <v>1646</v>
      </c>
      <c r="K35" s="11">
        <v>6.07533414337788</v>
      </c>
      <c r="L35" s="9">
        <v>34</v>
      </c>
      <c r="M35" s="9">
        <f t="shared" si="3"/>
        <v>4.5294117647058822</v>
      </c>
      <c r="N35" s="16">
        <f t="shared" si="4"/>
        <v>29</v>
      </c>
      <c r="O35" s="10">
        <v>0.2</v>
      </c>
    </row>
    <row r="36" spans="1:15" s="1" customFormat="1" ht="12.75">
      <c r="A36" s="17"/>
      <c r="B36" s="8" t="s">
        <v>17</v>
      </c>
      <c r="C36" s="6">
        <v>134</v>
      </c>
      <c r="D36" s="7">
        <v>155</v>
      </c>
      <c r="E36" s="9">
        <v>44000</v>
      </c>
      <c r="F36" s="9">
        <v>4100</v>
      </c>
      <c r="G36" s="10">
        <f t="shared" si="0"/>
        <v>9.3181818181818185E-2</v>
      </c>
      <c r="H36" s="11">
        <f t="shared" si="1"/>
        <v>3.7804878048780487E-2</v>
      </c>
      <c r="I36" s="11">
        <f t="shared" si="2"/>
        <v>3.5227272727272729</v>
      </c>
      <c r="J36" s="9">
        <v>191</v>
      </c>
      <c r="K36" s="11">
        <v>13.0890052356021</v>
      </c>
      <c r="L36" s="9">
        <v>35</v>
      </c>
      <c r="M36" s="9">
        <f t="shared" si="3"/>
        <v>4.4285714285714288</v>
      </c>
      <c r="N36" s="16">
        <f t="shared" si="4"/>
        <v>30</v>
      </c>
      <c r="O36" s="10">
        <v>0.20499999999999999</v>
      </c>
    </row>
    <row r="37" spans="1:15" s="1" customFormat="1" ht="12.75">
      <c r="A37" s="17">
        <v>43625</v>
      </c>
      <c r="B37" s="5" t="s">
        <v>16</v>
      </c>
      <c r="C37" s="6">
        <v>135</v>
      </c>
      <c r="D37" s="7">
        <v>156</v>
      </c>
      <c r="E37" s="9">
        <v>45000</v>
      </c>
      <c r="F37" s="9">
        <v>4200</v>
      </c>
      <c r="G37" s="10">
        <f t="shared" si="0"/>
        <v>9.3333333333333338E-2</v>
      </c>
      <c r="H37" s="11">
        <f t="shared" si="1"/>
        <v>3.7142857142857144E-2</v>
      </c>
      <c r="I37" s="11">
        <f t="shared" si="2"/>
        <v>3.4666666666666663</v>
      </c>
      <c r="J37" s="9">
        <v>1275</v>
      </c>
      <c r="K37" s="11">
        <v>7.8431372549019596</v>
      </c>
      <c r="L37" s="9">
        <v>36</v>
      </c>
      <c r="M37" s="9">
        <f t="shared" si="3"/>
        <v>4.333333333333333</v>
      </c>
      <c r="N37" s="16">
        <f t="shared" si="4"/>
        <v>31</v>
      </c>
      <c r="O37" s="10">
        <v>0.21</v>
      </c>
    </row>
    <row r="38" spans="1:15" s="1" customFormat="1" ht="12.75">
      <c r="A38" s="17"/>
      <c r="B38" s="8" t="s">
        <v>17</v>
      </c>
      <c r="C38" s="6">
        <v>136</v>
      </c>
      <c r="D38" s="7">
        <v>157</v>
      </c>
      <c r="E38" s="9">
        <v>46000</v>
      </c>
      <c r="F38" s="9">
        <v>4300</v>
      </c>
      <c r="G38" s="10">
        <f t="shared" si="0"/>
        <v>9.3478260869565219E-2</v>
      </c>
      <c r="H38" s="11">
        <f t="shared" si="1"/>
        <v>3.6511627906976742E-2</v>
      </c>
      <c r="I38" s="11">
        <f t="shared" si="2"/>
        <v>3.4130434782608696</v>
      </c>
      <c r="J38" s="9">
        <v>207</v>
      </c>
      <c r="K38" s="11">
        <v>12.077294685990299</v>
      </c>
      <c r="L38" s="9">
        <v>37</v>
      </c>
      <c r="M38" s="9">
        <f t="shared" si="3"/>
        <v>4.243243243243243</v>
      </c>
      <c r="N38" s="16">
        <f t="shared" si="4"/>
        <v>32</v>
      </c>
      <c r="O38" s="10">
        <v>0.215</v>
      </c>
    </row>
    <row r="39" spans="1:15" s="1" customFormat="1" ht="12.75">
      <c r="A39" s="17">
        <v>43626</v>
      </c>
      <c r="B39" s="5" t="s">
        <v>16</v>
      </c>
      <c r="C39" s="6">
        <v>137</v>
      </c>
      <c r="D39" s="7">
        <v>158</v>
      </c>
      <c r="E39" s="9">
        <v>47000</v>
      </c>
      <c r="F39" s="9">
        <v>4400</v>
      </c>
      <c r="G39" s="10">
        <f t="shared" si="0"/>
        <v>9.3617021276595741E-2</v>
      </c>
      <c r="H39" s="11">
        <f t="shared" si="1"/>
        <v>3.5909090909090911E-2</v>
      </c>
      <c r="I39" s="11">
        <f t="shared" si="2"/>
        <v>3.3617021276595747</v>
      </c>
      <c r="J39" s="9">
        <v>1364</v>
      </c>
      <c r="K39" s="11">
        <v>7.3313782991202396</v>
      </c>
      <c r="L39" s="9">
        <v>38</v>
      </c>
      <c r="M39" s="9">
        <f t="shared" si="3"/>
        <v>4.1578947368421053</v>
      </c>
      <c r="N39" s="16">
        <f t="shared" si="4"/>
        <v>33</v>
      </c>
      <c r="O39" s="10">
        <v>0.22</v>
      </c>
    </row>
    <row r="40" spans="1:15" s="1" customFormat="1" ht="12.75">
      <c r="A40" s="17"/>
      <c r="B40" s="8" t="s">
        <v>17</v>
      </c>
      <c r="C40" s="6">
        <v>138</v>
      </c>
      <c r="D40" s="7">
        <v>159</v>
      </c>
      <c r="E40" s="9">
        <v>48000</v>
      </c>
      <c r="F40" s="9">
        <v>4500</v>
      </c>
      <c r="G40" s="10">
        <f t="shared" si="0"/>
        <v>9.375E-2</v>
      </c>
      <c r="H40" s="11">
        <f t="shared" si="1"/>
        <v>3.5333333333333335E-2</v>
      </c>
      <c r="I40" s="11">
        <f t="shared" si="2"/>
        <v>3.3125</v>
      </c>
      <c r="J40" s="9">
        <v>149</v>
      </c>
      <c r="K40" s="11">
        <v>16.778523489932901</v>
      </c>
      <c r="L40" s="9">
        <v>39</v>
      </c>
      <c r="M40" s="9">
        <f t="shared" si="3"/>
        <v>4.0769230769230766</v>
      </c>
      <c r="N40" s="16">
        <f t="shared" si="4"/>
        <v>34</v>
      </c>
      <c r="O40" s="10">
        <v>0.22500000000000001</v>
      </c>
    </row>
    <row r="41" spans="1:15" s="1" customFormat="1" ht="12.75">
      <c r="A41" s="17">
        <v>43627</v>
      </c>
      <c r="B41" s="5" t="s">
        <v>16</v>
      </c>
      <c r="C41" s="6">
        <v>139</v>
      </c>
      <c r="D41" s="7">
        <v>160</v>
      </c>
      <c r="E41" s="9">
        <v>49000</v>
      </c>
      <c r="F41" s="9">
        <v>4600</v>
      </c>
      <c r="G41" s="10">
        <f t="shared" si="0"/>
        <v>9.3877551020408165E-2</v>
      </c>
      <c r="H41" s="11">
        <f t="shared" si="1"/>
        <v>3.4782608695652174E-2</v>
      </c>
      <c r="I41" s="11">
        <f t="shared" si="2"/>
        <v>3.2653061224489797</v>
      </c>
      <c r="J41" s="9">
        <v>686</v>
      </c>
      <c r="K41" s="11">
        <v>7.2886297376093303</v>
      </c>
      <c r="L41" s="9">
        <v>40</v>
      </c>
      <c r="M41" s="9">
        <f t="shared" si="3"/>
        <v>4</v>
      </c>
      <c r="N41" s="16">
        <f t="shared" si="4"/>
        <v>35</v>
      </c>
      <c r="O41" s="10">
        <v>0.23</v>
      </c>
    </row>
    <row r="42" spans="1:15" s="1" customFormat="1" ht="12.75">
      <c r="A42" s="17"/>
      <c r="B42" s="8" t="s">
        <v>17</v>
      </c>
      <c r="C42" s="6">
        <v>140</v>
      </c>
      <c r="D42" s="7">
        <v>161</v>
      </c>
      <c r="E42" s="9">
        <v>50000</v>
      </c>
      <c r="F42" s="9">
        <v>4700</v>
      </c>
      <c r="G42" s="10">
        <f t="shared" si="0"/>
        <v>9.4E-2</v>
      </c>
      <c r="H42" s="11">
        <f t="shared" si="1"/>
        <v>3.4255319148936168E-2</v>
      </c>
      <c r="I42" s="11">
        <f t="shared" si="2"/>
        <v>3.22</v>
      </c>
      <c r="J42" s="9">
        <v>173</v>
      </c>
      <c r="K42" s="11">
        <v>14.450867052023099</v>
      </c>
      <c r="L42" s="9">
        <v>41</v>
      </c>
      <c r="M42" s="9">
        <f t="shared" si="3"/>
        <v>3.9268292682926829</v>
      </c>
      <c r="N42" s="16">
        <f t="shared" si="4"/>
        <v>36</v>
      </c>
      <c r="O42" s="10">
        <v>0.23499999999999999</v>
      </c>
    </row>
    <row r="43" spans="1:15" s="1" customFormat="1" ht="12.75">
      <c r="A43" s="17">
        <v>43628</v>
      </c>
      <c r="B43" s="5" t="s">
        <v>16</v>
      </c>
      <c r="C43" s="6">
        <v>141</v>
      </c>
      <c r="D43" s="7">
        <v>162</v>
      </c>
      <c r="E43" s="9">
        <v>51000</v>
      </c>
      <c r="F43" s="9">
        <v>4800</v>
      </c>
      <c r="G43" s="10">
        <f t="shared" si="0"/>
        <v>9.4117647058823528E-2</v>
      </c>
      <c r="H43" s="11">
        <f t="shared" si="1"/>
        <v>3.3750000000000002E-2</v>
      </c>
      <c r="I43" s="11">
        <f t="shared" si="2"/>
        <v>3.1764705882352939</v>
      </c>
      <c r="J43" s="9">
        <v>540</v>
      </c>
      <c r="K43" s="11">
        <v>10.328074074074101</v>
      </c>
      <c r="L43" s="9">
        <v>42</v>
      </c>
      <c r="M43" s="9">
        <f t="shared" si="3"/>
        <v>3.8571428571428572</v>
      </c>
      <c r="N43" s="16">
        <f t="shared" si="4"/>
        <v>37</v>
      </c>
      <c r="O43" s="10">
        <v>0.24</v>
      </c>
    </row>
    <row r="44" spans="1:15" s="1" customFormat="1" ht="12.75">
      <c r="A44" s="17"/>
      <c r="B44" s="8" t="s">
        <v>17</v>
      </c>
      <c r="C44" s="6">
        <v>142</v>
      </c>
      <c r="D44" s="7">
        <v>163</v>
      </c>
      <c r="E44" s="9">
        <v>52000</v>
      </c>
      <c r="F44" s="9">
        <v>4900</v>
      </c>
      <c r="G44" s="10">
        <f t="shared" si="0"/>
        <v>9.4230769230769229E-2</v>
      </c>
      <c r="H44" s="11">
        <f t="shared" si="1"/>
        <v>3.3265306122448983E-2</v>
      </c>
      <c r="I44" s="11">
        <f t="shared" si="2"/>
        <v>3.1346153846153846</v>
      </c>
      <c r="J44" s="9">
        <v>69</v>
      </c>
      <c r="K44" s="11">
        <v>17.163623188405801</v>
      </c>
      <c r="L44" s="9">
        <v>43</v>
      </c>
      <c r="M44" s="9">
        <f t="shared" si="3"/>
        <v>3.7906976744186047</v>
      </c>
      <c r="N44" s="16">
        <f t="shared" si="4"/>
        <v>38</v>
      </c>
      <c r="O44" s="10">
        <v>0.245</v>
      </c>
    </row>
    <row r="45" spans="1:15" s="1" customFormat="1" ht="12.75">
      <c r="A45" s="17">
        <v>43629</v>
      </c>
      <c r="B45" s="5" t="s">
        <v>16</v>
      </c>
      <c r="C45" s="6">
        <v>143</v>
      </c>
      <c r="D45" s="7">
        <v>164</v>
      </c>
      <c r="E45" s="9">
        <v>53000</v>
      </c>
      <c r="F45" s="9">
        <v>5000</v>
      </c>
      <c r="G45" s="10">
        <f t="shared" si="0"/>
        <v>9.4339622641509441E-2</v>
      </c>
      <c r="H45" s="11">
        <f t="shared" si="1"/>
        <v>3.2800000000000003E-2</v>
      </c>
      <c r="I45" s="11">
        <f t="shared" si="2"/>
        <v>3.0943396226415092</v>
      </c>
      <c r="J45" s="9">
        <v>984</v>
      </c>
      <c r="K45" s="11">
        <v>6.9374288617886197</v>
      </c>
      <c r="L45" s="9">
        <v>44</v>
      </c>
      <c r="M45" s="9">
        <f t="shared" si="3"/>
        <v>3.7272727272727271</v>
      </c>
      <c r="N45" s="16"/>
      <c r="O45" s="10"/>
    </row>
    <row r="46" spans="1:15" s="1" customFormat="1" ht="12.75">
      <c r="A46" s="17"/>
      <c r="B46" s="8" t="s">
        <v>17</v>
      </c>
      <c r="C46" s="6">
        <v>144</v>
      </c>
      <c r="D46" s="7">
        <v>165</v>
      </c>
      <c r="E46" s="9">
        <v>54000</v>
      </c>
      <c r="F46" s="9">
        <v>5100</v>
      </c>
      <c r="G46" s="10">
        <f t="shared" si="0"/>
        <v>9.4444444444444442E-2</v>
      </c>
      <c r="H46" s="11">
        <f t="shared" si="1"/>
        <v>3.2352941176470591E-2</v>
      </c>
      <c r="I46" s="11">
        <f t="shared" si="2"/>
        <v>3.0555555555555558</v>
      </c>
      <c r="J46" s="9">
        <v>141</v>
      </c>
      <c r="K46" s="11">
        <v>14.426524822695001</v>
      </c>
      <c r="L46" s="9">
        <v>45</v>
      </c>
      <c r="M46" s="9">
        <f t="shared" si="3"/>
        <v>3.6666666666666665</v>
      </c>
      <c r="N46" s="16"/>
      <c r="O46" s="10"/>
    </row>
  </sheetData>
  <mergeCells count="21">
    <mergeCell ref="A45:A46"/>
    <mergeCell ref="A33:A34"/>
    <mergeCell ref="A35:A36"/>
    <mergeCell ref="A37:A38"/>
    <mergeCell ref="A39:A40"/>
    <mergeCell ref="A41:A42"/>
    <mergeCell ref="A25:A26"/>
    <mergeCell ref="A27:A28"/>
    <mergeCell ref="A29:A30"/>
    <mergeCell ref="A31:A32"/>
    <mergeCell ref="A43:A44"/>
    <mergeCell ref="A15:A16"/>
    <mergeCell ref="A17:A18"/>
    <mergeCell ref="A19:A20"/>
    <mergeCell ref="A21:A22"/>
    <mergeCell ref="A23:A24"/>
    <mergeCell ref="A5:A6"/>
    <mergeCell ref="A7:A8"/>
    <mergeCell ref="A9:A10"/>
    <mergeCell ref="A11:A12"/>
    <mergeCell ref="A13:A14"/>
  </mergeCells>
  <phoneticPr fontId="6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O6" sqref="O6"/>
    </sheetView>
  </sheetViews>
  <sheetFormatPr defaultRowHeight="14.25"/>
  <cols>
    <col min="1" max="1" width="15" style="19" bestFit="1" customWidth="1"/>
  </cols>
  <sheetData>
    <row r="1" spans="1:14">
      <c r="A1" s="19" t="s">
        <v>0</v>
      </c>
      <c r="B1" s="18" t="s">
        <v>24</v>
      </c>
      <c r="C1" t="s">
        <v>7</v>
      </c>
      <c r="D1" t="s">
        <v>8</v>
      </c>
      <c r="E1" t="s">
        <v>9</v>
      </c>
      <c r="F1" t="s">
        <v>6</v>
      </c>
      <c r="G1" t="s">
        <v>18</v>
      </c>
      <c r="H1" t="s">
        <v>19</v>
      </c>
      <c r="I1" t="s">
        <v>20</v>
      </c>
      <c r="J1" t="s">
        <v>2</v>
      </c>
      <c r="K1" t="s">
        <v>4</v>
      </c>
      <c r="L1" t="s">
        <v>14</v>
      </c>
      <c r="M1" t="s">
        <v>21</v>
      </c>
      <c r="N1" t="s">
        <v>22</v>
      </c>
    </row>
    <row r="2" spans="1:14">
      <c r="A2" s="19">
        <v>43615</v>
      </c>
      <c r="B2" s="18" t="s">
        <v>26</v>
      </c>
      <c r="C2">
        <v>20000</v>
      </c>
      <c r="D2">
        <v>150</v>
      </c>
      <c r="E2">
        <v>7.4999999999999997E-3</v>
      </c>
      <c r="F2">
        <v>1000</v>
      </c>
      <c r="G2">
        <v>6.666666666666667</v>
      </c>
      <c r="H2">
        <v>0</v>
      </c>
      <c r="I2">
        <v>0</v>
      </c>
      <c r="J2" t="s">
        <v>25</v>
      </c>
      <c r="K2">
        <v>0</v>
      </c>
      <c r="L2" t="s">
        <v>25</v>
      </c>
      <c r="M2">
        <v>0</v>
      </c>
    </row>
    <row r="3" spans="1:14">
      <c r="A3" s="19">
        <v>43616</v>
      </c>
      <c r="B3" s="18" t="s">
        <v>26</v>
      </c>
      <c r="C3">
        <v>30000</v>
      </c>
      <c r="D3">
        <v>200</v>
      </c>
      <c r="E3">
        <v>6.6666666666666671E-3</v>
      </c>
      <c r="F3">
        <v>1100</v>
      </c>
      <c r="G3">
        <v>5.5</v>
      </c>
      <c r="H3">
        <v>9</v>
      </c>
      <c r="I3">
        <v>4.4999999999999998E-2</v>
      </c>
      <c r="J3">
        <v>122.22222222222223</v>
      </c>
      <c r="K3">
        <v>1</v>
      </c>
      <c r="L3">
        <v>1100</v>
      </c>
      <c r="M3">
        <v>0.1</v>
      </c>
    </row>
    <row r="4" spans="1:14">
      <c r="A4" s="19">
        <v>43617</v>
      </c>
      <c r="B4" s="18" t="s">
        <v>26</v>
      </c>
      <c r="C4">
        <v>40000</v>
      </c>
      <c r="D4">
        <v>250</v>
      </c>
      <c r="E4">
        <v>6.2500000000000003E-3</v>
      </c>
      <c r="F4">
        <v>1200</v>
      </c>
      <c r="G4">
        <v>4.8</v>
      </c>
      <c r="H4">
        <v>45</v>
      </c>
      <c r="I4">
        <v>0.18</v>
      </c>
      <c r="J4">
        <v>26.666666666666668</v>
      </c>
      <c r="K4">
        <v>2</v>
      </c>
      <c r="L4">
        <v>600</v>
      </c>
      <c r="M4">
        <v>0.11</v>
      </c>
    </row>
    <row r="5" spans="1:14">
      <c r="A5" s="19">
        <v>43618</v>
      </c>
      <c r="B5" s="18" t="s">
        <v>26</v>
      </c>
      <c r="C5">
        <v>50000</v>
      </c>
      <c r="D5">
        <v>300</v>
      </c>
      <c r="E5">
        <v>6.0000000000000001E-3</v>
      </c>
      <c r="F5">
        <v>1300</v>
      </c>
      <c r="G5">
        <v>4.333333333333333</v>
      </c>
      <c r="H5">
        <v>19</v>
      </c>
      <c r="I5">
        <v>6.3333333333333339E-2</v>
      </c>
      <c r="J5">
        <v>68.421052631578945</v>
      </c>
      <c r="K5">
        <v>3</v>
      </c>
      <c r="L5">
        <v>433.33333333333331</v>
      </c>
      <c r="M5">
        <v>0.12</v>
      </c>
      <c r="N5">
        <v>0</v>
      </c>
    </row>
    <row r="6" spans="1:14">
      <c r="A6" s="19">
        <v>43619</v>
      </c>
      <c r="B6" s="18" t="s">
        <v>26</v>
      </c>
      <c r="C6">
        <v>60000</v>
      </c>
      <c r="D6">
        <v>350</v>
      </c>
      <c r="E6">
        <v>5.8333333333333336E-3</v>
      </c>
      <c r="F6">
        <v>1400</v>
      </c>
      <c r="G6">
        <v>4</v>
      </c>
      <c r="H6">
        <v>45</v>
      </c>
      <c r="I6">
        <v>0.12857142857142856</v>
      </c>
      <c r="J6">
        <v>31.111111111111111</v>
      </c>
      <c r="K6">
        <v>4</v>
      </c>
      <c r="L6">
        <v>350</v>
      </c>
      <c r="M6">
        <v>0.13</v>
      </c>
      <c r="N6">
        <v>0.16669999999999999</v>
      </c>
    </row>
    <row r="7" spans="1:14">
      <c r="A7" s="19">
        <v>43620</v>
      </c>
      <c r="B7" s="18" t="s">
        <v>26</v>
      </c>
      <c r="C7">
        <v>70000</v>
      </c>
      <c r="D7">
        <v>400</v>
      </c>
      <c r="E7">
        <v>5.7142857142857143E-3</v>
      </c>
      <c r="F7">
        <v>1500</v>
      </c>
      <c r="G7">
        <v>3.75</v>
      </c>
      <c r="H7">
        <v>46</v>
      </c>
      <c r="I7">
        <v>0.115</v>
      </c>
      <c r="J7">
        <v>32.608695652173914</v>
      </c>
      <c r="K7">
        <v>5</v>
      </c>
      <c r="L7">
        <v>300</v>
      </c>
      <c r="M7">
        <v>0.14000000000000001</v>
      </c>
    </row>
    <row r="8" spans="1:14">
      <c r="A8" s="19">
        <v>43621</v>
      </c>
      <c r="B8" s="18" t="s">
        <v>26</v>
      </c>
      <c r="C8">
        <v>80000</v>
      </c>
      <c r="D8">
        <v>450</v>
      </c>
      <c r="E8">
        <v>5.6249999999999998E-3</v>
      </c>
      <c r="F8">
        <v>1600</v>
      </c>
      <c r="G8">
        <v>3.5555555555555554</v>
      </c>
      <c r="H8">
        <v>125</v>
      </c>
      <c r="I8">
        <v>0.27777777777777779</v>
      </c>
      <c r="J8">
        <v>12.8</v>
      </c>
      <c r="K8">
        <v>6</v>
      </c>
      <c r="L8">
        <v>266.66666666666669</v>
      </c>
      <c r="M8">
        <v>0.15</v>
      </c>
    </row>
    <row r="9" spans="1:14">
      <c r="A9" s="19">
        <v>43622</v>
      </c>
      <c r="B9" s="18" t="s">
        <v>26</v>
      </c>
      <c r="C9">
        <v>90000</v>
      </c>
      <c r="D9">
        <v>500</v>
      </c>
      <c r="E9">
        <v>5.5555555555555558E-3</v>
      </c>
      <c r="F9">
        <v>1700</v>
      </c>
      <c r="G9">
        <v>3.4</v>
      </c>
      <c r="H9">
        <v>154</v>
      </c>
      <c r="I9">
        <v>0.308</v>
      </c>
      <c r="J9">
        <v>11.038961038961039</v>
      </c>
      <c r="K9">
        <v>7</v>
      </c>
      <c r="L9">
        <v>242.85714285714286</v>
      </c>
      <c r="M9">
        <v>0.16</v>
      </c>
    </row>
    <row r="10" spans="1:14">
      <c r="A10" s="19">
        <v>43623</v>
      </c>
      <c r="B10" s="18" t="s">
        <v>26</v>
      </c>
      <c r="C10">
        <v>100000</v>
      </c>
      <c r="D10">
        <v>550</v>
      </c>
      <c r="E10">
        <v>5.4999999999999997E-3</v>
      </c>
      <c r="F10">
        <v>1800</v>
      </c>
      <c r="G10">
        <v>3.2727272727272729</v>
      </c>
      <c r="H10">
        <v>248</v>
      </c>
      <c r="I10">
        <v>0.45090909090909093</v>
      </c>
      <c r="J10">
        <v>7.258064516129032</v>
      </c>
      <c r="K10">
        <v>8</v>
      </c>
      <c r="L10">
        <v>225</v>
      </c>
      <c r="M10">
        <v>0.17</v>
      </c>
    </row>
    <row r="11" spans="1:14">
      <c r="A11" s="19">
        <v>43624</v>
      </c>
      <c r="B11" s="18" t="s">
        <v>26</v>
      </c>
      <c r="C11">
        <v>110000</v>
      </c>
      <c r="D11">
        <v>600</v>
      </c>
      <c r="E11">
        <v>5.454545454545455E-3</v>
      </c>
      <c r="F11">
        <v>1900</v>
      </c>
      <c r="G11">
        <v>3.1666666666666665</v>
      </c>
      <c r="H11">
        <v>220</v>
      </c>
      <c r="I11">
        <v>0.36666666666666664</v>
      </c>
      <c r="J11">
        <v>8.6363636363636367</v>
      </c>
      <c r="K11">
        <v>9</v>
      </c>
      <c r="L11">
        <v>211.11111111111111</v>
      </c>
      <c r="M11">
        <v>0.18</v>
      </c>
    </row>
    <row r="12" spans="1:14">
      <c r="A12" s="19">
        <v>43625</v>
      </c>
      <c r="B12" s="18" t="s">
        <v>26</v>
      </c>
      <c r="C12">
        <v>120000</v>
      </c>
      <c r="D12">
        <v>650</v>
      </c>
      <c r="E12">
        <v>5.4166666666666669E-3</v>
      </c>
      <c r="F12">
        <v>2000</v>
      </c>
      <c r="G12">
        <v>3.0769230769230771</v>
      </c>
      <c r="H12">
        <v>227</v>
      </c>
      <c r="I12">
        <v>0.34923076923076923</v>
      </c>
      <c r="J12">
        <v>8.8105726872246688</v>
      </c>
      <c r="K12">
        <v>10</v>
      </c>
      <c r="L12">
        <v>200</v>
      </c>
      <c r="M12">
        <v>0.19</v>
      </c>
    </row>
    <row r="13" spans="1:14">
      <c r="A13" s="19">
        <v>43626</v>
      </c>
      <c r="B13" s="18" t="s">
        <v>26</v>
      </c>
      <c r="C13">
        <v>130000</v>
      </c>
      <c r="D13">
        <v>700</v>
      </c>
      <c r="E13">
        <v>5.3846153846153844E-3</v>
      </c>
      <c r="F13">
        <v>2100</v>
      </c>
      <c r="G13">
        <v>3</v>
      </c>
      <c r="H13">
        <v>239</v>
      </c>
      <c r="I13">
        <v>0.34142857142857141</v>
      </c>
      <c r="J13">
        <v>8.7866108786610884</v>
      </c>
      <c r="K13">
        <v>11</v>
      </c>
      <c r="L13">
        <v>190.90909090909091</v>
      </c>
      <c r="M13">
        <v>0.2</v>
      </c>
    </row>
    <row r="14" spans="1:14">
      <c r="A14" s="19">
        <v>43627</v>
      </c>
      <c r="B14" s="18" t="s">
        <v>26</v>
      </c>
      <c r="C14">
        <v>140000</v>
      </c>
      <c r="D14">
        <v>750</v>
      </c>
      <c r="E14">
        <v>5.3571428571428572E-3</v>
      </c>
      <c r="F14">
        <v>2200</v>
      </c>
      <c r="G14">
        <v>2.9333333333333331</v>
      </c>
      <c r="H14">
        <v>181</v>
      </c>
      <c r="I14">
        <v>0.24133333333333334</v>
      </c>
      <c r="J14">
        <v>12.154696132596685</v>
      </c>
      <c r="K14">
        <v>12</v>
      </c>
      <c r="L14">
        <v>183.33333333333334</v>
      </c>
      <c r="M14">
        <v>0.21</v>
      </c>
    </row>
    <row r="15" spans="1:14">
      <c r="A15" s="19">
        <v>43628</v>
      </c>
      <c r="B15" s="18" t="s">
        <v>26</v>
      </c>
      <c r="C15">
        <v>150000</v>
      </c>
      <c r="D15">
        <v>800</v>
      </c>
      <c r="E15">
        <v>5.3333333333333332E-3</v>
      </c>
      <c r="F15">
        <v>2300</v>
      </c>
      <c r="G15">
        <v>2.875</v>
      </c>
      <c r="H15">
        <v>164</v>
      </c>
      <c r="I15">
        <v>0.20499999999999999</v>
      </c>
      <c r="J15">
        <v>14.024390243902438</v>
      </c>
      <c r="K15">
        <v>13</v>
      </c>
      <c r="L15">
        <v>176.92307692307693</v>
      </c>
      <c r="M15">
        <v>0.22</v>
      </c>
    </row>
    <row r="16" spans="1:14">
      <c r="A16" s="19">
        <v>43629</v>
      </c>
      <c r="B16" s="18" t="s">
        <v>26</v>
      </c>
      <c r="C16">
        <v>160000</v>
      </c>
      <c r="D16">
        <v>850</v>
      </c>
      <c r="E16">
        <v>5.3125000000000004E-3</v>
      </c>
      <c r="F16">
        <v>2400</v>
      </c>
      <c r="G16">
        <v>2.8235294117647061</v>
      </c>
      <c r="H16">
        <v>258</v>
      </c>
      <c r="I16">
        <v>0.30352941176470588</v>
      </c>
      <c r="J16">
        <v>9.3023255813953494</v>
      </c>
      <c r="K16">
        <v>14</v>
      </c>
      <c r="L16">
        <v>171.42857142857142</v>
      </c>
      <c r="M16">
        <v>0.23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平台一</vt:lpstr>
      <vt:lpstr>平台二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刘志伟</cp:lastModifiedBy>
  <dcterms:created xsi:type="dcterms:W3CDTF">2019-06-14T11:05:51Z</dcterms:created>
  <dcterms:modified xsi:type="dcterms:W3CDTF">2019-08-21T06:42:52Z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