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4345" windowHeight="12465" firstSheet="5" activeTab="9"/>
  </bookViews>
  <sheets>
    <sheet name="award|奖励表" sheetId="1" r:id="rId1"/>
    <sheet name="config|其他配置" sheetId="2" r:id="rId2"/>
    <sheet name="gm_config|冠名赛配置" sheetId="3" r:id="rId3"/>
    <sheet name="gm_award|冠名赛奖励" sheetId="4" r:id="rId4"/>
    <sheet name="sw_config|实物赛配置" sheetId="8" r:id="rId5"/>
    <sheet name="sw_award|实物赛奖励" sheetId="10" r:id="rId6"/>
    <sheet name="qy_config|企业赛" sheetId="6" r:id="rId7"/>
    <sheet name="qy_award|企业赛奖励" sheetId="7" r:id="rId8"/>
    <sheet name="mx_config|明星杯" sheetId="11" r:id="rId9"/>
    <sheet name="mx_award|明星杯奖励" sheetId="12" r:id="rId10"/>
  </sheets>
  <definedNames>
    <definedName name="_xlnm._FilterDatabase" localSheetId="0" hidden="1">'award|奖励表'!$O$2:$P$57</definedName>
  </definedNames>
  <calcPr calcId="162913"/>
</workbook>
</file>

<file path=xl/calcChain.xml><?xml version="1.0" encoding="utf-8"?>
<calcChain xmlns="http://schemas.openxmlformats.org/spreadsheetml/2006/main">
  <c r="R91" i="12" l="1"/>
  <c r="Q91" i="12"/>
  <c r="K91" i="12"/>
  <c r="J91" i="12"/>
  <c r="I91" i="12"/>
  <c r="H91" i="12"/>
  <c r="R90" i="12"/>
  <c r="Q90" i="12"/>
  <c r="K90" i="12"/>
  <c r="J90" i="12"/>
  <c r="I90" i="12"/>
  <c r="H90" i="12"/>
  <c r="R89" i="12"/>
  <c r="Q89" i="12"/>
  <c r="K89" i="12"/>
  <c r="J89" i="12"/>
  <c r="I89" i="12"/>
  <c r="H89" i="12"/>
  <c r="R88" i="12"/>
  <c r="Q88" i="12"/>
  <c r="K88" i="12"/>
  <c r="J88" i="12"/>
  <c r="I88" i="12"/>
  <c r="H88" i="12"/>
  <c r="R87" i="12"/>
  <c r="Q87" i="12"/>
  <c r="K87" i="12"/>
  <c r="J87" i="12"/>
  <c r="I87" i="12"/>
  <c r="H87" i="12"/>
  <c r="R86" i="12"/>
  <c r="Q86" i="12"/>
  <c r="K86" i="12"/>
  <c r="J86" i="12"/>
  <c r="I86" i="12"/>
  <c r="H86" i="12"/>
  <c r="Q85" i="12"/>
  <c r="R85" i="12" s="1"/>
  <c r="I85" i="12" s="1"/>
  <c r="K85" i="12"/>
  <c r="J85" i="12"/>
  <c r="H85" i="12"/>
  <c r="Q84" i="12"/>
  <c r="J84" i="12"/>
  <c r="R83" i="12"/>
  <c r="I83" i="12" s="1"/>
  <c r="Q83" i="12"/>
  <c r="J83" i="12"/>
  <c r="H83" i="12"/>
  <c r="R82" i="12"/>
  <c r="Q82" i="12"/>
  <c r="K82" i="12"/>
  <c r="J82" i="12"/>
  <c r="I82" i="12"/>
  <c r="H82" i="12"/>
  <c r="R81" i="12"/>
  <c r="Q81" i="12"/>
  <c r="K81" i="12"/>
  <c r="J81" i="12"/>
  <c r="I81" i="12"/>
  <c r="H81" i="12"/>
  <c r="R80" i="12"/>
  <c r="Q80" i="12"/>
  <c r="K80" i="12"/>
  <c r="J80" i="12"/>
  <c r="I80" i="12"/>
  <c r="H80" i="12"/>
  <c r="R79" i="12"/>
  <c r="Q79" i="12"/>
  <c r="K79" i="12"/>
  <c r="J79" i="12"/>
  <c r="I79" i="12"/>
  <c r="H79" i="12"/>
  <c r="R78" i="12"/>
  <c r="Q78" i="12"/>
  <c r="K78" i="12"/>
  <c r="J78" i="12"/>
  <c r="I78" i="12"/>
  <c r="H78" i="12"/>
  <c r="R77" i="12"/>
  <c r="Q77" i="12"/>
  <c r="K77" i="12"/>
  <c r="J77" i="12"/>
  <c r="I77" i="12"/>
  <c r="H77" i="12"/>
  <c r="Q76" i="12"/>
  <c r="R76" i="12" s="1"/>
  <c r="I76" i="12" s="1"/>
  <c r="K76" i="12"/>
  <c r="J76" i="12"/>
  <c r="H76" i="12"/>
  <c r="Q75" i="12"/>
  <c r="J75" i="12"/>
  <c r="R74" i="12"/>
  <c r="I74" i="12" s="1"/>
  <c r="Q74" i="12"/>
  <c r="J74" i="12"/>
  <c r="H74" i="12"/>
  <c r="R73" i="12"/>
  <c r="Q73" i="12"/>
  <c r="K73" i="12"/>
  <c r="J73" i="12"/>
  <c r="I73" i="12"/>
  <c r="H73" i="12"/>
  <c r="R72" i="12"/>
  <c r="Q72" i="12"/>
  <c r="K72" i="12"/>
  <c r="J72" i="12"/>
  <c r="I72" i="12"/>
  <c r="H72" i="12"/>
  <c r="R71" i="12"/>
  <c r="Q71" i="12"/>
  <c r="K71" i="12"/>
  <c r="J71" i="12"/>
  <c r="I71" i="12"/>
  <c r="H71" i="12"/>
  <c r="R70" i="12"/>
  <c r="Q70" i="12"/>
  <c r="K70" i="12"/>
  <c r="J70" i="12"/>
  <c r="I70" i="12"/>
  <c r="H70" i="12"/>
  <c r="R69" i="12"/>
  <c r="Q69" i="12"/>
  <c r="K69" i="12"/>
  <c r="J69" i="12"/>
  <c r="I69" i="12"/>
  <c r="H69" i="12"/>
  <c r="R68" i="12"/>
  <c r="Q68" i="12"/>
  <c r="K68" i="12"/>
  <c r="J68" i="12"/>
  <c r="I68" i="12"/>
  <c r="H68" i="12"/>
  <c r="Q67" i="12"/>
  <c r="R67" i="12" s="1"/>
  <c r="I67" i="12" s="1"/>
  <c r="K67" i="12"/>
  <c r="J67" i="12"/>
  <c r="H67" i="12"/>
  <c r="Q66" i="12"/>
  <c r="J66" i="12"/>
  <c r="R65" i="12"/>
  <c r="I65" i="12" s="1"/>
  <c r="Q65" i="12"/>
  <c r="J65" i="12"/>
  <c r="H65" i="12"/>
  <c r="R64" i="12"/>
  <c r="Q64" i="12"/>
  <c r="K64" i="12"/>
  <c r="J64" i="12"/>
  <c r="I64" i="12"/>
  <c r="H64" i="12"/>
  <c r="R63" i="12"/>
  <c r="Q63" i="12"/>
  <c r="K63" i="12"/>
  <c r="J63" i="12"/>
  <c r="I63" i="12"/>
  <c r="H63" i="12"/>
  <c r="R62" i="12"/>
  <c r="Q62" i="12"/>
  <c r="K62" i="12"/>
  <c r="J62" i="12"/>
  <c r="I62" i="12"/>
  <c r="H62" i="12"/>
  <c r="R61" i="12"/>
  <c r="Q61" i="12"/>
  <c r="K61" i="12"/>
  <c r="J61" i="12"/>
  <c r="I61" i="12"/>
  <c r="H61" i="12"/>
  <c r="R60" i="12"/>
  <c r="Q60" i="12"/>
  <c r="K60" i="12"/>
  <c r="J60" i="12"/>
  <c r="I60" i="12"/>
  <c r="H60" i="12"/>
  <c r="R59" i="12"/>
  <c r="Q59" i="12"/>
  <c r="K59" i="12"/>
  <c r="J59" i="12"/>
  <c r="I59" i="12"/>
  <c r="H59" i="12"/>
  <c r="Q58" i="12"/>
  <c r="R58" i="12" s="1"/>
  <c r="I58" i="12" s="1"/>
  <c r="K58" i="12"/>
  <c r="J58" i="12"/>
  <c r="H58" i="12"/>
  <c r="Q57" i="12"/>
  <c r="J57" i="12"/>
  <c r="R56" i="12"/>
  <c r="I56" i="12" s="1"/>
  <c r="Q56" i="12"/>
  <c r="J56" i="12"/>
  <c r="H56" i="12"/>
  <c r="R55" i="12"/>
  <c r="Q55" i="12"/>
  <c r="K55" i="12"/>
  <c r="J55" i="12"/>
  <c r="I55" i="12"/>
  <c r="H55" i="12"/>
  <c r="R54" i="12"/>
  <c r="Q54" i="12"/>
  <c r="K54" i="12"/>
  <c r="J54" i="12"/>
  <c r="I54" i="12"/>
  <c r="H54" i="12"/>
  <c r="R53" i="12"/>
  <c r="Q53" i="12"/>
  <c r="K53" i="12"/>
  <c r="J53" i="12"/>
  <c r="I53" i="12"/>
  <c r="H53" i="12"/>
  <c r="R52" i="12"/>
  <c r="Q52" i="12"/>
  <c r="K52" i="12"/>
  <c r="J52" i="12"/>
  <c r="I52" i="12"/>
  <c r="H52" i="12"/>
  <c r="R51" i="12"/>
  <c r="Q51" i="12"/>
  <c r="K51" i="12"/>
  <c r="J51" i="12"/>
  <c r="I51" i="12"/>
  <c r="H51" i="12"/>
  <c r="R50" i="12"/>
  <c r="Q50" i="12"/>
  <c r="K50" i="12"/>
  <c r="J50" i="12"/>
  <c r="I50" i="12"/>
  <c r="H50" i="12"/>
  <c r="Q49" i="12"/>
  <c r="R49" i="12" s="1"/>
  <c r="I49" i="12" s="1"/>
  <c r="K49" i="12"/>
  <c r="J49" i="12"/>
  <c r="H49" i="12"/>
  <c r="Q48" i="12"/>
  <c r="J48" i="12"/>
  <c r="R47" i="12"/>
  <c r="I47" i="12" s="1"/>
  <c r="Q47" i="12"/>
  <c r="J47" i="12"/>
  <c r="H47" i="12"/>
  <c r="R46" i="12"/>
  <c r="Q46" i="12"/>
  <c r="K46" i="12"/>
  <c r="J46" i="12"/>
  <c r="I46" i="12"/>
  <c r="H46" i="12"/>
  <c r="R45" i="12"/>
  <c r="Q45" i="12"/>
  <c r="K45" i="12"/>
  <c r="J45" i="12"/>
  <c r="I45" i="12"/>
  <c r="H45" i="12"/>
  <c r="R44" i="12"/>
  <c r="Q44" i="12"/>
  <c r="K44" i="12"/>
  <c r="J44" i="12"/>
  <c r="I44" i="12"/>
  <c r="H44" i="12"/>
  <c r="R43" i="12"/>
  <c r="Q43" i="12"/>
  <c r="K43" i="12"/>
  <c r="J43" i="12"/>
  <c r="I43" i="12"/>
  <c r="H43" i="12"/>
  <c r="R42" i="12"/>
  <c r="Q42" i="12"/>
  <c r="K42" i="12"/>
  <c r="J42" i="12"/>
  <c r="I42" i="12"/>
  <c r="H42" i="12"/>
  <c r="R41" i="12"/>
  <c r="Q41" i="12"/>
  <c r="K41" i="12"/>
  <c r="J41" i="12"/>
  <c r="I41" i="12"/>
  <c r="H41" i="12"/>
  <c r="Q40" i="12"/>
  <c r="R40" i="12" s="1"/>
  <c r="I40" i="12" s="1"/>
  <c r="K40" i="12"/>
  <c r="J40" i="12"/>
  <c r="H40" i="12"/>
  <c r="Q39" i="12"/>
  <c r="J39" i="12"/>
  <c r="R38" i="12"/>
  <c r="I38" i="12" s="1"/>
  <c r="Q38" i="12"/>
  <c r="J38" i="12"/>
  <c r="H38" i="12"/>
  <c r="R37" i="12"/>
  <c r="Q37" i="12"/>
  <c r="K37" i="12"/>
  <c r="J37" i="12"/>
  <c r="I37" i="12"/>
  <c r="H37" i="12"/>
  <c r="R36" i="12"/>
  <c r="Q36" i="12"/>
  <c r="K36" i="12"/>
  <c r="J36" i="12"/>
  <c r="I36" i="12"/>
  <c r="H36" i="12"/>
  <c r="R35" i="12"/>
  <c r="Q35" i="12"/>
  <c r="K35" i="12"/>
  <c r="J35" i="12"/>
  <c r="I35" i="12"/>
  <c r="H35" i="12"/>
  <c r="R34" i="12"/>
  <c r="Q34" i="12"/>
  <c r="K34" i="12"/>
  <c r="J34" i="12"/>
  <c r="I34" i="12"/>
  <c r="H34" i="12"/>
  <c r="R33" i="12"/>
  <c r="Q33" i="12"/>
  <c r="K33" i="12"/>
  <c r="J33" i="12"/>
  <c r="I33" i="12"/>
  <c r="H33" i="12"/>
  <c r="R32" i="12"/>
  <c r="Q32" i="12"/>
  <c r="K32" i="12"/>
  <c r="J32" i="12"/>
  <c r="I32" i="12"/>
  <c r="H32" i="12"/>
  <c r="Q31" i="12"/>
  <c r="R31" i="12" s="1"/>
  <c r="I31" i="12" s="1"/>
  <c r="K31" i="12"/>
  <c r="J31" i="12"/>
  <c r="H31" i="12"/>
  <c r="Q30" i="12"/>
  <c r="J30" i="12"/>
  <c r="R29" i="12"/>
  <c r="I29" i="12" s="1"/>
  <c r="Q29" i="12"/>
  <c r="J29" i="12"/>
  <c r="H29" i="12"/>
  <c r="R28" i="12"/>
  <c r="Q28" i="12"/>
  <c r="K28" i="12"/>
  <c r="J28" i="12"/>
  <c r="I28" i="12"/>
  <c r="H28" i="12"/>
  <c r="R27" i="12"/>
  <c r="Q27" i="12"/>
  <c r="K27" i="12"/>
  <c r="J27" i="12"/>
  <c r="I27" i="12"/>
  <c r="H27" i="12"/>
  <c r="R26" i="12"/>
  <c r="Q26" i="12"/>
  <c r="K26" i="12"/>
  <c r="J26" i="12"/>
  <c r="I26" i="12"/>
  <c r="H26" i="12"/>
  <c r="R25" i="12"/>
  <c r="Q25" i="12"/>
  <c r="K25" i="12"/>
  <c r="J25" i="12"/>
  <c r="I25" i="12"/>
  <c r="H25" i="12"/>
  <c r="R24" i="12"/>
  <c r="Q24" i="12"/>
  <c r="K24" i="12"/>
  <c r="J24" i="12"/>
  <c r="I24" i="12"/>
  <c r="H24" i="12"/>
  <c r="R23" i="12"/>
  <c r="Q23" i="12"/>
  <c r="K23" i="12"/>
  <c r="J23" i="12"/>
  <c r="I23" i="12"/>
  <c r="H23" i="12"/>
  <c r="Q22" i="12"/>
  <c r="R22" i="12" s="1"/>
  <c r="I22" i="12" s="1"/>
  <c r="K22" i="12"/>
  <c r="J22" i="12"/>
  <c r="H22" i="12"/>
  <c r="Q21" i="12"/>
  <c r="J21" i="12"/>
  <c r="R20" i="12"/>
  <c r="I20" i="12" s="1"/>
  <c r="Q20" i="12"/>
  <c r="J20" i="12"/>
  <c r="H20" i="12"/>
  <c r="R19" i="12"/>
  <c r="Q19" i="12"/>
  <c r="K19" i="12"/>
  <c r="J19" i="12"/>
  <c r="I19" i="12"/>
  <c r="H19" i="12"/>
  <c r="R18" i="12"/>
  <c r="Q18" i="12"/>
  <c r="K18" i="12"/>
  <c r="J18" i="12"/>
  <c r="I18" i="12"/>
  <c r="H18" i="12"/>
  <c r="R17" i="12"/>
  <c r="Q17" i="12"/>
  <c r="K17" i="12"/>
  <c r="J17" i="12"/>
  <c r="I17" i="12"/>
  <c r="H17" i="12"/>
  <c r="R16" i="12"/>
  <c r="Q16" i="12"/>
  <c r="K16" i="12"/>
  <c r="J16" i="12"/>
  <c r="I16" i="12"/>
  <c r="H16" i="12"/>
  <c r="R15" i="12"/>
  <c r="Q15" i="12"/>
  <c r="K15" i="12"/>
  <c r="J15" i="12"/>
  <c r="I15" i="12"/>
  <c r="H15" i="12"/>
  <c r="R14" i="12"/>
  <c r="Q14" i="12"/>
  <c r="K14" i="12"/>
  <c r="J14" i="12"/>
  <c r="I14" i="12"/>
  <c r="H14" i="12"/>
  <c r="Q13" i="12"/>
  <c r="R13" i="12" s="1"/>
  <c r="I13" i="12" s="1"/>
  <c r="K13" i="12"/>
  <c r="J13" i="12"/>
  <c r="H13" i="12"/>
  <c r="Q12" i="12"/>
  <c r="J12" i="12"/>
  <c r="R11" i="12"/>
  <c r="I11" i="12" s="1"/>
  <c r="Q11" i="12"/>
  <c r="J11" i="12"/>
  <c r="H11" i="12"/>
  <c r="R10" i="12"/>
  <c r="Q10" i="12"/>
  <c r="K10" i="12"/>
  <c r="J10" i="12"/>
  <c r="I10" i="12"/>
  <c r="H10" i="12"/>
  <c r="R9" i="12"/>
  <c r="Q9" i="12"/>
  <c r="K9" i="12"/>
  <c r="J9" i="12"/>
  <c r="I9" i="12"/>
  <c r="H9" i="12"/>
  <c r="R8" i="12"/>
  <c r="Q8" i="12"/>
  <c r="K8" i="12"/>
  <c r="J8" i="12"/>
  <c r="I8" i="12"/>
  <c r="H8" i="12"/>
  <c r="R7" i="12"/>
  <c r="Q7" i="12"/>
  <c r="K7" i="12"/>
  <c r="J7" i="12"/>
  <c r="I7" i="12"/>
  <c r="H7" i="12"/>
  <c r="R6" i="12"/>
  <c r="Q6" i="12"/>
  <c r="K6" i="12"/>
  <c r="J6" i="12"/>
  <c r="I6" i="12"/>
  <c r="H6" i="12"/>
  <c r="R5" i="12"/>
  <c r="Q5" i="12"/>
  <c r="K5" i="12"/>
  <c r="J5" i="12"/>
  <c r="I5" i="12"/>
  <c r="H5" i="12"/>
  <c r="Q4" i="12"/>
  <c r="R4" i="12" s="1"/>
  <c r="I4" i="12" s="1"/>
  <c r="K4" i="12"/>
  <c r="J4" i="12"/>
  <c r="H4" i="12"/>
  <c r="Q3" i="12"/>
  <c r="J3" i="12"/>
  <c r="R2" i="12"/>
  <c r="I2" i="12" s="1"/>
  <c r="Q2" i="12"/>
  <c r="J2" i="12"/>
  <c r="H2" i="12"/>
  <c r="Q27" i="7"/>
  <c r="R27" i="7" s="1"/>
  <c r="I27" i="7" s="1"/>
  <c r="K27" i="7"/>
  <c r="J27" i="7"/>
  <c r="H27" i="7"/>
  <c r="Q26" i="7"/>
  <c r="R26" i="7" s="1"/>
  <c r="I26" i="7" s="1"/>
  <c r="K26" i="7"/>
  <c r="J26" i="7"/>
  <c r="H26" i="7"/>
  <c r="Q25" i="7"/>
  <c r="R25" i="7" s="1"/>
  <c r="I25" i="7" s="1"/>
  <c r="K25" i="7"/>
  <c r="J25" i="7"/>
  <c r="H25" i="7"/>
  <c r="Q24" i="7"/>
  <c r="R24" i="7" s="1"/>
  <c r="I24" i="7" s="1"/>
  <c r="K24" i="7"/>
  <c r="J24" i="7"/>
  <c r="H24" i="7"/>
  <c r="R23" i="7"/>
  <c r="Q23" i="7"/>
  <c r="K23" i="7"/>
  <c r="J23" i="7"/>
  <c r="I23" i="7"/>
  <c r="H23" i="7"/>
  <c r="R22" i="7"/>
  <c r="Q22" i="7"/>
  <c r="K22" i="7"/>
  <c r="J22" i="7"/>
  <c r="I22" i="7"/>
  <c r="H22" i="7"/>
  <c r="R21" i="7"/>
  <c r="Q21" i="7"/>
  <c r="K21" i="7"/>
  <c r="J21" i="7"/>
  <c r="I21" i="7"/>
  <c r="H21" i="7"/>
  <c r="Q20" i="7"/>
  <c r="R20" i="7" s="1"/>
  <c r="I20" i="7" s="1"/>
  <c r="K20" i="7"/>
  <c r="J20" i="7"/>
  <c r="H20" i="7"/>
  <c r="Q19" i="7"/>
  <c r="R19" i="7" s="1"/>
  <c r="I19" i="7" s="1"/>
  <c r="K19" i="7"/>
  <c r="J19" i="7"/>
  <c r="H19" i="7"/>
  <c r="Q18" i="7"/>
  <c r="R18" i="7" s="1"/>
  <c r="I18" i="7" s="1"/>
  <c r="K18" i="7"/>
  <c r="J18" i="7"/>
  <c r="H18" i="7"/>
  <c r="Q17" i="7"/>
  <c r="R17" i="7" s="1"/>
  <c r="I17" i="7" s="1"/>
  <c r="K17" i="7"/>
  <c r="J17" i="7"/>
  <c r="H17" i="7"/>
  <c r="R16" i="7"/>
  <c r="Q16" i="7"/>
  <c r="K16" i="7"/>
  <c r="J16" i="7"/>
  <c r="I16" i="7"/>
  <c r="H16" i="7"/>
  <c r="R15" i="7"/>
  <c r="Q15" i="7"/>
  <c r="K15" i="7"/>
  <c r="J15" i="7"/>
  <c r="I15" i="7"/>
  <c r="H15" i="7"/>
  <c r="R14" i="7"/>
  <c r="Q14" i="7"/>
  <c r="K14" i="7"/>
  <c r="J14" i="7"/>
  <c r="I14" i="7"/>
  <c r="H14" i="7"/>
  <c r="Q13" i="7"/>
  <c r="R13" i="7" s="1"/>
  <c r="I13" i="7" s="1"/>
  <c r="K13" i="7"/>
  <c r="J13" i="7"/>
  <c r="H13" i="7"/>
  <c r="Q12" i="7"/>
  <c r="R12" i="7" s="1"/>
  <c r="I12" i="7" s="1"/>
  <c r="K12" i="7"/>
  <c r="J12" i="7"/>
  <c r="H12" i="7"/>
  <c r="Q11" i="7"/>
  <c r="R11" i="7" s="1"/>
  <c r="I11" i="7" s="1"/>
  <c r="K11" i="7"/>
  <c r="J11" i="7"/>
  <c r="H11" i="7"/>
  <c r="R10" i="7"/>
  <c r="Q10" i="7"/>
  <c r="K10" i="7"/>
  <c r="J10" i="7"/>
  <c r="I10" i="7"/>
  <c r="H10" i="7"/>
  <c r="R9" i="7"/>
  <c r="Q9" i="7"/>
  <c r="K9" i="7"/>
  <c r="J9" i="7"/>
  <c r="I9" i="7"/>
  <c r="H9" i="7"/>
  <c r="R8" i="7"/>
  <c r="Q8" i="7"/>
  <c r="K8" i="7"/>
  <c r="J8" i="7"/>
  <c r="I8" i="7"/>
  <c r="H8" i="7"/>
  <c r="Q7" i="7"/>
  <c r="R7" i="7" s="1"/>
  <c r="I7" i="7" s="1"/>
  <c r="K7" i="7"/>
  <c r="J7" i="7"/>
  <c r="H7" i="7"/>
  <c r="Q6" i="7"/>
  <c r="R6" i="7" s="1"/>
  <c r="I6" i="7" s="1"/>
  <c r="K6" i="7"/>
  <c r="J6" i="7"/>
  <c r="H6" i="7"/>
  <c r="Q5" i="7"/>
  <c r="R5" i="7" s="1"/>
  <c r="I5" i="7" s="1"/>
  <c r="K5" i="7"/>
  <c r="J5" i="7"/>
  <c r="H5" i="7"/>
  <c r="Q4" i="7"/>
  <c r="R4" i="7" s="1"/>
  <c r="I4" i="7" s="1"/>
  <c r="K4" i="7"/>
  <c r="J4" i="7"/>
  <c r="H4" i="7"/>
  <c r="Q3" i="7"/>
  <c r="R3" i="7" s="1"/>
  <c r="I3" i="7" s="1"/>
  <c r="K3" i="7"/>
  <c r="J3" i="7"/>
  <c r="H3" i="7"/>
  <c r="Q2" i="7"/>
  <c r="R2" i="7" s="1"/>
  <c r="I2" i="7" s="1"/>
  <c r="K2" i="7"/>
  <c r="J2" i="7"/>
  <c r="H2" i="7"/>
  <c r="R7" i="10"/>
  <c r="Q7" i="10"/>
  <c r="H7" i="10" s="1"/>
  <c r="J7" i="10"/>
  <c r="I7" i="10"/>
  <c r="R6" i="10"/>
  <c r="I6" i="10" s="1"/>
  <c r="Q6" i="10"/>
  <c r="J6" i="10"/>
  <c r="H6" i="10"/>
  <c r="R5" i="10"/>
  <c r="Q5" i="10"/>
  <c r="K5" i="10"/>
  <c r="J5" i="10"/>
  <c r="I5" i="10"/>
  <c r="H5" i="10"/>
  <c r="Q4" i="10"/>
  <c r="R4" i="10" s="1"/>
  <c r="I4" i="10" s="1"/>
  <c r="K4" i="10"/>
  <c r="J4" i="10"/>
  <c r="H4" i="10"/>
  <c r="Q3" i="10"/>
  <c r="J3" i="10"/>
  <c r="R2" i="10"/>
  <c r="Q2" i="10"/>
  <c r="K2" i="10"/>
  <c r="J2" i="10"/>
  <c r="I2" i="10"/>
  <c r="H2" i="10"/>
  <c r="R759" i="4"/>
  <c r="I759" i="4" s="1"/>
  <c r="Q759" i="4"/>
  <c r="J759" i="4"/>
  <c r="H759" i="4"/>
  <c r="B759" i="4"/>
  <c r="R758" i="4"/>
  <c r="I758" i="4" s="1"/>
  <c r="Q758" i="4"/>
  <c r="J758" i="4"/>
  <c r="H758" i="4"/>
  <c r="B758" i="4"/>
  <c r="R757" i="4"/>
  <c r="I757" i="4" s="1"/>
  <c r="Q757" i="4"/>
  <c r="J757" i="4"/>
  <c r="H757" i="4"/>
  <c r="B757" i="4"/>
  <c r="R756" i="4"/>
  <c r="I756" i="4" s="1"/>
  <c r="Q756" i="4"/>
  <c r="J756" i="4"/>
  <c r="H756" i="4"/>
  <c r="B756" i="4"/>
  <c r="R755" i="4"/>
  <c r="I755" i="4" s="1"/>
  <c r="Q755" i="4"/>
  <c r="J755" i="4"/>
  <c r="H755" i="4"/>
  <c r="B755" i="4"/>
  <c r="R754" i="4"/>
  <c r="I754" i="4" s="1"/>
  <c r="Q754" i="4"/>
  <c r="J754" i="4"/>
  <c r="H754" i="4"/>
  <c r="B754" i="4"/>
  <c r="R753" i="4"/>
  <c r="I753" i="4" s="1"/>
  <c r="Q753" i="4"/>
  <c r="J753" i="4"/>
  <c r="H753" i="4"/>
  <c r="B753" i="4"/>
  <c r="R752" i="4"/>
  <c r="I752" i="4" s="1"/>
  <c r="Q752" i="4"/>
  <c r="J752" i="4"/>
  <c r="H752" i="4"/>
  <c r="B752" i="4"/>
  <c r="R751" i="4"/>
  <c r="I751" i="4" s="1"/>
  <c r="Q751" i="4"/>
  <c r="J751" i="4"/>
  <c r="H751" i="4"/>
  <c r="B751" i="4"/>
  <c r="R750" i="4"/>
  <c r="I750" i="4" s="1"/>
  <c r="Q750" i="4"/>
  <c r="J750" i="4"/>
  <c r="H750" i="4"/>
  <c r="B750" i="4"/>
  <c r="R749" i="4"/>
  <c r="I749" i="4" s="1"/>
  <c r="Q749" i="4"/>
  <c r="J749" i="4"/>
  <c r="H749" i="4"/>
  <c r="B749" i="4"/>
  <c r="R748" i="4"/>
  <c r="I748" i="4" s="1"/>
  <c r="Q748" i="4"/>
  <c r="J748" i="4"/>
  <c r="H748" i="4"/>
  <c r="B748" i="4"/>
  <c r="R747" i="4"/>
  <c r="I747" i="4" s="1"/>
  <c r="Q747" i="4"/>
  <c r="J747" i="4"/>
  <c r="H747" i="4"/>
  <c r="B747" i="4"/>
  <c r="R746" i="4"/>
  <c r="I746" i="4" s="1"/>
  <c r="Q746" i="4"/>
  <c r="J746" i="4"/>
  <c r="H746" i="4"/>
  <c r="B746" i="4"/>
  <c r="R745" i="4"/>
  <c r="I745" i="4" s="1"/>
  <c r="Q745" i="4"/>
  <c r="J745" i="4"/>
  <c r="H745" i="4"/>
  <c r="B745" i="4"/>
  <c r="R744" i="4"/>
  <c r="I744" i="4" s="1"/>
  <c r="Q744" i="4"/>
  <c r="J744" i="4"/>
  <c r="H744" i="4"/>
  <c r="B744" i="4"/>
  <c r="R743" i="4"/>
  <c r="I743" i="4" s="1"/>
  <c r="Q743" i="4"/>
  <c r="J743" i="4"/>
  <c r="H743" i="4"/>
  <c r="B743" i="4"/>
  <c r="R742" i="4"/>
  <c r="I742" i="4" s="1"/>
  <c r="Q742" i="4"/>
  <c r="J742" i="4"/>
  <c r="H742" i="4"/>
  <c r="B742" i="4"/>
  <c r="R741" i="4"/>
  <c r="I741" i="4" s="1"/>
  <c r="Q741" i="4"/>
  <c r="J741" i="4"/>
  <c r="H741" i="4"/>
  <c r="B741" i="4"/>
  <c r="R740" i="4"/>
  <c r="I740" i="4" s="1"/>
  <c r="Q740" i="4"/>
  <c r="J740" i="4"/>
  <c r="H740" i="4"/>
  <c r="B740" i="4"/>
  <c r="R739" i="4"/>
  <c r="I739" i="4" s="1"/>
  <c r="Q739" i="4"/>
  <c r="J739" i="4"/>
  <c r="H739" i="4"/>
  <c r="B739" i="4"/>
  <c r="R738" i="4"/>
  <c r="I738" i="4" s="1"/>
  <c r="Q738" i="4"/>
  <c r="J738" i="4"/>
  <c r="H738" i="4"/>
  <c r="B738" i="4"/>
  <c r="R737" i="4"/>
  <c r="I737" i="4" s="1"/>
  <c r="Q737" i="4"/>
  <c r="J737" i="4"/>
  <c r="H737" i="4"/>
  <c r="B737" i="4"/>
  <c r="R736" i="4"/>
  <c r="I736" i="4" s="1"/>
  <c r="Q736" i="4"/>
  <c r="J736" i="4"/>
  <c r="H736" i="4"/>
  <c r="B736" i="4"/>
  <c r="R735" i="4"/>
  <c r="I735" i="4" s="1"/>
  <c r="Q735" i="4"/>
  <c r="J735" i="4"/>
  <c r="H735" i="4"/>
  <c r="B735" i="4"/>
  <c r="R734" i="4"/>
  <c r="I734" i="4" s="1"/>
  <c r="Q734" i="4"/>
  <c r="J734" i="4"/>
  <c r="H734" i="4"/>
  <c r="B734" i="4"/>
  <c r="R733" i="4"/>
  <c r="I733" i="4" s="1"/>
  <c r="Q733" i="4"/>
  <c r="J733" i="4"/>
  <c r="H733" i="4"/>
  <c r="B733" i="4"/>
  <c r="R732" i="4"/>
  <c r="I732" i="4" s="1"/>
  <c r="Q732" i="4"/>
  <c r="J732" i="4"/>
  <c r="H732" i="4"/>
  <c r="B732" i="4"/>
  <c r="R731" i="4"/>
  <c r="I731" i="4" s="1"/>
  <c r="Q731" i="4"/>
  <c r="J731" i="4"/>
  <c r="H731" i="4"/>
  <c r="B731" i="4"/>
  <c r="R730" i="4"/>
  <c r="I730" i="4" s="1"/>
  <c r="Q730" i="4"/>
  <c r="J730" i="4"/>
  <c r="H730" i="4"/>
  <c r="B730" i="4"/>
  <c r="R729" i="4"/>
  <c r="I729" i="4" s="1"/>
  <c r="Q729" i="4"/>
  <c r="J729" i="4"/>
  <c r="H729" i="4"/>
  <c r="B729" i="4"/>
  <c r="R728" i="4"/>
  <c r="I728" i="4" s="1"/>
  <c r="Q728" i="4"/>
  <c r="J728" i="4"/>
  <c r="H728" i="4"/>
  <c r="B728" i="4"/>
  <c r="R727" i="4"/>
  <c r="I727" i="4" s="1"/>
  <c r="Q727" i="4"/>
  <c r="J727" i="4"/>
  <c r="H727" i="4"/>
  <c r="B727" i="4"/>
  <c r="R726" i="4"/>
  <c r="I726" i="4" s="1"/>
  <c r="Q726" i="4"/>
  <c r="J726" i="4"/>
  <c r="H726" i="4"/>
  <c r="B726" i="4"/>
  <c r="R725" i="4"/>
  <c r="I725" i="4" s="1"/>
  <c r="Q725" i="4"/>
  <c r="J725" i="4"/>
  <c r="H725" i="4"/>
  <c r="B725" i="4"/>
  <c r="R724" i="4"/>
  <c r="I724" i="4" s="1"/>
  <c r="Q724" i="4"/>
  <c r="J724" i="4"/>
  <c r="H724" i="4"/>
  <c r="B724" i="4"/>
  <c r="R723" i="4"/>
  <c r="I723" i="4" s="1"/>
  <c r="Q723" i="4"/>
  <c r="J723" i="4"/>
  <c r="H723" i="4"/>
  <c r="B723" i="4"/>
  <c r="R722" i="4"/>
  <c r="I722" i="4" s="1"/>
  <c r="Q722" i="4"/>
  <c r="J722" i="4"/>
  <c r="H722" i="4"/>
  <c r="B722" i="4"/>
  <c r="R721" i="4"/>
  <c r="I721" i="4" s="1"/>
  <c r="Q721" i="4"/>
  <c r="J721" i="4"/>
  <c r="H721" i="4"/>
  <c r="B721" i="4"/>
  <c r="R720" i="4"/>
  <c r="I720" i="4" s="1"/>
  <c r="Q720" i="4"/>
  <c r="J720" i="4"/>
  <c r="H720" i="4"/>
  <c r="B720" i="4"/>
  <c r="R719" i="4"/>
  <c r="I719" i="4" s="1"/>
  <c r="Q719" i="4"/>
  <c r="J719" i="4"/>
  <c r="H719" i="4"/>
  <c r="B719" i="4"/>
  <c r="R718" i="4"/>
  <c r="I718" i="4" s="1"/>
  <c r="Q718" i="4"/>
  <c r="J718" i="4"/>
  <c r="H718" i="4"/>
  <c r="B718" i="4"/>
  <c r="R717" i="4"/>
  <c r="I717" i="4" s="1"/>
  <c r="Q717" i="4"/>
  <c r="J717" i="4"/>
  <c r="H717" i="4"/>
  <c r="B717" i="4"/>
  <c r="R716" i="4"/>
  <c r="I716" i="4" s="1"/>
  <c r="Q716" i="4"/>
  <c r="J716" i="4"/>
  <c r="H716" i="4"/>
  <c r="B716" i="4"/>
  <c r="R715" i="4"/>
  <c r="I715" i="4" s="1"/>
  <c r="Q715" i="4"/>
  <c r="J715" i="4"/>
  <c r="H715" i="4"/>
  <c r="B715" i="4"/>
  <c r="R714" i="4"/>
  <c r="I714" i="4" s="1"/>
  <c r="Q714" i="4"/>
  <c r="J714" i="4"/>
  <c r="H714" i="4"/>
  <c r="B714" i="4"/>
  <c r="R713" i="4"/>
  <c r="I713" i="4" s="1"/>
  <c r="Q713" i="4"/>
  <c r="J713" i="4"/>
  <c r="H713" i="4"/>
  <c r="B713" i="4"/>
  <c r="R712" i="4"/>
  <c r="I712" i="4" s="1"/>
  <c r="Q712" i="4"/>
  <c r="J712" i="4"/>
  <c r="H712" i="4"/>
  <c r="B712" i="4"/>
  <c r="R711" i="4"/>
  <c r="I711" i="4" s="1"/>
  <c r="Q711" i="4"/>
  <c r="J711" i="4"/>
  <c r="H711" i="4"/>
  <c r="B711" i="4"/>
  <c r="R710" i="4"/>
  <c r="I710" i="4" s="1"/>
  <c r="Q710" i="4"/>
  <c r="J710" i="4"/>
  <c r="H710" i="4"/>
  <c r="B710" i="4"/>
  <c r="R709" i="4"/>
  <c r="I709" i="4" s="1"/>
  <c r="Q709" i="4"/>
  <c r="J709" i="4"/>
  <c r="H709" i="4"/>
  <c r="B709" i="4"/>
  <c r="R708" i="4"/>
  <c r="I708" i="4" s="1"/>
  <c r="Q708" i="4"/>
  <c r="J708" i="4"/>
  <c r="H708" i="4"/>
  <c r="B708" i="4"/>
  <c r="R707" i="4"/>
  <c r="I707" i="4" s="1"/>
  <c r="Q707" i="4"/>
  <c r="J707" i="4"/>
  <c r="H707" i="4"/>
  <c r="B707" i="4"/>
  <c r="R706" i="4"/>
  <c r="I706" i="4" s="1"/>
  <c r="Q706" i="4"/>
  <c r="J706" i="4"/>
  <c r="H706" i="4"/>
  <c r="B706" i="4"/>
  <c r="R705" i="4"/>
  <c r="I705" i="4" s="1"/>
  <c r="Q705" i="4"/>
  <c r="J705" i="4"/>
  <c r="H705" i="4"/>
  <c r="B705" i="4"/>
  <c r="R704" i="4"/>
  <c r="I704" i="4" s="1"/>
  <c r="Q704" i="4"/>
  <c r="J704" i="4"/>
  <c r="H704" i="4"/>
  <c r="B704" i="4"/>
  <c r="R703" i="4"/>
  <c r="I703" i="4" s="1"/>
  <c r="Q703" i="4"/>
  <c r="J703" i="4"/>
  <c r="H703" i="4"/>
  <c r="B703" i="4"/>
  <c r="R702" i="4"/>
  <c r="I702" i="4" s="1"/>
  <c r="Q702" i="4"/>
  <c r="J702" i="4"/>
  <c r="H702" i="4"/>
  <c r="B702" i="4"/>
  <c r="R701" i="4"/>
  <c r="I701" i="4" s="1"/>
  <c r="Q701" i="4"/>
  <c r="J701" i="4"/>
  <c r="H701" i="4"/>
  <c r="B701" i="4"/>
  <c r="R700" i="4"/>
  <c r="I700" i="4" s="1"/>
  <c r="Q700" i="4"/>
  <c r="J700" i="4"/>
  <c r="H700" i="4"/>
  <c r="B700" i="4"/>
  <c r="R699" i="4"/>
  <c r="I699" i="4" s="1"/>
  <c r="Q699" i="4"/>
  <c r="J699" i="4"/>
  <c r="H699" i="4"/>
  <c r="B699" i="4"/>
  <c r="R698" i="4"/>
  <c r="I698" i="4" s="1"/>
  <c r="Q698" i="4"/>
  <c r="J698" i="4"/>
  <c r="H698" i="4"/>
  <c r="B698" i="4"/>
  <c r="R697" i="4"/>
  <c r="I697" i="4" s="1"/>
  <c r="Q697" i="4"/>
  <c r="J697" i="4"/>
  <c r="H697" i="4"/>
  <c r="B697" i="4"/>
  <c r="R696" i="4"/>
  <c r="I696" i="4" s="1"/>
  <c r="Q696" i="4"/>
  <c r="J696" i="4"/>
  <c r="H696" i="4"/>
  <c r="B696" i="4"/>
  <c r="R695" i="4"/>
  <c r="I695" i="4" s="1"/>
  <c r="Q695" i="4"/>
  <c r="J695" i="4"/>
  <c r="H695" i="4"/>
  <c r="B695" i="4"/>
  <c r="R694" i="4"/>
  <c r="I694" i="4" s="1"/>
  <c r="Q694" i="4"/>
  <c r="J694" i="4"/>
  <c r="H694" i="4"/>
  <c r="B694" i="4"/>
  <c r="R693" i="4"/>
  <c r="I693" i="4" s="1"/>
  <c r="Q693" i="4"/>
  <c r="J693" i="4"/>
  <c r="H693" i="4"/>
  <c r="B693" i="4"/>
  <c r="R692" i="4"/>
  <c r="I692" i="4" s="1"/>
  <c r="Q692" i="4"/>
  <c r="J692" i="4"/>
  <c r="H692" i="4"/>
  <c r="B692" i="4"/>
  <c r="R691" i="4"/>
  <c r="I691" i="4" s="1"/>
  <c r="Q691" i="4"/>
  <c r="J691" i="4"/>
  <c r="H691" i="4"/>
  <c r="B691" i="4"/>
  <c r="R690" i="4"/>
  <c r="I690" i="4" s="1"/>
  <c r="Q690" i="4"/>
  <c r="J690" i="4"/>
  <c r="H690" i="4"/>
  <c r="B690" i="4"/>
  <c r="R689" i="4"/>
  <c r="I689" i="4" s="1"/>
  <c r="Q689" i="4"/>
  <c r="J689" i="4"/>
  <c r="H689" i="4"/>
  <c r="B689" i="4"/>
  <c r="R688" i="4"/>
  <c r="I688" i="4" s="1"/>
  <c r="Q688" i="4"/>
  <c r="J688" i="4"/>
  <c r="H688" i="4"/>
  <c r="B688" i="4"/>
  <c r="R687" i="4"/>
  <c r="I687" i="4" s="1"/>
  <c r="Q687" i="4"/>
  <c r="J687" i="4"/>
  <c r="H687" i="4"/>
  <c r="B687" i="4"/>
  <c r="R686" i="4"/>
  <c r="I686" i="4" s="1"/>
  <c r="Q686" i="4"/>
  <c r="J686" i="4"/>
  <c r="H686" i="4"/>
  <c r="B686" i="4"/>
  <c r="R685" i="4"/>
  <c r="Q685" i="4"/>
  <c r="H685" i="4" s="1"/>
  <c r="J685" i="4"/>
  <c r="I685" i="4"/>
  <c r="B685" i="4"/>
  <c r="R684" i="4"/>
  <c r="I684" i="4" s="1"/>
  <c r="Q684" i="4"/>
  <c r="J684" i="4"/>
  <c r="H684" i="4"/>
  <c r="B684" i="4"/>
  <c r="R683" i="4"/>
  <c r="Q683" i="4"/>
  <c r="H683" i="4" s="1"/>
  <c r="J683" i="4"/>
  <c r="I683" i="4"/>
  <c r="B683" i="4"/>
  <c r="R682" i="4"/>
  <c r="I682" i="4" s="1"/>
  <c r="Q682" i="4"/>
  <c r="J682" i="4"/>
  <c r="H682" i="4"/>
  <c r="B682" i="4"/>
  <c r="Q681" i="4"/>
  <c r="R681" i="4" s="1"/>
  <c r="I681" i="4" s="1"/>
  <c r="J681" i="4"/>
  <c r="B681" i="4"/>
  <c r="R680" i="4"/>
  <c r="I680" i="4" s="1"/>
  <c r="Q680" i="4"/>
  <c r="J680" i="4"/>
  <c r="H680" i="4"/>
  <c r="B680" i="4"/>
  <c r="R679" i="4"/>
  <c r="Q679" i="4"/>
  <c r="H679" i="4" s="1"/>
  <c r="J679" i="4"/>
  <c r="I679" i="4"/>
  <c r="B679" i="4"/>
  <c r="R678" i="4"/>
  <c r="I678" i="4" s="1"/>
  <c r="Q678" i="4"/>
  <c r="J678" i="4"/>
  <c r="H678" i="4"/>
  <c r="B678" i="4"/>
  <c r="R677" i="4"/>
  <c r="Q677" i="4"/>
  <c r="H677" i="4" s="1"/>
  <c r="J677" i="4"/>
  <c r="I677" i="4"/>
  <c r="B677" i="4"/>
  <c r="R676" i="4"/>
  <c r="I676" i="4" s="1"/>
  <c r="Q676" i="4"/>
  <c r="J676" i="4"/>
  <c r="H676" i="4"/>
  <c r="B676" i="4"/>
  <c r="R675" i="4"/>
  <c r="Q675" i="4"/>
  <c r="H675" i="4" s="1"/>
  <c r="J675" i="4"/>
  <c r="I675" i="4"/>
  <c r="B675" i="4"/>
  <c r="R674" i="4"/>
  <c r="I674" i="4" s="1"/>
  <c r="Q674" i="4"/>
  <c r="J674" i="4"/>
  <c r="H674" i="4"/>
  <c r="B674" i="4"/>
  <c r="Q673" i="4"/>
  <c r="R673" i="4" s="1"/>
  <c r="I673" i="4" s="1"/>
  <c r="J673" i="4"/>
  <c r="B673" i="4"/>
  <c r="R672" i="4"/>
  <c r="I672" i="4" s="1"/>
  <c r="Q672" i="4"/>
  <c r="J672" i="4"/>
  <c r="H672" i="4"/>
  <c r="B672" i="4"/>
  <c r="R671" i="4"/>
  <c r="Q671" i="4"/>
  <c r="H671" i="4" s="1"/>
  <c r="J671" i="4"/>
  <c r="I671" i="4"/>
  <c r="B671" i="4"/>
  <c r="R670" i="4"/>
  <c r="I670" i="4" s="1"/>
  <c r="Q670" i="4"/>
  <c r="J670" i="4"/>
  <c r="H670" i="4"/>
  <c r="B670" i="4"/>
  <c r="R669" i="4"/>
  <c r="Q669" i="4"/>
  <c r="H669" i="4" s="1"/>
  <c r="J669" i="4"/>
  <c r="I669" i="4"/>
  <c r="B669" i="4"/>
  <c r="R668" i="4"/>
  <c r="I668" i="4" s="1"/>
  <c r="Q668" i="4"/>
  <c r="J668" i="4"/>
  <c r="H668" i="4"/>
  <c r="B668" i="4"/>
  <c r="R667" i="4"/>
  <c r="Q667" i="4"/>
  <c r="H667" i="4" s="1"/>
  <c r="J667" i="4"/>
  <c r="I667" i="4"/>
  <c r="B667" i="4"/>
  <c r="Q666" i="4"/>
  <c r="R666" i="4" s="1"/>
  <c r="I666" i="4" s="1"/>
  <c r="J666" i="4"/>
  <c r="B666" i="4"/>
  <c r="Q665" i="4"/>
  <c r="R665" i="4" s="1"/>
  <c r="I665" i="4" s="1"/>
  <c r="J665" i="4"/>
  <c r="B665" i="4"/>
  <c r="Q664" i="4"/>
  <c r="R664" i="4" s="1"/>
  <c r="I664" i="4" s="1"/>
  <c r="J664" i="4"/>
  <c r="B664" i="4"/>
  <c r="R663" i="4"/>
  <c r="Q663" i="4"/>
  <c r="H663" i="4" s="1"/>
  <c r="J663" i="4"/>
  <c r="I663" i="4"/>
  <c r="B663" i="4"/>
  <c r="R662" i="4"/>
  <c r="I662" i="4" s="1"/>
  <c r="Q662" i="4"/>
  <c r="H662" i="4" s="1"/>
  <c r="J662" i="4"/>
  <c r="B662" i="4"/>
  <c r="R661" i="4"/>
  <c r="Q661" i="4"/>
  <c r="H661" i="4" s="1"/>
  <c r="J661" i="4"/>
  <c r="I661" i="4"/>
  <c r="B661" i="4"/>
  <c r="R660" i="4"/>
  <c r="I660" i="4" s="1"/>
  <c r="Q660" i="4"/>
  <c r="H660" i="4" s="1"/>
  <c r="J660" i="4"/>
  <c r="B660" i="4"/>
  <c r="R659" i="4"/>
  <c r="Q659" i="4"/>
  <c r="H659" i="4" s="1"/>
  <c r="J659" i="4"/>
  <c r="I659" i="4"/>
  <c r="B659" i="4"/>
  <c r="Q658" i="4"/>
  <c r="R658" i="4" s="1"/>
  <c r="I658" i="4" s="1"/>
  <c r="J658" i="4"/>
  <c r="B658" i="4"/>
  <c r="Q657" i="4"/>
  <c r="R657" i="4" s="1"/>
  <c r="I657" i="4" s="1"/>
  <c r="J657" i="4"/>
  <c r="B657" i="4"/>
  <c r="Q656" i="4"/>
  <c r="R656" i="4" s="1"/>
  <c r="I656" i="4" s="1"/>
  <c r="J656" i="4"/>
  <c r="B656" i="4"/>
  <c r="R655" i="4"/>
  <c r="Q655" i="4"/>
  <c r="H655" i="4" s="1"/>
  <c r="J655" i="4"/>
  <c r="I655" i="4"/>
  <c r="B655" i="4"/>
  <c r="R654" i="4"/>
  <c r="I654" i="4" s="1"/>
  <c r="Q654" i="4"/>
  <c r="H654" i="4" s="1"/>
  <c r="J654" i="4"/>
  <c r="B654" i="4"/>
  <c r="R653" i="4"/>
  <c r="Q653" i="4"/>
  <c r="H653" i="4" s="1"/>
  <c r="J653" i="4"/>
  <c r="I653" i="4"/>
  <c r="B653" i="4"/>
  <c r="R652" i="4"/>
  <c r="I652" i="4" s="1"/>
  <c r="Q652" i="4"/>
  <c r="H652" i="4" s="1"/>
  <c r="J652" i="4"/>
  <c r="B652" i="4"/>
  <c r="R651" i="4"/>
  <c r="Q651" i="4"/>
  <c r="H651" i="4" s="1"/>
  <c r="J651" i="4"/>
  <c r="I651" i="4"/>
  <c r="B651" i="4"/>
  <c r="Q650" i="4"/>
  <c r="R650" i="4" s="1"/>
  <c r="I650" i="4" s="1"/>
  <c r="J650" i="4"/>
  <c r="B650" i="4"/>
  <c r="Q649" i="4"/>
  <c r="R649" i="4" s="1"/>
  <c r="I649" i="4" s="1"/>
  <c r="J649" i="4"/>
  <c r="B649" i="4"/>
  <c r="Q648" i="4"/>
  <c r="R648" i="4" s="1"/>
  <c r="I648" i="4" s="1"/>
  <c r="J648" i="4"/>
  <c r="B648" i="4"/>
  <c r="R647" i="4"/>
  <c r="Q647" i="4"/>
  <c r="H647" i="4" s="1"/>
  <c r="J647" i="4"/>
  <c r="I647" i="4"/>
  <c r="B647" i="4"/>
  <c r="R646" i="4"/>
  <c r="I646" i="4" s="1"/>
  <c r="Q646" i="4"/>
  <c r="H646" i="4" s="1"/>
  <c r="J646" i="4"/>
  <c r="B646" i="4"/>
  <c r="R645" i="4"/>
  <c r="Q645" i="4"/>
  <c r="H645" i="4" s="1"/>
  <c r="J645" i="4"/>
  <c r="I645" i="4"/>
  <c r="B645" i="4"/>
  <c r="R644" i="4"/>
  <c r="I644" i="4" s="1"/>
  <c r="Q644" i="4"/>
  <c r="H644" i="4" s="1"/>
  <c r="J644" i="4"/>
  <c r="B644" i="4"/>
  <c r="R643" i="4"/>
  <c r="Q643" i="4"/>
  <c r="H643" i="4" s="1"/>
  <c r="J643" i="4"/>
  <c r="I643" i="4"/>
  <c r="B643" i="4"/>
  <c r="Q642" i="4"/>
  <c r="R642" i="4" s="1"/>
  <c r="I642" i="4" s="1"/>
  <c r="J642" i="4"/>
  <c r="B642" i="4"/>
  <c r="Q641" i="4"/>
  <c r="R641" i="4" s="1"/>
  <c r="I641" i="4" s="1"/>
  <c r="J641" i="4"/>
  <c r="B641" i="4"/>
  <c r="Q640" i="4"/>
  <c r="R640" i="4" s="1"/>
  <c r="I640" i="4" s="1"/>
  <c r="J640" i="4"/>
  <c r="B640" i="4"/>
  <c r="R639" i="4"/>
  <c r="Q639" i="4"/>
  <c r="H639" i="4" s="1"/>
  <c r="J639" i="4"/>
  <c r="I639" i="4"/>
  <c r="B639" i="4"/>
  <c r="R638" i="4"/>
  <c r="I638" i="4" s="1"/>
  <c r="Q638" i="4"/>
  <c r="H638" i="4" s="1"/>
  <c r="J638" i="4"/>
  <c r="B638" i="4"/>
  <c r="R637" i="4"/>
  <c r="Q637" i="4"/>
  <c r="H637" i="4" s="1"/>
  <c r="J637" i="4"/>
  <c r="I637" i="4"/>
  <c r="B637" i="4"/>
  <c r="R636" i="4"/>
  <c r="I636" i="4" s="1"/>
  <c r="Q636" i="4"/>
  <c r="H636" i="4" s="1"/>
  <c r="J636" i="4"/>
  <c r="B636" i="4"/>
  <c r="R635" i="4"/>
  <c r="Q635" i="4"/>
  <c r="H635" i="4" s="1"/>
  <c r="J635" i="4"/>
  <c r="I635" i="4"/>
  <c r="B635" i="4"/>
  <c r="Q634" i="4"/>
  <c r="R634" i="4" s="1"/>
  <c r="I634" i="4" s="1"/>
  <c r="J634" i="4"/>
  <c r="B634" i="4"/>
  <c r="Q633" i="4"/>
  <c r="R633" i="4" s="1"/>
  <c r="I633" i="4" s="1"/>
  <c r="J633" i="4"/>
  <c r="B633" i="4"/>
  <c r="Q632" i="4"/>
  <c r="R632" i="4" s="1"/>
  <c r="I632" i="4" s="1"/>
  <c r="J632" i="4"/>
  <c r="B632" i="4"/>
  <c r="R631" i="4"/>
  <c r="Q631" i="4"/>
  <c r="H631" i="4" s="1"/>
  <c r="J631" i="4"/>
  <c r="I631" i="4"/>
  <c r="B631" i="4"/>
  <c r="R630" i="4"/>
  <c r="I630" i="4" s="1"/>
  <c r="Q630" i="4"/>
  <c r="H630" i="4" s="1"/>
  <c r="J630" i="4"/>
  <c r="B630" i="4"/>
  <c r="R629" i="4"/>
  <c r="Q629" i="4"/>
  <c r="H629" i="4" s="1"/>
  <c r="J629" i="4"/>
  <c r="I629" i="4"/>
  <c r="B629" i="4"/>
  <c r="R628" i="4"/>
  <c r="I628" i="4" s="1"/>
  <c r="Q628" i="4"/>
  <c r="H628" i="4" s="1"/>
  <c r="J628" i="4"/>
  <c r="B628" i="4"/>
  <c r="R627" i="4"/>
  <c r="Q627" i="4"/>
  <c r="H627" i="4" s="1"/>
  <c r="J627" i="4"/>
  <c r="I627" i="4"/>
  <c r="B627" i="4"/>
  <c r="Q626" i="4"/>
  <c r="R626" i="4" s="1"/>
  <c r="I626" i="4" s="1"/>
  <c r="J626" i="4"/>
  <c r="B626" i="4"/>
  <c r="Q625" i="4"/>
  <c r="R625" i="4" s="1"/>
  <c r="I625" i="4" s="1"/>
  <c r="J625" i="4"/>
  <c r="B625" i="4"/>
  <c r="Q624" i="4"/>
  <c r="R624" i="4" s="1"/>
  <c r="I624" i="4" s="1"/>
  <c r="J624" i="4"/>
  <c r="B624" i="4"/>
  <c r="R623" i="4"/>
  <c r="Q623" i="4"/>
  <c r="H623" i="4" s="1"/>
  <c r="J623" i="4"/>
  <c r="I623" i="4"/>
  <c r="B623" i="4"/>
  <c r="R622" i="4"/>
  <c r="I622" i="4" s="1"/>
  <c r="Q622" i="4"/>
  <c r="H622" i="4" s="1"/>
  <c r="J622" i="4"/>
  <c r="B622" i="4"/>
  <c r="R621" i="4"/>
  <c r="Q621" i="4"/>
  <c r="H621" i="4" s="1"/>
  <c r="J621" i="4"/>
  <c r="I621" i="4"/>
  <c r="B621" i="4"/>
  <c r="R620" i="4"/>
  <c r="I620" i="4" s="1"/>
  <c r="Q620" i="4"/>
  <c r="H620" i="4" s="1"/>
  <c r="J620" i="4"/>
  <c r="B620" i="4"/>
  <c r="R619" i="4"/>
  <c r="Q619" i="4"/>
  <c r="H619" i="4" s="1"/>
  <c r="J619" i="4"/>
  <c r="I619" i="4"/>
  <c r="B619" i="4"/>
  <c r="Q618" i="4"/>
  <c r="R618" i="4" s="1"/>
  <c r="I618" i="4" s="1"/>
  <c r="J618" i="4"/>
  <c r="B618" i="4"/>
  <c r="Q617" i="4"/>
  <c r="R617" i="4" s="1"/>
  <c r="I617" i="4" s="1"/>
  <c r="J617" i="4"/>
  <c r="B617" i="4"/>
  <c r="Q616" i="4"/>
  <c r="J616" i="4"/>
  <c r="B616" i="4"/>
  <c r="R615" i="4"/>
  <c r="Q615" i="4"/>
  <c r="H615" i="4" s="1"/>
  <c r="J615" i="4"/>
  <c r="I615" i="4"/>
  <c r="B615" i="4"/>
  <c r="R614" i="4"/>
  <c r="I614" i="4" s="1"/>
  <c r="Q614" i="4"/>
  <c r="H614" i="4" s="1"/>
  <c r="J614" i="4"/>
  <c r="B614" i="4"/>
  <c r="R613" i="4"/>
  <c r="Q613" i="4"/>
  <c r="H613" i="4" s="1"/>
  <c r="J613" i="4"/>
  <c r="I613" i="4"/>
  <c r="B613" i="4"/>
  <c r="R612" i="4"/>
  <c r="I612" i="4" s="1"/>
  <c r="Q612" i="4"/>
  <c r="H612" i="4" s="1"/>
  <c r="J612" i="4"/>
  <c r="B612" i="4"/>
  <c r="R611" i="4"/>
  <c r="Q611" i="4"/>
  <c r="H611" i="4" s="1"/>
  <c r="J611" i="4"/>
  <c r="I611" i="4"/>
  <c r="B611" i="4"/>
  <c r="Q610" i="4"/>
  <c r="J610" i="4"/>
  <c r="B610" i="4"/>
  <c r="Q609" i="4"/>
  <c r="R609" i="4" s="1"/>
  <c r="I609" i="4" s="1"/>
  <c r="J609" i="4"/>
  <c r="B609" i="4"/>
  <c r="Q608" i="4"/>
  <c r="J608" i="4"/>
  <c r="B608" i="4"/>
  <c r="R607" i="4"/>
  <c r="Q607" i="4"/>
  <c r="H607" i="4" s="1"/>
  <c r="J607" i="4"/>
  <c r="I607" i="4"/>
  <c r="B607" i="4"/>
  <c r="R606" i="4"/>
  <c r="Q606" i="4"/>
  <c r="H606" i="4" s="1"/>
  <c r="J606" i="4"/>
  <c r="I606" i="4"/>
  <c r="B606" i="4"/>
  <c r="R605" i="4"/>
  <c r="Q605" i="4"/>
  <c r="H605" i="4" s="1"/>
  <c r="J605" i="4"/>
  <c r="I605" i="4"/>
  <c r="B605" i="4"/>
  <c r="R604" i="4"/>
  <c r="Q604" i="4"/>
  <c r="H604" i="4" s="1"/>
  <c r="J604" i="4"/>
  <c r="I604" i="4"/>
  <c r="B604" i="4"/>
  <c r="R603" i="4"/>
  <c r="Q603" i="4"/>
  <c r="H603" i="4" s="1"/>
  <c r="J603" i="4"/>
  <c r="I603" i="4"/>
  <c r="B603" i="4"/>
  <c r="Q602" i="4"/>
  <c r="J602" i="4"/>
  <c r="B602" i="4"/>
  <c r="Q601" i="4"/>
  <c r="R601" i="4" s="1"/>
  <c r="I601" i="4" s="1"/>
  <c r="J601" i="4"/>
  <c r="B601" i="4"/>
  <c r="Q600" i="4"/>
  <c r="J600" i="4"/>
  <c r="B600" i="4"/>
  <c r="R599" i="4"/>
  <c r="Q599" i="4"/>
  <c r="H599" i="4" s="1"/>
  <c r="J599" i="4"/>
  <c r="I599" i="4"/>
  <c r="B599" i="4"/>
  <c r="R598" i="4"/>
  <c r="Q598" i="4"/>
  <c r="H598" i="4" s="1"/>
  <c r="J598" i="4"/>
  <c r="I598" i="4"/>
  <c r="B598" i="4"/>
  <c r="R597" i="4"/>
  <c r="Q597" i="4"/>
  <c r="H597" i="4" s="1"/>
  <c r="J597" i="4"/>
  <c r="I597" i="4"/>
  <c r="B597" i="4"/>
  <c r="R596" i="4"/>
  <c r="Q596" i="4"/>
  <c r="H596" i="4" s="1"/>
  <c r="J596" i="4"/>
  <c r="I596" i="4"/>
  <c r="B596" i="4"/>
  <c r="R595" i="4"/>
  <c r="Q595" i="4"/>
  <c r="H595" i="4" s="1"/>
  <c r="J595" i="4"/>
  <c r="I595" i="4"/>
  <c r="B595" i="4"/>
  <c r="Q594" i="4"/>
  <c r="J594" i="4"/>
  <c r="B594" i="4"/>
  <c r="Q593" i="4"/>
  <c r="R593" i="4" s="1"/>
  <c r="J593" i="4"/>
  <c r="I593" i="4"/>
  <c r="B593" i="4"/>
  <c r="Q592" i="4"/>
  <c r="J592" i="4"/>
  <c r="B592" i="4"/>
  <c r="R591" i="4"/>
  <c r="Q591" i="4"/>
  <c r="H591" i="4" s="1"/>
  <c r="J591" i="4"/>
  <c r="I591" i="4"/>
  <c r="B591" i="4"/>
  <c r="R590" i="4"/>
  <c r="Q590" i="4"/>
  <c r="H590" i="4" s="1"/>
  <c r="J590" i="4"/>
  <c r="I590" i="4"/>
  <c r="B590" i="4"/>
  <c r="R589" i="4"/>
  <c r="Q589" i="4"/>
  <c r="H589" i="4" s="1"/>
  <c r="J589" i="4"/>
  <c r="I589" i="4"/>
  <c r="B589" i="4"/>
  <c r="R588" i="4"/>
  <c r="Q588" i="4"/>
  <c r="H588" i="4" s="1"/>
  <c r="J588" i="4"/>
  <c r="I588" i="4"/>
  <c r="B588" i="4"/>
  <c r="R587" i="4"/>
  <c r="Q587" i="4"/>
  <c r="H587" i="4" s="1"/>
  <c r="J587" i="4"/>
  <c r="I587" i="4"/>
  <c r="B587" i="4"/>
  <c r="Q586" i="4"/>
  <c r="J586" i="4"/>
  <c r="B586" i="4"/>
  <c r="Q585" i="4"/>
  <c r="J585" i="4"/>
  <c r="B585" i="4"/>
  <c r="Q584" i="4"/>
  <c r="J584" i="4"/>
  <c r="B584" i="4"/>
  <c r="R583" i="4"/>
  <c r="Q583" i="4"/>
  <c r="H583" i="4" s="1"/>
  <c r="J583" i="4"/>
  <c r="I583" i="4"/>
  <c r="B583" i="4"/>
  <c r="R582" i="4"/>
  <c r="Q582" i="4"/>
  <c r="H582" i="4" s="1"/>
  <c r="J582" i="4"/>
  <c r="I582" i="4"/>
  <c r="B582" i="4"/>
  <c r="R581" i="4"/>
  <c r="Q581" i="4"/>
  <c r="H581" i="4" s="1"/>
  <c r="J581" i="4"/>
  <c r="I581" i="4"/>
  <c r="B581" i="4"/>
  <c r="R580" i="4"/>
  <c r="Q580" i="4"/>
  <c r="H580" i="4" s="1"/>
  <c r="J580" i="4"/>
  <c r="I580" i="4"/>
  <c r="B580" i="4"/>
  <c r="R579" i="4"/>
  <c r="Q579" i="4"/>
  <c r="H579" i="4" s="1"/>
  <c r="J579" i="4"/>
  <c r="I579" i="4"/>
  <c r="B579" i="4"/>
  <c r="Q578" i="4"/>
  <c r="J578" i="4"/>
  <c r="B578" i="4"/>
  <c r="Q577" i="4"/>
  <c r="J577" i="4"/>
  <c r="B577" i="4"/>
  <c r="Q576" i="4"/>
  <c r="J576" i="4"/>
  <c r="B576" i="4"/>
  <c r="R575" i="4"/>
  <c r="Q575" i="4"/>
  <c r="H575" i="4" s="1"/>
  <c r="J575" i="4"/>
  <c r="I575" i="4"/>
  <c r="B575" i="4"/>
  <c r="R574" i="4"/>
  <c r="Q574" i="4"/>
  <c r="J574" i="4"/>
  <c r="I574" i="4"/>
  <c r="H574" i="4"/>
  <c r="B574" i="4"/>
  <c r="R573" i="4"/>
  <c r="Q573" i="4"/>
  <c r="H573" i="4" s="1"/>
  <c r="J573" i="4"/>
  <c r="I573" i="4"/>
  <c r="B573" i="4"/>
  <c r="R572" i="4"/>
  <c r="I572" i="4" s="1"/>
  <c r="Q572" i="4"/>
  <c r="J572" i="4"/>
  <c r="H572" i="4"/>
  <c r="B572" i="4"/>
  <c r="R571" i="4"/>
  <c r="Q571" i="4"/>
  <c r="H571" i="4" s="1"/>
  <c r="J571" i="4"/>
  <c r="I571" i="4"/>
  <c r="B571" i="4"/>
  <c r="Q570" i="4"/>
  <c r="R570" i="4" s="1"/>
  <c r="I570" i="4" s="1"/>
  <c r="J570" i="4"/>
  <c r="B570" i="4"/>
  <c r="Q569" i="4"/>
  <c r="J569" i="4"/>
  <c r="B569" i="4"/>
  <c r="R568" i="4"/>
  <c r="Q568" i="4"/>
  <c r="J568" i="4"/>
  <c r="I568" i="4"/>
  <c r="H568" i="4"/>
  <c r="B568" i="4"/>
  <c r="R567" i="4"/>
  <c r="Q567" i="4"/>
  <c r="H567" i="4" s="1"/>
  <c r="J567" i="4"/>
  <c r="I567" i="4"/>
  <c r="B567" i="4"/>
  <c r="R566" i="4"/>
  <c r="I566" i="4" s="1"/>
  <c r="Q566" i="4"/>
  <c r="J566" i="4"/>
  <c r="H566" i="4"/>
  <c r="B566" i="4"/>
  <c r="R565" i="4"/>
  <c r="Q565" i="4"/>
  <c r="H565" i="4" s="1"/>
  <c r="J565" i="4"/>
  <c r="I565" i="4"/>
  <c r="B565" i="4"/>
  <c r="R564" i="4"/>
  <c r="I564" i="4" s="1"/>
  <c r="Q564" i="4"/>
  <c r="H564" i="4" s="1"/>
  <c r="J564" i="4"/>
  <c r="B564" i="4"/>
  <c r="R563" i="4"/>
  <c r="Q563" i="4"/>
  <c r="H563" i="4" s="1"/>
  <c r="J563" i="4"/>
  <c r="I563" i="4"/>
  <c r="B563" i="4"/>
  <c r="Q562" i="4"/>
  <c r="R562" i="4" s="1"/>
  <c r="I562" i="4" s="1"/>
  <c r="J562" i="4"/>
  <c r="B562" i="4"/>
  <c r="Q561" i="4"/>
  <c r="J561" i="4"/>
  <c r="B561" i="4"/>
  <c r="R560" i="4"/>
  <c r="I560" i="4" s="1"/>
  <c r="Q560" i="4"/>
  <c r="J560" i="4"/>
  <c r="H560" i="4"/>
  <c r="B560" i="4"/>
  <c r="R559" i="4"/>
  <c r="Q559" i="4"/>
  <c r="H559" i="4" s="1"/>
  <c r="J559" i="4"/>
  <c r="I559" i="4"/>
  <c r="B559" i="4"/>
  <c r="R558" i="4"/>
  <c r="I558" i="4" s="1"/>
  <c r="Q558" i="4"/>
  <c r="H558" i="4" s="1"/>
  <c r="J558" i="4"/>
  <c r="B558" i="4"/>
  <c r="R557" i="4"/>
  <c r="Q557" i="4"/>
  <c r="H557" i="4" s="1"/>
  <c r="J557" i="4"/>
  <c r="I557" i="4"/>
  <c r="B557" i="4"/>
  <c r="R556" i="4"/>
  <c r="Q556" i="4"/>
  <c r="H556" i="4" s="1"/>
  <c r="J556" i="4"/>
  <c r="I556" i="4"/>
  <c r="B556" i="4"/>
  <c r="R555" i="4"/>
  <c r="Q555" i="4"/>
  <c r="H555" i="4" s="1"/>
  <c r="J555" i="4"/>
  <c r="I555" i="4"/>
  <c r="B555" i="4"/>
  <c r="R554" i="4"/>
  <c r="Q554" i="4"/>
  <c r="J554" i="4"/>
  <c r="I554" i="4"/>
  <c r="H554" i="4"/>
  <c r="B554" i="4"/>
  <c r="Q553" i="4"/>
  <c r="J553" i="4"/>
  <c r="B553" i="4"/>
  <c r="Q552" i="4"/>
  <c r="R552" i="4" s="1"/>
  <c r="I552" i="4" s="1"/>
  <c r="J552" i="4"/>
  <c r="B552" i="4"/>
  <c r="R551" i="4"/>
  <c r="Q551" i="4"/>
  <c r="J551" i="4"/>
  <c r="I551" i="4"/>
  <c r="H551" i="4"/>
  <c r="B551" i="4"/>
  <c r="R550" i="4"/>
  <c r="I550" i="4" s="1"/>
  <c r="Q550" i="4"/>
  <c r="H550" i="4" s="1"/>
  <c r="J550" i="4"/>
  <c r="B550" i="4"/>
  <c r="R549" i="4"/>
  <c r="Q549" i="4"/>
  <c r="J549" i="4"/>
  <c r="I549" i="4"/>
  <c r="H549" i="4"/>
  <c r="B549" i="4"/>
  <c r="R548" i="4"/>
  <c r="I548" i="4" s="1"/>
  <c r="Q548" i="4"/>
  <c r="H548" i="4" s="1"/>
  <c r="J548" i="4"/>
  <c r="B548" i="4"/>
  <c r="R547" i="4"/>
  <c r="Q547" i="4"/>
  <c r="J547" i="4"/>
  <c r="I547" i="4"/>
  <c r="H547" i="4"/>
  <c r="B547" i="4"/>
  <c r="Q546" i="4"/>
  <c r="R546" i="4" s="1"/>
  <c r="I546" i="4" s="1"/>
  <c r="J546" i="4"/>
  <c r="B546" i="4"/>
  <c r="R545" i="4"/>
  <c r="Q545" i="4"/>
  <c r="J545" i="4"/>
  <c r="I545" i="4"/>
  <c r="H545" i="4"/>
  <c r="B545" i="4"/>
  <c r="Q544" i="4"/>
  <c r="R544" i="4" s="1"/>
  <c r="I544" i="4" s="1"/>
  <c r="J544" i="4"/>
  <c r="B544" i="4"/>
  <c r="R543" i="4"/>
  <c r="Q543" i="4"/>
  <c r="J543" i="4"/>
  <c r="I543" i="4"/>
  <c r="H543" i="4"/>
  <c r="B543" i="4"/>
  <c r="R542" i="4"/>
  <c r="I542" i="4" s="1"/>
  <c r="Q542" i="4"/>
  <c r="H542" i="4" s="1"/>
  <c r="J542" i="4"/>
  <c r="B542" i="4"/>
  <c r="R541" i="4"/>
  <c r="Q541" i="4"/>
  <c r="J541" i="4"/>
  <c r="I541" i="4"/>
  <c r="H541" i="4"/>
  <c r="B541" i="4"/>
  <c r="R540" i="4"/>
  <c r="I540" i="4" s="1"/>
  <c r="Q540" i="4"/>
  <c r="H540" i="4" s="1"/>
  <c r="J540" i="4"/>
  <c r="B540" i="4"/>
  <c r="R539" i="4"/>
  <c r="Q539" i="4"/>
  <c r="J539" i="4"/>
  <c r="I539" i="4"/>
  <c r="H539" i="4"/>
  <c r="B539" i="4"/>
  <c r="Q538" i="4"/>
  <c r="R538" i="4" s="1"/>
  <c r="I538" i="4" s="1"/>
  <c r="J538" i="4"/>
  <c r="B538" i="4"/>
  <c r="R537" i="4"/>
  <c r="Q537" i="4"/>
  <c r="J537" i="4"/>
  <c r="I537" i="4"/>
  <c r="H537" i="4"/>
  <c r="B537" i="4"/>
  <c r="Q536" i="4"/>
  <c r="R536" i="4" s="1"/>
  <c r="I536" i="4" s="1"/>
  <c r="J536" i="4"/>
  <c r="B536" i="4"/>
  <c r="R535" i="4"/>
  <c r="Q535" i="4"/>
  <c r="J535" i="4"/>
  <c r="I535" i="4"/>
  <c r="H535" i="4"/>
  <c r="B535" i="4"/>
  <c r="R534" i="4"/>
  <c r="I534" i="4" s="1"/>
  <c r="Q534" i="4"/>
  <c r="H534" i="4" s="1"/>
  <c r="J534" i="4"/>
  <c r="B534" i="4"/>
  <c r="R533" i="4"/>
  <c r="Q533" i="4"/>
  <c r="J533" i="4"/>
  <c r="I533" i="4"/>
  <c r="H533" i="4"/>
  <c r="B533" i="4"/>
  <c r="R532" i="4"/>
  <c r="I532" i="4" s="1"/>
  <c r="Q532" i="4"/>
  <c r="H532" i="4" s="1"/>
  <c r="J532" i="4"/>
  <c r="B532" i="4"/>
  <c r="R531" i="4"/>
  <c r="Q531" i="4"/>
  <c r="J531" i="4"/>
  <c r="I531" i="4"/>
  <c r="H531" i="4"/>
  <c r="B531" i="4"/>
  <c r="Q530" i="4"/>
  <c r="R530" i="4" s="1"/>
  <c r="I530" i="4" s="1"/>
  <c r="J530" i="4"/>
  <c r="B530" i="4"/>
  <c r="R529" i="4"/>
  <c r="Q529" i="4"/>
  <c r="J529" i="4"/>
  <c r="I529" i="4"/>
  <c r="H529" i="4"/>
  <c r="B529" i="4"/>
  <c r="Q528" i="4"/>
  <c r="R528" i="4" s="1"/>
  <c r="I528" i="4" s="1"/>
  <c r="J528" i="4"/>
  <c r="B528" i="4"/>
  <c r="R527" i="4"/>
  <c r="Q527" i="4"/>
  <c r="J527" i="4"/>
  <c r="I527" i="4"/>
  <c r="H527" i="4"/>
  <c r="B527" i="4"/>
  <c r="R526" i="4"/>
  <c r="I526" i="4" s="1"/>
  <c r="Q526" i="4"/>
  <c r="H526" i="4" s="1"/>
  <c r="J526" i="4"/>
  <c r="B526" i="4"/>
  <c r="R525" i="4"/>
  <c r="Q525" i="4"/>
  <c r="J525" i="4"/>
  <c r="I525" i="4"/>
  <c r="H525" i="4"/>
  <c r="B525" i="4"/>
  <c r="R524" i="4"/>
  <c r="I524" i="4" s="1"/>
  <c r="Q524" i="4"/>
  <c r="H524" i="4" s="1"/>
  <c r="J524" i="4"/>
  <c r="B524" i="4"/>
  <c r="R523" i="4"/>
  <c r="Q523" i="4"/>
  <c r="J523" i="4"/>
  <c r="I523" i="4"/>
  <c r="H523" i="4"/>
  <c r="B523" i="4"/>
  <c r="Q522" i="4"/>
  <c r="R522" i="4" s="1"/>
  <c r="I522" i="4" s="1"/>
  <c r="J522" i="4"/>
  <c r="B522" i="4"/>
  <c r="R521" i="4"/>
  <c r="Q521" i="4"/>
  <c r="J521" i="4"/>
  <c r="I521" i="4"/>
  <c r="H521" i="4"/>
  <c r="B521" i="4"/>
  <c r="Q520" i="4"/>
  <c r="R520" i="4" s="1"/>
  <c r="I520" i="4" s="1"/>
  <c r="J520" i="4"/>
  <c r="B520" i="4"/>
  <c r="R519" i="4"/>
  <c r="Q519" i="4"/>
  <c r="J519" i="4"/>
  <c r="I519" i="4"/>
  <c r="H519" i="4"/>
  <c r="B519" i="4"/>
  <c r="R518" i="4"/>
  <c r="I518" i="4" s="1"/>
  <c r="Q518" i="4"/>
  <c r="H518" i="4" s="1"/>
  <c r="J518" i="4"/>
  <c r="B518" i="4"/>
  <c r="R517" i="4"/>
  <c r="Q517" i="4"/>
  <c r="J517" i="4"/>
  <c r="I517" i="4"/>
  <c r="H517" i="4"/>
  <c r="B517" i="4"/>
  <c r="R516" i="4"/>
  <c r="I516" i="4" s="1"/>
  <c r="Q516" i="4"/>
  <c r="H516" i="4" s="1"/>
  <c r="J516" i="4"/>
  <c r="B516" i="4"/>
  <c r="R515" i="4"/>
  <c r="Q515" i="4"/>
  <c r="J515" i="4"/>
  <c r="I515" i="4"/>
  <c r="H515" i="4"/>
  <c r="B515" i="4"/>
  <c r="Q514" i="4"/>
  <c r="R514" i="4" s="1"/>
  <c r="I514" i="4" s="1"/>
  <c r="J514" i="4"/>
  <c r="B514" i="4"/>
  <c r="R513" i="4"/>
  <c r="Q513" i="4"/>
  <c r="J513" i="4"/>
  <c r="I513" i="4"/>
  <c r="H513" i="4"/>
  <c r="B513" i="4"/>
  <c r="Q512" i="4"/>
  <c r="R512" i="4" s="1"/>
  <c r="I512" i="4" s="1"/>
  <c r="J512" i="4"/>
  <c r="B512" i="4"/>
  <c r="R511" i="4"/>
  <c r="Q511" i="4"/>
  <c r="J511" i="4"/>
  <c r="I511" i="4"/>
  <c r="H511" i="4"/>
  <c r="B511" i="4"/>
  <c r="R510" i="4"/>
  <c r="I510" i="4" s="1"/>
  <c r="Q510" i="4"/>
  <c r="H510" i="4" s="1"/>
  <c r="J510" i="4"/>
  <c r="B510" i="4"/>
  <c r="R509" i="4"/>
  <c r="Q509" i="4"/>
  <c r="J509" i="4"/>
  <c r="I509" i="4"/>
  <c r="H509" i="4"/>
  <c r="B509" i="4"/>
  <c r="R508" i="4"/>
  <c r="I508" i="4" s="1"/>
  <c r="Q508" i="4"/>
  <c r="H508" i="4" s="1"/>
  <c r="J508" i="4"/>
  <c r="B508" i="4"/>
  <c r="R507" i="4"/>
  <c r="Q507" i="4"/>
  <c r="J507" i="4"/>
  <c r="I507" i="4"/>
  <c r="H507" i="4"/>
  <c r="B507" i="4"/>
  <c r="Q506" i="4"/>
  <c r="R506" i="4" s="1"/>
  <c r="I506" i="4" s="1"/>
  <c r="J506" i="4"/>
  <c r="B506" i="4"/>
  <c r="R505" i="4"/>
  <c r="Q505" i="4"/>
  <c r="J505" i="4"/>
  <c r="I505" i="4"/>
  <c r="H505" i="4"/>
  <c r="B505" i="4"/>
  <c r="Q504" i="4"/>
  <c r="R504" i="4" s="1"/>
  <c r="I504" i="4" s="1"/>
  <c r="J504" i="4"/>
  <c r="B504" i="4"/>
  <c r="R503" i="4"/>
  <c r="Q503" i="4"/>
  <c r="J503" i="4"/>
  <c r="I503" i="4"/>
  <c r="H503" i="4"/>
  <c r="B503" i="4"/>
  <c r="R502" i="4"/>
  <c r="I502" i="4" s="1"/>
  <c r="Q502" i="4"/>
  <c r="H502" i="4" s="1"/>
  <c r="J502" i="4"/>
  <c r="B502" i="4"/>
  <c r="R501" i="4"/>
  <c r="Q501" i="4"/>
  <c r="J501" i="4"/>
  <c r="I501" i="4"/>
  <c r="H501" i="4"/>
  <c r="B501" i="4"/>
  <c r="R500" i="4"/>
  <c r="I500" i="4" s="1"/>
  <c r="Q500" i="4"/>
  <c r="H500" i="4" s="1"/>
  <c r="J500" i="4"/>
  <c r="B500" i="4"/>
  <c r="R499" i="4"/>
  <c r="Q499" i="4"/>
  <c r="J499" i="4"/>
  <c r="I499" i="4"/>
  <c r="H499" i="4"/>
  <c r="B499" i="4"/>
  <c r="Q498" i="4"/>
  <c r="R498" i="4" s="1"/>
  <c r="I498" i="4" s="1"/>
  <c r="J498" i="4"/>
  <c r="B498" i="4"/>
  <c r="R497" i="4"/>
  <c r="Q497" i="4"/>
  <c r="J497" i="4"/>
  <c r="I497" i="4"/>
  <c r="H497" i="4"/>
  <c r="B497" i="4"/>
  <c r="Q496" i="4"/>
  <c r="R496" i="4" s="1"/>
  <c r="I496" i="4" s="1"/>
  <c r="J496" i="4"/>
  <c r="B496" i="4"/>
  <c r="R495" i="4"/>
  <c r="Q495" i="4"/>
  <c r="J495" i="4"/>
  <c r="I495" i="4"/>
  <c r="H495" i="4"/>
  <c r="B495" i="4"/>
  <c r="R494" i="4"/>
  <c r="I494" i="4" s="1"/>
  <c r="Q494" i="4"/>
  <c r="H494" i="4" s="1"/>
  <c r="J494" i="4"/>
  <c r="B494" i="4"/>
  <c r="R493" i="4"/>
  <c r="Q493" i="4"/>
  <c r="J493" i="4"/>
  <c r="I493" i="4"/>
  <c r="H493" i="4"/>
  <c r="B493" i="4"/>
  <c r="R492" i="4"/>
  <c r="I492" i="4" s="1"/>
  <c r="Q492" i="4"/>
  <c r="H492" i="4" s="1"/>
  <c r="J492" i="4"/>
  <c r="B492" i="4"/>
  <c r="R491" i="4"/>
  <c r="Q491" i="4"/>
  <c r="J491" i="4"/>
  <c r="I491" i="4"/>
  <c r="H491" i="4"/>
  <c r="B491" i="4"/>
  <c r="Q490" i="4"/>
  <c r="R490" i="4" s="1"/>
  <c r="I490" i="4" s="1"/>
  <c r="J490" i="4"/>
  <c r="B490" i="4"/>
  <c r="R489" i="4"/>
  <c r="Q489" i="4"/>
  <c r="J489" i="4"/>
  <c r="I489" i="4"/>
  <c r="H489" i="4"/>
  <c r="B489" i="4"/>
  <c r="Q488" i="4"/>
  <c r="R488" i="4" s="1"/>
  <c r="I488" i="4" s="1"/>
  <c r="J488" i="4"/>
  <c r="B488" i="4"/>
  <c r="R487" i="4"/>
  <c r="I487" i="4" s="1"/>
  <c r="Q487" i="4"/>
  <c r="H487" i="4"/>
  <c r="R486" i="4"/>
  <c r="I486" i="4" s="1"/>
  <c r="Q486" i="4"/>
  <c r="H486" i="4"/>
  <c r="R485" i="4"/>
  <c r="I485" i="4" s="1"/>
  <c r="Q485" i="4"/>
  <c r="H485" i="4"/>
  <c r="R484" i="4"/>
  <c r="I484" i="4" s="1"/>
  <c r="Q484" i="4"/>
  <c r="H484" i="4"/>
  <c r="R483" i="4"/>
  <c r="I483" i="4" s="1"/>
  <c r="Q483" i="4"/>
  <c r="H483" i="4"/>
  <c r="R482" i="4"/>
  <c r="Q482" i="4"/>
  <c r="K482" i="4"/>
  <c r="J482" i="4"/>
  <c r="I482" i="4"/>
  <c r="H482" i="4"/>
  <c r="R481" i="4"/>
  <c r="Q481" i="4"/>
  <c r="K481" i="4"/>
  <c r="J481" i="4"/>
  <c r="I481" i="4"/>
  <c r="H481" i="4"/>
  <c r="R480" i="4"/>
  <c r="Q480" i="4"/>
  <c r="K480" i="4"/>
  <c r="J480" i="4"/>
  <c r="I480" i="4"/>
  <c r="H480" i="4"/>
  <c r="R479" i="4"/>
  <c r="Q479" i="4"/>
  <c r="K479" i="4"/>
  <c r="J479" i="4"/>
  <c r="I479" i="4"/>
  <c r="H479" i="4"/>
  <c r="R478" i="4"/>
  <c r="Q478" i="4"/>
  <c r="K478" i="4"/>
  <c r="J478" i="4"/>
  <c r="I478" i="4"/>
  <c r="H478" i="4"/>
  <c r="Q477" i="4"/>
  <c r="R477" i="4" s="1"/>
  <c r="I477" i="4" s="1"/>
  <c r="K477" i="4"/>
  <c r="J477" i="4"/>
  <c r="H477" i="4"/>
  <c r="R476" i="4"/>
  <c r="Q476" i="4"/>
  <c r="K476" i="4"/>
  <c r="J476" i="4"/>
  <c r="I476" i="4"/>
  <c r="H476" i="4"/>
  <c r="R475" i="4"/>
  <c r="Q475" i="4"/>
  <c r="H475" i="4" s="1"/>
  <c r="J475" i="4"/>
  <c r="I475" i="4"/>
  <c r="R474" i="4"/>
  <c r="I474" i="4" s="1"/>
  <c r="Q474" i="4"/>
  <c r="J474" i="4"/>
  <c r="H474" i="4"/>
  <c r="R473" i="4"/>
  <c r="Q473" i="4"/>
  <c r="J473" i="4"/>
  <c r="I473" i="4"/>
  <c r="H473" i="4"/>
  <c r="R472" i="4"/>
  <c r="Q472" i="4"/>
  <c r="J472" i="4"/>
  <c r="I472" i="4"/>
  <c r="H472" i="4"/>
  <c r="R471" i="4"/>
  <c r="Q471" i="4"/>
  <c r="H471" i="4" s="1"/>
  <c r="J471" i="4"/>
  <c r="I471" i="4"/>
  <c r="R470" i="4"/>
  <c r="I470" i="4" s="1"/>
  <c r="Q470" i="4"/>
  <c r="J470" i="4"/>
  <c r="H470" i="4"/>
  <c r="R469" i="4"/>
  <c r="Q469" i="4"/>
  <c r="J469" i="4"/>
  <c r="I469" i="4"/>
  <c r="H469" i="4"/>
  <c r="R468" i="4"/>
  <c r="Q468" i="4"/>
  <c r="J468" i="4"/>
  <c r="I468" i="4"/>
  <c r="H468" i="4"/>
  <c r="R467" i="4"/>
  <c r="Q467" i="4"/>
  <c r="H467" i="4" s="1"/>
  <c r="J467" i="4"/>
  <c r="I467" i="4"/>
  <c r="R466" i="4"/>
  <c r="I466" i="4" s="1"/>
  <c r="Q466" i="4"/>
  <c r="J466" i="4"/>
  <c r="H466" i="4"/>
  <c r="R465" i="4"/>
  <c r="Q465" i="4"/>
  <c r="J465" i="4"/>
  <c r="I465" i="4"/>
  <c r="H465" i="4"/>
  <c r="R464" i="4"/>
  <c r="Q464" i="4"/>
  <c r="J464" i="4"/>
  <c r="I464" i="4"/>
  <c r="H464" i="4"/>
  <c r="R463" i="4"/>
  <c r="Q463" i="4"/>
  <c r="H463" i="4" s="1"/>
  <c r="J463" i="4"/>
  <c r="I463" i="4"/>
  <c r="R462" i="4"/>
  <c r="I462" i="4" s="1"/>
  <c r="Q462" i="4"/>
  <c r="J462" i="4"/>
  <c r="H462" i="4"/>
  <c r="R461" i="4"/>
  <c r="Q461" i="4"/>
  <c r="J461" i="4"/>
  <c r="I461" i="4"/>
  <c r="H461" i="4"/>
  <c r="R460" i="4"/>
  <c r="Q460" i="4"/>
  <c r="J460" i="4"/>
  <c r="I460" i="4"/>
  <c r="H460" i="4"/>
  <c r="R459" i="4"/>
  <c r="Q459" i="4"/>
  <c r="H459" i="4" s="1"/>
  <c r="J459" i="4"/>
  <c r="I459" i="4"/>
  <c r="R458" i="4"/>
  <c r="I458" i="4" s="1"/>
  <c r="Q458" i="4"/>
  <c r="J458" i="4"/>
  <c r="H458" i="4"/>
  <c r="R457" i="4"/>
  <c r="Q457" i="4"/>
  <c r="J457" i="4"/>
  <c r="I457" i="4"/>
  <c r="H457" i="4"/>
  <c r="R456" i="4"/>
  <c r="Q456" i="4"/>
  <c r="J456" i="4"/>
  <c r="I456" i="4"/>
  <c r="H456" i="4"/>
  <c r="R455" i="4"/>
  <c r="Q455" i="4"/>
  <c r="H455" i="4" s="1"/>
  <c r="J455" i="4"/>
  <c r="I455" i="4"/>
  <c r="R454" i="4"/>
  <c r="I454" i="4" s="1"/>
  <c r="Q454" i="4"/>
  <c r="J454" i="4"/>
  <c r="H454" i="4"/>
  <c r="R453" i="4"/>
  <c r="Q453" i="4"/>
  <c r="J453" i="4"/>
  <c r="I453" i="4"/>
  <c r="H453" i="4"/>
  <c r="R452" i="4"/>
  <c r="Q452" i="4"/>
  <c r="J452" i="4"/>
  <c r="I452" i="4"/>
  <c r="H452" i="4"/>
  <c r="R451" i="4"/>
  <c r="Q451" i="4"/>
  <c r="H451" i="4" s="1"/>
  <c r="J451" i="4"/>
  <c r="I451" i="4"/>
  <c r="R450" i="4"/>
  <c r="I450" i="4" s="1"/>
  <c r="Q450" i="4"/>
  <c r="J450" i="4"/>
  <c r="H450" i="4"/>
  <c r="R449" i="4"/>
  <c r="Q449" i="4"/>
  <c r="J449" i="4"/>
  <c r="I449" i="4"/>
  <c r="H449" i="4"/>
  <c r="R448" i="4"/>
  <c r="Q448" i="4"/>
  <c r="J448" i="4"/>
  <c r="I448" i="4"/>
  <c r="H448" i="4"/>
  <c r="R447" i="4"/>
  <c r="Q447" i="4"/>
  <c r="H447" i="4" s="1"/>
  <c r="J447" i="4"/>
  <c r="I447" i="4"/>
  <c r="R446" i="4"/>
  <c r="I446" i="4" s="1"/>
  <c r="Q446" i="4"/>
  <c r="J446" i="4"/>
  <c r="H446" i="4"/>
  <c r="R445" i="4"/>
  <c r="Q445" i="4"/>
  <c r="J445" i="4"/>
  <c r="I445" i="4"/>
  <c r="H445" i="4"/>
  <c r="R444" i="4"/>
  <c r="Q444" i="4"/>
  <c r="J444" i="4"/>
  <c r="I444" i="4"/>
  <c r="H444" i="4"/>
  <c r="R443" i="4"/>
  <c r="Q443" i="4"/>
  <c r="H443" i="4" s="1"/>
  <c r="J443" i="4"/>
  <c r="I443" i="4"/>
  <c r="R442" i="4"/>
  <c r="I442" i="4" s="1"/>
  <c r="Q442" i="4"/>
  <c r="J442" i="4"/>
  <c r="H442" i="4"/>
  <c r="R441" i="4"/>
  <c r="Q441" i="4"/>
  <c r="J441" i="4"/>
  <c r="I441" i="4"/>
  <c r="H441" i="4"/>
  <c r="R440" i="4"/>
  <c r="Q440" i="4"/>
  <c r="J440" i="4"/>
  <c r="I440" i="4"/>
  <c r="H440" i="4"/>
  <c r="R439" i="4"/>
  <c r="Q439" i="4"/>
  <c r="H439" i="4" s="1"/>
  <c r="J439" i="4"/>
  <c r="I439" i="4"/>
  <c r="R438" i="4"/>
  <c r="I438" i="4" s="1"/>
  <c r="Q438" i="4"/>
  <c r="J438" i="4"/>
  <c r="H438" i="4"/>
  <c r="R437" i="4"/>
  <c r="Q437" i="4"/>
  <c r="J437" i="4"/>
  <c r="I437" i="4"/>
  <c r="H437" i="4"/>
  <c r="R436" i="4"/>
  <c r="Q436" i="4"/>
  <c r="J436" i="4"/>
  <c r="I436" i="4"/>
  <c r="H436" i="4"/>
  <c r="R435" i="4"/>
  <c r="Q435" i="4"/>
  <c r="H435" i="4" s="1"/>
  <c r="J435" i="4"/>
  <c r="I435" i="4"/>
  <c r="R434" i="4"/>
  <c r="I434" i="4" s="1"/>
  <c r="Q434" i="4"/>
  <c r="J434" i="4"/>
  <c r="H434" i="4"/>
  <c r="R433" i="4"/>
  <c r="Q433" i="4"/>
  <c r="J433" i="4"/>
  <c r="I433" i="4"/>
  <c r="H433" i="4"/>
  <c r="R432" i="4"/>
  <c r="Q432" i="4"/>
  <c r="J432" i="4"/>
  <c r="I432" i="4"/>
  <c r="H432" i="4"/>
  <c r="R431" i="4"/>
  <c r="Q431" i="4"/>
  <c r="H431" i="4" s="1"/>
  <c r="J431" i="4"/>
  <c r="I431" i="4"/>
  <c r="R430" i="4"/>
  <c r="I430" i="4" s="1"/>
  <c r="Q430" i="4"/>
  <c r="J430" i="4"/>
  <c r="H430" i="4"/>
  <c r="R429" i="4"/>
  <c r="Q429" i="4"/>
  <c r="J429" i="4"/>
  <c r="I429" i="4"/>
  <c r="H429" i="4"/>
  <c r="R428" i="4"/>
  <c r="Q428" i="4"/>
  <c r="J428" i="4"/>
  <c r="I428" i="4"/>
  <c r="H428" i="4"/>
  <c r="R427" i="4"/>
  <c r="Q427" i="4"/>
  <c r="H427" i="4" s="1"/>
  <c r="J427" i="4"/>
  <c r="I427" i="4"/>
  <c r="R426" i="4"/>
  <c r="I426" i="4" s="1"/>
  <c r="Q426" i="4"/>
  <c r="J426" i="4"/>
  <c r="H426" i="4"/>
  <c r="R425" i="4"/>
  <c r="Q425" i="4"/>
  <c r="J425" i="4"/>
  <c r="I425" i="4"/>
  <c r="H425" i="4"/>
  <c r="R424" i="4"/>
  <c r="Q424" i="4"/>
  <c r="J424" i="4"/>
  <c r="I424" i="4"/>
  <c r="H424" i="4"/>
  <c r="R423" i="4"/>
  <c r="Q423" i="4"/>
  <c r="H423" i="4" s="1"/>
  <c r="J423" i="4"/>
  <c r="I423" i="4"/>
  <c r="R422" i="4"/>
  <c r="I422" i="4" s="1"/>
  <c r="Q422" i="4"/>
  <c r="J422" i="4"/>
  <c r="H422" i="4"/>
  <c r="R421" i="4"/>
  <c r="Q421" i="4"/>
  <c r="J421" i="4"/>
  <c r="I421" i="4"/>
  <c r="H421" i="4"/>
  <c r="R420" i="4"/>
  <c r="Q420" i="4"/>
  <c r="J420" i="4"/>
  <c r="I420" i="4"/>
  <c r="H420" i="4"/>
  <c r="R419" i="4"/>
  <c r="Q419" i="4"/>
  <c r="H419" i="4" s="1"/>
  <c r="J419" i="4"/>
  <c r="I419" i="4"/>
  <c r="R418" i="4"/>
  <c r="I418" i="4" s="1"/>
  <c r="Q418" i="4"/>
  <c r="J418" i="4"/>
  <c r="H418" i="4"/>
  <c r="R417" i="4"/>
  <c r="Q417" i="4"/>
  <c r="J417" i="4"/>
  <c r="I417" i="4"/>
  <c r="H417" i="4"/>
  <c r="R416" i="4"/>
  <c r="Q416" i="4"/>
  <c r="J416" i="4"/>
  <c r="I416" i="4"/>
  <c r="H416" i="4"/>
  <c r="R415" i="4"/>
  <c r="Q415" i="4"/>
  <c r="H415" i="4" s="1"/>
  <c r="J415" i="4"/>
  <c r="I415" i="4"/>
  <c r="R414" i="4"/>
  <c r="I414" i="4" s="1"/>
  <c r="Q414" i="4"/>
  <c r="J414" i="4"/>
  <c r="H414" i="4"/>
  <c r="R413" i="4"/>
  <c r="Q413" i="4"/>
  <c r="J413" i="4"/>
  <c r="I413" i="4"/>
  <c r="H413" i="4"/>
  <c r="R412" i="4"/>
  <c r="Q412" i="4"/>
  <c r="J412" i="4"/>
  <c r="I412" i="4"/>
  <c r="H412" i="4"/>
  <c r="R411" i="4"/>
  <c r="Q411" i="4"/>
  <c r="H411" i="4" s="1"/>
  <c r="J411" i="4"/>
  <c r="I411" i="4"/>
  <c r="R410" i="4"/>
  <c r="I410" i="4" s="1"/>
  <c r="Q410" i="4"/>
  <c r="J410" i="4"/>
  <c r="H410" i="4"/>
  <c r="R409" i="4"/>
  <c r="Q409" i="4"/>
  <c r="J409" i="4"/>
  <c r="I409" i="4"/>
  <c r="H409" i="4"/>
  <c r="R408" i="4"/>
  <c r="Q408" i="4"/>
  <c r="J408" i="4"/>
  <c r="I408" i="4"/>
  <c r="H408" i="4"/>
  <c r="R407" i="4"/>
  <c r="Q407" i="4"/>
  <c r="H407" i="4" s="1"/>
  <c r="J407" i="4"/>
  <c r="I407" i="4"/>
  <c r="R406" i="4"/>
  <c r="I406" i="4" s="1"/>
  <c r="Q406" i="4"/>
  <c r="J406" i="4"/>
  <c r="H406" i="4"/>
  <c r="R405" i="4"/>
  <c r="Q405" i="4"/>
  <c r="J405" i="4"/>
  <c r="I405" i="4"/>
  <c r="H405" i="4"/>
  <c r="R404" i="4"/>
  <c r="Q404" i="4"/>
  <c r="J404" i="4"/>
  <c r="I404" i="4"/>
  <c r="H404" i="4"/>
  <c r="R403" i="4"/>
  <c r="Q403" i="4"/>
  <c r="H403" i="4" s="1"/>
  <c r="J403" i="4"/>
  <c r="I403" i="4"/>
  <c r="R402" i="4"/>
  <c r="I402" i="4" s="1"/>
  <c r="Q402" i="4"/>
  <c r="J402" i="4"/>
  <c r="H402" i="4"/>
  <c r="R401" i="4"/>
  <c r="Q401" i="4"/>
  <c r="J401" i="4"/>
  <c r="I401" i="4"/>
  <c r="H401" i="4"/>
  <c r="R400" i="4"/>
  <c r="Q400" i="4"/>
  <c r="J400" i="4"/>
  <c r="I400" i="4"/>
  <c r="H400" i="4"/>
  <c r="R399" i="4"/>
  <c r="Q399" i="4"/>
  <c r="H399" i="4" s="1"/>
  <c r="J399" i="4"/>
  <c r="I399" i="4"/>
  <c r="R398" i="4"/>
  <c r="I398" i="4" s="1"/>
  <c r="Q398" i="4"/>
  <c r="J398" i="4"/>
  <c r="H398" i="4"/>
  <c r="R397" i="4"/>
  <c r="Q397" i="4"/>
  <c r="J397" i="4"/>
  <c r="I397" i="4"/>
  <c r="H397" i="4"/>
  <c r="R396" i="4"/>
  <c r="Q396" i="4"/>
  <c r="J396" i="4"/>
  <c r="I396" i="4"/>
  <c r="H396" i="4"/>
  <c r="R395" i="4"/>
  <c r="Q395" i="4"/>
  <c r="H395" i="4" s="1"/>
  <c r="J395" i="4"/>
  <c r="I395" i="4"/>
  <c r="R394" i="4"/>
  <c r="I394" i="4" s="1"/>
  <c r="Q394" i="4"/>
  <c r="J394" i="4"/>
  <c r="H394" i="4"/>
  <c r="R393" i="4"/>
  <c r="Q393" i="4"/>
  <c r="J393" i="4"/>
  <c r="I393" i="4"/>
  <c r="H393" i="4"/>
  <c r="R392" i="4"/>
  <c r="Q392" i="4"/>
  <c r="J392" i="4"/>
  <c r="I392" i="4"/>
  <c r="H392" i="4"/>
  <c r="R391" i="4"/>
  <c r="Q391" i="4"/>
  <c r="H391" i="4" s="1"/>
  <c r="J391" i="4"/>
  <c r="I391" i="4"/>
  <c r="R390" i="4"/>
  <c r="I390" i="4" s="1"/>
  <c r="Q390" i="4"/>
  <c r="J390" i="4"/>
  <c r="H390" i="4"/>
  <c r="R389" i="4"/>
  <c r="Q389" i="4"/>
  <c r="J389" i="4"/>
  <c r="I389" i="4"/>
  <c r="H389" i="4"/>
  <c r="R388" i="4"/>
  <c r="Q388" i="4"/>
  <c r="J388" i="4"/>
  <c r="I388" i="4"/>
  <c r="H388" i="4"/>
  <c r="R387" i="4"/>
  <c r="Q387" i="4"/>
  <c r="H387" i="4" s="1"/>
  <c r="J387" i="4"/>
  <c r="I387" i="4"/>
  <c r="R386" i="4"/>
  <c r="I386" i="4" s="1"/>
  <c r="Q386" i="4"/>
  <c r="J386" i="4"/>
  <c r="H386" i="4"/>
  <c r="R385" i="4"/>
  <c r="Q385" i="4"/>
  <c r="J385" i="4"/>
  <c r="I385" i="4"/>
  <c r="H385" i="4"/>
  <c r="R384" i="4"/>
  <c r="Q384" i="4"/>
  <c r="J384" i="4"/>
  <c r="I384" i="4"/>
  <c r="H384" i="4"/>
  <c r="R383" i="4"/>
  <c r="Q383" i="4"/>
  <c r="H383" i="4" s="1"/>
  <c r="J383" i="4"/>
  <c r="I383" i="4"/>
  <c r="R382" i="4"/>
  <c r="I382" i="4" s="1"/>
  <c r="Q382" i="4"/>
  <c r="J382" i="4"/>
  <c r="H382" i="4"/>
  <c r="R381" i="4"/>
  <c r="Q381" i="4"/>
  <c r="J381" i="4"/>
  <c r="I381" i="4"/>
  <c r="H381" i="4"/>
  <c r="R380" i="4"/>
  <c r="Q380" i="4"/>
  <c r="J380" i="4"/>
  <c r="I380" i="4"/>
  <c r="H380" i="4"/>
  <c r="R379" i="4"/>
  <c r="Q379" i="4"/>
  <c r="H379" i="4" s="1"/>
  <c r="J379" i="4"/>
  <c r="I379" i="4"/>
  <c r="R378" i="4"/>
  <c r="I378" i="4" s="1"/>
  <c r="Q378" i="4"/>
  <c r="J378" i="4"/>
  <c r="H378" i="4"/>
  <c r="R377" i="4"/>
  <c r="Q377" i="4"/>
  <c r="J377" i="4"/>
  <c r="I377" i="4"/>
  <c r="H377" i="4"/>
  <c r="R376" i="4"/>
  <c r="Q376" i="4"/>
  <c r="J376" i="4"/>
  <c r="I376" i="4"/>
  <c r="H376" i="4"/>
  <c r="R375" i="4"/>
  <c r="Q375" i="4"/>
  <c r="H375" i="4" s="1"/>
  <c r="J375" i="4"/>
  <c r="I375" i="4"/>
  <c r="R374" i="4"/>
  <c r="I374" i="4" s="1"/>
  <c r="Q374" i="4"/>
  <c r="J374" i="4"/>
  <c r="H374" i="4"/>
  <c r="R373" i="4"/>
  <c r="Q373" i="4"/>
  <c r="J373" i="4"/>
  <c r="I373" i="4"/>
  <c r="H373" i="4"/>
  <c r="R372" i="4"/>
  <c r="Q372" i="4"/>
  <c r="J372" i="4"/>
  <c r="I372" i="4"/>
  <c r="H372" i="4"/>
  <c r="R371" i="4"/>
  <c r="Q371" i="4"/>
  <c r="H371" i="4" s="1"/>
  <c r="J371" i="4"/>
  <c r="I371" i="4"/>
  <c r="R370" i="4"/>
  <c r="I370" i="4" s="1"/>
  <c r="Q370" i="4"/>
  <c r="J370" i="4"/>
  <c r="H370" i="4"/>
  <c r="R369" i="4"/>
  <c r="Q369" i="4"/>
  <c r="J369" i="4"/>
  <c r="I369" i="4"/>
  <c r="H369" i="4"/>
  <c r="R368" i="4"/>
  <c r="Q368" i="4"/>
  <c r="J368" i="4"/>
  <c r="I368" i="4"/>
  <c r="H368" i="4"/>
  <c r="R367" i="4"/>
  <c r="Q367" i="4"/>
  <c r="H367" i="4" s="1"/>
  <c r="J367" i="4"/>
  <c r="I367" i="4"/>
  <c r="R366" i="4"/>
  <c r="I366" i="4" s="1"/>
  <c r="Q366" i="4"/>
  <c r="H366" i="4" s="1"/>
  <c r="J366" i="4"/>
  <c r="R365" i="4"/>
  <c r="I365" i="4" s="1"/>
  <c r="Q365" i="4"/>
  <c r="J365" i="4"/>
  <c r="H365" i="4"/>
  <c r="R364" i="4"/>
  <c r="Q364" i="4"/>
  <c r="J364" i="4"/>
  <c r="I364" i="4"/>
  <c r="H364" i="4"/>
  <c r="R363" i="4"/>
  <c r="Q363" i="4"/>
  <c r="H363" i="4" s="1"/>
  <c r="J363" i="4"/>
  <c r="I363" i="4"/>
  <c r="R362" i="4"/>
  <c r="I362" i="4" s="1"/>
  <c r="Q362" i="4"/>
  <c r="H362" i="4" s="1"/>
  <c r="J362" i="4"/>
  <c r="R361" i="4"/>
  <c r="Q361" i="4"/>
  <c r="J361" i="4"/>
  <c r="I361" i="4"/>
  <c r="H361" i="4"/>
  <c r="R360" i="4"/>
  <c r="Q360" i="4"/>
  <c r="J360" i="4"/>
  <c r="I360" i="4"/>
  <c r="H360" i="4"/>
  <c r="R359" i="4"/>
  <c r="Q359" i="4"/>
  <c r="H359" i="4" s="1"/>
  <c r="J359" i="4"/>
  <c r="I359" i="4"/>
  <c r="R358" i="4"/>
  <c r="I358" i="4" s="1"/>
  <c r="Q358" i="4"/>
  <c r="H358" i="4" s="1"/>
  <c r="J358" i="4"/>
  <c r="R357" i="4"/>
  <c r="I357" i="4" s="1"/>
  <c r="Q357" i="4"/>
  <c r="J357" i="4"/>
  <c r="H357" i="4"/>
  <c r="R356" i="4"/>
  <c r="Q356" i="4"/>
  <c r="J356" i="4"/>
  <c r="I356" i="4"/>
  <c r="H356" i="4"/>
  <c r="R355" i="4"/>
  <c r="Q355" i="4"/>
  <c r="H355" i="4" s="1"/>
  <c r="J355" i="4"/>
  <c r="I355" i="4"/>
  <c r="R354" i="4"/>
  <c r="I354" i="4" s="1"/>
  <c r="Q354" i="4"/>
  <c r="J354" i="4"/>
  <c r="H354" i="4"/>
  <c r="R353" i="4"/>
  <c r="Q353" i="4"/>
  <c r="H353" i="4" s="1"/>
  <c r="J353" i="4"/>
  <c r="I353" i="4"/>
  <c r="R352" i="4"/>
  <c r="I352" i="4" s="1"/>
  <c r="Q352" i="4"/>
  <c r="J352" i="4"/>
  <c r="H352" i="4"/>
  <c r="R351" i="4"/>
  <c r="Q351" i="4"/>
  <c r="H351" i="4" s="1"/>
  <c r="J351" i="4"/>
  <c r="I351" i="4"/>
  <c r="R350" i="4"/>
  <c r="I350" i="4" s="1"/>
  <c r="Q350" i="4"/>
  <c r="H350" i="4" s="1"/>
  <c r="J350" i="4"/>
  <c r="R349" i="4"/>
  <c r="I349" i="4" s="1"/>
  <c r="Q349" i="4"/>
  <c r="J349" i="4"/>
  <c r="H349" i="4"/>
  <c r="R348" i="4"/>
  <c r="Q348" i="4"/>
  <c r="J348" i="4"/>
  <c r="I348" i="4"/>
  <c r="H348" i="4"/>
  <c r="R347" i="4"/>
  <c r="Q347" i="4"/>
  <c r="H347" i="4" s="1"/>
  <c r="J347" i="4"/>
  <c r="I347" i="4"/>
  <c r="R346" i="4"/>
  <c r="I346" i="4" s="1"/>
  <c r="Q346" i="4"/>
  <c r="J346" i="4"/>
  <c r="H346" i="4"/>
  <c r="R345" i="4"/>
  <c r="Q345" i="4"/>
  <c r="H345" i="4" s="1"/>
  <c r="J345" i="4"/>
  <c r="I345" i="4"/>
  <c r="R344" i="4"/>
  <c r="I344" i="4" s="1"/>
  <c r="Q344" i="4"/>
  <c r="J344" i="4"/>
  <c r="H344" i="4"/>
  <c r="R343" i="4"/>
  <c r="Q343" i="4"/>
  <c r="H343" i="4" s="1"/>
  <c r="J343" i="4"/>
  <c r="I343" i="4"/>
  <c r="R342" i="4"/>
  <c r="I342" i="4" s="1"/>
  <c r="Q342" i="4"/>
  <c r="H342" i="4" s="1"/>
  <c r="J342" i="4"/>
  <c r="R341" i="4"/>
  <c r="I341" i="4" s="1"/>
  <c r="Q341" i="4"/>
  <c r="J341" i="4"/>
  <c r="H341" i="4"/>
  <c r="R340" i="4"/>
  <c r="Q340" i="4"/>
  <c r="J340" i="4"/>
  <c r="I340" i="4"/>
  <c r="H340" i="4"/>
  <c r="R339" i="4"/>
  <c r="Q339" i="4"/>
  <c r="H339" i="4" s="1"/>
  <c r="J339" i="4"/>
  <c r="I339" i="4"/>
  <c r="R338" i="4"/>
  <c r="I338" i="4" s="1"/>
  <c r="Q338" i="4"/>
  <c r="J338" i="4"/>
  <c r="H338" i="4"/>
  <c r="R337" i="4"/>
  <c r="Q337" i="4"/>
  <c r="H337" i="4" s="1"/>
  <c r="J337" i="4"/>
  <c r="I337" i="4"/>
  <c r="R336" i="4"/>
  <c r="I336" i="4" s="1"/>
  <c r="Q336" i="4"/>
  <c r="J336" i="4"/>
  <c r="H336" i="4"/>
  <c r="R335" i="4"/>
  <c r="Q335" i="4"/>
  <c r="H335" i="4" s="1"/>
  <c r="J335" i="4"/>
  <c r="I335" i="4"/>
  <c r="R334" i="4"/>
  <c r="I334" i="4" s="1"/>
  <c r="Q334" i="4"/>
  <c r="H334" i="4" s="1"/>
  <c r="J334" i="4"/>
  <c r="R333" i="4"/>
  <c r="I333" i="4" s="1"/>
  <c r="Q333" i="4"/>
  <c r="J333" i="4"/>
  <c r="H333" i="4"/>
  <c r="R332" i="4"/>
  <c r="Q332" i="4"/>
  <c r="J332" i="4"/>
  <c r="I332" i="4"/>
  <c r="H332" i="4"/>
  <c r="R331" i="4"/>
  <c r="Q331" i="4"/>
  <c r="H331" i="4" s="1"/>
  <c r="J331" i="4"/>
  <c r="I331" i="4"/>
  <c r="R330" i="4"/>
  <c r="I330" i="4" s="1"/>
  <c r="Q330" i="4"/>
  <c r="J330" i="4"/>
  <c r="H330" i="4"/>
  <c r="R329" i="4"/>
  <c r="Q329" i="4"/>
  <c r="H329" i="4" s="1"/>
  <c r="J329" i="4"/>
  <c r="I329" i="4"/>
  <c r="R328" i="4"/>
  <c r="I328" i="4" s="1"/>
  <c r="Q328" i="4"/>
  <c r="J328" i="4"/>
  <c r="H328" i="4"/>
  <c r="R327" i="4"/>
  <c r="Q327" i="4"/>
  <c r="H327" i="4" s="1"/>
  <c r="J327" i="4"/>
  <c r="I327" i="4"/>
  <c r="R326" i="4"/>
  <c r="I326" i="4" s="1"/>
  <c r="Q326" i="4"/>
  <c r="H326" i="4" s="1"/>
  <c r="J326" i="4"/>
  <c r="R325" i="4"/>
  <c r="I325" i="4" s="1"/>
  <c r="Q325" i="4"/>
  <c r="J325" i="4"/>
  <c r="H325" i="4"/>
  <c r="R324" i="4"/>
  <c r="Q324" i="4"/>
  <c r="J324" i="4"/>
  <c r="I324" i="4"/>
  <c r="H324" i="4"/>
  <c r="R323" i="4"/>
  <c r="Q323" i="4"/>
  <c r="H323" i="4" s="1"/>
  <c r="J323" i="4"/>
  <c r="I323" i="4"/>
  <c r="R322" i="4"/>
  <c r="I322" i="4" s="1"/>
  <c r="Q322" i="4"/>
  <c r="J322" i="4"/>
  <c r="H322" i="4"/>
  <c r="R321" i="4"/>
  <c r="Q321" i="4"/>
  <c r="H321" i="4" s="1"/>
  <c r="J321" i="4"/>
  <c r="I321" i="4"/>
  <c r="R320" i="4"/>
  <c r="I320" i="4" s="1"/>
  <c r="Q320" i="4"/>
  <c r="J320" i="4"/>
  <c r="H320" i="4"/>
  <c r="R319" i="4"/>
  <c r="Q319" i="4"/>
  <c r="H319" i="4" s="1"/>
  <c r="J319" i="4"/>
  <c r="I319" i="4"/>
  <c r="Q318" i="4"/>
  <c r="H318" i="4" s="1"/>
  <c r="J318" i="4"/>
  <c r="Q317" i="4"/>
  <c r="R317" i="4" s="1"/>
  <c r="I317" i="4" s="1"/>
  <c r="J317" i="4"/>
  <c r="R316" i="4"/>
  <c r="I316" i="4" s="1"/>
  <c r="Q316" i="4"/>
  <c r="J316" i="4"/>
  <c r="H316" i="4"/>
  <c r="R315" i="4"/>
  <c r="Q315" i="4"/>
  <c r="H315" i="4" s="1"/>
  <c r="J315" i="4"/>
  <c r="I315" i="4"/>
  <c r="R314" i="4"/>
  <c r="I314" i="4" s="1"/>
  <c r="Q314" i="4"/>
  <c r="J314" i="4"/>
  <c r="H314" i="4"/>
  <c r="R313" i="4"/>
  <c r="Q313" i="4"/>
  <c r="H313" i="4" s="1"/>
  <c r="J313" i="4"/>
  <c r="I313" i="4"/>
  <c r="R312" i="4"/>
  <c r="I312" i="4" s="1"/>
  <c r="Q312" i="4"/>
  <c r="J312" i="4"/>
  <c r="H312" i="4"/>
  <c r="R311" i="4"/>
  <c r="Q311" i="4"/>
  <c r="H311" i="4" s="1"/>
  <c r="J311" i="4"/>
  <c r="I311" i="4"/>
  <c r="Q310" i="4"/>
  <c r="H310" i="4" s="1"/>
  <c r="J310" i="4"/>
  <c r="Q309" i="4"/>
  <c r="R309" i="4" s="1"/>
  <c r="I309" i="4" s="1"/>
  <c r="J309" i="4"/>
  <c r="R308" i="4"/>
  <c r="I308" i="4" s="1"/>
  <c r="Q308" i="4"/>
  <c r="J308" i="4"/>
  <c r="H308" i="4"/>
  <c r="R307" i="4"/>
  <c r="Q307" i="4"/>
  <c r="H307" i="4" s="1"/>
  <c r="J307" i="4"/>
  <c r="I307" i="4"/>
  <c r="R306" i="4"/>
  <c r="I306" i="4" s="1"/>
  <c r="Q306" i="4"/>
  <c r="J306" i="4"/>
  <c r="H306" i="4"/>
  <c r="R305" i="4"/>
  <c r="Q305" i="4"/>
  <c r="H305" i="4" s="1"/>
  <c r="J305" i="4"/>
  <c r="I305" i="4"/>
  <c r="R304" i="4"/>
  <c r="I304" i="4" s="1"/>
  <c r="Q304" i="4"/>
  <c r="J304" i="4"/>
  <c r="H304" i="4"/>
  <c r="R303" i="4"/>
  <c r="Q303" i="4"/>
  <c r="H303" i="4" s="1"/>
  <c r="J303" i="4"/>
  <c r="I303" i="4"/>
  <c r="Q302" i="4"/>
  <c r="H302" i="4" s="1"/>
  <c r="J302" i="4"/>
  <c r="Q301" i="4"/>
  <c r="R301" i="4" s="1"/>
  <c r="I301" i="4" s="1"/>
  <c r="J301" i="4"/>
  <c r="R300" i="4"/>
  <c r="I300" i="4" s="1"/>
  <c r="Q300" i="4"/>
  <c r="J300" i="4"/>
  <c r="H300" i="4"/>
  <c r="R299" i="4"/>
  <c r="Q299" i="4"/>
  <c r="H299" i="4" s="1"/>
  <c r="J299" i="4"/>
  <c r="I299" i="4"/>
  <c r="R298" i="4"/>
  <c r="I298" i="4" s="1"/>
  <c r="Q298" i="4"/>
  <c r="J298" i="4"/>
  <c r="H298" i="4"/>
  <c r="R297" i="4"/>
  <c r="Q297" i="4"/>
  <c r="H297" i="4" s="1"/>
  <c r="J297" i="4"/>
  <c r="I297" i="4"/>
  <c r="R296" i="4"/>
  <c r="I296" i="4" s="1"/>
  <c r="Q296" i="4"/>
  <c r="J296" i="4"/>
  <c r="H296" i="4"/>
  <c r="R295" i="4"/>
  <c r="Q295" i="4"/>
  <c r="H295" i="4" s="1"/>
  <c r="J295" i="4"/>
  <c r="I295" i="4"/>
  <c r="Q294" i="4"/>
  <c r="H294" i="4" s="1"/>
  <c r="J294" i="4"/>
  <c r="Q293" i="4"/>
  <c r="R293" i="4" s="1"/>
  <c r="I293" i="4" s="1"/>
  <c r="J293" i="4"/>
  <c r="R292" i="4"/>
  <c r="I292" i="4" s="1"/>
  <c r="Q292" i="4"/>
  <c r="J292" i="4"/>
  <c r="H292" i="4"/>
  <c r="R291" i="4"/>
  <c r="Q291" i="4"/>
  <c r="H291" i="4" s="1"/>
  <c r="J291" i="4"/>
  <c r="I291" i="4"/>
  <c r="R290" i="4"/>
  <c r="I290" i="4" s="1"/>
  <c r="Q290" i="4"/>
  <c r="J290" i="4"/>
  <c r="H290" i="4"/>
  <c r="R289" i="4"/>
  <c r="Q289" i="4"/>
  <c r="H289" i="4" s="1"/>
  <c r="J289" i="4"/>
  <c r="I289" i="4"/>
  <c r="R288" i="4"/>
  <c r="I288" i="4" s="1"/>
  <c r="Q288" i="4"/>
  <c r="J288" i="4"/>
  <c r="H288" i="4"/>
  <c r="R287" i="4"/>
  <c r="Q287" i="4"/>
  <c r="H287" i="4" s="1"/>
  <c r="J287" i="4"/>
  <c r="I287" i="4"/>
  <c r="Q286" i="4"/>
  <c r="H286" i="4" s="1"/>
  <c r="J286" i="4"/>
  <c r="Q285" i="4"/>
  <c r="R285" i="4" s="1"/>
  <c r="I285" i="4" s="1"/>
  <c r="J285" i="4"/>
  <c r="R284" i="4"/>
  <c r="I284" i="4" s="1"/>
  <c r="Q284" i="4"/>
  <c r="J284" i="4"/>
  <c r="H284" i="4"/>
  <c r="R283" i="4"/>
  <c r="Q283" i="4"/>
  <c r="H283" i="4" s="1"/>
  <c r="J283" i="4"/>
  <c r="I283" i="4"/>
  <c r="R282" i="4"/>
  <c r="I282" i="4" s="1"/>
  <c r="Q282" i="4"/>
  <c r="J282" i="4"/>
  <c r="H282" i="4"/>
  <c r="R281" i="4"/>
  <c r="Q281" i="4"/>
  <c r="H281" i="4" s="1"/>
  <c r="J281" i="4"/>
  <c r="I281" i="4"/>
  <c r="R280" i="4"/>
  <c r="I280" i="4" s="1"/>
  <c r="Q280" i="4"/>
  <c r="J280" i="4"/>
  <c r="H280" i="4"/>
  <c r="R279" i="4"/>
  <c r="Q279" i="4"/>
  <c r="H279" i="4" s="1"/>
  <c r="J279" i="4"/>
  <c r="I279" i="4"/>
  <c r="Q278" i="4"/>
  <c r="H278" i="4" s="1"/>
  <c r="J278" i="4"/>
  <c r="Q277" i="4"/>
  <c r="R277" i="4" s="1"/>
  <c r="I277" i="4" s="1"/>
  <c r="J277" i="4"/>
  <c r="R276" i="4"/>
  <c r="I276" i="4" s="1"/>
  <c r="Q276" i="4"/>
  <c r="J276" i="4"/>
  <c r="H276" i="4"/>
  <c r="R275" i="4"/>
  <c r="Q275" i="4"/>
  <c r="H275" i="4" s="1"/>
  <c r="J275" i="4"/>
  <c r="I275" i="4"/>
  <c r="R274" i="4"/>
  <c r="I274" i="4" s="1"/>
  <c r="Q274" i="4"/>
  <c r="J274" i="4"/>
  <c r="H274" i="4"/>
  <c r="R273" i="4"/>
  <c r="Q273" i="4"/>
  <c r="H273" i="4" s="1"/>
  <c r="J273" i="4"/>
  <c r="I273" i="4"/>
  <c r="R272" i="4"/>
  <c r="I272" i="4" s="1"/>
  <c r="Q272" i="4"/>
  <c r="J272" i="4"/>
  <c r="H272" i="4"/>
  <c r="R271" i="4"/>
  <c r="Q271" i="4"/>
  <c r="H271" i="4" s="1"/>
  <c r="J271" i="4"/>
  <c r="I271" i="4"/>
  <c r="Q270" i="4"/>
  <c r="R270" i="4" s="1"/>
  <c r="I270" i="4" s="1"/>
  <c r="J270" i="4"/>
  <c r="R269" i="4"/>
  <c r="I269" i="4" s="1"/>
  <c r="Q269" i="4"/>
  <c r="J269" i="4"/>
  <c r="H269" i="4"/>
  <c r="Q268" i="4"/>
  <c r="R268" i="4" s="1"/>
  <c r="I268" i="4" s="1"/>
  <c r="J268" i="4"/>
  <c r="R267" i="4"/>
  <c r="Q267" i="4"/>
  <c r="K267" i="4"/>
  <c r="J267" i="4"/>
  <c r="I267" i="4"/>
  <c r="H267" i="4"/>
  <c r="R266" i="4"/>
  <c r="Q266" i="4"/>
  <c r="K266" i="4"/>
  <c r="J266" i="4"/>
  <c r="I266" i="4"/>
  <c r="H266" i="4"/>
  <c r="R265" i="4"/>
  <c r="Q265" i="4"/>
  <c r="K265" i="4"/>
  <c r="J265" i="4"/>
  <c r="I265" i="4"/>
  <c r="H265" i="4"/>
  <c r="R264" i="4"/>
  <c r="Q264" i="4"/>
  <c r="K264" i="4"/>
  <c r="J264" i="4"/>
  <c r="I264" i="4"/>
  <c r="H264" i="4"/>
  <c r="R263" i="4"/>
  <c r="Q263" i="4"/>
  <c r="K263" i="4"/>
  <c r="J263" i="4"/>
  <c r="I263" i="4"/>
  <c r="H263" i="4"/>
  <c r="R262" i="4"/>
  <c r="I262" i="4" s="1"/>
  <c r="Q262" i="4"/>
  <c r="J262" i="4"/>
  <c r="H262" i="4"/>
  <c r="Q261" i="4"/>
  <c r="R261" i="4" s="1"/>
  <c r="I261" i="4" s="1"/>
  <c r="J261" i="4"/>
  <c r="R260" i="4"/>
  <c r="I260" i="4" s="1"/>
  <c r="Q260" i="4"/>
  <c r="J260" i="4"/>
  <c r="H260" i="4"/>
  <c r="R259" i="4"/>
  <c r="Q259" i="4"/>
  <c r="K259" i="4"/>
  <c r="J259" i="4"/>
  <c r="I259" i="4"/>
  <c r="H259" i="4"/>
  <c r="R258" i="4"/>
  <c r="Q258" i="4"/>
  <c r="K258" i="4"/>
  <c r="J258" i="4"/>
  <c r="I258" i="4"/>
  <c r="H258" i="4"/>
  <c r="R257" i="4"/>
  <c r="Q257" i="4"/>
  <c r="K257" i="4"/>
  <c r="J257" i="4"/>
  <c r="I257" i="4"/>
  <c r="H257" i="4"/>
  <c r="R256" i="4"/>
  <c r="Q256" i="4"/>
  <c r="K256" i="4"/>
  <c r="J256" i="4"/>
  <c r="I256" i="4"/>
  <c r="H256" i="4"/>
  <c r="R255" i="4"/>
  <c r="Q255" i="4"/>
  <c r="K255" i="4"/>
  <c r="J255" i="4"/>
  <c r="I255" i="4"/>
  <c r="H255" i="4"/>
  <c r="Q254" i="4"/>
  <c r="R254" i="4" s="1"/>
  <c r="I254" i="4" s="1"/>
  <c r="J254" i="4"/>
  <c r="R253" i="4"/>
  <c r="I253" i="4" s="1"/>
  <c r="Q253" i="4"/>
  <c r="J253" i="4"/>
  <c r="H253" i="4"/>
  <c r="Q252" i="4"/>
  <c r="R252" i="4" s="1"/>
  <c r="I252" i="4" s="1"/>
  <c r="J252" i="4"/>
  <c r="R251" i="4"/>
  <c r="Q251" i="4"/>
  <c r="K251" i="4"/>
  <c r="J251" i="4"/>
  <c r="I251" i="4"/>
  <c r="H251" i="4"/>
  <c r="R250" i="4"/>
  <c r="Q250" i="4"/>
  <c r="K250" i="4"/>
  <c r="J250" i="4"/>
  <c r="I250" i="4"/>
  <c r="H250" i="4"/>
  <c r="R249" i="4"/>
  <c r="Q249" i="4"/>
  <c r="K249" i="4"/>
  <c r="J249" i="4"/>
  <c r="I249" i="4"/>
  <c r="H249" i="4"/>
  <c r="R248" i="4"/>
  <c r="Q248" i="4"/>
  <c r="K248" i="4"/>
  <c r="J248" i="4"/>
  <c r="I248" i="4"/>
  <c r="H248" i="4"/>
  <c r="R247" i="4"/>
  <c r="Q247" i="4"/>
  <c r="K247" i="4"/>
  <c r="J247" i="4"/>
  <c r="I247" i="4"/>
  <c r="H247" i="4"/>
  <c r="R246" i="4"/>
  <c r="I246" i="4" s="1"/>
  <c r="Q246" i="4"/>
  <c r="J246" i="4"/>
  <c r="H246" i="4"/>
  <c r="Q245" i="4"/>
  <c r="R245" i="4" s="1"/>
  <c r="I245" i="4" s="1"/>
  <c r="J245" i="4"/>
  <c r="R244" i="4"/>
  <c r="I244" i="4" s="1"/>
  <c r="Q244" i="4"/>
  <c r="J244" i="4"/>
  <c r="H244" i="4"/>
  <c r="R243" i="4"/>
  <c r="Q243" i="4"/>
  <c r="K243" i="4"/>
  <c r="J243" i="4"/>
  <c r="I243" i="4"/>
  <c r="H243" i="4"/>
  <c r="R242" i="4"/>
  <c r="Q242" i="4"/>
  <c r="K242" i="4"/>
  <c r="J242" i="4"/>
  <c r="I242" i="4"/>
  <c r="H242" i="4"/>
  <c r="R241" i="4"/>
  <c r="Q241" i="4"/>
  <c r="K241" i="4"/>
  <c r="J241" i="4"/>
  <c r="I241" i="4"/>
  <c r="H241" i="4"/>
  <c r="R240" i="4"/>
  <c r="Q240" i="4"/>
  <c r="K240" i="4"/>
  <c r="J240" i="4"/>
  <c r="I240" i="4"/>
  <c r="H240" i="4"/>
  <c r="R239" i="4"/>
  <c r="Q239" i="4"/>
  <c r="K239" i="4"/>
  <c r="J239" i="4"/>
  <c r="I239" i="4"/>
  <c r="H239" i="4"/>
  <c r="Q238" i="4"/>
  <c r="R238" i="4" s="1"/>
  <c r="I238" i="4" s="1"/>
  <c r="J238" i="4"/>
  <c r="R237" i="4"/>
  <c r="I237" i="4" s="1"/>
  <c r="Q237" i="4"/>
  <c r="J237" i="4"/>
  <c r="H237" i="4"/>
  <c r="Q236" i="4"/>
  <c r="R236" i="4" s="1"/>
  <c r="I236" i="4" s="1"/>
  <c r="J236" i="4"/>
  <c r="R235" i="4"/>
  <c r="Q235" i="4"/>
  <c r="K235" i="4"/>
  <c r="J235" i="4"/>
  <c r="I235" i="4"/>
  <c r="H235" i="4"/>
  <c r="R234" i="4"/>
  <c r="Q234" i="4"/>
  <c r="K234" i="4"/>
  <c r="J234" i="4"/>
  <c r="I234" i="4"/>
  <c r="H234" i="4"/>
  <c r="R233" i="4"/>
  <c r="Q233" i="4"/>
  <c r="K233" i="4"/>
  <c r="J233" i="4"/>
  <c r="I233" i="4"/>
  <c r="H233" i="4"/>
  <c r="R232" i="4"/>
  <c r="Q232" i="4"/>
  <c r="K232" i="4"/>
  <c r="J232" i="4"/>
  <c r="I232" i="4"/>
  <c r="H232" i="4"/>
  <c r="R231" i="4"/>
  <c r="Q231" i="4"/>
  <c r="K231" i="4"/>
  <c r="J231" i="4"/>
  <c r="I231" i="4"/>
  <c r="H231" i="4"/>
  <c r="R230" i="4"/>
  <c r="I230" i="4" s="1"/>
  <c r="Q230" i="4"/>
  <c r="J230" i="4"/>
  <c r="H230" i="4"/>
  <c r="Q229" i="4"/>
  <c r="R229" i="4" s="1"/>
  <c r="I229" i="4" s="1"/>
  <c r="J229" i="4"/>
  <c r="R228" i="4"/>
  <c r="I228" i="4" s="1"/>
  <c r="Q228" i="4"/>
  <c r="J228" i="4"/>
  <c r="H228" i="4"/>
  <c r="R227" i="4"/>
  <c r="Q227" i="4"/>
  <c r="K227" i="4"/>
  <c r="J227" i="4"/>
  <c r="I227" i="4"/>
  <c r="H227" i="4"/>
  <c r="R226" i="4"/>
  <c r="Q226" i="4"/>
  <c r="K226" i="4"/>
  <c r="J226" i="4"/>
  <c r="I226" i="4"/>
  <c r="H226" i="4"/>
  <c r="R225" i="4"/>
  <c r="Q225" i="4"/>
  <c r="K225" i="4"/>
  <c r="J225" i="4"/>
  <c r="I225" i="4"/>
  <c r="H225" i="4"/>
  <c r="R224" i="4"/>
  <c r="Q224" i="4"/>
  <c r="K224" i="4"/>
  <c r="J224" i="4"/>
  <c r="I224" i="4"/>
  <c r="H224" i="4"/>
  <c r="R223" i="4"/>
  <c r="Q223" i="4"/>
  <c r="K223" i="4"/>
  <c r="J223" i="4"/>
  <c r="I223" i="4"/>
  <c r="H223" i="4"/>
  <c r="Q222" i="4"/>
  <c r="R222" i="4" s="1"/>
  <c r="I222" i="4" s="1"/>
  <c r="J222" i="4"/>
  <c r="R221" i="4"/>
  <c r="I221" i="4" s="1"/>
  <c r="Q221" i="4"/>
  <c r="J221" i="4"/>
  <c r="H221" i="4"/>
  <c r="Q220" i="4"/>
  <c r="R220" i="4" s="1"/>
  <c r="I220" i="4" s="1"/>
  <c r="J220" i="4"/>
  <c r="R219" i="4"/>
  <c r="Q219" i="4"/>
  <c r="K219" i="4"/>
  <c r="J219" i="4"/>
  <c r="I219" i="4"/>
  <c r="H219" i="4"/>
  <c r="R218" i="4"/>
  <c r="Q218" i="4"/>
  <c r="K218" i="4"/>
  <c r="J218" i="4"/>
  <c r="I218" i="4"/>
  <c r="H218" i="4"/>
  <c r="R217" i="4"/>
  <c r="Q217" i="4"/>
  <c r="K217" i="4"/>
  <c r="J217" i="4"/>
  <c r="I217" i="4"/>
  <c r="H217" i="4"/>
  <c r="R216" i="4"/>
  <c r="Q216" i="4"/>
  <c r="K216" i="4"/>
  <c r="J216" i="4"/>
  <c r="I216" i="4"/>
  <c r="H216" i="4"/>
  <c r="R215" i="4"/>
  <c r="Q215" i="4"/>
  <c r="K215" i="4"/>
  <c r="J215" i="4"/>
  <c r="I215" i="4"/>
  <c r="H215" i="4"/>
  <c r="R214" i="4"/>
  <c r="I214" i="4" s="1"/>
  <c r="Q214" i="4"/>
  <c r="J214" i="4"/>
  <c r="H214" i="4"/>
  <c r="Q213" i="4"/>
  <c r="R213" i="4" s="1"/>
  <c r="I213" i="4" s="1"/>
  <c r="J213" i="4"/>
  <c r="R212" i="4"/>
  <c r="I212" i="4" s="1"/>
  <c r="Q212" i="4"/>
  <c r="J212" i="4"/>
  <c r="H212" i="4"/>
  <c r="R211" i="4"/>
  <c r="Q211" i="4"/>
  <c r="K211" i="4"/>
  <c r="J211" i="4"/>
  <c r="I211" i="4"/>
  <c r="H211" i="4"/>
  <c r="R210" i="4"/>
  <c r="Q210" i="4"/>
  <c r="K210" i="4"/>
  <c r="J210" i="4"/>
  <c r="I210" i="4"/>
  <c r="H210" i="4"/>
  <c r="R209" i="4"/>
  <c r="Q209" i="4"/>
  <c r="K209" i="4"/>
  <c r="J209" i="4"/>
  <c r="I209" i="4"/>
  <c r="H209" i="4"/>
  <c r="R208" i="4"/>
  <c r="Q208" i="4"/>
  <c r="K208" i="4"/>
  <c r="J208" i="4"/>
  <c r="I208" i="4"/>
  <c r="H208" i="4"/>
  <c r="R207" i="4"/>
  <c r="Q207" i="4"/>
  <c r="K207" i="4"/>
  <c r="J207" i="4"/>
  <c r="I207" i="4"/>
  <c r="H207" i="4"/>
  <c r="Q206" i="4"/>
  <c r="R206" i="4" s="1"/>
  <c r="I206" i="4" s="1"/>
  <c r="J206" i="4"/>
  <c r="R205" i="4"/>
  <c r="I205" i="4" s="1"/>
  <c r="Q205" i="4"/>
  <c r="J205" i="4"/>
  <c r="H205" i="4"/>
  <c r="Q204" i="4"/>
  <c r="R204" i="4" s="1"/>
  <c r="I204" i="4" s="1"/>
  <c r="J204" i="4"/>
  <c r="R203" i="4"/>
  <c r="Q203" i="4"/>
  <c r="K203" i="4"/>
  <c r="J203" i="4"/>
  <c r="I203" i="4"/>
  <c r="H203" i="4"/>
  <c r="R202" i="4"/>
  <c r="Q202" i="4"/>
  <c r="K202" i="4"/>
  <c r="J202" i="4"/>
  <c r="I202" i="4"/>
  <c r="H202" i="4"/>
  <c r="R201" i="4"/>
  <c r="Q201" i="4"/>
  <c r="K201" i="4"/>
  <c r="J201" i="4"/>
  <c r="I201" i="4"/>
  <c r="H201" i="4"/>
  <c r="R200" i="4"/>
  <c r="Q200" i="4"/>
  <c r="K200" i="4"/>
  <c r="J200" i="4"/>
  <c r="I200" i="4"/>
  <c r="H200" i="4"/>
  <c r="R199" i="4"/>
  <c r="Q199" i="4"/>
  <c r="K199" i="4"/>
  <c r="J199" i="4"/>
  <c r="I199" i="4"/>
  <c r="H199" i="4"/>
  <c r="R198" i="4"/>
  <c r="I198" i="4" s="1"/>
  <c r="Q198" i="4"/>
  <c r="J198" i="4"/>
  <c r="H198" i="4"/>
  <c r="Q197" i="4"/>
  <c r="R197" i="4" s="1"/>
  <c r="I197" i="4" s="1"/>
  <c r="J197" i="4"/>
  <c r="R196" i="4"/>
  <c r="I196" i="4" s="1"/>
  <c r="Q196" i="4"/>
  <c r="J196" i="4"/>
  <c r="H196" i="4"/>
  <c r="R195" i="4"/>
  <c r="Q195" i="4"/>
  <c r="K195" i="4"/>
  <c r="J195" i="4"/>
  <c r="I195" i="4"/>
  <c r="H195" i="4"/>
  <c r="R194" i="4"/>
  <c r="Q194" i="4"/>
  <c r="K194" i="4"/>
  <c r="J194" i="4"/>
  <c r="I194" i="4"/>
  <c r="H194" i="4"/>
  <c r="R193" i="4"/>
  <c r="Q193" i="4"/>
  <c r="K193" i="4"/>
  <c r="J193" i="4"/>
  <c r="I193" i="4"/>
  <c r="H193" i="4"/>
  <c r="R192" i="4"/>
  <c r="Q192" i="4"/>
  <c r="K192" i="4"/>
  <c r="J192" i="4"/>
  <c r="I192" i="4"/>
  <c r="H192" i="4"/>
  <c r="R191" i="4"/>
  <c r="Q191" i="4"/>
  <c r="K191" i="4"/>
  <c r="J191" i="4"/>
  <c r="I191" i="4"/>
  <c r="H191" i="4"/>
  <c r="Q190" i="4"/>
  <c r="R190" i="4" s="1"/>
  <c r="I190" i="4" s="1"/>
  <c r="J190" i="4"/>
  <c r="R189" i="4"/>
  <c r="I189" i="4" s="1"/>
  <c r="Q189" i="4"/>
  <c r="J189" i="4"/>
  <c r="H189" i="4"/>
  <c r="Q188" i="4"/>
  <c r="R188" i="4" s="1"/>
  <c r="I188" i="4" s="1"/>
  <c r="J188" i="4"/>
  <c r="R187" i="4"/>
  <c r="Q187" i="4"/>
  <c r="K187" i="4"/>
  <c r="J187" i="4"/>
  <c r="I187" i="4"/>
  <c r="H187" i="4"/>
  <c r="R186" i="4"/>
  <c r="Q186" i="4"/>
  <c r="K186" i="4"/>
  <c r="J186" i="4"/>
  <c r="I186" i="4"/>
  <c r="H186" i="4"/>
  <c r="R185" i="4"/>
  <c r="Q185" i="4"/>
  <c r="K185" i="4"/>
  <c r="J185" i="4"/>
  <c r="I185" i="4"/>
  <c r="H185" i="4"/>
  <c r="R184" i="4"/>
  <c r="Q184" i="4"/>
  <c r="K184" i="4"/>
  <c r="J184" i="4"/>
  <c r="I184" i="4"/>
  <c r="H184" i="4"/>
  <c r="R183" i="4"/>
  <c r="Q183" i="4"/>
  <c r="K183" i="4"/>
  <c r="J183" i="4"/>
  <c r="I183" i="4"/>
  <c r="H183" i="4"/>
  <c r="R182" i="4"/>
  <c r="I182" i="4" s="1"/>
  <c r="Q182" i="4"/>
  <c r="J182" i="4"/>
  <c r="H182" i="4"/>
  <c r="Q181" i="4"/>
  <c r="R181" i="4" s="1"/>
  <c r="I181" i="4" s="1"/>
  <c r="J181" i="4"/>
  <c r="R180" i="4"/>
  <c r="I180" i="4" s="1"/>
  <c r="Q180" i="4"/>
  <c r="J180" i="4"/>
  <c r="H180" i="4"/>
  <c r="R179" i="4"/>
  <c r="Q179" i="4"/>
  <c r="K179" i="4"/>
  <c r="J179" i="4"/>
  <c r="I179" i="4"/>
  <c r="H179" i="4"/>
  <c r="R178" i="4"/>
  <c r="Q178" i="4"/>
  <c r="K178" i="4"/>
  <c r="J178" i="4"/>
  <c r="I178" i="4"/>
  <c r="H178" i="4"/>
  <c r="R177" i="4"/>
  <c r="Q177" i="4"/>
  <c r="K177" i="4"/>
  <c r="J177" i="4"/>
  <c r="I177" i="4"/>
  <c r="H177" i="4"/>
  <c r="R176" i="4"/>
  <c r="Q176" i="4"/>
  <c r="K176" i="4"/>
  <c r="J176" i="4"/>
  <c r="I176" i="4"/>
  <c r="H176" i="4"/>
  <c r="R175" i="4"/>
  <c r="Q175" i="4"/>
  <c r="K175" i="4"/>
  <c r="J175" i="4"/>
  <c r="I175" i="4"/>
  <c r="H175" i="4"/>
  <c r="Q174" i="4"/>
  <c r="R174" i="4" s="1"/>
  <c r="I174" i="4" s="1"/>
  <c r="J174" i="4"/>
  <c r="R173" i="4"/>
  <c r="I173" i="4" s="1"/>
  <c r="Q173" i="4"/>
  <c r="J173" i="4"/>
  <c r="H173" i="4"/>
  <c r="Q172" i="4"/>
  <c r="R172" i="4" s="1"/>
  <c r="I172" i="4" s="1"/>
  <c r="J172" i="4"/>
  <c r="R171" i="4"/>
  <c r="Q171" i="4"/>
  <c r="K171" i="4"/>
  <c r="J171" i="4"/>
  <c r="I171" i="4"/>
  <c r="H171" i="4"/>
  <c r="R170" i="4"/>
  <c r="Q170" i="4"/>
  <c r="K170" i="4"/>
  <c r="J170" i="4"/>
  <c r="I170" i="4"/>
  <c r="H170" i="4"/>
  <c r="R169" i="4"/>
  <c r="Q169" i="4"/>
  <c r="K169" i="4"/>
  <c r="J169" i="4"/>
  <c r="I169" i="4"/>
  <c r="H169" i="4"/>
  <c r="R168" i="4"/>
  <c r="Q168" i="4"/>
  <c r="K168" i="4"/>
  <c r="J168" i="4"/>
  <c r="I168" i="4"/>
  <c r="H168" i="4"/>
  <c r="R167" i="4"/>
  <c r="Q167" i="4"/>
  <c r="K167" i="4"/>
  <c r="J167" i="4"/>
  <c r="I167" i="4"/>
  <c r="H167" i="4"/>
  <c r="R166" i="4"/>
  <c r="I166" i="4" s="1"/>
  <c r="Q166" i="4"/>
  <c r="J166" i="4"/>
  <c r="H166" i="4"/>
  <c r="Q165" i="4"/>
  <c r="R165" i="4" s="1"/>
  <c r="I165" i="4" s="1"/>
  <c r="J165" i="4"/>
  <c r="R164" i="4"/>
  <c r="I164" i="4" s="1"/>
  <c r="Q164" i="4"/>
  <c r="J164" i="4"/>
  <c r="H164" i="4"/>
  <c r="R163" i="4"/>
  <c r="Q163" i="4"/>
  <c r="K163" i="4"/>
  <c r="J163" i="4"/>
  <c r="I163" i="4"/>
  <c r="H163" i="4"/>
  <c r="R162" i="4"/>
  <c r="Q162" i="4"/>
  <c r="K162" i="4"/>
  <c r="J162" i="4"/>
  <c r="I162" i="4"/>
  <c r="H162" i="4"/>
  <c r="R161" i="4"/>
  <c r="Q161" i="4"/>
  <c r="K161" i="4"/>
  <c r="J161" i="4"/>
  <c r="I161" i="4"/>
  <c r="H161" i="4"/>
  <c r="R160" i="4"/>
  <c r="Q160" i="4"/>
  <c r="K160" i="4"/>
  <c r="J160" i="4"/>
  <c r="I160" i="4"/>
  <c r="H160" i="4"/>
  <c r="R159" i="4"/>
  <c r="Q159" i="4"/>
  <c r="K159" i="4"/>
  <c r="J159" i="4"/>
  <c r="I159" i="4"/>
  <c r="H159" i="4"/>
  <c r="Q158" i="4"/>
  <c r="R158" i="4" s="1"/>
  <c r="I158" i="4" s="1"/>
  <c r="J158" i="4"/>
  <c r="R157" i="4"/>
  <c r="I157" i="4" s="1"/>
  <c r="Q157" i="4"/>
  <c r="J157" i="4"/>
  <c r="H157" i="4"/>
  <c r="Q156" i="4"/>
  <c r="R156" i="4" s="1"/>
  <c r="I156" i="4" s="1"/>
  <c r="J156" i="4"/>
  <c r="R155" i="4"/>
  <c r="Q155" i="4"/>
  <c r="K155" i="4"/>
  <c r="J155" i="4"/>
  <c r="I155" i="4"/>
  <c r="H155" i="4"/>
  <c r="R154" i="4"/>
  <c r="Q154" i="4"/>
  <c r="K154" i="4"/>
  <c r="J154" i="4"/>
  <c r="I154" i="4"/>
  <c r="H154" i="4"/>
  <c r="R153" i="4"/>
  <c r="Q153" i="4"/>
  <c r="K153" i="4"/>
  <c r="J153" i="4"/>
  <c r="I153" i="4"/>
  <c r="H153" i="4"/>
  <c r="R152" i="4"/>
  <c r="Q152" i="4"/>
  <c r="K152" i="4"/>
  <c r="J152" i="4"/>
  <c r="I152" i="4"/>
  <c r="H152" i="4"/>
  <c r="R151" i="4"/>
  <c r="Q151" i="4"/>
  <c r="K151" i="4"/>
  <c r="J151" i="4"/>
  <c r="I151" i="4"/>
  <c r="H151" i="4"/>
  <c r="R150" i="4"/>
  <c r="I150" i="4" s="1"/>
  <c r="Q150" i="4"/>
  <c r="J150" i="4"/>
  <c r="H150" i="4"/>
  <c r="Q149" i="4"/>
  <c r="R149" i="4" s="1"/>
  <c r="I149" i="4" s="1"/>
  <c r="J149" i="4"/>
  <c r="R148" i="4"/>
  <c r="I148" i="4" s="1"/>
  <c r="Q148" i="4"/>
  <c r="J148" i="4"/>
  <c r="H148" i="4"/>
  <c r="R147" i="4"/>
  <c r="Q147" i="4"/>
  <c r="K147" i="4"/>
  <c r="J147" i="4"/>
  <c r="I147" i="4"/>
  <c r="H147" i="4"/>
  <c r="R146" i="4"/>
  <c r="Q146" i="4"/>
  <c r="K146" i="4"/>
  <c r="J146" i="4"/>
  <c r="I146" i="4"/>
  <c r="H146" i="4"/>
  <c r="R145" i="4"/>
  <c r="Q145" i="4"/>
  <c r="K145" i="4"/>
  <c r="J145" i="4"/>
  <c r="I145" i="4"/>
  <c r="H145" i="4"/>
  <c r="R144" i="4"/>
  <c r="Q144" i="4"/>
  <c r="K144" i="4"/>
  <c r="J144" i="4"/>
  <c r="I144" i="4"/>
  <c r="H144" i="4"/>
  <c r="R143" i="4"/>
  <c r="Q143" i="4"/>
  <c r="K143" i="4"/>
  <c r="J143" i="4"/>
  <c r="I143" i="4"/>
  <c r="H143" i="4"/>
  <c r="Q142" i="4"/>
  <c r="R142" i="4" s="1"/>
  <c r="I142" i="4" s="1"/>
  <c r="J142" i="4"/>
  <c r="R141" i="4"/>
  <c r="I141" i="4" s="1"/>
  <c r="Q141" i="4"/>
  <c r="J141" i="4"/>
  <c r="H141" i="4"/>
  <c r="Q140" i="4"/>
  <c r="R140" i="4" s="1"/>
  <c r="I140" i="4" s="1"/>
  <c r="J140" i="4"/>
  <c r="R139" i="4"/>
  <c r="Q139" i="4"/>
  <c r="K139" i="4"/>
  <c r="J139" i="4"/>
  <c r="I139" i="4"/>
  <c r="H139" i="4"/>
  <c r="R138" i="4"/>
  <c r="Q138" i="4"/>
  <c r="K138" i="4"/>
  <c r="J138" i="4"/>
  <c r="I138" i="4"/>
  <c r="H138" i="4"/>
  <c r="R137" i="4"/>
  <c r="Q137" i="4"/>
  <c r="K137" i="4"/>
  <c r="J137" i="4"/>
  <c r="I137" i="4"/>
  <c r="H137" i="4"/>
  <c r="R136" i="4"/>
  <c r="Q136" i="4"/>
  <c r="K136" i="4"/>
  <c r="J136" i="4"/>
  <c r="I136" i="4"/>
  <c r="H136" i="4"/>
  <c r="R135" i="4"/>
  <c r="Q135" i="4"/>
  <c r="K135" i="4"/>
  <c r="J135" i="4"/>
  <c r="I135" i="4"/>
  <c r="H135" i="4"/>
  <c r="R134" i="4"/>
  <c r="I134" i="4" s="1"/>
  <c r="Q134" i="4"/>
  <c r="J134" i="4"/>
  <c r="H134" i="4"/>
  <c r="Q133" i="4"/>
  <c r="R133" i="4" s="1"/>
  <c r="I133" i="4" s="1"/>
  <c r="J133" i="4"/>
  <c r="R132" i="4"/>
  <c r="I132" i="4" s="1"/>
  <c r="Q132" i="4"/>
  <c r="J132" i="4"/>
  <c r="H132" i="4"/>
  <c r="R131" i="4"/>
  <c r="Q131" i="4"/>
  <c r="K131" i="4"/>
  <c r="J131" i="4"/>
  <c r="I131" i="4"/>
  <c r="H131" i="4"/>
  <c r="R130" i="4"/>
  <c r="Q130" i="4"/>
  <c r="K130" i="4"/>
  <c r="J130" i="4"/>
  <c r="I130" i="4"/>
  <c r="H130" i="4"/>
  <c r="R129" i="4"/>
  <c r="Q129" i="4"/>
  <c r="K129" i="4"/>
  <c r="J129" i="4"/>
  <c r="I129" i="4"/>
  <c r="H129" i="4"/>
  <c r="R128" i="4"/>
  <c r="Q128" i="4"/>
  <c r="K128" i="4"/>
  <c r="J128" i="4"/>
  <c r="I128" i="4"/>
  <c r="H128" i="4"/>
  <c r="R127" i="4"/>
  <c r="Q127" i="4"/>
  <c r="K127" i="4"/>
  <c r="J127" i="4"/>
  <c r="I127" i="4"/>
  <c r="H127" i="4"/>
  <c r="Q126" i="4"/>
  <c r="R126" i="4" s="1"/>
  <c r="I126" i="4" s="1"/>
  <c r="K126" i="4"/>
  <c r="J126" i="4"/>
  <c r="H126" i="4"/>
  <c r="Q125" i="4"/>
  <c r="J125" i="4"/>
  <c r="R124" i="4"/>
  <c r="I124" i="4" s="1"/>
  <c r="Q124" i="4"/>
  <c r="J124" i="4"/>
  <c r="H124" i="4"/>
  <c r="Q123" i="4"/>
  <c r="R123" i="4" s="1"/>
  <c r="J123" i="4"/>
  <c r="I123" i="4"/>
  <c r="R122" i="4"/>
  <c r="Q122" i="4"/>
  <c r="K122" i="4"/>
  <c r="J122" i="4"/>
  <c r="I122" i="4"/>
  <c r="H122" i="4"/>
  <c r="R121" i="4"/>
  <c r="Q121" i="4"/>
  <c r="K121" i="4"/>
  <c r="J121" i="4"/>
  <c r="I121" i="4"/>
  <c r="H121" i="4"/>
  <c r="R120" i="4"/>
  <c r="Q120" i="4"/>
  <c r="K120" i="4"/>
  <c r="J120" i="4"/>
  <c r="I120" i="4"/>
  <c r="H120" i="4"/>
  <c r="R119" i="4"/>
  <c r="Q119" i="4"/>
  <c r="K119" i="4"/>
  <c r="J119" i="4"/>
  <c r="I119" i="4"/>
  <c r="H119" i="4"/>
  <c r="R118" i="4"/>
  <c r="Q118" i="4"/>
  <c r="K118" i="4"/>
  <c r="J118" i="4"/>
  <c r="I118" i="4"/>
  <c r="H118" i="4"/>
  <c r="R117" i="4"/>
  <c r="I117" i="4" s="1"/>
  <c r="Q117" i="4"/>
  <c r="J117" i="4"/>
  <c r="H117" i="4"/>
  <c r="Q116" i="4"/>
  <c r="R116" i="4" s="1"/>
  <c r="I116" i="4" s="1"/>
  <c r="J116" i="4"/>
  <c r="R115" i="4"/>
  <c r="I115" i="4" s="1"/>
  <c r="Q115" i="4"/>
  <c r="J115" i="4"/>
  <c r="H115" i="4"/>
  <c r="R114" i="4"/>
  <c r="Q114" i="4"/>
  <c r="K114" i="4"/>
  <c r="J114" i="4"/>
  <c r="I114" i="4"/>
  <c r="H114" i="4"/>
  <c r="R113" i="4"/>
  <c r="Q113" i="4"/>
  <c r="K113" i="4"/>
  <c r="J113" i="4"/>
  <c r="I113" i="4"/>
  <c r="H113" i="4"/>
  <c r="R112" i="4"/>
  <c r="Q112" i="4"/>
  <c r="K112" i="4"/>
  <c r="J112" i="4"/>
  <c r="I112" i="4"/>
  <c r="H112" i="4"/>
  <c r="R111" i="4"/>
  <c r="Q111" i="4"/>
  <c r="K111" i="4"/>
  <c r="J111" i="4"/>
  <c r="I111" i="4"/>
  <c r="H111" i="4"/>
  <c r="R110" i="4"/>
  <c r="Q110" i="4"/>
  <c r="K110" i="4"/>
  <c r="J110" i="4"/>
  <c r="I110" i="4"/>
  <c r="H110" i="4"/>
  <c r="Q109" i="4"/>
  <c r="R109" i="4" s="1"/>
  <c r="I109" i="4" s="1"/>
  <c r="K109" i="4"/>
  <c r="J109" i="4"/>
  <c r="H109" i="4"/>
  <c r="Q108" i="4"/>
  <c r="R108" i="4" s="1"/>
  <c r="I108" i="4" s="1"/>
  <c r="K108" i="4"/>
  <c r="J108" i="4"/>
  <c r="Q107" i="4"/>
  <c r="R107" i="4" s="1"/>
  <c r="I107" i="4" s="1"/>
  <c r="K107" i="4"/>
  <c r="J107" i="4"/>
  <c r="R106" i="4"/>
  <c r="Q106" i="4"/>
  <c r="K106" i="4"/>
  <c r="J106" i="4"/>
  <c r="I106" i="4"/>
  <c r="H106" i="4"/>
  <c r="R105" i="4"/>
  <c r="Q105" i="4"/>
  <c r="K105" i="4"/>
  <c r="J105" i="4"/>
  <c r="I105" i="4"/>
  <c r="H105" i="4"/>
  <c r="R104" i="4"/>
  <c r="Q104" i="4"/>
  <c r="K104" i="4"/>
  <c r="J104" i="4"/>
  <c r="I104" i="4"/>
  <c r="H104" i="4"/>
  <c r="R103" i="4"/>
  <c r="Q103" i="4"/>
  <c r="K103" i="4"/>
  <c r="J103" i="4"/>
  <c r="I103" i="4"/>
  <c r="H103" i="4"/>
  <c r="R102" i="4"/>
  <c r="Q102" i="4"/>
  <c r="K102" i="4"/>
  <c r="J102" i="4"/>
  <c r="I102" i="4"/>
  <c r="H102" i="4"/>
  <c r="Q101" i="4"/>
  <c r="R101" i="4" s="1"/>
  <c r="I101" i="4" s="1"/>
  <c r="K101" i="4"/>
  <c r="J101" i="4"/>
  <c r="Q100" i="4"/>
  <c r="R100" i="4" s="1"/>
  <c r="I100" i="4" s="1"/>
  <c r="K100" i="4"/>
  <c r="J100" i="4"/>
  <c r="Q99" i="4"/>
  <c r="J99" i="4"/>
  <c r="R98" i="4"/>
  <c r="I98" i="4" s="1"/>
  <c r="Q98" i="4"/>
  <c r="J98" i="4"/>
  <c r="H98" i="4"/>
  <c r="R97" i="4"/>
  <c r="Q97" i="4"/>
  <c r="K97" i="4"/>
  <c r="J97" i="4"/>
  <c r="I97" i="4"/>
  <c r="H97" i="4"/>
  <c r="R96" i="4"/>
  <c r="Q96" i="4"/>
  <c r="K96" i="4"/>
  <c r="J96" i="4"/>
  <c r="I96" i="4"/>
  <c r="H96" i="4"/>
  <c r="R95" i="4"/>
  <c r="Q95" i="4"/>
  <c r="K95" i="4"/>
  <c r="J95" i="4"/>
  <c r="I95" i="4"/>
  <c r="H95" i="4"/>
  <c r="R94" i="4"/>
  <c r="Q94" i="4"/>
  <c r="K94" i="4"/>
  <c r="J94" i="4"/>
  <c r="I94" i="4"/>
  <c r="H94" i="4"/>
  <c r="R93" i="4"/>
  <c r="Q93" i="4"/>
  <c r="K93" i="4"/>
  <c r="J93" i="4"/>
  <c r="I93" i="4"/>
  <c r="H93" i="4"/>
  <c r="Q92" i="4"/>
  <c r="R92" i="4" s="1"/>
  <c r="I92" i="4" s="1"/>
  <c r="K92" i="4"/>
  <c r="J92" i="4"/>
  <c r="H92" i="4"/>
  <c r="Q91" i="4"/>
  <c r="J91" i="4"/>
  <c r="R90" i="4"/>
  <c r="I90" i="4" s="1"/>
  <c r="Q90" i="4"/>
  <c r="J90" i="4"/>
  <c r="H90" i="4"/>
  <c r="R89" i="4"/>
  <c r="Q89" i="4"/>
  <c r="K89" i="4"/>
  <c r="J89" i="4"/>
  <c r="I89" i="4"/>
  <c r="H89" i="4"/>
  <c r="R88" i="4"/>
  <c r="Q88" i="4"/>
  <c r="K88" i="4"/>
  <c r="J88" i="4"/>
  <c r="I88" i="4"/>
  <c r="H88" i="4"/>
  <c r="R87" i="4"/>
  <c r="Q87" i="4"/>
  <c r="K87" i="4"/>
  <c r="J87" i="4"/>
  <c r="I87" i="4"/>
  <c r="H87" i="4"/>
  <c r="R86" i="4"/>
  <c r="Q86" i="4"/>
  <c r="K86" i="4"/>
  <c r="J86" i="4"/>
  <c r="I86" i="4"/>
  <c r="H86" i="4"/>
  <c r="R85" i="4"/>
  <c r="Q85" i="4"/>
  <c r="K85" i="4"/>
  <c r="J85" i="4"/>
  <c r="I85" i="4"/>
  <c r="H85" i="4"/>
  <c r="Q84" i="4"/>
  <c r="R84" i="4" s="1"/>
  <c r="I84" i="4" s="1"/>
  <c r="K84" i="4"/>
  <c r="J84" i="4"/>
  <c r="Q83" i="4"/>
  <c r="J83" i="4"/>
  <c r="R82" i="4"/>
  <c r="I82" i="4" s="1"/>
  <c r="Q82" i="4"/>
  <c r="J82" i="4"/>
  <c r="H82" i="4"/>
  <c r="R81" i="4"/>
  <c r="Q81" i="4"/>
  <c r="K81" i="4"/>
  <c r="J81" i="4"/>
  <c r="I81" i="4"/>
  <c r="H81" i="4"/>
  <c r="R80" i="4"/>
  <c r="Q80" i="4"/>
  <c r="K80" i="4"/>
  <c r="J80" i="4"/>
  <c r="I80" i="4"/>
  <c r="H80" i="4"/>
  <c r="R79" i="4"/>
  <c r="Q79" i="4"/>
  <c r="K79" i="4"/>
  <c r="J79" i="4"/>
  <c r="I79" i="4"/>
  <c r="H79" i="4"/>
  <c r="R78" i="4"/>
  <c r="Q78" i="4"/>
  <c r="K78" i="4"/>
  <c r="J78" i="4"/>
  <c r="I78" i="4"/>
  <c r="H78" i="4"/>
  <c r="R77" i="4"/>
  <c r="Q77" i="4"/>
  <c r="K77" i="4"/>
  <c r="J77" i="4"/>
  <c r="I77" i="4"/>
  <c r="H77" i="4"/>
  <c r="Q76" i="4"/>
  <c r="R76" i="4" s="1"/>
  <c r="I76" i="4" s="1"/>
  <c r="K76" i="4"/>
  <c r="J76" i="4"/>
  <c r="H76" i="4"/>
  <c r="Q75" i="4"/>
  <c r="J75" i="4"/>
  <c r="R74" i="4"/>
  <c r="I74" i="4" s="1"/>
  <c r="Q74" i="4"/>
  <c r="J74" i="4"/>
  <c r="H74" i="4"/>
  <c r="R73" i="4"/>
  <c r="Q73" i="4"/>
  <c r="K73" i="4"/>
  <c r="J73" i="4"/>
  <c r="I73" i="4"/>
  <c r="H73" i="4"/>
  <c r="R72" i="4"/>
  <c r="Q72" i="4"/>
  <c r="K72" i="4"/>
  <c r="J72" i="4"/>
  <c r="I72" i="4"/>
  <c r="H72" i="4"/>
  <c r="R71" i="4"/>
  <c r="Q71" i="4"/>
  <c r="K71" i="4"/>
  <c r="J71" i="4"/>
  <c r="I71" i="4"/>
  <c r="H71" i="4"/>
  <c r="R70" i="4"/>
  <c r="Q70" i="4"/>
  <c r="K70" i="4"/>
  <c r="J70" i="4"/>
  <c r="I70" i="4"/>
  <c r="H70" i="4"/>
  <c r="R69" i="4"/>
  <c r="Q69" i="4"/>
  <c r="K69" i="4"/>
  <c r="J69" i="4"/>
  <c r="I69" i="4"/>
  <c r="H69" i="4"/>
  <c r="Q68" i="4"/>
  <c r="R68" i="4" s="1"/>
  <c r="I68" i="4" s="1"/>
  <c r="K68" i="4"/>
  <c r="J68" i="4"/>
  <c r="Q67" i="4"/>
  <c r="J67" i="4"/>
  <c r="R66" i="4"/>
  <c r="I66" i="4" s="1"/>
  <c r="Q66" i="4"/>
  <c r="J66" i="4"/>
  <c r="H66" i="4"/>
  <c r="R65" i="4"/>
  <c r="Q65" i="4"/>
  <c r="K65" i="4"/>
  <c r="J65" i="4"/>
  <c r="I65" i="4"/>
  <c r="H65" i="4"/>
  <c r="R64" i="4"/>
  <c r="Q64" i="4"/>
  <c r="K64" i="4"/>
  <c r="J64" i="4"/>
  <c r="I64" i="4"/>
  <c r="H64" i="4"/>
  <c r="R63" i="4"/>
  <c r="Q63" i="4"/>
  <c r="K63" i="4"/>
  <c r="J63" i="4"/>
  <c r="I63" i="4"/>
  <c r="H63" i="4"/>
  <c r="R62" i="4"/>
  <c r="Q62" i="4"/>
  <c r="K62" i="4"/>
  <c r="J62" i="4"/>
  <c r="I62" i="4"/>
  <c r="H62" i="4"/>
  <c r="R61" i="4"/>
  <c r="Q61" i="4"/>
  <c r="K61" i="4"/>
  <c r="J61" i="4"/>
  <c r="I61" i="4"/>
  <c r="H61" i="4"/>
  <c r="Q60" i="4"/>
  <c r="R60" i="4" s="1"/>
  <c r="I60" i="4" s="1"/>
  <c r="K60" i="4"/>
  <c r="J60" i="4"/>
  <c r="H60" i="4"/>
  <c r="Q59" i="4"/>
  <c r="J59" i="4"/>
  <c r="R58" i="4"/>
  <c r="I58" i="4" s="1"/>
  <c r="Q58" i="4"/>
  <c r="J58" i="4"/>
  <c r="H58" i="4"/>
  <c r="R57" i="4"/>
  <c r="Q57" i="4"/>
  <c r="K57" i="4"/>
  <c r="J57" i="4"/>
  <c r="I57" i="4"/>
  <c r="H57" i="4"/>
  <c r="R56" i="4"/>
  <c r="Q56" i="4"/>
  <c r="K56" i="4"/>
  <c r="J56" i="4"/>
  <c r="I56" i="4"/>
  <c r="H56" i="4"/>
  <c r="R55" i="4"/>
  <c r="Q55" i="4"/>
  <c r="K55" i="4"/>
  <c r="J55" i="4"/>
  <c r="I55" i="4"/>
  <c r="H55" i="4"/>
  <c r="R54" i="4"/>
  <c r="Q54" i="4"/>
  <c r="K54" i="4"/>
  <c r="J54" i="4"/>
  <c r="I54" i="4"/>
  <c r="H54" i="4"/>
  <c r="R53" i="4"/>
  <c r="Q53" i="4"/>
  <c r="K53" i="4"/>
  <c r="J53" i="4"/>
  <c r="I53" i="4"/>
  <c r="H53" i="4"/>
  <c r="R52" i="4"/>
  <c r="I52" i="4" s="1"/>
  <c r="Q52" i="4"/>
  <c r="J52" i="4"/>
  <c r="H52" i="4"/>
  <c r="R51" i="4"/>
  <c r="Q51" i="4"/>
  <c r="J51" i="4"/>
  <c r="I51" i="4"/>
  <c r="H51" i="4"/>
  <c r="Q50" i="4"/>
  <c r="J50" i="4"/>
  <c r="R49" i="4"/>
  <c r="Q49" i="4"/>
  <c r="K49" i="4"/>
  <c r="J49" i="4"/>
  <c r="I49" i="4"/>
  <c r="H49" i="4"/>
  <c r="R48" i="4"/>
  <c r="Q48" i="4"/>
  <c r="K48" i="4"/>
  <c r="J48" i="4"/>
  <c r="I48" i="4"/>
  <c r="H48" i="4"/>
  <c r="R47" i="4"/>
  <c r="Q47" i="4"/>
  <c r="K47" i="4"/>
  <c r="J47" i="4"/>
  <c r="I47" i="4"/>
  <c r="H47" i="4"/>
  <c r="R46" i="4"/>
  <c r="Q46" i="4"/>
  <c r="K46" i="4"/>
  <c r="J46" i="4"/>
  <c r="I46" i="4"/>
  <c r="H46" i="4"/>
  <c r="R45" i="4"/>
  <c r="Q45" i="4"/>
  <c r="K45" i="4"/>
  <c r="J45" i="4"/>
  <c r="I45" i="4"/>
  <c r="H45" i="4"/>
  <c r="R44" i="4"/>
  <c r="Q44" i="4"/>
  <c r="K44" i="4"/>
  <c r="J44" i="4"/>
  <c r="I44" i="4"/>
  <c r="H44" i="4"/>
  <c r="Q43" i="4"/>
  <c r="R43" i="4" s="1"/>
  <c r="I43" i="4" s="1"/>
  <c r="J43" i="4"/>
  <c r="H43" i="4"/>
  <c r="Q42" i="4"/>
  <c r="R42" i="4" s="1"/>
  <c r="I42" i="4" s="1"/>
  <c r="J42" i="4"/>
  <c r="R41" i="4"/>
  <c r="Q41" i="4"/>
  <c r="K41" i="4"/>
  <c r="J41" i="4"/>
  <c r="I41" i="4"/>
  <c r="H41" i="4"/>
  <c r="R40" i="4"/>
  <c r="Q40" i="4"/>
  <c r="K40" i="4"/>
  <c r="J40" i="4"/>
  <c r="I40" i="4"/>
  <c r="H40" i="4"/>
  <c r="R39" i="4"/>
  <c r="I39" i="4" s="1"/>
  <c r="Q39" i="4"/>
  <c r="K39" i="4"/>
  <c r="J39" i="4"/>
  <c r="H39" i="4"/>
  <c r="R38" i="4"/>
  <c r="Q38" i="4"/>
  <c r="K38" i="4"/>
  <c r="J38" i="4"/>
  <c r="I38" i="4"/>
  <c r="H38" i="4"/>
  <c r="R37" i="4"/>
  <c r="I37" i="4" s="1"/>
  <c r="Q37" i="4"/>
  <c r="K37" i="4"/>
  <c r="J37" i="4"/>
  <c r="H37" i="4"/>
  <c r="R36" i="4"/>
  <c r="Q36" i="4"/>
  <c r="K36" i="4"/>
  <c r="J36" i="4"/>
  <c r="I36" i="4"/>
  <c r="H36" i="4"/>
  <c r="R35" i="4"/>
  <c r="I35" i="4" s="1"/>
  <c r="Q35" i="4"/>
  <c r="J35" i="4"/>
  <c r="H35" i="4"/>
  <c r="Q34" i="4"/>
  <c r="J34" i="4"/>
  <c r="R33" i="4"/>
  <c r="I33" i="4" s="1"/>
  <c r="Q33" i="4"/>
  <c r="H33" i="4" s="1"/>
  <c r="J33" i="4"/>
  <c r="R32" i="4"/>
  <c r="Q32" i="4"/>
  <c r="K32" i="4"/>
  <c r="J32" i="4"/>
  <c r="I32" i="4"/>
  <c r="H32" i="4"/>
  <c r="R31" i="4"/>
  <c r="Q31" i="4"/>
  <c r="K31" i="4"/>
  <c r="J31" i="4"/>
  <c r="I31" i="4"/>
  <c r="H31" i="4"/>
  <c r="R30" i="4"/>
  <c r="I30" i="4" s="1"/>
  <c r="Q30" i="4"/>
  <c r="K30" i="4"/>
  <c r="J30" i="4"/>
  <c r="H30" i="4"/>
  <c r="R29" i="4"/>
  <c r="Q29" i="4"/>
  <c r="K29" i="4"/>
  <c r="J29" i="4"/>
  <c r="I29" i="4"/>
  <c r="H29" i="4"/>
  <c r="R28" i="4"/>
  <c r="I28" i="4" s="1"/>
  <c r="Q28" i="4"/>
  <c r="K28" i="4"/>
  <c r="J28" i="4"/>
  <c r="H28" i="4"/>
  <c r="R27" i="4"/>
  <c r="Q27" i="4"/>
  <c r="K27" i="4"/>
  <c r="J27" i="4"/>
  <c r="I27" i="4"/>
  <c r="H27" i="4"/>
  <c r="R26" i="4"/>
  <c r="Q26" i="4"/>
  <c r="K26" i="4"/>
  <c r="J26" i="4"/>
  <c r="I26" i="4"/>
  <c r="H26" i="4"/>
  <c r="R25" i="4"/>
  <c r="Q25" i="4"/>
  <c r="K25" i="4"/>
  <c r="J25" i="4"/>
  <c r="I25" i="4"/>
  <c r="H25" i="4"/>
  <c r="R24" i="4"/>
  <c r="I24" i="4" s="1"/>
  <c r="Q24" i="4"/>
  <c r="K24" i="4"/>
  <c r="J24" i="4"/>
  <c r="H24" i="4"/>
  <c r="R23" i="4"/>
  <c r="I23" i="4" s="1"/>
  <c r="Q23" i="4"/>
  <c r="J23" i="4"/>
  <c r="H23" i="4"/>
  <c r="Q22" i="4"/>
  <c r="R22" i="4" s="1"/>
  <c r="I22" i="4" s="1"/>
  <c r="J22" i="4"/>
  <c r="R21" i="4"/>
  <c r="I21" i="4" s="1"/>
  <c r="Q21" i="4"/>
  <c r="J21" i="4"/>
  <c r="H21" i="4"/>
  <c r="R20" i="4"/>
  <c r="Q20" i="4"/>
  <c r="K20" i="4"/>
  <c r="J20" i="4"/>
  <c r="I20" i="4"/>
  <c r="H20" i="4"/>
  <c r="R19" i="4"/>
  <c r="Q19" i="4"/>
  <c r="H19" i="4" s="1"/>
  <c r="K19" i="4"/>
  <c r="J19" i="4"/>
  <c r="I19" i="4"/>
  <c r="R18" i="4"/>
  <c r="Q18" i="4"/>
  <c r="K18" i="4"/>
  <c r="J18" i="4"/>
  <c r="I18" i="4"/>
  <c r="H18" i="4"/>
  <c r="R17" i="4"/>
  <c r="Q17" i="4"/>
  <c r="H17" i="4" s="1"/>
  <c r="K17" i="4"/>
  <c r="J17" i="4"/>
  <c r="I17" i="4"/>
  <c r="R16" i="4"/>
  <c r="Q16" i="4"/>
  <c r="K16" i="4"/>
  <c r="J16" i="4"/>
  <c r="I16" i="4"/>
  <c r="H16" i="4"/>
  <c r="R15" i="4"/>
  <c r="Q15" i="4"/>
  <c r="H15" i="4" s="1"/>
  <c r="K15" i="4"/>
  <c r="J15" i="4"/>
  <c r="I15" i="4"/>
  <c r="R14" i="4"/>
  <c r="Q14" i="4"/>
  <c r="K14" i="4"/>
  <c r="J14" i="4"/>
  <c r="I14" i="4"/>
  <c r="H14" i="4"/>
  <c r="R13" i="4"/>
  <c r="Q13" i="4"/>
  <c r="H13" i="4" s="1"/>
  <c r="K13" i="4"/>
  <c r="J13" i="4"/>
  <c r="I13" i="4"/>
  <c r="Q12" i="4"/>
  <c r="R12" i="4" s="1"/>
  <c r="I12" i="4" s="1"/>
  <c r="K12" i="4"/>
  <c r="J12" i="4"/>
  <c r="H12" i="4"/>
  <c r="Q11" i="4"/>
  <c r="R11" i="4" s="1"/>
  <c r="I11" i="4" s="1"/>
  <c r="K11" i="4"/>
  <c r="J11" i="4"/>
  <c r="Q10" i="4"/>
  <c r="R10" i="4" s="1"/>
  <c r="I10" i="4" s="1"/>
  <c r="K10" i="4"/>
  <c r="J10" i="4"/>
  <c r="H10" i="4"/>
  <c r="R9" i="4"/>
  <c r="Q9" i="4"/>
  <c r="H9" i="4" s="1"/>
  <c r="K9" i="4"/>
  <c r="J9" i="4"/>
  <c r="I9" i="4"/>
  <c r="R8" i="4"/>
  <c r="Q8" i="4"/>
  <c r="K8" i="4"/>
  <c r="J8" i="4"/>
  <c r="I8" i="4"/>
  <c r="H8" i="4"/>
  <c r="R7" i="4"/>
  <c r="Q7" i="4"/>
  <c r="H7" i="4" s="1"/>
  <c r="K7" i="4"/>
  <c r="J7" i="4"/>
  <c r="I7" i="4"/>
  <c r="R6" i="4"/>
  <c r="Q6" i="4"/>
  <c r="H6" i="4" s="1"/>
  <c r="K6" i="4"/>
  <c r="J6" i="4"/>
  <c r="I6" i="4"/>
  <c r="R5" i="4"/>
  <c r="Q5" i="4"/>
  <c r="H5" i="4" s="1"/>
  <c r="K5" i="4"/>
  <c r="J5" i="4"/>
  <c r="I5" i="4"/>
  <c r="Q4" i="4"/>
  <c r="R4" i="4" s="1"/>
  <c r="I4" i="4" s="1"/>
  <c r="K4" i="4"/>
  <c r="J4" i="4"/>
  <c r="H4" i="4"/>
  <c r="Q3" i="4"/>
  <c r="R3" i="4" s="1"/>
  <c r="I3" i="4" s="1"/>
  <c r="J3" i="4"/>
  <c r="R2" i="4"/>
  <c r="I2" i="4" s="1"/>
  <c r="Q2" i="4"/>
  <c r="J2" i="4"/>
  <c r="H2" i="4"/>
  <c r="N4" i="3"/>
  <c r="N3" i="3"/>
  <c r="N2" i="3"/>
  <c r="R57" i="1"/>
  <c r="Q57" i="1"/>
  <c r="H57" i="1" s="1"/>
  <c r="I57" i="1"/>
  <c r="R56" i="1"/>
  <c r="Q56" i="1"/>
  <c r="H56" i="1" s="1"/>
  <c r="I56" i="1"/>
  <c r="R55" i="1"/>
  <c r="Q55" i="1"/>
  <c r="H55" i="1" s="1"/>
  <c r="I55" i="1"/>
  <c r="R54" i="1"/>
  <c r="Q54" i="1"/>
  <c r="H54" i="1" s="1"/>
  <c r="I54" i="1"/>
  <c r="R53" i="1"/>
  <c r="Q53" i="1"/>
  <c r="H53" i="1" s="1"/>
  <c r="I53" i="1"/>
  <c r="R52" i="1"/>
  <c r="Q52" i="1"/>
  <c r="H52" i="1" s="1"/>
  <c r="I52" i="1"/>
  <c r="R51" i="1"/>
  <c r="Q51" i="1"/>
  <c r="H51" i="1" s="1"/>
  <c r="I51" i="1"/>
  <c r="R50" i="1"/>
  <c r="Q50" i="1"/>
  <c r="H50" i="1" s="1"/>
  <c r="I50" i="1"/>
  <c r="R49" i="1"/>
  <c r="Q49" i="1"/>
  <c r="H49" i="1" s="1"/>
  <c r="I49" i="1"/>
  <c r="R48" i="1"/>
  <c r="Q48" i="1"/>
  <c r="H48" i="1" s="1"/>
  <c r="I48" i="1"/>
  <c r="R47" i="1"/>
  <c r="Q47" i="1"/>
  <c r="H47" i="1" s="1"/>
  <c r="I47" i="1"/>
  <c r="R46" i="1"/>
  <c r="Q46" i="1"/>
  <c r="H46" i="1" s="1"/>
  <c r="I46" i="1"/>
  <c r="R45" i="1"/>
  <c r="Q45" i="1"/>
  <c r="H45" i="1" s="1"/>
  <c r="I45" i="1"/>
  <c r="R44" i="1"/>
  <c r="Q44" i="1"/>
  <c r="H44" i="1" s="1"/>
  <c r="I44" i="1"/>
  <c r="R43" i="1"/>
  <c r="Q43" i="1"/>
  <c r="H43" i="1" s="1"/>
  <c r="I43" i="1"/>
  <c r="R42" i="1"/>
  <c r="Q42" i="1"/>
  <c r="H42" i="1" s="1"/>
  <c r="I42" i="1"/>
  <c r="R41" i="1"/>
  <c r="Q41" i="1"/>
  <c r="H41" i="1" s="1"/>
  <c r="I41" i="1"/>
  <c r="R40" i="1"/>
  <c r="Q40" i="1"/>
  <c r="H40" i="1" s="1"/>
  <c r="I40" i="1"/>
  <c r="R39" i="1"/>
  <c r="Q39" i="1"/>
  <c r="H39" i="1" s="1"/>
  <c r="I39" i="1"/>
  <c r="R38" i="1"/>
  <c r="Q38" i="1"/>
  <c r="H38" i="1" s="1"/>
  <c r="I38" i="1"/>
  <c r="R37" i="1"/>
  <c r="Q37" i="1"/>
  <c r="H37" i="1" s="1"/>
  <c r="I37" i="1"/>
  <c r="R36" i="1"/>
  <c r="Q36" i="1"/>
  <c r="H36" i="1" s="1"/>
  <c r="I36" i="1"/>
  <c r="R35" i="1"/>
  <c r="Q35" i="1"/>
  <c r="H35" i="1" s="1"/>
  <c r="I35" i="1"/>
  <c r="R34" i="1"/>
  <c r="Q34" i="1"/>
  <c r="H34" i="1" s="1"/>
  <c r="I34" i="1"/>
  <c r="R33" i="1"/>
  <c r="Q33" i="1"/>
  <c r="H33" i="1" s="1"/>
  <c r="I33" i="1"/>
  <c r="R32" i="1"/>
  <c r="Q32" i="1"/>
  <c r="H32" i="1" s="1"/>
  <c r="I32" i="1"/>
  <c r="R31" i="1"/>
  <c r="Q31" i="1"/>
  <c r="H31" i="1" s="1"/>
  <c r="I31" i="1"/>
  <c r="R30" i="1"/>
  <c r="Q30" i="1"/>
  <c r="H30" i="1" s="1"/>
  <c r="I30" i="1"/>
  <c r="R29" i="1"/>
  <c r="Q29" i="1"/>
  <c r="H29" i="1" s="1"/>
  <c r="I29" i="1"/>
  <c r="R28" i="1"/>
  <c r="Q28" i="1"/>
  <c r="H28" i="1" s="1"/>
  <c r="I28" i="1"/>
  <c r="R27" i="1"/>
  <c r="Q27" i="1"/>
  <c r="H27" i="1" s="1"/>
  <c r="I27" i="1"/>
  <c r="R26" i="1"/>
  <c r="Q26" i="1"/>
  <c r="H26" i="1" s="1"/>
  <c r="I26" i="1"/>
  <c r="R25" i="1"/>
  <c r="Q25" i="1"/>
  <c r="H25" i="1" s="1"/>
  <c r="I25" i="1"/>
  <c r="R24" i="1"/>
  <c r="Q24" i="1"/>
  <c r="H24" i="1" s="1"/>
  <c r="I24" i="1"/>
  <c r="R23" i="1"/>
  <c r="Q23" i="1"/>
  <c r="H23" i="1" s="1"/>
  <c r="I23" i="1"/>
  <c r="R22" i="1"/>
  <c r="Q22" i="1"/>
  <c r="H22" i="1" s="1"/>
  <c r="I22" i="1"/>
  <c r="R21" i="1"/>
  <c r="Q21" i="1"/>
  <c r="H21" i="1" s="1"/>
  <c r="I21" i="1"/>
  <c r="R20" i="1"/>
  <c r="Q20" i="1"/>
  <c r="H20" i="1" s="1"/>
  <c r="I20" i="1"/>
  <c r="R19" i="1"/>
  <c r="Q19" i="1"/>
  <c r="H19" i="1" s="1"/>
  <c r="I19" i="1"/>
  <c r="R18" i="1"/>
  <c r="Q18" i="1"/>
  <c r="H18" i="1" s="1"/>
  <c r="I18" i="1"/>
  <c r="R17" i="1"/>
  <c r="Q17" i="1"/>
  <c r="H17" i="1" s="1"/>
  <c r="I17" i="1"/>
  <c r="R16" i="1"/>
  <c r="Q16" i="1"/>
  <c r="H16" i="1" s="1"/>
  <c r="I16" i="1"/>
  <c r="R15" i="1"/>
  <c r="Q15" i="1"/>
  <c r="H15" i="1" s="1"/>
  <c r="I15" i="1"/>
  <c r="R14" i="1"/>
  <c r="Q14" i="1"/>
  <c r="H14" i="1" s="1"/>
  <c r="I14" i="1"/>
  <c r="R13" i="1"/>
  <c r="Q13" i="1"/>
  <c r="H13" i="1" s="1"/>
  <c r="I13" i="1"/>
  <c r="R12" i="1"/>
  <c r="Q12" i="1"/>
  <c r="H12" i="1" s="1"/>
  <c r="I12" i="1"/>
  <c r="R11" i="1"/>
  <c r="Q11" i="1"/>
  <c r="H11" i="1" s="1"/>
  <c r="I11" i="1"/>
  <c r="R10" i="1"/>
  <c r="Q10" i="1"/>
  <c r="H10" i="1" s="1"/>
  <c r="I10" i="1"/>
  <c r="R9" i="1"/>
  <c r="Q9" i="1"/>
  <c r="H9" i="1" s="1"/>
  <c r="I9" i="1"/>
  <c r="R8" i="1"/>
  <c r="Q8" i="1"/>
  <c r="H8" i="1" s="1"/>
  <c r="I8" i="1"/>
  <c r="R7" i="1"/>
  <c r="Q7" i="1"/>
  <c r="H7" i="1" s="1"/>
  <c r="I7" i="1"/>
  <c r="Q6" i="1"/>
  <c r="H6" i="1" s="1"/>
  <c r="Q5" i="1"/>
  <c r="H5" i="1" s="1"/>
  <c r="Q4" i="1"/>
  <c r="H4" i="1" s="1"/>
  <c r="Q3" i="1"/>
  <c r="H3" i="1" s="1"/>
  <c r="Q2" i="1"/>
  <c r="H2" i="1" s="1"/>
  <c r="R34" i="4" l="1"/>
  <c r="I34" i="4" s="1"/>
  <c r="H34" i="4"/>
  <c r="R59" i="4"/>
  <c r="I59" i="4" s="1"/>
  <c r="H59" i="4"/>
  <c r="H84" i="4"/>
  <c r="R91" i="4"/>
  <c r="I91" i="4" s="1"/>
  <c r="H91" i="4"/>
  <c r="H107" i="4"/>
  <c r="H108" i="4"/>
  <c r="R2" i="1"/>
  <c r="I2" i="1" s="1"/>
  <c r="R4" i="1"/>
  <c r="I4" i="1" s="1"/>
  <c r="H11" i="4"/>
  <c r="R50" i="4"/>
  <c r="I50" i="4" s="1"/>
  <c r="H50" i="4"/>
  <c r="R67" i="4"/>
  <c r="I67" i="4" s="1"/>
  <c r="H67" i="4"/>
  <c r="R99" i="4"/>
  <c r="I99" i="4" s="1"/>
  <c r="H99" i="4"/>
  <c r="R3" i="1"/>
  <c r="I3" i="1" s="1"/>
  <c r="R5" i="1"/>
  <c r="I5" i="1" s="1"/>
  <c r="R6" i="1"/>
  <c r="I6" i="1" s="1"/>
  <c r="H3" i="4"/>
  <c r="H22" i="4"/>
  <c r="H42" i="4"/>
  <c r="H68" i="4"/>
  <c r="R75" i="4"/>
  <c r="I75" i="4" s="1"/>
  <c r="H75" i="4"/>
  <c r="H100" i="4"/>
  <c r="H101" i="4"/>
  <c r="R83" i="4"/>
  <c r="I83" i="4" s="1"/>
  <c r="H83" i="4"/>
  <c r="R125" i="4"/>
  <c r="I125" i="4" s="1"/>
  <c r="H125" i="4"/>
  <c r="H116" i="4"/>
  <c r="H123" i="4"/>
  <c r="H133" i="4"/>
  <c r="H140" i="4"/>
  <c r="H158" i="4"/>
  <c r="H165" i="4"/>
  <c r="H172" i="4"/>
  <c r="H190" i="4"/>
  <c r="H197" i="4"/>
  <c r="H204" i="4"/>
  <c r="H222" i="4"/>
  <c r="H229" i="4"/>
  <c r="H236" i="4"/>
  <c r="H254" i="4"/>
  <c r="H261" i="4"/>
  <c r="H268" i="4"/>
  <c r="H142" i="4"/>
  <c r="H149" i="4"/>
  <c r="H156" i="4"/>
  <c r="H174" i="4"/>
  <c r="H181" i="4"/>
  <c r="H188" i="4"/>
  <c r="H206" i="4"/>
  <c r="H213" i="4"/>
  <c r="H220" i="4"/>
  <c r="H238" i="4"/>
  <c r="H245" i="4"/>
  <c r="H252" i="4"/>
  <c r="H270" i="4"/>
  <c r="H277" i="4"/>
  <c r="R278" i="4"/>
  <c r="I278" i="4" s="1"/>
  <c r="H285" i="4"/>
  <c r="R286" i="4"/>
  <c r="I286" i="4" s="1"/>
  <c r="H293" i="4"/>
  <c r="R294" i="4"/>
  <c r="I294" i="4" s="1"/>
  <c r="H301" i="4"/>
  <c r="R302" i="4"/>
  <c r="I302" i="4" s="1"/>
  <c r="H309" i="4"/>
  <c r="R310" i="4"/>
  <c r="I310" i="4" s="1"/>
  <c r="H317" i="4"/>
  <c r="R318" i="4"/>
  <c r="I318" i="4" s="1"/>
  <c r="H488" i="4"/>
  <c r="H490" i="4"/>
  <c r="H496" i="4"/>
  <c r="H498" i="4"/>
  <c r="H504" i="4"/>
  <c r="H506" i="4"/>
  <c r="H512" i="4"/>
  <c r="H514" i="4"/>
  <c r="H520" i="4"/>
  <c r="H522" i="4"/>
  <c r="H528" i="4"/>
  <c r="H530" i="4"/>
  <c r="H536" i="4"/>
  <c r="H538" i="4"/>
  <c r="H544" i="4"/>
  <c r="H546" i="4"/>
  <c r="H552" i="4"/>
  <c r="R553" i="4"/>
  <c r="I553" i="4" s="1"/>
  <c r="H553" i="4"/>
  <c r="H570" i="4"/>
  <c r="R584" i="4"/>
  <c r="I584" i="4" s="1"/>
  <c r="H584" i="4"/>
  <c r="R585" i="4"/>
  <c r="I585" i="4" s="1"/>
  <c r="H585" i="4"/>
  <c r="R586" i="4"/>
  <c r="I586" i="4" s="1"/>
  <c r="H586" i="4"/>
  <c r="R592" i="4"/>
  <c r="I592" i="4" s="1"/>
  <c r="H592" i="4"/>
  <c r="H562" i="4"/>
  <c r="R610" i="4"/>
  <c r="I610" i="4" s="1"/>
  <c r="H610" i="4"/>
  <c r="R569" i="4"/>
  <c r="I569" i="4" s="1"/>
  <c r="H569" i="4"/>
  <c r="R602" i="4"/>
  <c r="I602" i="4" s="1"/>
  <c r="H602" i="4"/>
  <c r="R608" i="4"/>
  <c r="I608" i="4" s="1"/>
  <c r="H608" i="4"/>
  <c r="R561" i="4"/>
  <c r="I561" i="4" s="1"/>
  <c r="H561" i="4"/>
  <c r="R576" i="4"/>
  <c r="I576" i="4" s="1"/>
  <c r="H576" i="4"/>
  <c r="R577" i="4"/>
  <c r="I577" i="4" s="1"/>
  <c r="H577" i="4"/>
  <c r="R578" i="4"/>
  <c r="I578" i="4" s="1"/>
  <c r="H578" i="4"/>
  <c r="R594" i="4"/>
  <c r="I594" i="4" s="1"/>
  <c r="H594" i="4"/>
  <c r="R600" i="4"/>
  <c r="I600" i="4" s="1"/>
  <c r="H600" i="4"/>
  <c r="R616" i="4"/>
  <c r="I616" i="4" s="1"/>
  <c r="H616" i="4"/>
  <c r="H593" i="4"/>
  <c r="H601" i="4"/>
  <c r="H609" i="4"/>
  <c r="H617" i="4"/>
  <c r="H625" i="4"/>
  <c r="H633" i="4"/>
  <c r="H641" i="4"/>
  <c r="H649" i="4"/>
  <c r="H657" i="4"/>
  <c r="H665" i="4"/>
  <c r="H673" i="4"/>
  <c r="H681" i="4"/>
  <c r="R3" i="12"/>
  <c r="I3" i="12" s="1"/>
  <c r="H3" i="12"/>
  <c r="R21" i="12"/>
  <c r="I21" i="12" s="1"/>
  <c r="H21" i="12"/>
  <c r="R39" i="12"/>
  <c r="I39" i="12" s="1"/>
  <c r="H39" i="12"/>
  <c r="R57" i="12"/>
  <c r="I57" i="12" s="1"/>
  <c r="H57" i="12"/>
  <c r="R75" i="12"/>
  <c r="I75" i="12" s="1"/>
  <c r="H75" i="12"/>
  <c r="H618" i="4"/>
  <c r="H624" i="4"/>
  <c r="H626" i="4"/>
  <c r="H632" i="4"/>
  <c r="H634" i="4"/>
  <c r="H640" i="4"/>
  <c r="H642" i="4"/>
  <c r="H648" i="4"/>
  <c r="H650" i="4"/>
  <c r="H656" i="4"/>
  <c r="H658" i="4"/>
  <c r="H664" i="4"/>
  <c r="H666" i="4"/>
  <c r="R3" i="10"/>
  <c r="I3" i="10" s="1"/>
  <c r="H3" i="10"/>
  <c r="R12" i="12"/>
  <c r="I12" i="12" s="1"/>
  <c r="H12" i="12"/>
  <c r="R30" i="12"/>
  <c r="I30" i="12" s="1"/>
  <c r="H30" i="12"/>
  <c r="R48" i="12"/>
  <c r="I48" i="12" s="1"/>
  <c r="H48" i="12"/>
  <c r="R66" i="12"/>
  <c r="I66" i="12" s="1"/>
  <c r="H66" i="12"/>
  <c r="R84" i="12"/>
  <c r="I84" i="12" s="1"/>
  <c r="H84" i="12"/>
</calcChain>
</file>

<file path=xl/sharedStrings.xml><?xml version="1.0" encoding="utf-8"?>
<sst xmlns="http://schemas.openxmlformats.org/spreadsheetml/2006/main" count="6306" uniqueCount="363">
  <si>
    <t>id|行号</t>
  </si>
  <si>
    <t>match_id|比赛id（match_info的 id）</t>
  </si>
  <si>
    <t>rank|名次范围</t>
  </si>
  <si>
    <t>award|奖励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</si>
  <si>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</si>
  <si>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</si>
  <si>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</si>
  <si>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charset val="134"/>
      </rPr>
      <t>m</t>
    </r>
    <r>
      <rPr>
        <sz val="11"/>
        <color theme="1"/>
        <rFont val="等线"/>
        <charset val="134"/>
        <scheme val="minor"/>
      </rPr>
      <t>in_rank</t>
    </r>
    <r>
      <rPr>
        <sz val="11"/>
        <color theme="1"/>
        <rFont val="等线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</si>
  <si>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</si>
  <si>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</si>
  <si>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charset val="134"/>
      </rPr>
      <t>award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icon|奖励图标</t>
    </r>
  </si>
  <si>
    <t>|辅助列</t>
  </si>
  <si>
    <t>第1名</t>
  </si>
  <si>
    <t>0.8元红包券，6000鲸币</t>
  </si>
  <si>
    <r>
      <rPr>
        <sz val="11"/>
        <color theme="1"/>
        <rFont val="等线"/>
        <charset val="134"/>
        <scheme val="minor"/>
      </rPr>
      <t>matchpop_icon_</t>
    </r>
    <r>
      <rPr>
        <sz val="11"/>
        <color theme="1"/>
        <rFont val="等线"/>
        <charset val="134"/>
        <scheme val="minor"/>
      </rPr>
      <t>2</t>
    </r>
  </si>
  <si>
    <t>"0.8元红包券","6000鲸币",</t>
  </si>
  <si>
    <t>"matchpop_icon_1","matchpop_icon_4",</t>
  </si>
  <si>
    <t>第2名</t>
  </si>
  <si>
    <t>matchpop_icon_2</t>
  </si>
  <si>
    <t>第3名</t>
  </si>
  <si>
    <t>5元红包券</t>
  </si>
  <si>
    <t>matchpop_icon_3</t>
  </si>
  <si>
    <t>"5元红包券",</t>
  </si>
  <si>
    <t>"matchpop_icon_1",</t>
  </si>
  <si>
    <t>2元红包券</t>
  </si>
  <si>
    <t>"2元红包券",</t>
  </si>
  <si>
    <t>1元红包券</t>
  </si>
  <si>
    <t>matchpop_icon_1</t>
  </si>
  <si>
    <t>"1元红包券",</t>
  </si>
  <si>
    <t>第4-6名</t>
  </si>
  <si>
    <t>0.6元红包券</t>
  </si>
  <si>
    <t>"0.6元红包券",</t>
  </si>
  <si>
    <t>第4</t>
  </si>
  <si>
    <t>6名</t>
  </si>
  <si>
    <t>第7-12名</t>
  </si>
  <si>
    <t>2500鲸币</t>
  </si>
  <si>
    <t>"2500鲸币",</t>
  </si>
  <si>
    <t>"matchpop_icon_4",</t>
  </si>
  <si>
    <t>第7</t>
  </si>
  <si>
    <t>12名</t>
  </si>
  <si>
    <t>第13-24名</t>
  </si>
  <si>
    <t>500鲸币</t>
  </si>
  <si>
    <t>"500鲸币",</t>
  </si>
  <si>
    <t>第13</t>
  </si>
  <si>
    <t>24名</t>
  </si>
  <si>
    <t>20元红包券</t>
  </si>
  <si>
    <t>"20元红包券",</t>
  </si>
  <si>
    <t>8元红包券</t>
  </si>
  <si>
    <t>"8元红包券",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</si>
  <si>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-6</t>
    </r>
    <r>
      <rPr>
        <sz val="11"/>
        <color theme="1"/>
        <rFont val="等线"/>
        <charset val="134"/>
        <scheme val="minor"/>
      </rPr>
      <t>名</t>
    </r>
  </si>
  <si>
    <t>3.5元红包券</t>
  </si>
  <si>
    <t>"3.5红包券",</t>
  </si>
  <si>
    <t>100元红包券</t>
  </si>
  <si>
    <t>"100元红包券",</t>
  </si>
  <si>
    <t>40元红包券</t>
  </si>
  <si>
    <t>"40元红包券",</t>
  </si>
  <si>
    <t>25元红包券</t>
  </si>
  <si>
    <t>"25元红包券",</t>
  </si>
  <si>
    <t>17.5元红包券</t>
  </si>
  <si>
    <t>"17.5元红包券",</t>
  </si>
  <si>
    <t>第4名</t>
  </si>
  <si>
    <t>0.8元红包券</t>
  </si>
  <si>
    <t>"0.8元红包券",</t>
  </si>
  <si>
    <t>第5-8名</t>
  </si>
  <si>
    <t>第5</t>
  </si>
  <si>
    <t>8名</t>
  </si>
  <si>
    <t>第9-16名</t>
  </si>
  <si>
    <t>第9</t>
  </si>
  <si>
    <t>16名</t>
  </si>
  <si>
    <t>第17-28名</t>
  </si>
  <si>
    <t>第17</t>
  </si>
  <si>
    <t>28名</t>
  </si>
  <si>
    <t>6元红包券</t>
  </si>
  <si>
    <t>"6元红包券",</t>
  </si>
  <si>
    <t>4元红包券</t>
  </si>
  <si>
    <t>"4元红包券",</t>
  </si>
  <si>
    <t>"3.5元红包券",</t>
  </si>
  <si>
    <t>30元红包券</t>
  </si>
  <si>
    <t>"30元红包券",</t>
  </si>
  <si>
    <t>3000鲸币</t>
  </si>
  <si>
    <t>matchpop_icon_6</t>
  </si>
  <si>
    <t>"3000鲸币",</t>
  </si>
  <si>
    <t>2000鲸币</t>
  </si>
  <si>
    <t>matchpop_icon_5</t>
  </si>
  <si>
    <t>"2000鲸币",</t>
  </si>
  <si>
    <t>第4-9名</t>
  </si>
  <si>
    <t>1500鲸币</t>
  </si>
  <si>
    <t>matchpop_icon_4</t>
  </si>
  <si>
    <t>"1500鲸币",</t>
  </si>
  <si>
    <t>9名</t>
  </si>
  <si>
    <t>第10-15名</t>
  </si>
  <si>
    <t>1000鲸币</t>
  </si>
  <si>
    <t>"1000鲸币",</t>
  </si>
  <si>
    <t>第10</t>
  </si>
  <si>
    <t>15名</t>
  </si>
  <si>
    <t>50元红包券</t>
  </si>
  <si>
    <t>"50元红包券",</t>
  </si>
  <si>
    <t>10元红包券</t>
  </si>
  <si>
    <t>"10元红包券",</t>
  </si>
  <si>
    <t>2.5元红包券</t>
  </si>
  <si>
    <t>"2.5元红包券",</t>
  </si>
  <si>
    <t>0.5元红包券</t>
  </si>
  <si>
    <t>"0.5元红包券",</t>
  </si>
  <si>
    <t>game_tag|游戏标签</t>
  </si>
  <si>
    <t>game_id|比赛id</t>
  </si>
  <si>
    <t>game_name|游戏名字</t>
  </si>
  <si>
    <t>game_type_name|游戏类型</t>
  </si>
  <si>
    <t>game_icon</t>
  </si>
  <si>
    <t>game_type|游戏类型</t>
  </si>
  <si>
    <t>ui_order|ui显示的顺序号</t>
  </si>
  <si>
    <t>enter_condi_count|财富数量</t>
  </si>
  <si>
    <t>enter_condi_itemkey|报名道具</t>
  </si>
  <si>
    <t>enter_condi_item_count|道具数量</t>
  </si>
  <si>
    <t>cup_image|奖杯图片名称</t>
  </si>
  <si>
    <t>match_time|比赛耗时</t>
  </si>
  <si>
    <t>enter_num|进入人数</t>
  </si>
  <si>
    <t>enter_image|进入货币图片</t>
  </si>
  <si>
    <t>pay_id|商城等级</t>
  </si>
  <si>
    <t>ios_pay_id|商城等级</t>
  </si>
  <si>
    <t>gift_id|商城等级</t>
  </si>
  <si>
    <t>diamond_id|对应购买钻石档次</t>
  </si>
  <si>
    <t>round|每轮人数</t>
  </si>
  <si>
    <t>hbs</t>
  </si>
  <si>
    <t>免费鲸币赛</t>
  </si>
  <si>
    <t>经典斗地主</t>
  </si>
  <si>
    <t>com_award_icon_jingbi</t>
  </si>
  <si>
    <t>game_DdzMatch</t>
  </si>
  <si>
    <t>match_icon_banner5</t>
  </si>
  <si>
    <t>约8分钟</t>
  </si>
  <si>
    <t>免费鲸币</t>
  </si>
  <si>
    <t>满3人开赛</t>
  </si>
  <si>
    <t>5元红包券赛</t>
  </si>
  <si>
    <t>com_award_icon_money</t>
  </si>
  <si>
    <t>"prop_5y","prop_1",</t>
  </si>
  <si>
    <t>1,5,</t>
  </si>
  <si>
    <t>5元</t>
  </si>
  <si>
    <t>满36人开赛</t>
  </si>
  <si>
    <t>36,24,12,6,3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</si>
  <si>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元红包券赛</t>
    </r>
  </si>
  <si>
    <t>"prop_20y","prop_1",</t>
  </si>
  <si>
    <t>1,30,</t>
  </si>
  <si>
    <t>match_icon_banner1</t>
  </si>
  <si>
    <t>20元</t>
  </si>
  <si>
    <t>满18人开赛</t>
  </si>
  <si>
    <t>18,12,6,3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</si>
  <si>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元红包券赛</t>
    </r>
  </si>
  <si>
    <t>"prop_100y","prop_1",</t>
  </si>
  <si>
    <t>1,150,</t>
  </si>
  <si>
    <t>match_icon_banner2</t>
  </si>
  <si>
    <t>100元</t>
  </si>
  <si>
    <t>血战到底</t>
  </si>
  <si>
    <t>game_MjXzMatch3D</t>
  </si>
  <si>
    <t>match_icon_banner3</t>
  </si>
  <si>
    <t>满40人开赛</t>
  </si>
  <si>
    <t>40,28,16,8,4</t>
  </si>
  <si>
    <r>
      <rPr>
        <sz val="11"/>
        <color theme="1"/>
        <rFont val="等线"/>
        <charset val="134"/>
        <scheme val="minor"/>
      </rPr>
      <t>match_icon_banner</t>
    </r>
    <r>
      <rPr>
        <sz val="11"/>
        <color theme="1"/>
        <rFont val="等线"/>
        <charset val="134"/>
        <scheme val="minor"/>
      </rPr>
      <t>7</t>
    </r>
  </si>
  <si>
    <t>满24人开赛</t>
  </si>
  <si>
    <t>24,16,8,4</t>
  </si>
  <si>
    <t>match_icon_banner11</t>
  </si>
  <si>
    <t>1元免费红包赛</t>
  </si>
  <si>
    <t>"prop_5",</t>
  </si>
  <si>
    <t>1,</t>
  </si>
  <si>
    <t>1元</t>
  </si>
  <si>
    <t>满30人开赛</t>
  </si>
  <si>
    <t>com_award_icon_yys</t>
  </si>
  <si>
    <t>30,15,9,3</t>
  </si>
  <si>
    <t>50元红包券赛</t>
  </si>
  <si>
    <t>"prop_50y","prop_1",</t>
  </si>
  <si>
    <t>1,50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</si>
  <si>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0元</t>
    </r>
  </si>
  <si>
    <t>50元</t>
  </si>
  <si>
    <t>game_name|比赛名字</t>
  </si>
  <si>
    <t>iswy|万元赛1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</si>
  <si>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</si>
  <si>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</si>
  <si>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</si>
  <si>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</si>
  <si>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</si>
  <si>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</si>
  <si>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</si>
  <si>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</si>
  <si>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</si>
  <si>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</si>
  <si>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</si>
  <si>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gms</t>
  </si>
  <si>
    <t>鲸鱼千元赛第 28期</t>
  </si>
  <si>
    <t>game_DdzMatchNaming</t>
  </si>
  <si>
    <t>com_award_icon_moeny3</t>
  </si>
  <si>
    <t>约40分钟</t>
  </si>
  <si>
    <t>96人以上</t>
  </si>
  <si>
    <t>"prop_2","prop_1",</t>
  </si>
  <si>
    <t>1,100,</t>
  </si>
  <si>
    <t>96,96,60,39,21,9,3</t>
  </si>
  <si>
    <t>"prop_2",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</si>
  <si>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</si>
  <si>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r>
      <rPr>
        <sz val="11"/>
        <rFont val="宋体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charset val="134"/>
      </rPr>
      <t>积分，一场比赛最多复活</t>
    </r>
    <r>
      <rPr>
        <sz val="11"/>
        <rFont val="Consolas"/>
        <family val="3"/>
      </rPr>
      <t>3</t>
    </r>
    <r>
      <rPr>
        <sz val="11"/>
        <rFont val="宋体"/>
        <charset val="134"/>
      </rPr>
      <t>次</t>
    </r>
  </si>
  <si>
    <t>鲸鱼万元大奖赛</t>
  </si>
  <si>
    <t>约60分钟</t>
  </si>
  <si>
    <t>240人以上</t>
  </si>
  <si>
    <t>"prop_3",</t>
  </si>
  <si>
    <t>240,240,162,108,72,48,33,18,9,3</t>
  </si>
  <si>
    <t>com_award_icon_moeny4</t>
  </si>
  <si>
    <t>鲸鱼千元赛第 80期</t>
  </si>
  <si>
    <t>"obj_qianyuansai_ticket","prop_2",</t>
  </si>
  <si>
    <t>1,1,</t>
  </si>
  <si>
    <r>
      <rPr>
        <sz val="11"/>
        <rFont val="宋体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charset val="134"/>
      </rPr>
      <t>积分，一场比赛最多复活</t>
    </r>
    <r>
      <rPr>
        <sz val="11"/>
        <rFont val="Consolas"/>
        <family val="3"/>
      </rPr>
      <t>3次</t>
    </r>
  </si>
  <si>
    <t>鲸鱼千元赛第 81期</t>
  </si>
  <si>
    <t>鲸鱼千元赛第 82期</t>
  </si>
  <si>
    <t>鲸鱼千元赛第 83期</t>
  </si>
  <si>
    <t>鲸鱼千元赛第 84期</t>
  </si>
  <si>
    <t>鲸鱼千元赛第 85期</t>
  </si>
  <si>
    <t>鲸鱼千元赛第 86期</t>
  </si>
  <si>
    <t>鲸鱼千元赛第 87期</t>
  </si>
  <si>
    <t>鲸鱼千元赛第 88期</t>
  </si>
  <si>
    <t>鲸鱼千元赛第 89期</t>
  </si>
  <si>
    <t>鲸鱼千元赛第 90期</t>
  </si>
  <si>
    <t>鲸鱼千元赛第 91期</t>
  </si>
  <si>
    <t>鲸鱼千元赛第 92期</t>
  </si>
  <si>
    <t>鲸鱼千元赛第 93期</t>
  </si>
  <si>
    <t>鲸鱼千元赛第 94期</t>
  </si>
  <si>
    <t>鲸鱼千元赛第 95期</t>
  </si>
  <si>
    <t>鲸鱼千元赛第 96期</t>
  </si>
  <si>
    <t>鲸鱼千元赛第 97期</t>
  </si>
  <si>
    <t>鲸鱼千元赛第 98期</t>
  </si>
  <si>
    <t>鲸鱼千元赛第 99期</t>
  </si>
  <si>
    <t>鲸鱼千元赛第 100期</t>
  </si>
  <si>
    <t>鲸鱼千元赛第 101期</t>
  </si>
  <si>
    <t>鲸鱼千元赛第 102期</t>
  </si>
  <si>
    <t>鲸鱼千元赛第 103期</t>
  </si>
  <si>
    <t>鲸鱼千元赛第 104期</t>
  </si>
  <si>
    <t>鲸鱼千元赛第 105期</t>
  </si>
  <si>
    <t>鲸鱼千元赛第 106期</t>
  </si>
  <si>
    <t>鲸鱼千元赛第 107期</t>
  </si>
  <si>
    <t>鲸鱼千元赛第 108期</t>
  </si>
  <si>
    <t>鲸鱼千元赛第 109期</t>
  </si>
  <si>
    <t>鲸鱼千元赛第 110期</t>
  </si>
  <si>
    <t>鲸鱼千元赛第 111期</t>
  </si>
  <si>
    <t>鲸鱼千元赛第 112期</t>
  </si>
  <si>
    <t>鲸鱼千元赛第 113期</t>
  </si>
  <si>
    <t>鲸鱼千元赛第 114期</t>
  </si>
  <si>
    <t>鲸鱼千元赛第 115期</t>
  </si>
  <si>
    <t>鲸鱼千元赛第 116期</t>
  </si>
  <si>
    <t>鲸鱼千元赛第 117期</t>
  </si>
  <si>
    <t>1000元</t>
  </si>
  <si>
    <t>300元</t>
  </si>
  <si>
    <r>
      <rPr>
        <sz val="11"/>
        <color theme="1"/>
        <rFont val="等线"/>
        <charset val="134"/>
        <scheme val="minor"/>
      </rPr>
      <t>第4</t>
    </r>
    <r>
      <rPr>
        <sz val="11"/>
        <color theme="1"/>
        <rFont val="等线"/>
        <charset val="134"/>
        <scheme val="minor"/>
      </rPr>
      <t>-9</t>
    </r>
    <r>
      <rPr>
        <sz val="11"/>
        <color theme="1"/>
        <rFont val="等线"/>
        <charset val="134"/>
        <scheme val="minor"/>
      </rPr>
      <t>名</t>
    </r>
  </si>
  <si>
    <t>第10-21名</t>
  </si>
  <si>
    <t>21名</t>
  </si>
  <si>
    <t>第22-39名</t>
  </si>
  <si>
    <t>第22</t>
  </si>
  <si>
    <t>39名</t>
  </si>
  <si>
    <t>第40-60名</t>
  </si>
  <si>
    <t>15元红包券</t>
  </si>
  <si>
    <t>第40</t>
  </si>
  <si>
    <t>60名</t>
  </si>
  <si>
    <t>第61-96名</t>
  </si>
  <si>
    <t>第61</t>
  </si>
  <si>
    <t>96名</t>
  </si>
  <si>
    <t>1万元(联系客服领取)</t>
  </si>
  <si>
    <t>3000元(联系客服领取)</t>
  </si>
  <si>
    <t>1000元(联系客服领取)</t>
  </si>
  <si>
    <t>500元红包券</t>
  </si>
  <si>
    <t>第10-18名</t>
  </si>
  <si>
    <t>300元红包券</t>
  </si>
  <si>
    <t>18名</t>
  </si>
  <si>
    <t>第19-33名</t>
  </si>
  <si>
    <t>第19</t>
  </si>
  <si>
    <t>33名</t>
  </si>
  <si>
    <t>第34-48名</t>
  </si>
  <si>
    <t>第34</t>
  </si>
  <si>
    <t>48名</t>
  </si>
  <si>
    <t>第49-72名</t>
  </si>
  <si>
    <t>第49</t>
  </si>
  <si>
    <t>72名</t>
  </si>
  <si>
    <t>第73-108名</t>
  </si>
  <si>
    <t>第73</t>
  </si>
  <si>
    <t>108名</t>
  </si>
  <si>
    <t>109-162名</t>
  </si>
  <si>
    <t>162名</t>
  </si>
  <si>
    <t>163-240名</t>
  </si>
  <si>
    <t>240名</t>
  </si>
  <si>
    <t>241名之后</t>
  </si>
  <si>
    <t>木锤×20</t>
  </si>
  <si>
    <r>
      <rPr>
        <sz val="11"/>
        <color theme="1"/>
        <rFont val="等线"/>
        <charset val="134"/>
        <scheme val="minor"/>
      </rPr>
      <t>"com_award_icon_cz2</t>
    </r>
    <r>
      <rPr>
        <sz val="11"/>
        <color theme="1"/>
        <rFont val="等线"/>
        <charset val="134"/>
        <scheme val="minor"/>
      </rPr>
      <t>",</t>
    </r>
  </si>
  <si>
    <t>75元红包券</t>
  </si>
  <si>
    <t>第5-12名</t>
  </si>
  <si>
    <t>第13-20名</t>
  </si>
  <si>
    <t>20名</t>
  </si>
  <si>
    <t>第21-32名</t>
  </si>
  <si>
    <t>第21</t>
  </si>
  <si>
    <t>32名</t>
  </si>
  <si>
    <t>第33-60名</t>
  </si>
  <si>
    <t>第33</t>
  </si>
  <si>
    <t>小米电视</t>
  </si>
  <si>
    <t>matchpop_icon_7</t>
  </si>
  <si>
    <t>高档行李箱</t>
  </si>
  <si>
    <t>matchpop_icon_8</t>
  </si>
  <si>
    <t>小米手环</t>
  </si>
  <si>
    <t>matchpop_icon_9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</si>
  <si>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0元红包券+千元赛门票</t>
    </r>
  </si>
  <si>
    <r>
      <rPr>
        <sz val="11"/>
        <color theme="1"/>
        <rFont val="等线"/>
        <charset val="134"/>
        <scheme val="minor"/>
      </rPr>
      <t>"20元红包券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千元赛门票",</t>
    </r>
  </si>
  <si>
    <t>"matchpop_icon_1","com_award_icon_qys"</t>
  </si>
  <si>
    <t>10元红包券+千元赛门票</t>
  </si>
  <si>
    <r>
      <rPr>
        <sz val="11"/>
        <color theme="1"/>
        <rFont val="等线"/>
        <charset val="134"/>
        <scheme val="minor"/>
      </rPr>
      <t>"10元红包券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千元赛门票",</t>
    </r>
  </si>
  <si>
    <t>5元红包券+100元红包券赛门票</t>
  </si>
  <si>
    <r>
      <rPr>
        <sz val="11"/>
        <color theme="1"/>
        <rFont val="等线"/>
        <charset val="134"/>
        <scheme val="minor"/>
      </rPr>
      <t>"5元红包券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100元红包券赛门票",</t>
    </r>
  </si>
  <si>
    <r>
      <rPr>
        <sz val="11"/>
        <color theme="1"/>
        <rFont val="等线"/>
        <charset val="134"/>
        <scheme val="minor"/>
      </rPr>
      <t>"matchpop_icon_1",</t>
    </r>
    <r>
      <rPr>
        <sz val="11"/>
        <color theme="1"/>
        <rFont val="等线"/>
        <charset val="134"/>
        <scheme val="minor"/>
      </rPr>
      <t>"com_award_icon_100ys",</t>
    </r>
  </si>
  <si>
    <t>2元红包券+100元红包券赛门票</t>
  </si>
  <si>
    <r>
      <rPr>
        <sz val="11"/>
        <color theme="1"/>
        <rFont val="等线"/>
        <charset val="134"/>
        <scheme val="minor"/>
      </rPr>
      <t>"2元红包券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100元红包券赛门票",</t>
    </r>
  </si>
  <si>
    <t>1元红包券+50元红包券赛门票</t>
  </si>
  <si>
    <r>
      <rPr>
        <sz val="11"/>
        <color theme="1"/>
        <rFont val="等线"/>
        <charset val="134"/>
        <scheme val="minor"/>
      </rPr>
      <t>"1元红包券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50元红包券赛门票",</t>
    </r>
  </si>
  <si>
    <t>"matchpop_icon_1","com_award_icon_50ys",</t>
  </si>
  <si>
    <t>sws</t>
  </si>
  <si>
    <t>实物大奖赛</t>
  </si>
  <si>
    <t>matchpop_icon_10</t>
  </si>
  <si>
    <t>二选一</t>
  </si>
  <si>
    <t>满48人开赛</t>
  </si>
  <si>
    <t>48,21,9,3</t>
  </si>
  <si>
    <t>打火机，口红二选一</t>
  </si>
  <si>
    <t>木锤×5</t>
  </si>
  <si>
    <t>"com_award_icon_cz2",</t>
  </si>
  <si>
    <t>第22-48名</t>
  </si>
  <si>
    <t>木锤×1</t>
  </si>
  <si>
    <t>qys</t>
  </si>
  <si>
    <t>小郡肝串串香冠名赛</t>
  </si>
  <si>
    <t>com_award_icon_moeny2</t>
  </si>
  <si>
    <t>约20分钟</t>
  </si>
  <si>
    <t>30人以上</t>
  </si>
  <si>
    <t>"prop_4",</t>
  </si>
  <si>
    <t>21,21,15,9,3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</si>
  <si>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</si>
  <si>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</si>
  <si>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</si>
  <si>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</si>
  <si>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</si>
  <si>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</si>
  <si>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</si>
  <si>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</si>
  <si>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</si>
  <si>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</si>
  <si>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</si>
  <si>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</si>
  <si>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</si>
  <si>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</si>
  <si>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</si>
  <si>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</si>
  <si>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</si>
  <si>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</si>
  <si>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</si>
  <si>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</si>
  <si>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</si>
  <si>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</si>
  <si>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</si>
  <si>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现场领奖</t>
  </si>
  <si>
    <t>mxb</t>
  </si>
  <si>
    <t>鲸鱼明星杯第1期</t>
  </si>
  <si>
    <t>24人以上</t>
  </si>
  <si>
    <t>"prop_6",</t>
  </si>
  <si>
    <t>96,60,39,21,9,3</t>
  </si>
  <si>
    <t>鲸鱼明星杯第2期</t>
  </si>
  <si>
    <t>96名之后</t>
  </si>
  <si>
    <t>第97</t>
  </si>
  <si>
    <t>9999名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</si>
</sst>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444444"/>
      <name val="Arial"/>
      <family val="2"/>
    </font>
    <font>
      <sz val="11"/>
      <name val="Consolas"/>
      <family val="3"/>
    </font>
    <font>
      <sz val="11"/>
      <color rgb="FF191F25"/>
      <name val="Segoe UI"/>
      <family val="2"/>
    </font>
    <font>
      <sz val="11"/>
      <color rgb="FFCE9178"/>
      <name val="Consolas"/>
      <family val="3"/>
    </font>
    <font>
      <sz val="11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2" fillId="0" borderId="0" xfId="1" applyFill="1"/>
    <xf numFmtId="0" fontId="3" fillId="0" borderId="0" xfId="0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1" applyFont="1"/>
    <xf numFmtId="0" fontId="0" fillId="0" borderId="0" xfId="1" applyFont="1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3" ySplit="1" topLeftCell="D23" activePane="bottomRight" state="frozen"/>
      <selection pane="topRight"/>
      <selection pane="bottomLeft"/>
      <selection pane="bottomRight" activeCell="A40" sqref="A40:XFD40"/>
    </sheetView>
  </sheetViews>
  <sheetFormatPr defaultColWidth="9" defaultRowHeight="14.25" x14ac:dyDescent="0.2"/>
  <cols>
    <col min="2" max="2" width="31.5" style="9" customWidth="1"/>
    <col min="3" max="3" width="20.375" customWidth="1"/>
    <col min="4" max="4" width="30.125" customWidth="1"/>
    <col min="5" max="5" width="36.375" customWidth="1"/>
    <col min="6" max="7" width="19.375" customWidth="1"/>
    <col min="10" max="10" width="25.5" customWidth="1"/>
    <col min="11" max="11" width="19.5" customWidth="1"/>
    <col min="15" max="16" width="20.375" customWidth="1"/>
  </cols>
  <sheetData>
    <row r="1" spans="1:18" s="2" customFormat="1" ht="38.45000000000000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 t="s">
        <v>11</v>
      </c>
      <c r="P1" s="2" t="s">
        <v>11</v>
      </c>
      <c r="Q1" s="2" t="s">
        <v>11</v>
      </c>
      <c r="R1" s="2" t="s">
        <v>11</v>
      </c>
    </row>
    <row r="2" spans="1:18" x14ac:dyDescent="0.2">
      <c r="A2">
        <v>1</v>
      </c>
      <c r="B2" s="30">
        <v>1</v>
      </c>
      <c r="C2" t="s">
        <v>12</v>
      </c>
      <c r="D2" s="4" t="s">
        <v>13</v>
      </c>
      <c r="E2" s="5" t="s">
        <v>14</v>
      </c>
      <c r="F2">
        <v>1</v>
      </c>
      <c r="G2">
        <v>1</v>
      </c>
      <c r="H2" t="str">
        <f t="shared" ref="H2:H57" si="0">RIGHT(Q2,LEN(Q2)-LEN("第"))</f>
        <v>1</v>
      </c>
      <c r="I2" t="str">
        <f t="shared" ref="I2:I57" si="1">LEFT(R2,LEN(R2)-LEN("名"))</f>
        <v>1</v>
      </c>
      <c r="J2" s="4" t="s">
        <v>15</v>
      </c>
      <c r="K2" s="4" t="s">
        <v>16</v>
      </c>
      <c r="O2" s="8" t="s">
        <v>12</v>
      </c>
      <c r="P2" s="8"/>
      <c r="Q2" t="str">
        <f t="shared" ref="Q2:Q57" si="2">LEFT(O2,IF(NOT(ISERROR((FIND("名",O2)))),LEN(O2)-LEN("名"),LEN(O2)))</f>
        <v>第1</v>
      </c>
      <c r="R2" t="str">
        <f t="shared" ref="R2:R57" si="3">IF(ISBLANK(P2),MID(Q2,2,9999)&amp;"名",P2)</f>
        <v>1名</v>
      </c>
    </row>
    <row r="3" spans="1:18" x14ac:dyDescent="0.2">
      <c r="A3">
        <v>2</v>
      </c>
      <c r="B3" s="30">
        <v>1</v>
      </c>
      <c r="C3" t="s">
        <v>17</v>
      </c>
      <c r="D3" s="4" t="s">
        <v>13</v>
      </c>
      <c r="E3" s="5" t="s">
        <v>18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4" t="s">
        <v>15</v>
      </c>
      <c r="K3" s="4" t="s">
        <v>16</v>
      </c>
      <c r="O3" s="8" t="s">
        <v>17</v>
      </c>
      <c r="P3" s="8"/>
      <c r="Q3" t="str">
        <f t="shared" si="2"/>
        <v>第2</v>
      </c>
      <c r="R3" t="str">
        <f t="shared" si="3"/>
        <v>2名</v>
      </c>
    </row>
    <row r="4" spans="1:18" x14ac:dyDescent="0.2">
      <c r="A4">
        <v>3</v>
      </c>
      <c r="B4" s="30">
        <v>1</v>
      </c>
      <c r="C4" t="s">
        <v>19</v>
      </c>
      <c r="D4" s="4" t="s">
        <v>13</v>
      </c>
      <c r="E4" s="5" t="s">
        <v>18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4" t="s">
        <v>15</v>
      </c>
      <c r="K4" s="4" t="s">
        <v>16</v>
      </c>
      <c r="O4" s="8" t="s">
        <v>19</v>
      </c>
      <c r="P4" s="8"/>
      <c r="Q4" t="str">
        <f t="shared" si="2"/>
        <v>第3</v>
      </c>
      <c r="R4" t="str">
        <f t="shared" si="3"/>
        <v>3名</v>
      </c>
    </row>
    <row r="5" spans="1:18" x14ac:dyDescent="0.2">
      <c r="A5">
        <v>4</v>
      </c>
      <c r="B5" s="30">
        <v>2</v>
      </c>
      <c r="C5" t="s">
        <v>12</v>
      </c>
      <c r="D5" s="4" t="s">
        <v>20</v>
      </c>
      <c r="E5" s="5" t="s">
        <v>21</v>
      </c>
      <c r="F5">
        <v>1</v>
      </c>
      <c r="G5">
        <v>1</v>
      </c>
      <c r="H5" t="str">
        <f t="shared" si="0"/>
        <v>1</v>
      </c>
      <c r="I5" t="str">
        <f t="shared" si="1"/>
        <v>1</v>
      </c>
      <c r="J5" s="4" t="s">
        <v>22</v>
      </c>
      <c r="K5" t="s">
        <v>23</v>
      </c>
      <c r="O5" s="8" t="s">
        <v>12</v>
      </c>
      <c r="P5" s="8"/>
      <c r="Q5" t="str">
        <f t="shared" si="2"/>
        <v>第1</v>
      </c>
      <c r="R5" t="str">
        <f t="shared" si="3"/>
        <v>1名</v>
      </c>
    </row>
    <row r="6" spans="1:18" x14ac:dyDescent="0.2">
      <c r="A6">
        <v>5</v>
      </c>
      <c r="B6" s="30">
        <v>2</v>
      </c>
      <c r="C6" t="s">
        <v>17</v>
      </c>
      <c r="D6" s="4" t="s">
        <v>24</v>
      </c>
      <c r="E6" s="5" t="s">
        <v>18</v>
      </c>
      <c r="F6">
        <v>1</v>
      </c>
      <c r="G6">
        <v>1</v>
      </c>
      <c r="H6" t="str">
        <f t="shared" si="0"/>
        <v>2</v>
      </c>
      <c r="I6" t="str">
        <f t="shared" si="1"/>
        <v>2</v>
      </c>
      <c r="J6" s="4" t="s">
        <v>25</v>
      </c>
      <c r="K6" t="s">
        <v>23</v>
      </c>
      <c r="O6" s="8" t="s">
        <v>17</v>
      </c>
      <c r="P6" s="8"/>
      <c r="Q6" t="str">
        <f t="shared" si="2"/>
        <v>第2</v>
      </c>
      <c r="R6" t="str">
        <f t="shared" si="3"/>
        <v>2名</v>
      </c>
    </row>
    <row r="7" spans="1:18" x14ac:dyDescent="0.2">
      <c r="A7">
        <v>6</v>
      </c>
      <c r="B7" s="30">
        <v>2</v>
      </c>
      <c r="C7" t="s">
        <v>19</v>
      </c>
      <c r="D7" s="4" t="s">
        <v>26</v>
      </c>
      <c r="E7" s="5" t="s">
        <v>27</v>
      </c>
      <c r="F7">
        <v>1</v>
      </c>
      <c r="G7">
        <v>1</v>
      </c>
      <c r="H7" t="str">
        <f t="shared" si="0"/>
        <v>3</v>
      </c>
      <c r="I7" t="str">
        <f t="shared" si="1"/>
        <v>3</v>
      </c>
      <c r="J7" s="4" t="s">
        <v>28</v>
      </c>
      <c r="K7" t="s">
        <v>23</v>
      </c>
      <c r="O7" s="8" t="s">
        <v>19</v>
      </c>
      <c r="P7" s="8"/>
      <c r="Q7" t="str">
        <f t="shared" si="2"/>
        <v>第3</v>
      </c>
      <c r="R7" t="str">
        <f t="shared" si="3"/>
        <v>3名</v>
      </c>
    </row>
    <row r="8" spans="1:18" x14ac:dyDescent="0.2">
      <c r="A8">
        <v>7</v>
      </c>
      <c r="B8" s="30">
        <v>2</v>
      </c>
      <c r="C8" t="s">
        <v>29</v>
      </c>
      <c r="D8" s="4" t="s">
        <v>30</v>
      </c>
      <c r="E8" s="5" t="s">
        <v>27</v>
      </c>
      <c r="F8">
        <v>1</v>
      </c>
      <c r="G8">
        <v>1</v>
      </c>
      <c r="H8" t="str">
        <f t="shared" si="0"/>
        <v>4</v>
      </c>
      <c r="I8" t="str">
        <f t="shared" si="1"/>
        <v>6</v>
      </c>
      <c r="J8" s="4" t="s">
        <v>31</v>
      </c>
      <c r="K8" t="s">
        <v>23</v>
      </c>
      <c r="O8" s="8" t="s">
        <v>32</v>
      </c>
      <c r="P8" s="8" t="s">
        <v>33</v>
      </c>
      <c r="Q8" t="str">
        <f t="shared" si="2"/>
        <v>第4</v>
      </c>
      <c r="R8" t="str">
        <f t="shared" si="3"/>
        <v>6名</v>
      </c>
    </row>
    <row r="9" spans="1:18" x14ac:dyDescent="0.2">
      <c r="A9">
        <v>8</v>
      </c>
      <c r="B9" s="30">
        <v>2</v>
      </c>
      <c r="C9" t="s">
        <v>34</v>
      </c>
      <c r="D9" s="4" t="s">
        <v>35</v>
      </c>
      <c r="E9" s="5" t="s">
        <v>27</v>
      </c>
      <c r="F9">
        <v>1</v>
      </c>
      <c r="G9">
        <v>1</v>
      </c>
      <c r="H9" t="str">
        <f t="shared" si="0"/>
        <v>7</v>
      </c>
      <c r="I9" t="str">
        <f t="shared" si="1"/>
        <v>12</v>
      </c>
      <c r="J9" s="4" t="s">
        <v>36</v>
      </c>
      <c r="K9" s="4" t="s">
        <v>37</v>
      </c>
      <c r="O9" s="8" t="s">
        <v>38</v>
      </c>
      <c r="P9" s="8" t="s">
        <v>39</v>
      </c>
      <c r="Q9" t="str">
        <f t="shared" si="2"/>
        <v>第7</v>
      </c>
      <c r="R9" t="str">
        <f t="shared" si="3"/>
        <v>12名</v>
      </c>
    </row>
    <row r="10" spans="1:18" x14ac:dyDescent="0.2">
      <c r="A10">
        <v>9</v>
      </c>
      <c r="B10" s="30">
        <v>2</v>
      </c>
      <c r="C10" s="4" t="s">
        <v>40</v>
      </c>
      <c r="D10" s="4" t="s">
        <v>41</v>
      </c>
      <c r="E10" s="5" t="s">
        <v>27</v>
      </c>
      <c r="F10">
        <v>1</v>
      </c>
      <c r="G10">
        <v>1</v>
      </c>
      <c r="H10" t="str">
        <f t="shared" si="0"/>
        <v>13</v>
      </c>
      <c r="I10" t="str">
        <f t="shared" si="1"/>
        <v>24</v>
      </c>
      <c r="J10" s="4" t="s">
        <v>42</v>
      </c>
      <c r="K10" s="4" t="s">
        <v>37</v>
      </c>
      <c r="O10" s="7" t="s">
        <v>43</v>
      </c>
      <c r="P10" s="7" t="s">
        <v>44</v>
      </c>
      <c r="Q10" t="str">
        <f t="shared" si="2"/>
        <v>第13</v>
      </c>
      <c r="R10" t="str">
        <f t="shared" si="3"/>
        <v>24名</v>
      </c>
    </row>
    <row r="11" spans="1:18" x14ac:dyDescent="0.2">
      <c r="A11">
        <v>10</v>
      </c>
      <c r="B11" s="30">
        <v>3</v>
      </c>
      <c r="C11" t="s">
        <v>12</v>
      </c>
      <c r="D11" s="4" t="s">
        <v>45</v>
      </c>
      <c r="E11" s="5" t="s">
        <v>21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4" t="s">
        <v>46</v>
      </c>
      <c r="K11" t="s">
        <v>23</v>
      </c>
      <c r="O11" s="8" t="s">
        <v>12</v>
      </c>
      <c r="P11" s="8"/>
      <c r="Q11" t="str">
        <f t="shared" si="2"/>
        <v>第1</v>
      </c>
      <c r="R11" t="str">
        <f t="shared" si="3"/>
        <v>1名</v>
      </c>
    </row>
    <row r="12" spans="1:18" x14ac:dyDescent="0.2">
      <c r="A12">
        <v>11</v>
      </c>
      <c r="B12" s="30">
        <v>3</v>
      </c>
      <c r="C12" t="s">
        <v>17</v>
      </c>
      <c r="D12" s="4" t="s">
        <v>47</v>
      </c>
      <c r="E12" s="5" t="s">
        <v>18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4" t="s">
        <v>48</v>
      </c>
      <c r="K12" t="s">
        <v>23</v>
      </c>
      <c r="O12" s="8" t="s">
        <v>17</v>
      </c>
      <c r="P12" s="8"/>
      <c r="Q12" t="str">
        <f t="shared" si="2"/>
        <v>第2</v>
      </c>
      <c r="R12" t="str">
        <f t="shared" si="3"/>
        <v>2名</v>
      </c>
    </row>
    <row r="13" spans="1:18" x14ac:dyDescent="0.2">
      <c r="A13">
        <v>12</v>
      </c>
      <c r="B13" s="30">
        <v>3</v>
      </c>
      <c r="C13" t="s">
        <v>19</v>
      </c>
      <c r="D13" s="4" t="s">
        <v>20</v>
      </c>
      <c r="E13" s="5" t="s">
        <v>27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4" t="s">
        <v>22</v>
      </c>
      <c r="K13" t="s">
        <v>23</v>
      </c>
      <c r="O13" s="8" t="s">
        <v>19</v>
      </c>
      <c r="P13" s="8"/>
      <c r="Q13" t="str">
        <f t="shared" si="2"/>
        <v>第3</v>
      </c>
      <c r="R13" t="str">
        <f t="shared" si="3"/>
        <v>3名</v>
      </c>
    </row>
    <row r="14" spans="1:18" x14ac:dyDescent="0.2">
      <c r="A14">
        <v>13</v>
      </c>
      <c r="B14" s="30">
        <v>3</v>
      </c>
      <c r="C14" s="4" t="s">
        <v>49</v>
      </c>
      <c r="D14" s="4" t="s">
        <v>50</v>
      </c>
      <c r="E14" s="5" t="s">
        <v>27</v>
      </c>
      <c r="F14">
        <v>1</v>
      </c>
      <c r="G14">
        <v>1</v>
      </c>
      <c r="H14" t="str">
        <f t="shared" si="0"/>
        <v>4</v>
      </c>
      <c r="I14" t="str">
        <f t="shared" si="1"/>
        <v>6</v>
      </c>
      <c r="J14" s="4" t="s">
        <v>51</v>
      </c>
      <c r="K14" t="s">
        <v>23</v>
      </c>
      <c r="O14" s="7" t="s">
        <v>32</v>
      </c>
      <c r="P14" s="7" t="s">
        <v>33</v>
      </c>
      <c r="Q14" t="str">
        <f t="shared" si="2"/>
        <v>第4</v>
      </c>
      <c r="R14" t="str">
        <f t="shared" si="3"/>
        <v>6名</v>
      </c>
    </row>
    <row r="15" spans="1:18" x14ac:dyDescent="0.2">
      <c r="A15">
        <v>14</v>
      </c>
      <c r="B15" s="30">
        <v>3</v>
      </c>
      <c r="C15" s="4" t="s">
        <v>34</v>
      </c>
      <c r="D15" s="4" t="s">
        <v>26</v>
      </c>
      <c r="E15" s="5" t="s">
        <v>27</v>
      </c>
      <c r="F15">
        <v>1</v>
      </c>
      <c r="G15">
        <v>1</v>
      </c>
      <c r="H15" t="str">
        <f t="shared" si="0"/>
        <v>7</v>
      </c>
      <c r="I15" t="str">
        <f t="shared" si="1"/>
        <v>12</v>
      </c>
      <c r="J15" s="4" t="s">
        <v>28</v>
      </c>
      <c r="K15" t="s">
        <v>23</v>
      </c>
      <c r="O15" s="7" t="s">
        <v>38</v>
      </c>
      <c r="P15" s="7" t="s">
        <v>39</v>
      </c>
      <c r="Q15" t="str">
        <f t="shared" si="2"/>
        <v>第7</v>
      </c>
      <c r="R15" t="str">
        <f t="shared" si="3"/>
        <v>12名</v>
      </c>
    </row>
    <row r="16" spans="1:18" x14ac:dyDescent="0.2">
      <c r="A16">
        <v>15</v>
      </c>
      <c r="B16" s="30">
        <v>4</v>
      </c>
      <c r="C16" t="s">
        <v>12</v>
      </c>
      <c r="D16" s="4" t="s">
        <v>52</v>
      </c>
      <c r="E16" s="5" t="s">
        <v>21</v>
      </c>
      <c r="F16">
        <v>1</v>
      </c>
      <c r="G16">
        <v>1</v>
      </c>
      <c r="H16" t="str">
        <f t="shared" si="0"/>
        <v>1</v>
      </c>
      <c r="I16" t="str">
        <f t="shared" si="1"/>
        <v>1</v>
      </c>
      <c r="J16" s="4" t="s">
        <v>53</v>
      </c>
      <c r="K16" t="s">
        <v>23</v>
      </c>
      <c r="O16" s="8" t="s">
        <v>12</v>
      </c>
      <c r="P16" s="8"/>
      <c r="Q16" t="str">
        <f t="shared" si="2"/>
        <v>第1</v>
      </c>
      <c r="R16" t="str">
        <f t="shared" si="3"/>
        <v>1名</v>
      </c>
    </row>
    <row r="17" spans="1:18" x14ac:dyDescent="0.2">
      <c r="A17">
        <v>16</v>
      </c>
      <c r="B17" s="30">
        <v>4</v>
      </c>
      <c r="C17" t="s">
        <v>17</v>
      </c>
      <c r="D17" s="4" t="s">
        <v>54</v>
      </c>
      <c r="E17" s="5" t="s">
        <v>18</v>
      </c>
      <c r="F17">
        <v>1</v>
      </c>
      <c r="G17">
        <v>1</v>
      </c>
      <c r="H17" t="str">
        <f t="shared" si="0"/>
        <v>2</v>
      </c>
      <c r="I17" t="str">
        <f t="shared" si="1"/>
        <v>2</v>
      </c>
      <c r="J17" s="4" t="s">
        <v>55</v>
      </c>
      <c r="K17" t="s">
        <v>23</v>
      </c>
      <c r="O17" s="8" t="s">
        <v>17</v>
      </c>
      <c r="P17" s="8"/>
      <c r="Q17" t="str">
        <f t="shared" si="2"/>
        <v>第2</v>
      </c>
      <c r="R17" t="str">
        <f t="shared" si="3"/>
        <v>2名</v>
      </c>
    </row>
    <row r="18" spans="1:18" x14ac:dyDescent="0.2">
      <c r="A18">
        <v>17</v>
      </c>
      <c r="B18" s="30">
        <v>4</v>
      </c>
      <c r="C18" t="s">
        <v>19</v>
      </c>
      <c r="D18" s="4" t="s">
        <v>56</v>
      </c>
      <c r="E18" s="5" t="s">
        <v>27</v>
      </c>
      <c r="F18">
        <v>1</v>
      </c>
      <c r="G18">
        <v>1</v>
      </c>
      <c r="H18" t="str">
        <f t="shared" si="0"/>
        <v>3</v>
      </c>
      <c r="I18" t="str">
        <f t="shared" si="1"/>
        <v>3</v>
      </c>
      <c r="J18" s="4" t="s">
        <v>57</v>
      </c>
      <c r="K18" t="s">
        <v>23</v>
      </c>
      <c r="O18" s="8" t="s">
        <v>19</v>
      </c>
      <c r="P18" s="8"/>
      <c r="Q18" t="str">
        <f t="shared" si="2"/>
        <v>第3</v>
      </c>
      <c r="R18" t="str">
        <f t="shared" si="3"/>
        <v>3名</v>
      </c>
    </row>
    <row r="19" spans="1:18" x14ac:dyDescent="0.2">
      <c r="A19">
        <v>18</v>
      </c>
      <c r="B19" s="30">
        <v>4</v>
      </c>
      <c r="C19" s="4" t="s">
        <v>29</v>
      </c>
      <c r="D19" s="4" t="s">
        <v>58</v>
      </c>
      <c r="E19" s="5" t="s">
        <v>27</v>
      </c>
      <c r="F19">
        <v>1</v>
      </c>
      <c r="G19">
        <v>1</v>
      </c>
      <c r="H19" t="str">
        <f t="shared" si="0"/>
        <v>4</v>
      </c>
      <c r="I19" t="str">
        <f t="shared" si="1"/>
        <v>6</v>
      </c>
      <c r="J19" s="4" t="s">
        <v>59</v>
      </c>
      <c r="K19" t="s">
        <v>23</v>
      </c>
      <c r="O19" s="7" t="s">
        <v>32</v>
      </c>
      <c r="P19" s="7" t="s">
        <v>33</v>
      </c>
      <c r="Q19" t="str">
        <f t="shared" si="2"/>
        <v>第4</v>
      </c>
      <c r="R19" t="str">
        <f t="shared" si="3"/>
        <v>6名</v>
      </c>
    </row>
    <row r="20" spans="1:18" x14ac:dyDescent="0.2">
      <c r="A20">
        <v>19</v>
      </c>
      <c r="B20" s="30">
        <v>4</v>
      </c>
      <c r="C20" s="4" t="s">
        <v>34</v>
      </c>
      <c r="D20" s="4" t="s">
        <v>20</v>
      </c>
      <c r="E20" s="5" t="s">
        <v>27</v>
      </c>
      <c r="F20">
        <v>1</v>
      </c>
      <c r="G20">
        <v>1</v>
      </c>
      <c r="H20" t="str">
        <f t="shared" si="0"/>
        <v>7</v>
      </c>
      <c r="I20" t="str">
        <f t="shared" si="1"/>
        <v>12</v>
      </c>
      <c r="J20" s="4" t="s">
        <v>22</v>
      </c>
      <c r="K20" t="s">
        <v>23</v>
      </c>
      <c r="O20" s="7" t="s">
        <v>38</v>
      </c>
      <c r="P20" s="7" t="s">
        <v>39</v>
      </c>
      <c r="Q20" t="str">
        <f t="shared" si="2"/>
        <v>第7</v>
      </c>
      <c r="R20" t="str">
        <f t="shared" si="3"/>
        <v>12名</v>
      </c>
    </row>
    <row r="21" spans="1:18" x14ac:dyDescent="0.2">
      <c r="A21">
        <v>20</v>
      </c>
      <c r="B21" s="30">
        <v>5</v>
      </c>
      <c r="C21" t="s">
        <v>12</v>
      </c>
      <c r="D21" s="4" t="s">
        <v>20</v>
      </c>
      <c r="E21" s="5" t="s">
        <v>21</v>
      </c>
      <c r="F21">
        <v>1</v>
      </c>
      <c r="G21">
        <v>1</v>
      </c>
      <c r="H21" t="str">
        <f t="shared" si="0"/>
        <v>1</v>
      </c>
      <c r="I21" t="str">
        <f t="shared" si="1"/>
        <v>1</v>
      </c>
      <c r="J21" s="4" t="s">
        <v>22</v>
      </c>
      <c r="K21" t="s">
        <v>23</v>
      </c>
      <c r="O21" s="8" t="s">
        <v>12</v>
      </c>
      <c r="P21" s="8"/>
      <c r="Q21" t="str">
        <f t="shared" si="2"/>
        <v>第1</v>
      </c>
      <c r="R21" t="str">
        <f t="shared" si="3"/>
        <v>1名</v>
      </c>
    </row>
    <row r="22" spans="1:18" x14ac:dyDescent="0.2">
      <c r="A22">
        <v>21</v>
      </c>
      <c r="B22" s="30">
        <v>5</v>
      </c>
      <c r="C22" t="s">
        <v>17</v>
      </c>
      <c r="D22" s="4" t="s">
        <v>24</v>
      </c>
      <c r="E22" s="5" t="s">
        <v>18</v>
      </c>
      <c r="F22">
        <v>1</v>
      </c>
      <c r="G22">
        <v>1</v>
      </c>
      <c r="H22" t="str">
        <f t="shared" si="0"/>
        <v>2</v>
      </c>
      <c r="I22" t="str">
        <f t="shared" si="1"/>
        <v>2</v>
      </c>
      <c r="J22" s="4" t="s">
        <v>25</v>
      </c>
      <c r="K22" t="s">
        <v>23</v>
      </c>
      <c r="O22" s="8" t="s">
        <v>17</v>
      </c>
      <c r="P22" s="8"/>
      <c r="Q22" t="str">
        <f t="shared" si="2"/>
        <v>第2</v>
      </c>
      <c r="R22" t="str">
        <f t="shared" si="3"/>
        <v>2名</v>
      </c>
    </row>
    <row r="23" spans="1:18" x14ac:dyDescent="0.2">
      <c r="A23">
        <v>22</v>
      </c>
      <c r="B23" s="30">
        <v>5</v>
      </c>
      <c r="C23" t="s">
        <v>19</v>
      </c>
      <c r="D23" s="4" t="s">
        <v>26</v>
      </c>
      <c r="E23" s="5" t="s">
        <v>27</v>
      </c>
      <c r="F23">
        <v>1</v>
      </c>
      <c r="G23">
        <v>1</v>
      </c>
      <c r="H23" t="str">
        <f t="shared" si="0"/>
        <v>3</v>
      </c>
      <c r="I23" t="str">
        <f t="shared" si="1"/>
        <v>3</v>
      </c>
      <c r="J23" s="4" t="s">
        <v>28</v>
      </c>
      <c r="K23" t="s">
        <v>23</v>
      </c>
      <c r="O23" s="8" t="s">
        <v>19</v>
      </c>
      <c r="P23" s="8"/>
      <c r="Q23" t="str">
        <f t="shared" si="2"/>
        <v>第3</v>
      </c>
      <c r="R23" t="str">
        <f t="shared" si="3"/>
        <v>3名</v>
      </c>
    </row>
    <row r="24" spans="1:18" x14ac:dyDescent="0.2">
      <c r="A24">
        <v>23</v>
      </c>
      <c r="B24" s="30">
        <v>5</v>
      </c>
      <c r="C24" s="4" t="s">
        <v>60</v>
      </c>
      <c r="D24" s="4" t="s">
        <v>61</v>
      </c>
      <c r="E24" s="5" t="s">
        <v>27</v>
      </c>
      <c r="F24">
        <v>1</v>
      </c>
      <c r="G24">
        <v>1</v>
      </c>
      <c r="H24" t="str">
        <f t="shared" si="0"/>
        <v>4</v>
      </c>
      <c r="I24" t="str">
        <f t="shared" si="1"/>
        <v>4</v>
      </c>
      <c r="J24" s="4" t="s">
        <v>62</v>
      </c>
      <c r="K24" t="s">
        <v>23</v>
      </c>
      <c r="O24" s="7" t="s">
        <v>60</v>
      </c>
      <c r="P24" s="7"/>
      <c r="Q24" t="str">
        <f t="shared" si="2"/>
        <v>第4</v>
      </c>
      <c r="R24" t="str">
        <f t="shared" si="3"/>
        <v>4名</v>
      </c>
    </row>
    <row r="25" spans="1:18" x14ac:dyDescent="0.2">
      <c r="A25">
        <v>24</v>
      </c>
      <c r="B25" s="30">
        <v>5</v>
      </c>
      <c r="C25" s="4" t="s">
        <v>63</v>
      </c>
      <c r="D25" s="4" t="s">
        <v>30</v>
      </c>
      <c r="E25" s="5" t="s">
        <v>27</v>
      </c>
      <c r="F25">
        <v>1</v>
      </c>
      <c r="G25">
        <v>1</v>
      </c>
      <c r="H25" t="str">
        <f t="shared" si="0"/>
        <v>5</v>
      </c>
      <c r="I25" t="str">
        <f t="shared" si="1"/>
        <v>8</v>
      </c>
      <c r="J25" s="4" t="s">
        <v>31</v>
      </c>
      <c r="K25" t="s">
        <v>23</v>
      </c>
      <c r="O25" s="7" t="s">
        <v>64</v>
      </c>
      <c r="P25" s="7" t="s">
        <v>65</v>
      </c>
      <c r="Q25" t="str">
        <f t="shared" si="2"/>
        <v>第5</v>
      </c>
      <c r="R25" t="str">
        <f t="shared" si="3"/>
        <v>8名</v>
      </c>
    </row>
    <row r="26" spans="1:18" x14ac:dyDescent="0.2">
      <c r="A26">
        <v>25</v>
      </c>
      <c r="B26" s="30">
        <v>5</v>
      </c>
      <c r="C26" s="4" t="s">
        <v>66</v>
      </c>
      <c r="D26" s="4" t="s">
        <v>35</v>
      </c>
      <c r="E26" s="5" t="s">
        <v>27</v>
      </c>
      <c r="F26">
        <v>1</v>
      </c>
      <c r="G26">
        <v>1</v>
      </c>
      <c r="H26" t="str">
        <f t="shared" si="0"/>
        <v>9</v>
      </c>
      <c r="I26" t="str">
        <f t="shared" si="1"/>
        <v>16</v>
      </c>
      <c r="J26" s="4" t="s">
        <v>36</v>
      </c>
      <c r="K26" s="4" t="s">
        <v>37</v>
      </c>
      <c r="O26" s="7" t="s">
        <v>67</v>
      </c>
      <c r="P26" s="7" t="s">
        <v>68</v>
      </c>
      <c r="Q26" t="str">
        <f t="shared" si="2"/>
        <v>第9</v>
      </c>
      <c r="R26" t="str">
        <f t="shared" si="3"/>
        <v>16名</v>
      </c>
    </row>
    <row r="27" spans="1:18" x14ac:dyDescent="0.2">
      <c r="A27">
        <v>26</v>
      </c>
      <c r="B27" s="30">
        <v>5</v>
      </c>
      <c r="C27" s="4" t="s">
        <v>69</v>
      </c>
      <c r="D27" s="4" t="s">
        <v>41</v>
      </c>
      <c r="E27" s="5" t="s">
        <v>27</v>
      </c>
      <c r="F27">
        <v>1</v>
      </c>
      <c r="G27">
        <v>1</v>
      </c>
      <c r="H27" t="str">
        <f t="shared" si="0"/>
        <v>17</v>
      </c>
      <c r="I27" t="str">
        <f t="shared" si="1"/>
        <v>28</v>
      </c>
      <c r="J27" s="4" t="s">
        <v>42</v>
      </c>
      <c r="K27" s="4" t="s">
        <v>37</v>
      </c>
      <c r="O27" s="7" t="s">
        <v>70</v>
      </c>
      <c r="P27" s="7" t="s">
        <v>71</v>
      </c>
      <c r="Q27" t="str">
        <f t="shared" si="2"/>
        <v>第17</v>
      </c>
      <c r="R27" t="str">
        <f t="shared" si="3"/>
        <v>28名</v>
      </c>
    </row>
    <row r="28" spans="1:18" x14ac:dyDescent="0.2">
      <c r="A28">
        <v>27</v>
      </c>
      <c r="B28" s="30">
        <v>6</v>
      </c>
      <c r="C28" t="s">
        <v>12</v>
      </c>
      <c r="D28" s="4" t="s">
        <v>45</v>
      </c>
      <c r="E28" s="5" t="s">
        <v>21</v>
      </c>
      <c r="F28">
        <v>1</v>
      </c>
      <c r="G28">
        <v>1</v>
      </c>
      <c r="H28" t="str">
        <f t="shared" si="0"/>
        <v>1</v>
      </c>
      <c r="I28" t="str">
        <f t="shared" si="1"/>
        <v>1</v>
      </c>
      <c r="J28" s="4" t="s">
        <v>46</v>
      </c>
      <c r="K28" t="s">
        <v>23</v>
      </c>
      <c r="O28" s="8" t="s">
        <v>12</v>
      </c>
      <c r="P28" s="8"/>
      <c r="Q28" t="str">
        <f t="shared" si="2"/>
        <v>第1</v>
      </c>
      <c r="R28" t="str">
        <f t="shared" si="3"/>
        <v>1名</v>
      </c>
    </row>
    <row r="29" spans="1:18" x14ac:dyDescent="0.2">
      <c r="A29">
        <v>28</v>
      </c>
      <c r="B29" s="30">
        <v>6</v>
      </c>
      <c r="C29" t="s">
        <v>17</v>
      </c>
      <c r="D29" s="4" t="s">
        <v>47</v>
      </c>
      <c r="E29" s="5" t="s">
        <v>18</v>
      </c>
      <c r="F29">
        <v>1</v>
      </c>
      <c r="G29">
        <v>1</v>
      </c>
      <c r="H29" t="str">
        <f t="shared" si="0"/>
        <v>2</v>
      </c>
      <c r="I29" t="str">
        <f t="shared" si="1"/>
        <v>2</v>
      </c>
      <c r="J29" s="4" t="s">
        <v>48</v>
      </c>
      <c r="K29" t="s">
        <v>23</v>
      </c>
      <c r="O29" s="8" t="s">
        <v>17</v>
      </c>
      <c r="P29" s="8"/>
      <c r="Q29" t="str">
        <f t="shared" si="2"/>
        <v>第2</v>
      </c>
      <c r="R29" t="str">
        <f t="shared" si="3"/>
        <v>2名</v>
      </c>
    </row>
    <row r="30" spans="1:18" x14ac:dyDescent="0.2">
      <c r="A30">
        <v>29</v>
      </c>
      <c r="B30" s="30">
        <v>6</v>
      </c>
      <c r="C30" t="s">
        <v>19</v>
      </c>
      <c r="D30" s="4" t="s">
        <v>72</v>
      </c>
      <c r="E30" s="5" t="s">
        <v>27</v>
      </c>
      <c r="F30">
        <v>1</v>
      </c>
      <c r="G30">
        <v>1</v>
      </c>
      <c r="H30" t="str">
        <f t="shared" si="0"/>
        <v>3</v>
      </c>
      <c r="I30" t="str">
        <f t="shared" si="1"/>
        <v>3</v>
      </c>
      <c r="J30" s="4" t="s">
        <v>73</v>
      </c>
      <c r="K30" t="s">
        <v>23</v>
      </c>
      <c r="O30" s="8" t="s">
        <v>19</v>
      </c>
      <c r="P30" s="8"/>
      <c r="Q30" t="str">
        <f t="shared" si="2"/>
        <v>第3</v>
      </c>
      <c r="R30" t="str">
        <f t="shared" si="3"/>
        <v>3名</v>
      </c>
    </row>
    <row r="31" spans="1:18" x14ac:dyDescent="0.2">
      <c r="A31">
        <v>30</v>
      </c>
      <c r="B31" s="30">
        <v>6</v>
      </c>
      <c r="C31" s="4" t="s">
        <v>60</v>
      </c>
      <c r="D31" s="4" t="s">
        <v>74</v>
      </c>
      <c r="E31" s="5" t="s">
        <v>27</v>
      </c>
      <c r="F31">
        <v>1</v>
      </c>
      <c r="G31">
        <v>1</v>
      </c>
      <c r="H31" t="str">
        <f t="shared" si="0"/>
        <v>4</v>
      </c>
      <c r="I31" t="str">
        <f t="shared" si="1"/>
        <v>4</v>
      </c>
      <c r="J31" s="4" t="s">
        <v>75</v>
      </c>
      <c r="K31" t="s">
        <v>23</v>
      </c>
      <c r="O31" s="7" t="s">
        <v>60</v>
      </c>
      <c r="P31" s="7"/>
      <c r="Q31" t="str">
        <f t="shared" si="2"/>
        <v>第4</v>
      </c>
      <c r="R31" t="str">
        <f t="shared" si="3"/>
        <v>4名</v>
      </c>
    </row>
    <row r="32" spans="1:18" x14ac:dyDescent="0.2">
      <c r="A32">
        <v>31</v>
      </c>
      <c r="B32" s="30">
        <v>6</v>
      </c>
      <c r="C32" s="4" t="s">
        <v>63</v>
      </c>
      <c r="D32" s="4" t="s">
        <v>50</v>
      </c>
      <c r="E32" s="5" t="s">
        <v>27</v>
      </c>
      <c r="F32">
        <v>1</v>
      </c>
      <c r="G32">
        <v>1</v>
      </c>
      <c r="H32" t="str">
        <f t="shared" si="0"/>
        <v>5</v>
      </c>
      <c r="I32" t="str">
        <f t="shared" si="1"/>
        <v>8</v>
      </c>
      <c r="J32" s="4" t="s">
        <v>76</v>
      </c>
      <c r="K32" t="s">
        <v>23</v>
      </c>
      <c r="O32" s="7" t="s">
        <v>64</v>
      </c>
      <c r="P32" s="7" t="s">
        <v>65</v>
      </c>
      <c r="Q32" t="str">
        <f t="shared" si="2"/>
        <v>第5</v>
      </c>
      <c r="R32" t="str">
        <f t="shared" si="3"/>
        <v>8名</v>
      </c>
    </row>
    <row r="33" spans="1:18" x14ac:dyDescent="0.2">
      <c r="A33">
        <v>32</v>
      </c>
      <c r="B33" s="30">
        <v>6</v>
      </c>
      <c r="C33" s="4" t="s">
        <v>66</v>
      </c>
      <c r="D33" s="4" t="s">
        <v>26</v>
      </c>
      <c r="E33" s="5" t="s">
        <v>27</v>
      </c>
      <c r="F33">
        <v>1</v>
      </c>
      <c r="G33">
        <v>1</v>
      </c>
      <c r="H33" t="str">
        <f t="shared" si="0"/>
        <v>9</v>
      </c>
      <c r="I33" t="str">
        <f t="shared" si="1"/>
        <v>16</v>
      </c>
      <c r="J33" s="4" t="s">
        <v>28</v>
      </c>
      <c r="K33" t="s">
        <v>23</v>
      </c>
      <c r="O33" s="7" t="s">
        <v>67</v>
      </c>
      <c r="P33" s="7" t="s">
        <v>68</v>
      </c>
      <c r="Q33" t="str">
        <f t="shared" si="2"/>
        <v>第9</v>
      </c>
      <c r="R33" t="str">
        <f t="shared" si="3"/>
        <v>16名</v>
      </c>
    </row>
    <row r="34" spans="1:18" x14ac:dyDescent="0.2">
      <c r="A34">
        <v>33</v>
      </c>
      <c r="B34" s="30">
        <v>7</v>
      </c>
      <c r="C34" t="s">
        <v>12</v>
      </c>
      <c r="D34" s="4" t="s">
        <v>52</v>
      </c>
      <c r="E34" s="5" t="s">
        <v>21</v>
      </c>
      <c r="F34">
        <v>1</v>
      </c>
      <c r="G34">
        <v>1</v>
      </c>
      <c r="H34" t="str">
        <f t="shared" si="0"/>
        <v>1</v>
      </c>
      <c r="I34" t="str">
        <f t="shared" si="1"/>
        <v>1</v>
      </c>
      <c r="J34" s="4" t="s">
        <v>53</v>
      </c>
      <c r="K34" t="s">
        <v>23</v>
      </c>
      <c r="O34" s="8" t="s">
        <v>12</v>
      </c>
      <c r="P34" s="8"/>
      <c r="Q34" t="str">
        <f t="shared" si="2"/>
        <v>第1</v>
      </c>
      <c r="R34" t="str">
        <f t="shared" si="3"/>
        <v>1名</v>
      </c>
    </row>
    <row r="35" spans="1:18" x14ac:dyDescent="0.2">
      <c r="A35">
        <v>34</v>
      </c>
      <c r="B35" s="30">
        <v>7</v>
      </c>
      <c r="C35" t="s">
        <v>17</v>
      </c>
      <c r="D35" s="4" t="s">
        <v>54</v>
      </c>
      <c r="E35" s="5" t="s">
        <v>18</v>
      </c>
      <c r="F35">
        <v>1</v>
      </c>
      <c r="G35">
        <v>1</v>
      </c>
      <c r="H35" t="str">
        <f t="shared" si="0"/>
        <v>2</v>
      </c>
      <c r="I35" t="str">
        <f t="shared" si="1"/>
        <v>2</v>
      </c>
      <c r="J35" s="4" t="s">
        <v>55</v>
      </c>
      <c r="K35" t="s">
        <v>23</v>
      </c>
      <c r="O35" s="8" t="s">
        <v>17</v>
      </c>
      <c r="P35" s="8"/>
      <c r="Q35" t="str">
        <f t="shared" si="2"/>
        <v>第2</v>
      </c>
      <c r="R35" t="str">
        <f t="shared" si="3"/>
        <v>2名</v>
      </c>
    </row>
    <row r="36" spans="1:18" x14ac:dyDescent="0.2">
      <c r="A36">
        <v>35</v>
      </c>
      <c r="B36" s="30">
        <v>7</v>
      </c>
      <c r="C36" t="s">
        <v>19</v>
      </c>
      <c r="D36" s="4" t="s">
        <v>77</v>
      </c>
      <c r="E36" s="5" t="s">
        <v>27</v>
      </c>
      <c r="F36">
        <v>1</v>
      </c>
      <c r="G36">
        <v>1</v>
      </c>
      <c r="H36" t="str">
        <f t="shared" si="0"/>
        <v>3</v>
      </c>
      <c r="I36" t="str">
        <f t="shared" si="1"/>
        <v>3</v>
      </c>
      <c r="J36" s="4" t="s">
        <v>78</v>
      </c>
      <c r="K36" t="s">
        <v>23</v>
      </c>
      <c r="O36" s="8" t="s">
        <v>19</v>
      </c>
      <c r="P36" s="8"/>
      <c r="Q36" t="str">
        <f t="shared" si="2"/>
        <v>第3</v>
      </c>
      <c r="R36" t="str">
        <f t="shared" si="3"/>
        <v>3名</v>
      </c>
    </row>
    <row r="37" spans="1:18" x14ac:dyDescent="0.2">
      <c r="A37">
        <v>36</v>
      </c>
      <c r="B37" s="30">
        <v>7</v>
      </c>
      <c r="C37" s="4" t="s">
        <v>60</v>
      </c>
      <c r="D37" s="4" t="s">
        <v>45</v>
      </c>
      <c r="E37" s="5" t="s">
        <v>27</v>
      </c>
      <c r="F37">
        <v>1</v>
      </c>
      <c r="G37">
        <v>1</v>
      </c>
      <c r="H37" t="str">
        <f t="shared" si="0"/>
        <v>4</v>
      </c>
      <c r="I37" t="str">
        <f t="shared" si="1"/>
        <v>4</v>
      </c>
      <c r="J37" s="4" t="s">
        <v>46</v>
      </c>
      <c r="K37" t="s">
        <v>23</v>
      </c>
      <c r="O37" s="7" t="s">
        <v>60</v>
      </c>
      <c r="P37" s="7"/>
      <c r="Q37" t="str">
        <f t="shared" si="2"/>
        <v>第4</v>
      </c>
      <c r="R37" t="str">
        <f t="shared" si="3"/>
        <v>4名</v>
      </c>
    </row>
    <row r="38" spans="1:18" x14ac:dyDescent="0.2">
      <c r="A38">
        <v>37</v>
      </c>
      <c r="B38" s="30">
        <v>7</v>
      </c>
      <c r="C38" s="4" t="s">
        <v>63</v>
      </c>
      <c r="D38" s="4" t="s">
        <v>58</v>
      </c>
      <c r="E38" s="5" t="s">
        <v>27</v>
      </c>
      <c r="F38">
        <v>1</v>
      </c>
      <c r="G38">
        <v>1</v>
      </c>
      <c r="H38" t="str">
        <f t="shared" si="0"/>
        <v>5</v>
      </c>
      <c r="I38" t="str">
        <f t="shared" si="1"/>
        <v>8</v>
      </c>
      <c r="J38" s="4" t="s">
        <v>59</v>
      </c>
      <c r="K38" t="s">
        <v>23</v>
      </c>
      <c r="O38" s="7" t="s">
        <v>64</v>
      </c>
      <c r="P38" s="7" t="s">
        <v>65</v>
      </c>
      <c r="Q38" t="str">
        <f t="shared" si="2"/>
        <v>第5</v>
      </c>
      <c r="R38" t="str">
        <f t="shared" si="3"/>
        <v>8名</v>
      </c>
    </row>
    <row r="39" spans="1:18" x14ac:dyDescent="0.2">
      <c r="A39">
        <v>38</v>
      </c>
      <c r="B39" s="30">
        <v>7</v>
      </c>
      <c r="C39" s="4" t="s">
        <v>66</v>
      </c>
      <c r="D39" s="4" t="s">
        <v>20</v>
      </c>
      <c r="E39" s="5" t="s">
        <v>27</v>
      </c>
      <c r="F39">
        <v>1</v>
      </c>
      <c r="G39">
        <v>1</v>
      </c>
      <c r="H39" t="str">
        <f t="shared" si="0"/>
        <v>9</v>
      </c>
      <c r="I39" t="str">
        <f t="shared" si="1"/>
        <v>16</v>
      </c>
      <c r="J39" s="4" t="s">
        <v>22</v>
      </c>
      <c r="K39" t="s">
        <v>23</v>
      </c>
      <c r="O39" s="7" t="s">
        <v>67</v>
      </c>
      <c r="P39" s="7" t="s">
        <v>68</v>
      </c>
      <c r="Q39" t="str">
        <f t="shared" si="2"/>
        <v>第9</v>
      </c>
      <c r="R39" t="str">
        <f t="shared" si="3"/>
        <v>16名</v>
      </c>
    </row>
    <row r="40" spans="1:18" x14ac:dyDescent="0.2">
      <c r="A40">
        <v>39</v>
      </c>
      <c r="B40" s="30">
        <v>10</v>
      </c>
      <c r="C40" s="4" t="s">
        <v>12</v>
      </c>
      <c r="D40" s="4" t="s">
        <v>26</v>
      </c>
      <c r="E40" s="5" t="s">
        <v>27</v>
      </c>
      <c r="F40">
        <v>1</v>
      </c>
      <c r="G40">
        <v>1</v>
      </c>
      <c r="H40" t="str">
        <f t="shared" si="0"/>
        <v>1</v>
      </c>
      <c r="I40" t="str">
        <f t="shared" si="1"/>
        <v>1</v>
      </c>
      <c r="J40" s="4" t="s">
        <v>28</v>
      </c>
      <c r="K40" t="s">
        <v>23</v>
      </c>
      <c r="O40" s="7" t="s">
        <v>12</v>
      </c>
      <c r="P40" s="7"/>
      <c r="Q40" t="str">
        <f t="shared" si="2"/>
        <v>第1</v>
      </c>
      <c r="R40" t="str">
        <f t="shared" si="3"/>
        <v>1名</v>
      </c>
    </row>
    <row r="41" spans="1:18" x14ac:dyDescent="0.2">
      <c r="A41">
        <v>40</v>
      </c>
      <c r="B41" s="30">
        <v>10</v>
      </c>
      <c r="C41" s="4" t="s">
        <v>17</v>
      </c>
      <c r="D41" s="4" t="s">
        <v>79</v>
      </c>
      <c r="E41" s="5" t="s">
        <v>80</v>
      </c>
      <c r="F41">
        <v>1</v>
      </c>
      <c r="G41">
        <v>1</v>
      </c>
      <c r="H41" t="str">
        <f t="shared" si="0"/>
        <v>2</v>
      </c>
      <c r="I41" t="str">
        <f t="shared" si="1"/>
        <v>2</v>
      </c>
      <c r="J41" s="4" t="s">
        <v>81</v>
      </c>
      <c r="K41" t="s">
        <v>37</v>
      </c>
      <c r="O41" s="7" t="s">
        <v>17</v>
      </c>
      <c r="P41" s="7"/>
      <c r="Q41" t="str">
        <f t="shared" si="2"/>
        <v>第2</v>
      </c>
      <c r="R41" t="str">
        <f t="shared" si="3"/>
        <v>2名</v>
      </c>
    </row>
    <row r="42" spans="1:18" x14ac:dyDescent="0.2">
      <c r="A42">
        <v>41</v>
      </c>
      <c r="B42" s="30">
        <v>10</v>
      </c>
      <c r="C42" s="4" t="s">
        <v>19</v>
      </c>
      <c r="D42" s="4" t="s">
        <v>82</v>
      </c>
      <c r="E42" s="5" t="s">
        <v>83</v>
      </c>
      <c r="F42">
        <v>1</v>
      </c>
      <c r="G42">
        <v>1</v>
      </c>
      <c r="H42" t="str">
        <f t="shared" si="0"/>
        <v>3</v>
      </c>
      <c r="I42" t="str">
        <f t="shared" si="1"/>
        <v>3</v>
      </c>
      <c r="J42" s="4" t="s">
        <v>84</v>
      </c>
      <c r="K42" t="s">
        <v>37</v>
      </c>
      <c r="O42" s="7" t="s">
        <v>19</v>
      </c>
      <c r="P42" s="7"/>
      <c r="Q42" t="str">
        <f t="shared" si="2"/>
        <v>第3</v>
      </c>
      <c r="R42" t="str">
        <f t="shared" si="3"/>
        <v>3名</v>
      </c>
    </row>
    <row r="43" spans="1:18" x14ac:dyDescent="0.2">
      <c r="A43">
        <v>42</v>
      </c>
      <c r="B43" s="30">
        <v>10</v>
      </c>
      <c r="C43" s="4" t="s">
        <v>85</v>
      </c>
      <c r="D43" s="4" t="s">
        <v>86</v>
      </c>
      <c r="E43" s="5" t="s">
        <v>87</v>
      </c>
      <c r="F43">
        <v>1</v>
      </c>
      <c r="G43">
        <v>1</v>
      </c>
      <c r="H43" t="str">
        <f t="shared" si="0"/>
        <v>4</v>
      </c>
      <c r="I43" t="str">
        <f t="shared" si="1"/>
        <v>9</v>
      </c>
      <c r="J43" s="4" t="s">
        <v>88</v>
      </c>
      <c r="K43" t="s">
        <v>37</v>
      </c>
      <c r="O43" s="7" t="s">
        <v>32</v>
      </c>
      <c r="P43" s="7" t="s">
        <v>89</v>
      </c>
      <c r="Q43" t="str">
        <f t="shared" si="2"/>
        <v>第4</v>
      </c>
      <c r="R43" t="str">
        <f t="shared" si="3"/>
        <v>9名</v>
      </c>
    </row>
    <row r="44" spans="1:18" x14ac:dyDescent="0.2">
      <c r="A44">
        <v>43</v>
      </c>
      <c r="B44" s="30">
        <v>10</v>
      </c>
      <c r="C44" s="4" t="s">
        <v>90</v>
      </c>
      <c r="D44" s="4" t="s">
        <v>91</v>
      </c>
      <c r="E44" s="5" t="s">
        <v>87</v>
      </c>
      <c r="F44">
        <v>1</v>
      </c>
      <c r="G44">
        <v>1</v>
      </c>
      <c r="H44" t="str">
        <f t="shared" si="0"/>
        <v>10</v>
      </c>
      <c r="I44" t="str">
        <f t="shared" si="1"/>
        <v>15</v>
      </c>
      <c r="J44" s="4" t="s">
        <v>92</v>
      </c>
      <c r="K44" t="s">
        <v>37</v>
      </c>
      <c r="O44" s="7" t="s">
        <v>93</v>
      </c>
      <c r="P44" s="7" t="s">
        <v>94</v>
      </c>
      <c r="Q44" t="str">
        <f t="shared" si="2"/>
        <v>第10</v>
      </c>
      <c r="R44" t="str">
        <f t="shared" si="3"/>
        <v>15名</v>
      </c>
    </row>
    <row r="45" spans="1:18" x14ac:dyDescent="0.2">
      <c r="A45">
        <v>44</v>
      </c>
      <c r="B45" s="30">
        <v>11</v>
      </c>
      <c r="C45" s="4" t="s">
        <v>12</v>
      </c>
      <c r="D45" s="4" t="s">
        <v>95</v>
      </c>
      <c r="E45" s="5" t="s">
        <v>21</v>
      </c>
      <c r="F45">
        <v>1</v>
      </c>
      <c r="G45">
        <v>1</v>
      </c>
      <c r="H45" t="str">
        <f t="shared" si="0"/>
        <v>1</v>
      </c>
      <c r="I45" t="str">
        <f t="shared" si="1"/>
        <v>1</v>
      </c>
      <c r="J45" s="4" t="s">
        <v>96</v>
      </c>
      <c r="K45" t="s">
        <v>23</v>
      </c>
      <c r="O45" s="7" t="s">
        <v>12</v>
      </c>
      <c r="P45" s="7"/>
      <c r="Q45" t="str">
        <f t="shared" si="2"/>
        <v>第1</v>
      </c>
      <c r="R45" t="str">
        <f t="shared" si="3"/>
        <v>1名</v>
      </c>
    </row>
    <row r="46" spans="1:18" x14ac:dyDescent="0.2">
      <c r="A46">
        <v>45</v>
      </c>
      <c r="B46" s="30">
        <v>11</v>
      </c>
      <c r="C46" s="4" t="s">
        <v>17</v>
      </c>
      <c r="D46" s="4" t="s">
        <v>45</v>
      </c>
      <c r="E46" s="5" t="s">
        <v>18</v>
      </c>
      <c r="F46">
        <v>1</v>
      </c>
      <c r="G46">
        <v>1</v>
      </c>
      <c r="H46" t="str">
        <f t="shared" si="0"/>
        <v>2</v>
      </c>
      <c r="I46" t="str">
        <f t="shared" si="1"/>
        <v>2</v>
      </c>
      <c r="J46" s="4" t="s">
        <v>46</v>
      </c>
      <c r="K46" t="s">
        <v>23</v>
      </c>
      <c r="O46" s="7" t="s">
        <v>17</v>
      </c>
      <c r="P46" s="7"/>
      <c r="Q46" t="str">
        <f t="shared" si="2"/>
        <v>第2</v>
      </c>
      <c r="R46" t="str">
        <f t="shared" si="3"/>
        <v>2名</v>
      </c>
    </row>
    <row r="47" spans="1:18" x14ac:dyDescent="0.2">
      <c r="A47">
        <v>46</v>
      </c>
      <c r="B47" s="30">
        <v>11</v>
      </c>
      <c r="C47" s="4" t="s">
        <v>19</v>
      </c>
      <c r="D47" s="4" t="s">
        <v>97</v>
      </c>
      <c r="E47" s="5" t="s">
        <v>27</v>
      </c>
      <c r="F47">
        <v>1</v>
      </c>
      <c r="G47">
        <v>1</v>
      </c>
      <c r="H47" t="str">
        <f t="shared" si="0"/>
        <v>3</v>
      </c>
      <c r="I47" t="str">
        <f t="shared" si="1"/>
        <v>3</v>
      </c>
      <c r="J47" s="4" t="s">
        <v>98</v>
      </c>
      <c r="K47" t="s">
        <v>23</v>
      </c>
      <c r="O47" s="7" t="s">
        <v>19</v>
      </c>
      <c r="P47" s="7"/>
      <c r="Q47" t="str">
        <f t="shared" si="2"/>
        <v>第3</v>
      </c>
      <c r="R47" t="str">
        <f t="shared" si="3"/>
        <v>3名</v>
      </c>
    </row>
    <row r="48" spans="1:18" x14ac:dyDescent="0.2">
      <c r="A48">
        <v>47</v>
      </c>
      <c r="B48" s="30">
        <v>11</v>
      </c>
      <c r="C48" s="4" t="s">
        <v>29</v>
      </c>
      <c r="D48" s="4" t="s">
        <v>72</v>
      </c>
      <c r="E48" s="5" t="s">
        <v>27</v>
      </c>
      <c r="F48">
        <v>1</v>
      </c>
      <c r="G48">
        <v>1</v>
      </c>
      <c r="H48" t="str">
        <f t="shared" si="0"/>
        <v>4</v>
      </c>
      <c r="I48" t="str">
        <f t="shared" si="1"/>
        <v>6</v>
      </c>
      <c r="J48" s="4" t="s">
        <v>73</v>
      </c>
      <c r="K48" t="s">
        <v>23</v>
      </c>
      <c r="O48" s="7" t="s">
        <v>32</v>
      </c>
      <c r="P48" s="7" t="s">
        <v>33</v>
      </c>
      <c r="Q48" t="str">
        <f t="shared" si="2"/>
        <v>第4</v>
      </c>
      <c r="R48" t="str">
        <f t="shared" si="3"/>
        <v>6名</v>
      </c>
    </row>
    <row r="49" spans="1:18" x14ac:dyDescent="0.2">
      <c r="A49">
        <v>48</v>
      </c>
      <c r="B49" s="30">
        <v>11</v>
      </c>
      <c r="C49" s="4" t="s">
        <v>34</v>
      </c>
      <c r="D49" s="4" t="s">
        <v>99</v>
      </c>
      <c r="E49" s="5" t="s">
        <v>27</v>
      </c>
      <c r="F49">
        <v>1</v>
      </c>
      <c r="G49">
        <v>1</v>
      </c>
      <c r="H49" t="str">
        <f t="shared" si="0"/>
        <v>7</v>
      </c>
      <c r="I49" t="str">
        <f t="shared" si="1"/>
        <v>12</v>
      </c>
      <c r="J49" s="4" t="s">
        <v>100</v>
      </c>
      <c r="K49" t="s">
        <v>23</v>
      </c>
      <c r="O49" s="7" t="s">
        <v>38</v>
      </c>
      <c r="P49" s="7" t="s">
        <v>39</v>
      </c>
      <c r="Q49" t="str">
        <f t="shared" si="2"/>
        <v>第7</v>
      </c>
      <c r="R49" t="str">
        <f t="shared" si="3"/>
        <v>12名</v>
      </c>
    </row>
    <row r="50" spans="1:18" x14ac:dyDescent="0.2">
      <c r="A50">
        <v>49</v>
      </c>
      <c r="B50" s="30">
        <v>11</v>
      </c>
      <c r="C50" s="4" t="s">
        <v>40</v>
      </c>
      <c r="D50" s="4" t="s">
        <v>101</v>
      </c>
      <c r="E50" s="5" t="s">
        <v>27</v>
      </c>
      <c r="F50">
        <v>1</v>
      </c>
      <c r="G50">
        <v>1</v>
      </c>
      <c r="H50" t="str">
        <f t="shared" si="0"/>
        <v>13</v>
      </c>
      <c r="I50" t="str">
        <f t="shared" si="1"/>
        <v>24</v>
      </c>
      <c r="J50" s="4" t="s">
        <v>102</v>
      </c>
      <c r="K50" t="s">
        <v>23</v>
      </c>
      <c r="O50" s="7" t="s">
        <v>43</v>
      </c>
      <c r="P50" s="7" t="s">
        <v>44</v>
      </c>
      <c r="Q50" t="str">
        <f t="shared" si="2"/>
        <v>第13</v>
      </c>
      <c r="R50" t="str">
        <f t="shared" si="3"/>
        <v>24名</v>
      </c>
    </row>
    <row r="51" spans="1:18" x14ac:dyDescent="0.2">
      <c r="A51">
        <v>50</v>
      </c>
      <c r="B51" s="30">
        <v>12</v>
      </c>
      <c r="C51" s="4" t="s">
        <v>12</v>
      </c>
      <c r="D51" s="4" t="s">
        <v>95</v>
      </c>
      <c r="E51" s="5" t="s">
        <v>21</v>
      </c>
      <c r="F51">
        <v>1</v>
      </c>
      <c r="G51">
        <v>1</v>
      </c>
      <c r="H51" t="str">
        <f t="shared" si="0"/>
        <v>1</v>
      </c>
      <c r="I51" t="str">
        <f t="shared" si="1"/>
        <v>1</v>
      </c>
      <c r="J51" s="4" t="s">
        <v>96</v>
      </c>
      <c r="K51" t="s">
        <v>23</v>
      </c>
      <c r="O51" s="7" t="s">
        <v>12</v>
      </c>
      <c r="P51" s="7"/>
      <c r="Q51" t="str">
        <f t="shared" si="2"/>
        <v>第1</v>
      </c>
      <c r="R51" t="str">
        <f t="shared" si="3"/>
        <v>1名</v>
      </c>
    </row>
    <row r="52" spans="1:18" x14ac:dyDescent="0.2">
      <c r="A52">
        <v>51</v>
      </c>
      <c r="B52" s="30">
        <v>12</v>
      </c>
      <c r="C52" s="4" t="s">
        <v>17</v>
      </c>
      <c r="D52" s="4" t="s">
        <v>45</v>
      </c>
      <c r="E52" s="5" t="s">
        <v>18</v>
      </c>
      <c r="F52">
        <v>1</v>
      </c>
      <c r="G52">
        <v>1</v>
      </c>
      <c r="H52" t="str">
        <f t="shared" si="0"/>
        <v>2</v>
      </c>
      <c r="I52" t="str">
        <f t="shared" si="1"/>
        <v>2</v>
      </c>
      <c r="J52" s="4" t="s">
        <v>46</v>
      </c>
      <c r="K52" t="s">
        <v>23</v>
      </c>
      <c r="O52" s="7" t="s">
        <v>17</v>
      </c>
      <c r="P52" s="7"/>
      <c r="Q52" t="str">
        <f t="shared" si="2"/>
        <v>第2</v>
      </c>
      <c r="R52" t="str">
        <f t="shared" si="3"/>
        <v>2名</v>
      </c>
    </row>
    <row r="53" spans="1:18" x14ac:dyDescent="0.2">
      <c r="A53">
        <v>52</v>
      </c>
      <c r="B53" s="30">
        <v>12</v>
      </c>
      <c r="C53" s="4" t="s">
        <v>19</v>
      </c>
      <c r="D53" s="4" t="s">
        <v>97</v>
      </c>
      <c r="E53" s="5" t="s">
        <v>27</v>
      </c>
      <c r="F53">
        <v>1</v>
      </c>
      <c r="G53">
        <v>1</v>
      </c>
      <c r="H53" t="str">
        <f t="shared" si="0"/>
        <v>3</v>
      </c>
      <c r="I53" t="str">
        <f t="shared" si="1"/>
        <v>3</v>
      </c>
      <c r="J53" s="4" t="s">
        <v>98</v>
      </c>
      <c r="K53" t="s">
        <v>23</v>
      </c>
      <c r="O53" s="7" t="s">
        <v>19</v>
      </c>
      <c r="P53" s="7"/>
      <c r="Q53" t="str">
        <f t="shared" si="2"/>
        <v>第3</v>
      </c>
      <c r="R53" t="str">
        <f t="shared" si="3"/>
        <v>3名</v>
      </c>
    </row>
    <row r="54" spans="1:18" x14ac:dyDescent="0.2">
      <c r="A54">
        <v>53</v>
      </c>
      <c r="B54" s="30">
        <v>12</v>
      </c>
      <c r="C54" s="4" t="s">
        <v>60</v>
      </c>
      <c r="D54" s="4" t="s">
        <v>47</v>
      </c>
      <c r="E54" s="5" t="s">
        <v>27</v>
      </c>
      <c r="F54">
        <v>1</v>
      </c>
      <c r="G54">
        <v>1</v>
      </c>
      <c r="H54" t="str">
        <f t="shared" si="0"/>
        <v>4</v>
      </c>
      <c r="I54" t="str">
        <f t="shared" si="1"/>
        <v>4</v>
      </c>
      <c r="J54" s="4" t="s">
        <v>48</v>
      </c>
      <c r="K54" t="s">
        <v>23</v>
      </c>
      <c r="O54" s="7" t="s">
        <v>60</v>
      </c>
      <c r="P54" s="7"/>
      <c r="Q54" t="str">
        <f t="shared" si="2"/>
        <v>第4</v>
      </c>
      <c r="R54" t="str">
        <f t="shared" si="3"/>
        <v>4名</v>
      </c>
    </row>
    <row r="55" spans="1:18" x14ac:dyDescent="0.2">
      <c r="A55">
        <v>54</v>
      </c>
      <c r="B55" s="30">
        <v>12</v>
      </c>
      <c r="C55" s="4" t="s">
        <v>63</v>
      </c>
      <c r="D55" s="4" t="s">
        <v>72</v>
      </c>
      <c r="E55" s="5" t="s">
        <v>27</v>
      </c>
      <c r="F55">
        <v>1</v>
      </c>
      <c r="G55">
        <v>1</v>
      </c>
      <c r="H55" t="str">
        <f t="shared" si="0"/>
        <v>5</v>
      </c>
      <c r="I55" t="str">
        <f t="shared" si="1"/>
        <v>8</v>
      </c>
      <c r="J55" s="4" t="s">
        <v>73</v>
      </c>
      <c r="K55" t="s">
        <v>23</v>
      </c>
      <c r="O55" s="7" t="s">
        <v>64</v>
      </c>
      <c r="P55" s="7" t="s">
        <v>65</v>
      </c>
      <c r="Q55" t="str">
        <f t="shared" si="2"/>
        <v>第5</v>
      </c>
      <c r="R55" t="str">
        <f t="shared" si="3"/>
        <v>8名</v>
      </c>
    </row>
    <row r="56" spans="1:18" x14ac:dyDescent="0.2">
      <c r="A56">
        <v>55</v>
      </c>
      <c r="B56" s="30">
        <v>12</v>
      </c>
      <c r="C56" s="4" t="s">
        <v>66</v>
      </c>
      <c r="D56" s="4" t="s">
        <v>99</v>
      </c>
      <c r="E56" s="5" t="s">
        <v>27</v>
      </c>
      <c r="F56">
        <v>1</v>
      </c>
      <c r="G56">
        <v>1</v>
      </c>
      <c r="H56" t="str">
        <f t="shared" si="0"/>
        <v>9</v>
      </c>
      <c r="I56" t="str">
        <f t="shared" si="1"/>
        <v>16</v>
      </c>
      <c r="J56" s="4" t="s">
        <v>100</v>
      </c>
      <c r="K56" t="s">
        <v>23</v>
      </c>
      <c r="O56" s="7" t="s">
        <v>67</v>
      </c>
      <c r="P56" s="7" t="s">
        <v>68</v>
      </c>
      <c r="Q56" t="str">
        <f t="shared" si="2"/>
        <v>第9</v>
      </c>
      <c r="R56" t="str">
        <f t="shared" si="3"/>
        <v>16名</v>
      </c>
    </row>
    <row r="57" spans="1:18" x14ac:dyDescent="0.2">
      <c r="A57">
        <v>56</v>
      </c>
      <c r="B57" s="30">
        <v>12</v>
      </c>
      <c r="C57" s="4" t="s">
        <v>69</v>
      </c>
      <c r="D57" s="4" t="s">
        <v>101</v>
      </c>
      <c r="E57" s="5" t="s">
        <v>27</v>
      </c>
      <c r="F57">
        <v>1</v>
      </c>
      <c r="G57">
        <v>1</v>
      </c>
      <c r="H57" t="str">
        <f t="shared" si="0"/>
        <v>17</v>
      </c>
      <c r="I57" t="str">
        <f t="shared" si="1"/>
        <v>28</v>
      </c>
      <c r="J57" s="4" t="s">
        <v>102</v>
      </c>
      <c r="K57" t="s">
        <v>23</v>
      </c>
      <c r="O57" s="7" t="s">
        <v>70</v>
      </c>
      <c r="P57" s="7" t="s">
        <v>71</v>
      </c>
      <c r="Q57" t="str">
        <f t="shared" si="2"/>
        <v>第17</v>
      </c>
      <c r="R57" t="str">
        <f t="shared" si="3"/>
        <v>28名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A88" workbookViewId="0">
      <selection activeCell="A2" sqref="A2:A91"/>
    </sheetView>
  </sheetViews>
  <sheetFormatPr defaultColWidth="9" defaultRowHeight="14.25" x14ac:dyDescent="0.2"/>
  <sheetData>
    <row r="1" spans="1:18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 t="s">
        <v>11</v>
      </c>
      <c r="P1" s="2" t="s">
        <v>11</v>
      </c>
      <c r="Q1" s="2" t="s">
        <v>11</v>
      </c>
      <c r="R1" s="2" t="s">
        <v>11</v>
      </c>
    </row>
    <row r="2" spans="1:18" ht="28.5" x14ac:dyDescent="0.2">
      <c r="A2">
        <v>1</v>
      </c>
      <c r="B2" s="3">
        <v>1000</v>
      </c>
      <c r="C2" t="s">
        <v>12</v>
      </c>
      <c r="D2" s="4" t="s">
        <v>243</v>
      </c>
      <c r="E2" s="5" t="s">
        <v>21</v>
      </c>
      <c r="F2">
        <v>1</v>
      </c>
      <c r="G2">
        <v>1</v>
      </c>
      <c r="H2" t="str">
        <f t="shared" ref="H2:H65" si="0">IF(NOT(ISERROR((FIND("第",Q2)))),RIGHT(Q2,LEN(Q2)-LEN("第")),LEFT(Q2,2*LEN(Q2)-LENB(Q2)))</f>
        <v>1</v>
      </c>
      <c r="I2" t="str">
        <f t="shared" ref="I2:I65" si="1">IF(((ISERROR((FIND("之后",R2))))),LEFT(R2,2*LEN(R2)-LENB(R2)),99999)</f>
        <v>1</v>
      </c>
      <c r="J2" s="6" t="str">
        <f t="shared" ref="J2:K19" si="2">""""&amp;D2&amp;""""&amp;","</f>
        <v>"1000元",</v>
      </c>
      <c r="K2" t="s">
        <v>23</v>
      </c>
      <c r="O2" s="7" t="s">
        <v>12</v>
      </c>
      <c r="P2" s="7"/>
      <c r="Q2" t="str">
        <f t="shared" ref="Q2:Q65" si="3">LEFT(O2,IF(NOT(ISERROR((FIND("名",O2)))),LEN(O2)-LEN("名"),LEN(O2)))</f>
        <v>第1</v>
      </c>
      <c r="R2" t="str">
        <f t="shared" ref="R2:R65" si="4">IF(ISBLANK(P2),IF(NOT(ISERROR((FIND("第",O2)))),MID(Q2,2,9999)&amp;"名",O2),P2)</f>
        <v>1名</v>
      </c>
    </row>
    <row r="3" spans="1:18" ht="28.5" x14ac:dyDescent="0.2">
      <c r="A3">
        <v>2</v>
      </c>
      <c r="B3" s="3">
        <v>1000</v>
      </c>
      <c r="C3" t="s">
        <v>17</v>
      </c>
      <c r="D3" s="4" t="s">
        <v>244</v>
      </c>
      <c r="E3" s="5" t="s">
        <v>18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6" t="str">
        <f t="shared" si="2"/>
        <v>"300元",</v>
      </c>
      <c r="K3" t="s">
        <v>23</v>
      </c>
      <c r="O3" s="7" t="s">
        <v>17</v>
      </c>
      <c r="P3" s="7"/>
      <c r="Q3" t="str">
        <f t="shared" si="3"/>
        <v>第2</v>
      </c>
      <c r="R3" t="str">
        <f t="shared" si="4"/>
        <v>2名</v>
      </c>
    </row>
    <row r="4" spans="1:18" ht="28.5" x14ac:dyDescent="0.2">
      <c r="A4">
        <v>3</v>
      </c>
      <c r="B4" s="3">
        <v>1000</v>
      </c>
      <c r="C4" t="s">
        <v>19</v>
      </c>
      <c r="D4" s="4" t="s">
        <v>149</v>
      </c>
      <c r="E4" s="5" t="s">
        <v>27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6" t="str">
        <f t="shared" si="2"/>
        <v>"100元",</v>
      </c>
      <c r="K4" t="str">
        <f t="shared" si="2"/>
        <v>"matchpop_icon_1",</v>
      </c>
      <c r="O4" s="7" t="s">
        <v>19</v>
      </c>
      <c r="P4" s="7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3">
        <v>1000</v>
      </c>
      <c r="C5" s="4" t="s">
        <v>245</v>
      </c>
      <c r="D5" s="4" t="s">
        <v>95</v>
      </c>
      <c r="E5" s="4" t="s">
        <v>27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6" t="str">
        <f t="shared" si="2"/>
        <v>"50元红包券",</v>
      </c>
      <c r="K5" t="str">
        <f t="shared" si="2"/>
        <v>"matchpop_icon_1",</v>
      </c>
      <c r="O5" s="8" t="s">
        <v>32</v>
      </c>
      <c r="P5" s="8" t="s">
        <v>89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3">
        <v>1000</v>
      </c>
      <c r="C6" s="4" t="s">
        <v>246</v>
      </c>
      <c r="D6" s="4" t="s">
        <v>77</v>
      </c>
      <c r="E6" s="4" t="s">
        <v>27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6" t="str">
        <f t="shared" si="2"/>
        <v>"30元红包券",</v>
      </c>
      <c r="K6" t="str">
        <f t="shared" si="2"/>
        <v>"matchpop_icon_1",</v>
      </c>
      <c r="O6" s="8" t="s">
        <v>93</v>
      </c>
      <c r="P6" s="8" t="s">
        <v>247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3">
        <v>1000</v>
      </c>
      <c r="C7" s="4" t="s">
        <v>248</v>
      </c>
      <c r="D7" s="4" t="s">
        <v>45</v>
      </c>
      <c r="E7" s="4" t="s">
        <v>27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6" t="str">
        <f t="shared" si="2"/>
        <v>"20元红包券",</v>
      </c>
      <c r="K7" t="str">
        <f t="shared" si="2"/>
        <v>"matchpop_icon_1",</v>
      </c>
      <c r="O7" s="8" t="s">
        <v>249</v>
      </c>
      <c r="P7" s="8" t="s">
        <v>250</v>
      </c>
      <c r="Q7" t="str">
        <f t="shared" si="3"/>
        <v>第22</v>
      </c>
      <c r="R7" t="str">
        <f t="shared" si="4"/>
        <v>39名</v>
      </c>
    </row>
    <row r="8" spans="1:18" x14ac:dyDescent="0.2">
      <c r="A8">
        <v>7</v>
      </c>
      <c r="B8" s="3">
        <v>1000</v>
      </c>
      <c r="C8" s="4" t="s">
        <v>251</v>
      </c>
      <c r="D8" s="4" t="s">
        <v>252</v>
      </c>
      <c r="E8" s="4" t="s">
        <v>27</v>
      </c>
      <c r="F8">
        <v>1</v>
      </c>
      <c r="G8">
        <v>1</v>
      </c>
      <c r="H8" t="str">
        <f t="shared" si="0"/>
        <v>40</v>
      </c>
      <c r="I8" t="str">
        <f t="shared" si="1"/>
        <v>60</v>
      </c>
      <c r="J8" s="6" t="str">
        <f t="shared" si="2"/>
        <v>"15元红包券",</v>
      </c>
      <c r="K8" t="str">
        <f t="shared" si="2"/>
        <v>"matchpop_icon_1",</v>
      </c>
      <c r="O8" s="7" t="s">
        <v>253</v>
      </c>
      <c r="P8" s="7" t="s">
        <v>254</v>
      </c>
      <c r="Q8" t="str">
        <f t="shared" si="3"/>
        <v>第40</v>
      </c>
      <c r="R8" t="str">
        <f t="shared" si="4"/>
        <v>60名</v>
      </c>
    </row>
    <row r="9" spans="1:18" x14ac:dyDescent="0.2">
      <c r="A9">
        <v>8</v>
      </c>
      <c r="B9" s="3">
        <v>1000</v>
      </c>
      <c r="C9" s="4" t="s">
        <v>255</v>
      </c>
      <c r="D9" s="4" t="s">
        <v>97</v>
      </c>
      <c r="E9" s="4" t="s">
        <v>27</v>
      </c>
      <c r="F9">
        <v>1</v>
      </c>
      <c r="G9">
        <v>1</v>
      </c>
      <c r="H9" t="str">
        <f t="shared" si="0"/>
        <v>61</v>
      </c>
      <c r="I9" t="str">
        <f t="shared" si="1"/>
        <v>96</v>
      </c>
      <c r="J9" s="6" t="str">
        <f t="shared" si="2"/>
        <v>"10元红包券",</v>
      </c>
      <c r="K9" t="str">
        <f t="shared" si="2"/>
        <v>"matchpop_icon_1",</v>
      </c>
      <c r="O9" s="7" t="s">
        <v>256</v>
      </c>
      <c r="P9" s="7" t="s">
        <v>257</v>
      </c>
      <c r="Q9" t="str">
        <f t="shared" si="3"/>
        <v>第61</v>
      </c>
      <c r="R9" t="str">
        <f t="shared" si="4"/>
        <v>96名</v>
      </c>
    </row>
    <row r="10" spans="1:18" x14ac:dyDescent="0.2">
      <c r="A10">
        <v>9</v>
      </c>
      <c r="B10" s="3">
        <v>1000</v>
      </c>
      <c r="C10" s="4" t="s">
        <v>360</v>
      </c>
      <c r="D10" s="4" t="s">
        <v>20</v>
      </c>
      <c r="E10" s="4" t="s">
        <v>27</v>
      </c>
      <c r="F10">
        <v>1</v>
      </c>
      <c r="G10">
        <v>1</v>
      </c>
      <c r="H10" t="str">
        <f t="shared" si="0"/>
        <v>97</v>
      </c>
      <c r="I10" t="str">
        <f t="shared" si="1"/>
        <v>9999</v>
      </c>
      <c r="J10" s="6" t="str">
        <f t="shared" si="2"/>
        <v>"5元红包券",</v>
      </c>
      <c r="K10" t="str">
        <f t="shared" si="2"/>
        <v>"matchpop_icon_1",</v>
      </c>
      <c r="O10" s="7" t="s">
        <v>361</v>
      </c>
      <c r="P10" s="7" t="s">
        <v>362</v>
      </c>
      <c r="Q10" t="str">
        <f t="shared" si="3"/>
        <v>第97</v>
      </c>
      <c r="R10" t="str">
        <f t="shared" si="4"/>
        <v>9999名</v>
      </c>
    </row>
    <row r="11" spans="1:18" ht="28.5" x14ac:dyDescent="0.2">
      <c r="A11">
        <v>10</v>
      </c>
      <c r="B11" s="3">
        <v>1001</v>
      </c>
      <c r="C11" t="s">
        <v>12</v>
      </c>
      <c r="D11" s="4" t="s">
        <v>243</v>
      </c>
      <c r="E11" s="5" t="s">
        <v>21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6" t="str">
        <f t="shared" si="2"/>
        <v>"1000元",</v>
      </c>
      <c r="K11" t="s">
        <v>23</v>
      </c>
      <c r="O11" s="7" t="s">
        <v>12</v>
      </c>
      <c r="P11" s="7"/>
      <c r="Q11" t="str">
        <f t="shared" si="3"/>
        <v>第1</v>
      </c>
      <c r="R11" t="str">
        <f t="shared" si="4"/>
        <v>1名</v>
      </c>
    </row>
    <row r="12" spans="1:18" ht="28.5" x14ac:dyDescent="0.2">
      <c r="A12">
        <v>11</v>
      </c>
      <c r="B12" s="3">
        <v>1001</v>
      </c>
      <c r="C12" t="s">
        <v>17</v>
      </c>
      <c r="D12" s="4" t="s">
        <v>244</v>
      </c>
      <c r="E12" s="5" t="s">
        <v>18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6" t="str">
        <f t="shared" si="2"/>
        <v>"300元",</v>
      </c>
      <c r="K12" t="s">
        <v>23</v>
      </c>
      <c r="O12" s="7" t="s">
        <v>17</v>
      </c>
      <c r="P12" s="7"/>
      <c r="Q12" t="str">
        <f t="shared" si="3"/>
        <v>第2</v>
      </c>
      <c r="R12" t="str">
        <f t="shared" si="4"/>
        <v>2名</v>
      </c>
    </row>
    <row r="13" spans="1:18" ht="28.5" x14ac:dyDescent="0.2">
      <c r="A13">
        <v>12</v>
      </c>
      <c r="B13" s="3">
        <v>1001</v>
      </c>
      <c r="C13" t="s">
        <v>19</v>
      </c>
      <c r="D13" s="4" t="s">
        <v>149</v>
      </c>
      <c r="E13" s="5" t="s">
        <v>27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6" t="str">
        <f t="shared" si="2"/>
        <v>"100元",</v>
      </c>
      <c r="K13" t="str">
        <f t="shared" si="2"/>
        <v>"matchpop_icon_1",</v>
      </c>
      <c r="O13" s="7" t="s">
        <v>19</v>
      </c>
      <c r="P13" s="7"/>
      <c r="Q13" t="str">
        <f t="shared" si="3"/>
        <v>第3</v>
      </c>
      <c r="R13" t="str">
        <f t="shared" si="4"/>
        <v>3名</v>
      </c>
    </row>
    <row r="14" spans="1:18" x14ac:dyDescent="0.2">
      <c r="A14">
        <v>13</v>
      </c>
      <c r="B14" s="3">
        <v>1001</v>
      </c>
      <c r="C14" s="4" t="s">
        <v>245</v>
      </c>
      <c r="D14" s="4" t="s">
        <v>95</v>
      </c>
      <c r="E14" s="4" t="s">
        <v>27</v>
      </c>
      <c r="F14">
        <v>1</v>
      </c>
      <c r="G14">
        <v>1</v>
      </c>
      <c r="H14" t="str">
        <f t="shared" si="0"/>
        <v>4</v>
      </c>
      <c r="I14" t="str">
        <f t="shared" si="1"/>
        <v>9</v>
      </c>
      <c r="J14" s="6" t="str">
        <f t="shared" si="2"/>
        <v>"50元红包券",</v>
      </c>
      <c r="K14" t="str">
        <f t="shared" si="2"/>
        <v>"matchpop_icon_1",</v>
      </c>
      <c r="O14" s="8" t="s">
        <v>32</v>
      </c>
      <c r="P14" s="8" t="s">
        <v>89</v>
      </c>
      <c r="Q14" t="str">
        <f t="shared" si="3"/>
        <v>第4</v>
      </c>
      <c r="R14" t="str">
        <f t="shared" si="4"/>
        <v>9名</v>
      </c>
    </row>
    <row r="15" spans="1:18" x14ac:dyDescent="0.2">
      <c r="A15">
        <v>14</v>
      </c>
      <c r="B15" s="3">
        <v>1001</v>
      </c>
      <c r="C15" s="4" t="s">
        <v>246</v>
      </c>
      <c r="D15" s="4" t="s">
        <v>77</v>
      </c>
      <c r="E15" s="4" t="s">
        <v>27</v>
      </c>
      <c r="F15">
        <v>1</v>
      </c>
      <c r="G15">
        <v>1</v>
      </c>
      <c r="H15" t="str">
        <f t="shared" si="0"/>
        <v>10</v>
      </c>
      <c r="I15" t="str">
        <f t="shared" si="1"/>
        <v>21</v>
      </c>
      <c r="J15" s="6" t="str">
        <f t="shared" si="2"/>
        <v>"30元红包券",</v>
      </c>
      <c r="K15" t="str">
        <f t="shared" si="2"/>
        <v>"matchpop_icon_1",</v>
      </c>
      <c r="O15" s="8" t="s">
        <v>93</v>
      </c>
      <c r="P15" s="8" t="s">
        <v>247</v>
      </c>
      <c r="Q15" t="str">
        <f t="shared" si="3"/>
        <v>第10</v>
      </c>
      <c r="R15" t="str">
        <f t="shared" si="4"/>
        <v>21名</v>
      </c>
    </row>
    <row r="16" spans="1:18" x14ac:dyDescent="0.2">
      <c r="A16">
        <v>15</v>
      </c>
      <c r="B16" s="3">
        <v>1001</v>
      </c>
      <c r="C16" s="4" t="s">
        <v>248</v>
      </c>
      <c r="D16" s="4" t="s">
        <v>45</v>
      </c>
      <c r="E16" s="4" t="s">
        <v>27</v>
      </c>
      <c r="F16">
        <v>1</v>
      </c>
      <c r="G16">
        <v>1</v>
      </c>
      <c r="H16" t="str">
        <f t="shared" si="0"/>
        <v>22</v>
      </c>
      <c r="I16" t="str">
        <f t="shared" si="1"/>
        <v>39</v>
      </c>
      <c r="J16" s="6" t="str">
        <f t="shared" si="2"/>
        <v>"20元红包券",</v>
      </c>
      <c r="K16" t="str">
        <f t="shared" si="2"/>
        <v>"matchpop_icon_1",</v>
      </c>
      <c r="O16" s="8" t="s">
        <v>249</v>
      </c>
      <c r="P16" s="8" t="s">
        <v>250</v>
      </c>
      <c r="Q16" t="str">
        <f t="shared" si="3"/>
        <v>第22</v>
      </c>
      <c r="R16" t="str">
        <f t="shared" si="4"/>
        <v>39名</v>
      </c>
    </row>
    <row r="17" spans="1:18" x14ac:dyDescent="0.2">
      <c r="A17">
        <v>16</v>
      </c>
      <c r="B17" s="3">
        <v>1001</v>
      </c>
      <c r="C17" s="4" t="s">
        <v>251</v>
      </c>
      <c r="D17" s="4" t="s">
        <v>252</v>
      </c>
      <c r="E17" s="4" t="s">
        <v>27</v>
      </c>
      <c r="F17">
        <v>1</v>
      </c>
      <c r="G17">
        <v>1</v>
      </c>
      <c r="H17" t="str">
        <f t="shared" si="0"/>
        <v>40</v>
      </c>
      <c r="I17" t="str">
        <f t="shared" si="1"/>
        <v>60</v>
      </c>
      <c r="J17" s="6" t="str">
        <f t="shared" si="2"/>
        <v>"15元红包券",</v>
      </c>
      <c r="K17" t="str">
        <f t="shared" si="2"/>
        <v>"matchpop_icon_1",</v>
      </c>
      <c r="O17" s="7" t="s">
        <v>253</v>
      </c>
      <c r="P17" s="7" t="s">
        <v>254</v>
      </c>
      <c r="Q17" t="str">
        <f t="shared" si="3"/>
        <v>第40</v>
      </c>
      <c r="R17" t="str">
        <f t="shared" si="4"/>
        <v>60名</v>
      </c>
    </row>
    <row r="18" spans="1:18" x14ac:dyDescent="0.2">
      <c r="A18">
        <v>17</v>
      </c>
      <c r="B18" s="3">
        <v>1001</v>
      </c>
      <c r="C18" s="4" t="s">
        <v>255</v>
      </c>
      <c r="D18" s="4" t="s">
        <v>97</v>
      </c>
      <c r="E18" s="4" t="s">
        <v>27</v>
      </c>
      <c r="F18">
        <v>1</v>
      </c>
      <c r="G18">
        <v>1</v>
      </c>
      <c r="H18" t="str">
        <f t="shared" si="0"/>
        <v>61</v>
      </c>
      <c r="I18" t="str">
        <f t="shared" si="1"/>
        <v>96</v>
      </c>
      <c r="J18" s="6" t="str">
        <f t="shared" si="2"/>
        <v>"10元红包券",</v>
      </c>
      <c r="K18" t="str">
        <f t="shared" si="2"/>
        <v>"matchpop_icon_1",</v>
      </c>
      <c r="O18" s="7" t="s">
        <v>256</v>
      </c>
      <c r="P18" s="7" t="s">
        <v>257</v>
      </c>
      <c r="Q18" t="str">
        <f t="shared" si="3"/>
        <v>第61</v>
      </c>
      <c r="R18" t="str">
        <f t="shared" si="4"/>
        <v>96名</v>
      </c>
    </row>
    <row r="19" spans="1:18" x14ac:dyDescent="0.2">
      <c r="A19">
        <v>18</v>
      </c>
      <c r="B19" s="3">
        <v>1001</v>
      </c>
      <c r="C19" s="4" t="s">
        <v>360</v>
      </c>
      <c r="D19" s="4" t="s">
        <v>20</v>
      </c>
      <c r="E19" s="4" t="s">
        <v>27</v>
      </c>
      <c r="F19">
        <v>1</v>
      </c>
      <c r="G19">
        <v>1</v>
      </c>
      <c r="H19" t="str">
        <f t="shared" si="0"/>
        <v>97</v>
      </c>
      <c r="I19" t="str">
        <f t="shared" si="1"/>
        <v>9999</v>
      </c>
      <c r="J19" s="6" t="str">
        <f t="shared" si="2"/>
        <v>"5元红包券",</v>
      </c>
      <c r="K19" t="str">
        <f t="shared" si="2"/>
        <v>"matchpop_icon_1",</v>
      </c>
      <c r="O19" s="7" t="s">
        <v>361</v>
      </c>
      <c r="P19" s="7" t="s">
        <v>362</v>
      </c>
      <c r="Q19" t="str">
        <f t="shared" si="3"/>
        <v>第97</v>
      </c>
      <c r="R19" t="str">
        <f t="shared" si="4"/>
        <v>9999名</v>
      </c>
    </row>
    <row r="20" spans="1:18" ht="28.5" x14ac:dyDescent="0.2">
      <c r="A20">
        <v>19</v>
      </c>
      <c r="B20" s="3">
        <v>1002</v>
      </c>
      <c r="C20" t="s">
        <v>12</v>
      </c>
      <c r="D20" s="4" t="s">
        <v>243</v>
      </c>
      <c r="E20" s="5" t="s">
        <v>21</v>
      </c>
      <c r="F20">
        <v>1</v>
      </c>
      <c r="G20">
        <v>1</v>
      </c>
      <c r="H20" t="str">
        <f t="shared" si="0"/>
        <v>1</v>
      </c>
      <c r="I20" t="str">
        <f t="shared" si="1"/>
        <v>1</v>
      </c>
      <c r="J20" s="6" t="str">
        <f t="shared" ref="J20:J83" si="5">""""&amp;D20&amp;""""&amp;","</f>
        <v>"1000元",</v>
      </c>
      <c r="K20" t="s">
        <v>23</v>
      </c>
      <c r="O20" s="7" t="s">
        <v>12</v>
      </c>
      <c r="P20" s="7"/>
      <c r="Q20" t="str">
        <f t="shared" si="3"/>
        <v>第1</v>
      </c>
      <c r="R20" t="str">
        <f t="shared" si="4"/>
        <v>1名</v>
      </c>
    </row>
    <row r="21" spans="1:18" ht="28.5" x14ac:dyDescent="0.2">
      <c r="A21">
        <v>20</v>
      </c>
      <c r="B21" s="3">
        <v>1002</v>
      </c>
      <c r="C21" t="s">
        <v>17</v>
      </c>
      <c r="D21" s="4" t="s">
        <v>244</v>
      </c>
      <c r="E21" s="5" t="s">
        <v>18</v>
      </c>
      <c r="F21">
        <v>1</v>
      </c>
      <c r="G21">
        <v>1</v>
      </c>
      <c r="H21" t="str">
        <f t="shared" si="0"/>
        <v>2</v>
      </c>
      <c r="I21" t="str">
        <f t="shared" si="1"/>
        <v>2</v>
      </c>
      <c r="J21" s="6" t="str">
        <f t="shared" si="5"/>
        <v>"300元",</v>
      </c>
      <c r="K21" t="s">
        <v>23</v>
      </c>
      <c r="O21" s="7" t="s">
        <v>17</v>
      </c>
      <c r="P21" s="7"/>
      <c r="Q21" t="str">
        <f t="shared" si="3"/>
        <v>第2</v>
      </c>
      <c r="R21" t="str">
        <f t="shared" si="4"/>
        <v>2名</v>
      </c>
    </row>
    <row r="22" spans="1:18" ht="28.5" x14ac:dyDescent="0.2">
      <c r="A22">
        <v>21</v>
      </c>
      <c r="B22" s="3">
        <v>1002</v>
      </c>
      <c r="C22" t="s">
        <v>19</v>
      </c>
      <c r="D22" s="4" t="s">
        <v>149</v>
      </c>
      <c r="E22" s="5" t="s">
        <v>27</v>
      </c>
      <c r="F22">
        <v>1</v>
      </c>
      <c r="G22">
        <v>1</v>
      </c>
      <c r="H22" t="str">
        <f t="shared" si="0"/>
        <v>3</v>
      </c>
      <c r="I22" t="str">
        <f t="shared" si="1"/>
        <v>3</v>
      </c>
      <c r="J22" s="6" t="str">
        <f t="shared" si="5"/>
        <v>"100元",</v>
      </c>
      <c r="K22" t="str">
        <f t="shared" ref="K22:K28" si="6">""""&amp;E22&amp;""""&amp;","</f>
        <v>"matchpop_icon_1",</v>
      </c>
      <c r="O22" s="7" t="s">
        <v>19</v>
      </c>
      <c r="P22" s="7"/>
      <c r="Q22" t="str">
        <f t="shared" si="3"/>
        <v>第3</v>
      </c>
      <c r="R22" t="str">
        <f t="shared" si="4"/>
        <v>3名</v>
      </c>
    </row>
    <row r="23" spans="1:18" x14ac:dyDescent="0.2">
      <c r="A23">
        <v>22</v>
      </c>
      <c r="B23" s="3">
        <v>1002</v>
      </c>
      <c r="C23" s="4" t="s">
        <v>245</v>
      </c>
      <c r="D23" s="4" t="s">
        <v>95</v>
      </c>
      <c r="E23" s="4" t="s">
        <v>27</v>
      </c>
      <c r="F23">
        <v>1</v>
      </c>
      <c r="G23">
        <v>1</v>
      </c>
      <c r="H23" t="str">
        <f t="shared" si="0"/>
        <v>4</v>
      </c>
      <c r="I23" t="str">
        <f t="shared" si="1"/>
        <v>9</v>
      </c>
      <c r="J23" s="6" t="str">
        <f t="shared" si="5"/>
        <v>"50元红包券",</v>
      </c>
      <c r="K23" t="str">
        <f t="shared" si="6"/>
        <v>"matchpop_icon_1",</v>
      </c>
      <c r="O23" s="8" t="s">
        <v>32</v>
      </c>
      <c r="P23" s="8" t="s">
        <v>89</v>
      </c>
      <c r="Q23" t="str">
        <f t="shared" si="3"/>
        <v>第4</v>
      </c>
      <c r="R23" t="str">
        <f t="shared" si="4"/>
        <v>9名</v>
      </c>
    </row>
    <row r="24" spans="1:18" x14ac:dyDescent="0.2">
      <c r="A24">
        <v>23</v>
      </c>
      <c r="B24" s="3">
        <v>1002</v>
      </c>
      <c r="C24" s="4" t="s">
        <v>246</v>
      </c>
      <c r="D24" s="4" t="s">
        <v>77</v>
      </c>
      <c r="E24" s="4" t="s">
        <v>27</v>
      </c>
      <c r="F24">
        <v>1</v>
      </c>
      <c r="G24">
        <v>1</v>
      </c>
      <c r="H24" t="str">
        <f t="shared" si="0"/>
        <v>10</v>
      </c>
      <c r="I24" t="str">
        <f t="shared" si="1"/>
        <v>21</v>
      </c>
      <c r="J24" s="6" t="str">
        <f t="shared" si="5"/>
        <v>"30元红包券",</v>
      </c>
      <c r="K24" t="str">
        <f t="shared" si="6"/>
        <v>"matchpop_icon_1",</v>
      </c>
      <c r="O24" s="8" t="s">
        <v>93</v>
      </c>
      <c r="P24" s="8" t="s">
        <v>247</v>
      </c>
      <c r="Q24" t="str">
        <f t="shared" si="3"/>
        <v>第10</v>
      </c>
      <c r="R24" t="str">
        <f t="shared" si="4"/>
        <v>21名</v>
      </c>
    </row>
    <row r="25" spans="1:18" x14ac:dyDescent="0.2">
      <c r="A25">
        <v>24</v>
      </c>
      <c r="B25" s="3">
        <v>1002</v>
      </c>
      <c r="C25" s="4" t="s">
        <v>248</v>
      </c>
      <c r="D25" s="4" t="s">
        <v>45</v>
      </c>
      <c r="E25" s="4" t="s">
        <v>27</v>
      </c>
      <c r="F25">
        <v>1</v>
      </c>
      <c r="G25">
        <v>1</v>
      </c>
      <c r="H25" t="str">
        <f t="shared" si="0"/>
        <v>22</v>
      </c>
      <c r="I25" t="str">
        <f t="shared" si="1"/>
        <v>39</v>
      </c>
      <c r="J25" s="6" t="str">
        <f t="shared" si="5"/>
        <v>"20元红包券",</v>
      </c>
      <c r="K25" t="str">
        <f t="shared" si="6"/>
        <v>"matchpop_icon_1",</v>
      </c>
      <c r="O25" s="8" t="s">
        <v>249</v>
      </c>
      <c r="P25" s="8" t="s">
        <v>250</v>
      </c>
      <c r="Q25" t="str">
        <f t="shared" si="3"/>
        <v>第22</v>
      </c>
      <c r="R25" t="str">
        <f t="shared" si="4"/>
        <v>39名</v>
      </c>
    </row>
    <row r="26" spans="1:18" x14ac:dyDescent="0.2">
      <c r="A26">
        <v>25</v>
      </c>
      <c r="B26" s="3">
        <v>1002</v>
      </c>
      <c r="C26" s="4" t="s">
        <v>251</v>
      </c>
      <c r="D26" s="4" t="s">
        <v>252</v>
      </c>
      <c r="E26" s="4" t="s">
        <v>27</v>
      </c>
      <c r="F26">
        <v>1</v>
      </c>
      <c r="G26">
        <v>1</v>
      </c>
      <c r="H26" t="str">
        <f t="shared" si="0"/>
        <v>40</v>
      </c>
      <c r="I26" t="str">
        <f t="shared" si="1"/>
        <v>60</v>
      </c>
      <c r="J26" s="6" t="str">
        <f t="shared" si="5"/>
        <v>"15元红包券",</v>
      </c>
      <c r="K26" t="str">
        <f t="shared" si="6"/>
        <v>"matchpop_icon_1",</v>
      </c>
      <c r="O26" s="7" t="s">
        <v>253</v>
      </c>
      <c r="P26" s="7" t="s">
        <v>254</v>
      </c>
      <c r="Q26" t="str">
        <f t="shared" si="3"/>
        <v>第40</v>
      </c>
      <c r="R26" t="str">
        <f t="shared" si="4"/>
        <v>60名</v>
      </c>
    </row>
    <row r="27" spans="1:18" x14ac:dyDescent="0.2">
      <c r="A27">
        <v>26</v>
      </c>
      <c r="B27" s="3">
        <v>1002</v>
      </c>
      <c r="C27" s="4" t="s">
        <v>255</v>
      </c>
      <c r="D27" s="4" t="s">
        <v>97</v>
      </c>
      <c r="E27" s="4" t="s">
        <v>27</v>
      </c>
      <c r="F27">
        <v>1</v>
      </c>
      <c r="G27">
        <v>1</v>
      </c>
      <c r="H27" t="str">
        <f t="shared" si="0"/>
        <v>61</v>
      </c>
      <c r="I27" t="str">
        <f t="shared" si="1"/>
        <v>96</v>
      </c>
      <c r="J27" s="6" t="str">
        <f t="shared" si="5"/>
        <v>"10元红包券",</v>
      </c>
      <c r="K27" t="str">
        <f t="shared" si="6"/>
        <v>"matchpop_icon_1",</v>
      </c>
      <c r="O27" s="7" t="s">
        <v>256</v>
      </c>
      <c r="P27" s="7" t="s">
        <v>257</v>
      </c>
      <c r="Q27" t="str">
        <f t="shared" si="3"/>
        <v>第61</v>
      </c>
      <c r="R27" t="str">
        <f t="shared" si="4"/>
        <v>96名</v>
      </c>
    </row>
    <row r="28" spans="1:18" x14ac:dyDescent="0.2">
      <c r="A28">
        <v>27</v>
      </c>
      <c r="B28" s="3">
        <v>1002</v>
      </c>
      <c r="C28" s="4" t="s">
        <v>360</v>
      </c>
      <c r="D28" s="4" t="s">
        <v>20</v>
      </c>
      <c r="E28" s="4" t="s">
        <v>27</v>
      </c>
      <c r="F28">
        <v>1</v>
      </c>
      <c r="G28">
        <v>1</v>
      </c>
      <c r="H28" t="str">
        <f t="shared" si="0"/>
        <v>97</v>
      </c>
      <c r="I28" t="str">
        <f t="shared" si="1"/>
        <v>9999</v>
      </c>
      <c r="J28" s="6" t="str">
        <f t="shared" si="5"/>
        <v>"5元红包券",</v>
      </c>
      <c r="K28" t="str">
        <f t="shared" si="6"/>
        <v>"matchpop_icon_1",</v>
      </c>
      <c r="O28" s="7" t="s">
        <v>361</v>
      </c>
      <c r="P28" s="7" t="s">
        <v>362</v>
      </c>
      <c r="Q28" t="str">
        <f t="shared" si="3"/>
        <v>第97</v>
      </c>
      <c r="R28" t="str">
        <f t="shared" si="4"/>
        <v>9999名</v>
      </c>
    </row>
    <row r="29" spans="1:18" ht="28.5" x14ac:dyDescent="0.2">
      <c r="A29">
        <v>28</v>
      </c>
      <c r="B29" s="3">
        <v>1003</v>
      </c>
      <c r="C29" t="s">
        <v>12</v>
      </c>
      <c r="D29" s="4" t="s">
        <v>243</v>
      </c>
      <c r="E29" s="5" t="s">
        <v>21</v>
      </c>
      <c r="F29">
        <v>1</v>
      </c>
      <c r="G29">
        <v>1</v>
      </c>
      <c r="H29" t="str">
        <f t="shared" si="0"/>
        <v>1</v>
      </c>
      <c r="I29" t="str">
        <f t="shared" si="1"/>
        <v>1</v>
      </c>
      <c r="J29" s="6" t="str">
        <f t="shared" si="5"/>
        <v>"1000元",</v>
      </c>
      <c r="K29" t="s">
        <v>23</v>
      </c>
      <c r="O29" s="7" t="s">
        <v>12</v>
      </c>
      <c r="P29" s="7"/>
      <c r="Q29" t="str">
        <f t="shared" si="3"/>
        <v>第1</v>
      </c>
      <c r="R29" t="str">
        <f t="shared" si="4"/>
        <v>1名</v>
      </c>
    </row>
    <row r="30" spans="1:18" ht="28.5" x14ac:dyDescent="0.2">
      <c r="A30">
        <v>29</v>
      </c>
      <c r="B30" s="3">
        <v>1003</v>
      </c>
      <c r="C30" t="s">
        <v>17</v>
      </c>
      <c r="D30" s="4" t="s">
        <v>244</v>
      </c>
      <c r="E30" s="5" t="s">
        <v>18</v>
      </c>
      <c r="F30">
        <v>1</v>
      </c>
      <c r="G30">
        <v>1</v>
      </c>
      <c r="H30" t="str">
        <f t="shared" si="0"/>
        <v>2</v>
      </c>
      <c r="I30" t="str">
        <f t="shared" si="1"/>
        <v>2</v>
      </c>
      <c r="J30" s="6" t="str">
        <f t="shared" si="5"/>
        <v>"300元",</v>
      </c>
      <c r="K30" t="s">
        <v>23</v>
      </c>
      <c r="O30" s="7" t="s">
        <v>17</v>
      </c>
      <c r="P30" s="7"/>
      <c r="Q30" t="str">
        <f t="shared" si="3"/>
        <v>第2</v>
      </c>
      <c r="R30" t="str">
        <f t="shared" si="4"/>
        <v>2名</v>
      </c>
    </row>
    <row r="31" spans="1:18" ht="28.5" x14ac:dyDescent="0.2">
      <c r="A31">
        <v>30</v>
      </c>
      <c r="B31" s="3">
        <v>1003</v>
      </c>
      <c r="C31" t="s">
        <v>19</v>
      </c>
      <c r="D31" s="4" t="s">
        <v>149</v>
      </c>
      <c r="E31" s="5" t="s">
        <v>27</v>
      </c>
      <c r="F31">
        <v>1</v>
      </c>
      <c r="G31">
        <v>1</v>
      </c>
      <c r="H31" t="str">
        <f t="shared" si="0"/>
        <v>3</v>
      </c>
      <c r="I31" t="str">
        <f t="shared" si="1"/>
        <v>3</v>
      </c>
      <c r="J31" s="6" t="str">
        <f t="shared" si="5"/>
        <v>"100元",</v>
      </c>
      <c r="K31" t="str">
        <f t="shared" ref="K31:K37" si="7">""""&amp;E31&amp;""""&amp;","</f>
        <v>"matchpop_icon_1",</v>
      </c>
      <c r="O31" s="7" t="s">
        <v>19</v>
      </c>
      <c r="P31" s="7"/>
      <c r="Q31" t="str">
        <f t="shared" si="3"/>
        <v>第3</v>
      </c>
      <c r="R31" t="str">
        <f t="shared" si="4"/>
        <v>3名</v>
      </c>
    </row>
    <row r="32" spans="1:18" x14ac:dyDescent="0.2">
      <c r="A32">
        <v>31</v>
      </c>
      <c r="B32" s="3">
        <v>1003</v>
      </c>
      <c r="C32" s="4" t="s">
        <v>245</v>
      </c>
      <c r="D32" s="4" t="s">
        <v>95</v>
      </c>
      <c r="E32" s="4" t="s">
        <v>27</v>
      </c>
      <c r="F32">
        <v>1</v>
      </c>
      <c r="G32">
        <v>1</v>
      </c>
      <c r="H32" t="str">
        <f t="shared" si="0"/>
        <v>4</v>
      </c>
      <c r="I32" t="str">
        <f t="shared" si="1"/>
        <v>9</v>
      </c>
      <c r="J32" s="6" t="str">
        <f t="shared" si="5"/>
        <v>"50元红包券",</v>
      </c>
      <c r="K32" t="str">
        <f t="shared" si="7"/>
        <v>"matchpop_icon_1",</v>
      </c>
      <c r="O32" s="8" t="s">
        <v>32</v>
      </c>
      <c r="P32" s="8" t="s">
        <v>89</v>
      </c>
      <c r="Q32" t="str">
        <f t="shared" si="3"/>
        <v>第4</v>
      </c>
      <c r="R32" t="str">
        <f t="shared" si="4"/>
        <v>9名</v>
      </c>
    </row>
    <row r="33" spans="1:18" x14ac:dyDescent="0.2">
      <c r="A33">
        <v>32</v>
      </c>
      <c r="B33" s="3">
        <v>1003</v>
      </c>
      <c r="C33" s="4" t="s">
        <v>246</v>
      </c>
      <c r="D33" s="4" t="s">
        <v>77</v>
      </c>
      <c r="E33" s="4" t="s">
        <v>27</v>
      </c>
      <c r="F33">
        <v>1</v>
      </c>
      <c r="G33">
        <v>1</v>
      </c>
      <c r="H33" t="str">
        <f t="shared" si="0"/>
        <v>10</v>
      </c>
      <c r="I33" t="str">
        <f t="shared" si="1"/>
        <v>21</v>
      </c>
      <c r="J33" s="6" t="str">
        <f t="shared" si="5"/>
        <v>"30元红包券",</v>
      </c>
      <c r="K33" t="str">
        <f t="shared" si="7"/>
        <v>"matchpop_icon_1",</v>
      </c>
      <c r="O33" s="8" t="s">
        <v>93</v>
      </c>
      <c r="P33" s="8" t="s">
        <v>247</v>
      </c>
      <c r="Q33" t="str">
        <f t="shared" si="3"/>
        <v>第10</v>
      </c>
      <c r="R33" t="str">
        <f t="shared" si="4"/>
        <v>21名</v>
      </c>
    </row>
    <row r="34" spans="1:18" x14ac:dyDescent="0.2">
      <c r="A34">
        <v>33</v>
      </c>
      <c r="B34" s="3">
        <v>1003</v>
      </c>
      <c r="C34" s="4" t="s">
        <v>248</v>
      </c>
      <c r="D34" s="4" t="s">
        <v>45</v>
      </c>
      <c r="E34" s="4" t="s">
        <v>27</v>
      </c>
      <c r="F34">
        <v>1</v>
      </c>
      <c r="G34">
        <v>1</v>
      </c>
      <c r="H34" t="str">
        <f t="shared" si="0"/>
        <v>22</v>
      </c>
      <c r="I34" t="str">
        <f t="shared" si="1"/>
        <v>39</v>
      </c>
      <c r="J34" s="6" t="str">
        <f t="shared" si="5"/>
        <v>"20元红包券",</v>
      </c>
      <c r="K34" t="str">
        <f t="shared" si="7"/>
        <v>"matchpop_icon_1",</v>
      </c>
      <c r="O34" s="8" t="s">
        <v>249</v>
      </c>
      <c r="P34" s="8" t="s">
        <v>250</v>
      </c>
      <c r="Q34" t="str">
        <f t="shared" si="3"/>
        <v>第22</v>
      </c>
      <c r="R34" t="str">
        <f t="shared" si="4"/>
        <v>39名</v>
      </c>
    </row>
    <row r="35" spans="1:18" x14ac:dyDescent="0.2">
      <c r="A35">
        <v>34</v>
      </c>
      <c r="B35" s="3">
        <v>1003</v>
      </c>
      <c r="C35" s="4" t="s">
        <v>251</v>
      </c>
      <c r="D35" s="4" t="s">
        <v>252</v>
      </c>
      <c r="E35" s="4" t="s">
        <v>27</v>
      </c>
      <c r="F35">
        <v>1</v>
      </c>
      <c r="G35">
        <v>1</v>
      </c>
      <c r="H35" t="str">
        <f t="shared" si="0"/>
        <v>40</v>
      </c>
      <c r="I35" t="str">
        <f t="shared" si="1"/>
        <v>60</v>
      </c>
      <c r="J35" s="6" t="str">
        <f t="shared" si="5"/>
        <v>"15元红包券",</v>
      </c>
      <c r="K35" t="str">
        <f t="shared" si="7"/>
        <v>"matchpop_icon_1",</v>
      </c>
      <c r="O35" s="7" t="s">
        <v>253</v>
      </c>
      <c r="P35" s="7" t="s">
        <v>254</v>
      </c>
      <c r="Q35" t="str">
        <f t="shared" si="3"/>
        <v>第40</v>
      </c>
      <c r="R35" t="str">
        <f t="shared" si="4"/>
        <v>60名</v>
      </c>
    </row>
    <row r="36" spans="1:18" x14ac:dyDescent="0.2">
      <c r="A36">
        <v>35</v>
      </c>
      <c r="B36" s="3">
        <v>1003</v>
      </c>
      <c r="C36" s="4" t="s">
        <v>255</v>
      </c>
      <c r="D36" s="4" t="s">
        <v>97</v>
      </c>
      <c r="E36" s="4" t="s">
        <v>27</v>
      </c>
      <c r="F36">
        <v>1</v>
      </c>
      <c r="G36">
        <v>1</v>
      </c>
      <c r="H36" t="str">
        <f t="shared" si="0"/>
        <v>61</v>
      </c>
      <c r="I36" t="str">
        <f t="shared" si="1"/>
        <v>96</v>
      </c>
      <c r="J36" s="6" t="str">
        <f t="shared" si="5"/>
        <v>"10元红包券",</v>
      </c>
      <c r="K36" t="str">
        <f t="shared" si="7"/>
        <v>"matchpop_icon_1",</v>
      </c>
      <c r="O36" s="7" t="s">
        <v>256</v>
      </c>
      <c r="P36" s="7" t="s">
        <v>257</v>
      </c>
      <c r="Q36" t="str">
        <f t="shared" si="3"/>
        <v>第61</v>
      </c>
      <c r="R36" t="str">
        <f t="shared" si="4"/>
        <v>96名</v>
      </c>
    </row>
    <row r="37" spans="1:18" x14ac:dyDescent="0.2">
      <c r="A37">
        <v>36</v>
      </c>
      <c r="B37" s="3">
        <v>1003</v>
      </c>
      <c r="C37" s="4" t="s">
        <v>360</v>
      </c>
      <c r="D37" s="4" t="s">
        <v>20</v>
      </c>
      <c r="E37" s="4" t="s">
        <v>27</v>
      </c>
      <c r="F37">
        <v>1</v>
      </c>
      <c r="G37">
        <v>1</v>
      </c>
      <c r="H37" t="str">
        <f t="shared" si="0"/>
        <v>97</v>
      </c>
      <c r="I37" t="str">
        <f t="shared" si="1"/>
        <v>9999</v>
      </c>
      <c r="J37" s="6" t="str">
        <f t="shared" si="5"/>
        <v>"5元红包券",</v>
      </c>
      <c r="K37" t="str">
        <f t="shared" si="7"/>
        <v>"matchpop_icon_1",</v>
      </c>
      <c r="O37" s="7" t="s">
        <v>361</v>
      </c>
      <c r="P37" s="7" t="s">
        <v>362</v>
      </c>
      <c r="Q37" t="str">
        <f t="shared" si="3"/>
        <v>第97</v>
      </c>
      <c r="R37" t="str">
        <f t="shared" si="4"/>
        <v>9999名</v>
      </c>
    </row>
    <row r="38" spans="1:18" ht="28.5" x14ac:dyDescent="0.2">
      <c r="A38">
        <v>37</v>
      </c>
      <c r="B38" s="3">
        <v>1004</v>
      </c>
      <c r="C38" t="s">
        <v>12</v>
      </c>
      <c r="D38" s="4" t="s">
        <v>243</v>
      </c>
      <c r="E38" s="5" t="s">
        <v>21</v>
      </c>
      <c r="F38">
        <v>1</v>
      </c>
      <c r="G38">
        <v>1</v>
      </c>
      <c r="H38" t="str">
        <f t="shared" si="0"/>
        <v>1</v>
      </c>
      <c r="I38" t="str">
        <f t="shared" si="1"/>
        <v>1</v>
      </c>
      <c r="J38" s="6" t="str">
        <f t="shared" si="5"/>
        <v>"1000元",</v>
      </c>
      <c r="K38" t="s">
        <v>23</v>
      </c>
      <c r="O38" s="7" t="s">
        <v>12</v>
      </c>
      <c r="P38" s="7"/>
      <c r="Q38" t="str">
        <f t="shared" si="3"/>
        <v>第1</v>
      </c>
      <c r="R38" t="str">
        <f t="shared" si="4"/>
        <v>1名</v>
      </c>
    </row>
    <row r="39" spans="1:18" ht="28.5" x14ac:dyDescent="0.2">
      <c r="A39">
        <v>38</v>
      </c>
      <c r="B39" s="3">
        <v>1004</v>
      </c>
      <c r="C39" t="s">
        <v>17</v>
      </c>
      <c r="D39" s="4" t="s">
        <v>244</v>
      </c>
      <c r="E39" s="5" t="s">
        <v>18</v>
      </c>
      <c r="F39">
        <v>1</v>
      </c>
      <c r="G39">
        <v>1</v>
      </c>
      <c r="H39" t="str">
        <f t="shared" si="0"/>
        <v>2</v>
      </c>
      <c r="I39" t="str">
        <f t="shared" si="1"/>
        <v>2</v>
      </c>
      <c r="J39" s="6" t="str">
        <f t="shared" si="5"/>
        <v>"300元",</v>
      </c>
      <c r="K39" t="s">
        <v>23</v>
      </c>
      <c r="O39" s="7" t="s">
        <v>17</v>
      </c>
      <c r="P39" s="7"/>
      <c r="Q39" t="str">
        <f t="shared" si="3"/>
        <v>第2</v>
      </c>
      <c r="R39" t="str">
        <f t="shared" si="4"/>
        <v>2名</v>
      </c>
    </row>
    <row r="40" spans="1:18" ht="28.5" x14ac:dyDescent="0.2">
      <c r="A40">
        <v>39</v>
      </c>
      <c r="B40" s="3">
        <v>1004</v>
      </c>
      <c r="C40" t="s">
        <v>19</v>
      </c>
      <c r="D40" s="4" t="s">
        <v>149</v>
      </c>
      <c r="E40" s="5" t="s">
        <v>27</v>
      </c>
      <c r="F40">
        <v>1</v>
      </c>
      <c r="G40">
        <v>1</v>
      </c>
      <c r="H40" t="str">
        <f t="shared" si="0"/>
        <v>3</v>
      </c>
      <c r="I40" t="str">
        <f t="shared" si="1"/>
        <v>3</v>
      </c>
      <c r="J40" s="6" t="str">
        <f t="shared" si="5"/>
        <v>"100元",</v>
      </c>
      <c r="K40" t="str">
        <f t="shared" ref="K40:K46" si="8">""""&amp;E40&amp;""""&amp;","</f>
        <v>"matchpop_icon_1",</v>
      </c>
      <c r="O40" s="7" t="s">
        <v>19</v>
      </c>
      <c r="P40" s="7"/>
      <c r="Q40" t="str">
        <f t="shared" si="3"/>
        <v>第3</v>
      </c>
      <c r="R40" t="str">
        <f t="shared" si="4"/>
        <v>3名</v>
      </c>
    </row>
    <row r="41" spans="1:18" x14ac:dyDescent="0.2">
      <c r="A41">
        <v>40</v>
      </c>
      <c r="B41" s="3">
        <v>1004</v>
      </c>
      <c r="C41" s="4" t="s">
        <v>245</v>
      </c>
      <c r="D41" s="4" t="s">
        <v>95</v>
      </c>
      <c r="E41" s="4" t="s">
        <v>27</v>
      </c>
      <c r="F41">
        <v>1</v>
      </c>
      <c r="G41">
        <v>1</v>
      </c>
      <c r="H41" t="str">
        <f t="shared" si="0"/>
        <v>4</v>
      </c>
      <c r="I41" t="str">
        <f t="shared" si="1"/>
        <v>9</v>
      </c>
      <c r="J41" s="6" t="str">
        <f t="shared" si="5"/>
        <v>"50元红包券",</v>
      </c>
      <c r="K41" t="str">
        <f t="shared" si="8"/>
        <v>"matchpop_icon_1",</v>
      </c>
      <c r="O41" s="8" t="s">
        <v>32</v>
      </c>
      <c r="P41" s="8" t="s">
        <v>89</v>
      </c>
      <c r="Q41" t="str">
        <f t="shared" si="3"/>
        <v>第4</v>
      </c>
      <c r="R41" t="str">
        <f t="shared" si="4"/>
        <v>9名</v>
      </c>
    </row>
    <row r="42" spans="1:18" x14ac:dyDescent="0.2">
      <c r="A42">
        <v>41</v>
      </c>
      <c r="B42" s="3">
        <v>1004</v>
      </c>
      <c r="C42" s="4" t="s">
        <v>246</v>
      </c>
      <c r="D42" s="4" t="s">
        <v>77</v>
      </c>
      <c r="E42" s="4" t="s">
        <v>27</v>
      </c>
      <c r="F42">
        <v>1</v>
      </c>
      <c r="G42">
        <v>1</v>
      </c>
      <c r="H42" t="str">
        <f t="shared" si="0"/>
        <v>10</v>
      </c>
      <c r="I42" t="str">
        <f t="shared" si="1"/>
        <v>21</v>
      </c>
      <c r="J42" s="6" t="str">
        <f t="shared" si="5"/>
        <v>"30元红包券",</v>
      </c>
      <c r="K42" t="str">
        <f t="shared" si="8"/>
        <v>"matchpop_icon_1",</v>
      </c>
      <c r="O42" s="8" t="s">
        <v>93</v>
      </c>
      <c r="P42" s="8" t="s">
        <v>247</v>
      </c>
      <c r="Q42" t="str">
        <f t="shared" si="3"/>
        <v>第10</v>
      </c>
      <c r="R42" t="str">
        <f t="shared" si="4"/>
        <v>21名</v>
      </c>
    </row>
    <row r="43" spans="1:18" x14ac:dyDescent="0.2">
      <c r="A43">
        <v>42</v>
      </c>
      <c r="B43" s="3">
        <v>1004</v>
      </c>
      <c r="C43" s="4" t="s">
        <v>248</v>
      </c>
      <c r="D43" s="4" t="s">
        <v>45</v>
      </c>
      <c r="E43" s="4" t="s">
        <v>27</v>
      </c>
      <c r="F43">
        <v>1</v>
      </c>
      <c r="G43">
        <v>1</v>
      </c>
      <c r="H43" t="str">
        <f t="shared" si="0"/>
        <v>22</v>
      </c>
      <c r="I43" t="str">
        <f t="shared" si="1"/>
        <v>39</v>
      </c>
      <c r="J43" s="6" t="str">
        <f t="shared" si="5"/>
        <v>"20元红包券",</v>
      </c>
      <c r="K43" t="str">
        <f t="shared" si="8"/>
        <v>"matchpop_icon_1",</v>
      </c>
      <c r="O43" s="8" t="s">
        <v>249</v>
      </c>
      <c r="P43" s="8" t="s">
        <v>250</v>
      </c>
      <c r="Q43" t="str">
        <f t="shared" si="3"/>
        <v>第22</v>
      </c>
      <c r="R43" t="str">
        <f t="shared" si="4"/>
        <v>39名</v>
      </c>
    </row>
    <row r="44" spans="1:18" x14ac:dyDescent="0.2">
      <c r="A44">
        <v>43</v>
      </c>
      <c r="B44" s="3">
        <v>1004</v>
      </c>
      <c r="C44" s="4" t="s">
        <v>251</v>
      </c>
      <c r="D44" s="4" t="s">
        <v>252</v>
      </c>
      <c r="E44" s="4" t="s">
        <v>27</v>
      </c>
      <c r="F44">
        <v>1</v>
      </c>
      <c r="G44">
        <v>1</v>
      </c>
      <c r="H44" t="str">
        <f t="shared" si="0"/>
        <v>40</v>
      </c>
      <c r="I44" t="str">
        <f t="shared" si="1"/>
        <v>60</v>
      </c>
      <c r="J44" s="6" t="str">
        <f t="shared" si="5"/>
        <v>"15元红包券",</v>
      </c>
      <c r="K44" t="str">
        <f t="shared" si="8"/>
        <v>"matchpop_icon_1",</v>
      </c>
      <c r="O44" s="7" t="s">
        <v>253</v>
      </c>
      <c r="P44" s="7" t="s">
        <v>254</v>
      </c>
      <c r="Q44" t="str">
        <f t="shared" si="3"/>
        <v>第40</v>
      </c>
      <c r="R44" t="str">
        <f t="shared" si="4"/>
        <v>60名</v>
      </c>
    </row>
    <row r="45" spans="1:18" x14ac:dyDescent="0.2">
      <c r="A45">
        <v>44</v>
      </c>
      <c r="B45" s="3">
        <v>1004</v>
      </c>
      <c r="C45" s="4" t="s">
        <v>255</v>
      </c>
      <c r="D45" s="4" t="s">
        <v>97</v>
      </c>
      <c r="E45" s="4" t="s">
        <v>27</v>
      </c>
      <c r="F45">
        <v>1</v>
      </c>
      <c r="G45">
        <v>1</v>
      </c>
      <c r="H45" t="str">
        <f t="shared" si="0"/>
        <v>61</v>
      </c>
      <c r="I45" t="str">
        <f t="shared" si="1"/>
        <v>96</v>
      </c>
      <c r="J45" s="6" t="str">
        <f t="shared" si="5"/>
        <v>"10元红包券",</v>
      </c>
      <c r="K45" t="str">
        <f t="shared" si="8"/>
        <v>"matchpop_icon_1",</v>
      </c>
      <c r="O45" s="7" t="s">
        <v>256</v>
      </c>
      <c r="P45" s="7" t="s">
        <v>257</v>
      </c>
      <c r="Q45" t="str">
        <f t="shared" si="3"/>
        <v>第61</v>
      </c>
      <c r="R45" t="str">
        <f t="shared" si="4"/>
        <v>96名</v>
      </c>
    </row>
    <row r="46" spans="1:18" x14ac:dyDescent="0.2">
      <c r="A46">
        <v>45</v>
      </c>
      <c r="B46" s="3">
        <v>1004</v>
      </c>
      <c r="C46" s="4" t="s">
        <v>360</v>
      </c>
      <c r="D46" s="4" t="s">
        <v>20</v>
      </c>
      <c r="E46" s="4" t="s">
        <v>27</v>
      </c>
      <c r="F46">
        <v>1</v>
      </c>
      <c r="G46">
        <v>1</v>
      </c>
      <c r="H46" t="str">
        <f t="shared" si="0"/>
        <v>97</v>
      </c>
      <c r="I46" t="str">
        <f t="shared" si="1"/>
        <v>9999</v>
      </c>
      <c r="J46" s="6" t="str">
        <f t="shared" si="5"/>
        <v>"5元红包券",</v>
      </c>
      <c r="K46" t="str">
        <f t="shared" si="8"/>
        <v>"matchpop_icon_1",</v>
      </c>
      <c r="O46" s="7" t="s">
        <v>361</v>
      </c>
      <c r="P46" s="7" t="s">
        <v>362</v>
      </c>
      <c r="Q46" t="str">
        <f t="shared" si="3"/>
        <v>第97</v>
      </c>
      <c r="R46" t="str">
        <f t="shared" si="4"/>
        <v>9999名</v>
      </c>
    </row>
    <row r="47" spans="1:18" ht="28.5" x14ac:dyDescent="0.2">
      <c r="A47">
        <v>46</v>
      </c>
      <c r="B47" s="3">
        <v>1005</v>
      </c>
      <c r="C47" t="s">
        <v>12</v>
      </c>
      <c r="D47" s="4" t="s">
        <v>243</v>
      </c>
      <c r="E47" s="5" t="s">
        <v>21</v>
      </c>
      <c r="F47">
        <v>1</v>
      </c>
      <c r="G47">
        <v>1</v>
      </c>
      <c r="H47" t="str">
        <f t="shared" si="0"/>
        <v>1</v>
      </c>
      <c r="I47" t="str">
        <f t="shared" si="1"/>
        <v>1</v>
      </c>
      <c r="J47" s="6" t="str">
        <f t="shared" si="5"/>
        <v>"1000元",</v>
      </c>
      <c r="K47" t="s">
        <v>23</v>
      </c>
      <c r="O47" s="7" t="s">
        <v>12</v>
      </c>
      <c r="P47" s="7"/>
      <c r="Q47" t="str">
        <f t="shared" si="3"/>
        <v>第1</v>
      </c>
      <c r="R47" t="str">
        <f t="shared" si="4"/>
        <v>1名</v>
      </c>
    </row>
    <row r="48" spans="1:18" ht="28.5" x14ac:dyDescent="0.2">
      <c r="A48">
        <v>47</v>
      </c>
      <c r="B48" s="3">
        <v>1005</v>
      </c>
      <c r="C48" t="s">
        <v>17</v>
      </c>
      <c r="D48" s="4" t="s">
        <v>244</v>
      </c>
      <c r="E48" s="5" t="s">
        <v>18</v>
      </c>
      <c r="F48">
        <v>1</v>
      </c>
      <c r="G48">
        <v>1</v>
      </c>
      <c r="H48" t="str">
        <f t="shared" si="0"/>
        <v>2</v>
      </c>
      <c r="I48" t="str">
        <f t="shared" si="1"/>
        <v>2</v>
      </c>
      <c r="J48" s="6" t="str">
        <f t="shared" si="5"/>
        <v>"300元",</v>
      </c>
      <c r="K48" t="s">
        <v>23</v>
      </c>
      <c r="O48" s="7" t="s">
        <v>17</v>
      </c>
      <c r="P48" s="7"/>
      <c r="Q48" t="str">
        <f t="shared" si="3"/>
        <v>第2</v>
      </c>
      <c r="R48" t="str">
        <f t="shared" si="4"/>
        <v>2名</v>
      </c>
    </row>
    <row r="49" spans="1:18" ht="28.5" x14ac:dyDescent="0.2">
      <c r="A49">
        <v>48</v>
      </c>
      <c r="B49" s="3">
        <v>1005</v>
      </c>
      <c r="C49" t="s">
        <v>19</v>
      </c>
      <c r="D49" s="4" t="s">
        <v>149</v>
      </c>
      <c r="E49" s="5" t="s">
        <v>27</v>
      </c>
      <c r="F49">
        <v>1</v>
      </c>
      <c r="G49">
        <v>1</v>
      </c>
      <c r="H49" t="str">
        <f t="shared" si="0"/>
        <v>3</v>
      </c>
      <c r="I49" t="str">
        <f t="shared" si="1"/>
        <v>3</v>
      </c>
      <c r="J49" s="6" t="str">
        <f t="shared" si="5"/>
        <v>"100元",</v>
      </c>
      <c r="K49" t="str">
        <f t="shared" ref="K49:K55" si="9">""""&amp;E49&amp;""""&amp;","</f>
        <v>"matchpop_icon_1",</v>
      </c>
      <c r="O49" s="7" t="s">
        <v>19</v>
      </c>
      <c r="P49" s="7"/>
      <c r="Q49" t="str">
        <f t="shared" si="3"/>
        <v>第3</v>
      </c>
      <c r="R49" t="str">
        <f t="shared" si="4"/>
        <v>3名</v>
      </c>
    </row>
    <row r="50" spans="1:18" x14ac:dyDescent="0.2">
      <c r="A50">
        <v>49</v>
      </c>
      <c r="B50" s="3">
        <v>1005</v>
      </c>
      <c r="C50" s="4" t="s">
        <v>245</v>
      </c>
      <c r="D50" s="4" t="s">
        <v>95</v>
      </c>
      <c r="E50" s="4" t="s">
        <v>27</v>
      </c>
      <c r="F50">
        <v>1</v>
      </c>
      <c r="G50">
        <v>1</v>
      </c>
      <c r="H50" t="str">
        <f t="shared" si="0"/>
        <v>4</v>
      </c>
      <c r="I50" t="str">
        <f t="shared" si="1"/>
        <v>9</v>
      </c>
      <c r="J50" s="6" t="str">
        <f t="shared" si="5"/>
        <v>"50元红包券",</v>
      </c>
      <c r="K50" t="str">
        <f t="shared" si="9"/>
        <v>"matchpop_icon_1",</v>
      </c>
      <c r="O50" s="8" t="s">
        <v>32</v>
      </c>
      <c r="P50" s="8" t="s">
        <v>89</v>
      </c>
      <c r="Q50" t="str">
        <f t="shared" si="3"/>
        <v>第4</v>
      </c>
      <c r="R50" t="str">
        <f t="shared" si="4"/>
        <v>9名</v>
      </c>
    </row>
    <row r="51" spans="1:18" x14ac:dyDescent="0.2">
      <c r="A51">
        <v>50</v>
      </c>
      <c r="B51" s="3">
        <v>1005</v>
      </c>
      <c r="C51" s="4" t="s">
        <v>246</v>
      </c>
      <c r="D51" s="4" t="s">
        <v>77</v>
      </c>
      <c r="E51" s="4" t="s">
        <v>27</v>
      </c>
      <c r="F51">
        <v>1</v>
      </c>
      <c r="G51">
        <v>1</v>
      </c>
      <c r="H51" t="str">
        <f t="shared" si="0"/>
        <v>10</v>
      </c>
      <c r="I51" t="str">
        <f t="shared" si="1"/>
        <v>21</v>
      </c>
      <c r="J51" s="6" t="str">
        <f t="shared" si="5"/>
        <v>"30元红包券",</v>
      </c>
      <c r="K51" t="str">
        <f t="shared" si="9"/>
        <v>"matchpop_icon_1",</v>
      </c>
      <c r="O51" s="8" t="s">
        <v>93</v>
      </c>
      <c r="P51" s="8" t="s">
        <v>247</v>
      </c>
      <c r="Q51" t="str">
        <f t="shared" si="3"/>
        <v>第10</v>
      </c>
      <c r="R51" t="str">
        <f t="shared" si="4"/>
        <v>21名</v>
      </c>
    </row>
    <row r="52" spans="1:18" x14ac:dyDescent="0.2">
      <c r="A52">
        <v>51</v>
      </c>
      <c r="B52" s="3">
        <v>1005</v>
      </c>
      <c r="C52" s="4" t="s">
        <v>248</v>
      </c>
      <c r="D52" s="4" t="s">
        <v>45</v>
      </c>
      <c r="E52" s="4" t="s">
        <v>27</v>
      </c>
      <c r="F52">
        <v>1</v>
      </c>
      <c r="G52">
        <v>1</v>
      </c>
      <c r="H52" t="str">
        <f t="shared" si="0"/>
        <v>22</v>
      </c>
      <c r="I52" t="str">
        <f t="shared" si="1"/>
        <v>39</v>
      </c>
      <c r="J52" s="6" t="str">
        <f t="shared" si="5"/>
        <v>"20元红包券",</v>
      </c>
      <c r="K52" t="str">
        <f t="shared" si="9"/>
        <v>"matchpop_icon_1",</v>
      </c>
      <c r="O52" s="8" t="s">
        <v>249</v>
      </c>
      <c r="P52" s="8" t="s">
        <v>250</v>
      </c>
      <c r="Q52" t="str">
        <f t="shared" si="3"/>
        <v>第22</v>
      </c>
      <c r="R52" t="str">
        <f t="shared" si="4"/>
        <v>39名</v>
      </c>
    </row>
    <row r="53" spans="1:18" x14ac:dyDescent="0.2">
      <c r="A53">
        <v>52</v>
      </c>
      <c r="B53" s="3">
        <v>1005</v>
      </c>
      <c r="C53" s="4" t="s">
        <v>251</v>
      </c>
      <c r="D53" s="4" t="s">
        <v>252</v>
      </c>
      <c r="E53" s="4" t="s">
        <v>27</v>
      </c>
      <c r="F53">
        <v>1</v>
      </c>
      <c r="G53">
        <v>1</v>
      </c>
      <c r="H53" t="str">
        <f t="shared" si="0"/>
        <v>40</v>
      </c>
      <c r="I53" t="str">
        <f t="shared" si="1"/>
        <v>60</v>
      </c>
      <c r="J53" s="6" t="str">
        <f t="shared" si="5"/>
        <v>"15元红包券",</v>
      </c>
      <c r="K53" t="str">
        <f t="shared" si="9"/>
        <v>"matchpop_icon_1",</v>
      </c>
      <c r="O53" s="7" t="s">
        <v>253</v>
      </c>
      <c r="P53" s="7" t="s">
        <v>254</v>
      </c>
      <c r="Q53" t="str">
        <f t="shared" si="3"/>
        <v>第40</v>
      </c>
      <c r="R53" t="str">
        <f t="shared" si="4"/>
        <v>60名</v>
      </c>
    </row>
    <row r="54" spans="1:18" x14ac:dyDescent="0.2">
      <c r="A54">
        <v>53</v>
      </c>
      <c r="B54" s="3">
        <v>1005</v>
      </c>
      <c r="C54" s="4" t="s">
        <v>255</v>
      </c>
      <c r="D54" s="4" t="s">
        <v>97</v>
      </c>
      <c r="E54" s="4" t="s">
        <v>27</v>
      </c>
      <c r="F54">
        <v>1</v>
      </c>
      <c r="G54">
        <v>1</v>
      </c>
      <c r="H54" t="str">
        <f t="shared" si="0"/>
        <v>61</v>
      </c>
      <c r="I54" t="str">
        <f t="shared" si="1"/>
        <v>96</v>
      </c>
      <c r="J54" s="6" t="str">
        <f t="shared" si="5"/>
        <v>"10元红包券",</v>
      </c>
      <c r="K54" t="str">
        <f t="shared" si="9"/>
        <v>"matchpop_icon_1",</v>
      </c>
      <c r="O54" s="7" t="s">
        <v>256</v>
      </c>
      <c r="P54" s="7" t="s">
        <v>257</v>
      </c>
      <c r="Q54" t="str">
        <f t="shared" si="3"/>
        <v>第61</v>
      </c>
      <c r="R54" t="str">
        <f t="shared" si="4"/>
        <v>96名</v>
      </c>
    </row>
    <row r="55" spans="1:18" x14ac:dyDescent="0.2">
      <c r="A55">
        <v>54</v>
      </c>
      <c r="B55" s="3">
        <v>1005</v>
      </c>
      <c r="C55" s="4" t="s">
        <v>360</v>
      </c>
      <c r="D55" s="4" t="s">
        <v>20</v>
      </c>
      <c r="E55" s="4" t="s">
        <v>27</v>
      </c>
      <c r="F55">
        <v>1</v>
      </c>
      <c r="G55">
        <v>1</v>
      </c>
      <c r="H55" t="str">
        <f t="shared" si="0"/>
        <v>97</v>
      </c>
      <c r="I55" t="str">
        <f t="shared" si="1"/>
        <v>9999</v>
      </c>
      <c r="J55" s="6" t="str">
        <f t="shared" si="5"/>
        <v>"5元红包券",</v>
      </c>
      <c r="K55" t="str">
        <f t="shared" si="9"/>
        <v>"matchpop_icon_1",</v>
      </c>
      <c r="O55" s="7" t="s">
        <v>361</v>
      </c>
      <c r="P55" s="7" t="s">
        <v>362</v>
      </c>
      <c r="Q55" t="str">
        <f t="shared" si="3"/>
        <v>第97</v>
      </c>
      <c r="R55" t="str">
        <f t="shared" si="4"/>
        <v>9999名</v>
      </c>
    </row>
    <row r="56" spans="1:18" ht="28.5" x14ac:dyDescent="0.2">
      <c r="A56">
        <v>55</v>
      </c>
      <c r="B56" s="3">
        <v>1006</v>
      </c>
      <c r="C56" t="s">
        <v>12</v>
      </c>
      <c r="D56" s="4" t="s">
        <v>243</v>
      </c>
      <c r="E56" s="5" t="s">
        <v>21</v>
      </c>
      <c r="F56">
        <v>1</v>
      </c>
      <c r="G56">
        <v>1</v>
      </c>
      <c r="H56" t="str">
        <f t="shared" si="0"/>
        <v>1</v>
      </c>
      <c r="I56" t="str">
        <f t="shared" si="1"/>
        <v>1</v>
      </c>
      <c r="J56" s="6" t="str">
        <f t="shared" si="5"/>
        <v>"1000元",</v>
      </c>
      <c r="K56" t="s">
        <v>23</v>
      </c>
      <c r="O56" s="7" t="s">
        <v>12</v>
      </c>
      <c r="P56" s="7"/>
      <c r="Q56" t="str">
        <f t="shared" si="3"/>
        <v>第1</v>
      </c>
      <c r="R56" t="str">
        <f t="shared" si="4"/>
        <v>1名</v>
      </c>
    </row>
    <row r="57" spans="1:18" ht="28.5" x14ac:dyDescent="0.2">
      <c r="A57">
        <v>56</v>
      </c>
      <c r="B57" s="3">
        <v>1006</v>
      </c>
      <c r="C57" t="s">
        <v>17</v>
      </c>
      <c r="D57" s="4" t="s">
        <v>244</v>
      </c>
      <c r="E57" s="5" t="s">
        <v>18</v>
      </c>
      <c r="F57">
        <v>1</v>
      </c>
      <c r="G57">
        <v>1</v>
      </c>
      <c r="H57" t="str">
        <f t="shared" si="0"/>
        <v>2</v>
      </c>
      <c r="I57" t="str">
        <f t="shared" si="1"/>
        <v>2</v>
      </c>
      <c r="J57" s="6" t="str">
        <f t="shared" si="5"/>
        <v>"300元",</v>
      </c>
      <c r="K57" t="s">
        <v>23</v>
      </c>
      <c r="O57" s="7" t="s">
        <v>17</v>
      </c>
      <c r="P57" s="7"/>
      <c r="Q57" t="str">
        <f t="shared" si="3"/>
        <v>第2</v>
      </c>
      <c r="R57" t="str">
        <f t="shared" si="4"/>
        <v>2名</v>
      </c>
    </row>
    <row r="58" spans="1:18" ht="28.5" x14ac:dyDescent="0.2">
      <c r="A58">
        <v>57</v>
      </c>
      <c r="B58" s="3">
        <v>1006</v>
      </c>
      <c r="C58" t="s">
        <v>19</v>
      </c>
      <c r="D58" s="4" t="s">
        <v>149</v>
      </c>
      <c r="E58" s="5" t="s">
        <v>27</v>
      </c>
      <c r="F58">
        <v>1</v>
      </c>
      <c r="G58">
        <v>1</v>
      </c>
      <c r="H58" t="str">
        <f t="shared" si="0"/>
        <v>3</v>
      </c>
      <c r="I58" t="str">
        <f t="shared" si="1"/>
        <v>3</v>
      </c>
      <c r="J58" s="6" t="str">
        <f t="shared" si="5"/>
        <v>"100元",</v>
      </c>
      <c r="K58" t="str">
        <f t="shared" ref="K58:K64" si="10">""""&amp;E58&amp;""""&amp;","</f>
        <v>"matchpop_icon_1",</v>
      </c>
      <c r="O58" s="7" t="s">
        <v>19</v>
      </c>
      <c r="P58" s="7"/>
      <c r="Q58" t="str">
        <f t="shared" si="3"/>
        <v>第3</v>
      </c>
      <c r="R58" t="str">
        <f t="shared" si="4"/>
        <v>3名</v>
      </c>
    </row>
    <row r="59" spans="1:18" x14ac:dyDescent="0.2">
      <c r="A59">
        <v>58</v>
      </c>
      <c r="B59" s="3">
        <v>1006</v>
      </c>
      <c r="C59" s="4" t="s">
        <v>245</v>
      </c>
      <c r="D59" s="4" t="s">
        <v>95</v>
      </c>
      <c r="E59" s="4" t="s">
        <v>27</v>
      </c>
      <c r="F59">
        <v>1</v>
      </c>
      <c r="G59">
        <v>1</v>
      </c>
      <c r="H59" t="str">
        <f t="shared" si="0"/>
        <v>4</v>
      </c>
      <c r="I59" t="str">
        <f t="shared" si="1"/>
        <v>9</v>
      </c>
      <c r="J59" s="6" t="str">
        <f t="shared" si="5"/>
        <v>"50元红包券",</v>
      </c>
      <c r="K59" t="str">
        <f t="shared" si="10"/>
        <v>"matchpop_icon_1",</v>
      </c>
      <c r="O59" s="8" t="s">
        <v>32</v>
      </c>
      <c r="P59" s="8" t="s">
        <v>89</v>
      </c>
      <c r="Q59" t="str">
        <f t="shared" si="3"/>
        <v>第4</v>
      </c>
      <c r="R59" t="str">
        <f t="shared" si="4"/>
        <v>9名</v>
      </c>
    </row>
    <row r="60" spans="1:18" x14ac:dyDescent="0.2">
      <c r="A60">
        <v>59</v>
      </c>
      <c r="B60" s="3">
        <v>1006</v>
      </c>
      <c r="C60" s="4" t="s">
        <v>246</v>
      </c>
      <c r="D60" s="4" t="s">
        <v>77</v>
      </c>
      <c r="E60" s="4" t="s">
        <v>27</v>
      </c>
      <c r="F60">
        <v>1</v>
      </c>
      <c r="G60">
        <v>1</v>
      </c>
      <c r="H60" t="str">
        <f t="shared" si="0"/>
        <v>10</v>
      </c>
      <c r="I60" t="str">
        <f t="shared" si="1"/>
        <v>21</v>
      </c>
      <c r="J60" s="6" t="str">
        <f t="shared" si="5"/>
        <v>"30元红包券",</v>
      </c>
      <c r="K60" t="str">
        <f t="shared" si="10"/>
        <v>"matchpop_icon_1",</v>
      </c>
      <c r="O60" s="8" t="s">
        <v>93</v>
      </c>
      <c r="P60" s="8" t="s">
        <v>247</v>
      </c>
      <c r="Q60" t="str">
        <f t="shared" si="3"/>
        <v>第10</v>
      </c>
      <c r="R60" t="str">
        <f t="shared" si="4"/>
        <v>21名</v>
      </c>
    </row>
    <row r="61" spans="1:18" x14ac:dyDescent="0.2">
      <c r="A61">
        <v>60</v>
      </c>
      <c r="B61" s="3">
        <v>1006</v>
      </c>
      <c r="C61" s="4" t="s">
        <v>248</v>
      </c>
      <c r="D61" s="4" t="s">
        <v>45</v>
      </c>
      <c r="E61" s="4" t="s">
        <v>27</v>
      </c>
      <c r="F61">
        <v>1</v>
      </c>
      <c r="G61">
        <v>1</v>
      </c>
      <c r="H61" t="str">
        <f t="shared" si="0"/>
        <v>22</v>
      </c>
      <c r="I61" t="str">
        <f t="shared" si="1"/>
        <v>39</v>
      </c>
      <c r="J61" s="6" t="str">
        <f t="shared" si="5"/>
        <v>"20元红包券",</v>
      </c>
      <c r="K61" t="str">
        <f t="shared" si="10"/>
        <v>"matchpop_icon_1",</v>
      </c>
      <c r="O61" s="8" t="s">
        <v>249</v>
      </c>
      <c r="P61" s="8" t="s">
        <v>250</v>
      </c>
      <c r="Q61" t="str">
        <f t="shared" si="3"/>
        <v>第22</v>
      </c>
      <c r="R61" t="str">
        <f t="shared" si="4"/>
        <v>39名</v>
      </c>
    </row>
    <row r="62" spans="1:18" x14ac:dyDescent="0.2">
      <c r="A62">
        <v>61</v>
      </c>
      <c r="B62" s="3">
        <v>1006</v>
      </c>
      <c r="C62" s="4" t="s">
        <v>251</v>
      </c>
      <c r="D62" s="4" t="s">
        <v>252</v>
      </c>
      <c r="E62" s="4" t="s">
        <v>27</v>
      </c>
      <c r="F62">
        <v>1</v>
      </c>
      <c r="G62">
        <v>1</v>
      </c>
      <c r="H62" t="str">
        <f t="shared" si="0"/>
        <v>40</v>
      </c>
      <c r="I62" t="str">
        <f t="shared" si="1"/>
        <v>60</v>
      </c>
      <c r="J62" s="6" t="str">
        <f t="shared" si="5"/>
        <v>"15元红包券",</v>
      </c>
      <c r="K62" t="str">
        <f t="shared" si="10"/>
        <v>"matchpop_icon_1",</v>
      </c>
      <c r="O62" s="7" t="s">
        <v>253</v>
      </c>
      <c r="P62" s="7" t="s">
        <v>254</v>
      </c>
      <c r="Q62" t="str">
        <f t="shared" si="3"/>
        <v>第40</v>
      </c>
      <c r="R62" t="str">
        <f t="shared" si="4"/>
        <v>60名</v>
      </c>
    </row>
    <row r="63" spans="1:18" x14ac:dyDescent="0.2">
      <c r="A63">
        <v>62</v>
      </c>
      <c r="B63" s="3">
        <v>1006</v>
      </c>
      <c r="C63" s="4" t="s">
        <v>255</v>
      </c>
      <c r="D63" s="4" t="s">
        <v>97</v>
      </c>
      <c r="E63" s="4" t="s">
        <v>27</v>
      </c>
      <c r="F63">
        <v>1</v>
      </c>
      <c r="G63">
        <v>1</v>
      </c>
      <c r="H63" t="str">
        <f t="shared" si="0"/>
        <v>61</v>
      </c>
      <c r="I63" t="str">
        <f t="shared" si="1"/>
        <v>96</v>
      </c>
      <c r="J63" s="6" t="str">
        <f t="shared" si="5"/>
        <v>"10元红包券",</v>
      </c>
      <c r="K63" t="str">
        <f t="shared" si="10"/>
        <v>"matchpop_icon_1",</v>
      </c>
      <c r="O63" s="7" t="s">
        <v>256</v>
      </c>
      <c r="P63" s="7" t="s">
        <v>257</v>
      </c>
      <c r="Q63" t="str">
        <f t="shared" si="3"/>
        <v>第61</v>
      </c>
      <c r="R63" t="str">
        <f t="shared" si="4"/>
        <v>96名</v>
      </c>
    </row>
    <row r="64" spans="1:18" x14ac:dyDescent="0.2">
      <c r="A64">
        <v>63</v>
      </c>
      <c r="B64" s="3">
        <v>1006</v>
      </c>
      <c r="C64" s="4" t="s">
        <v>360</v>
      </c>
      <c r="D64" s="4" t="s">
        <v>20</v>
      </c>
      <c r="E64" s="4" t="s">
        <v>27</v>
      </c>
      <c r="F64">
        <v>1</v>
      </c>
      <c r="G64">
        <v>1</v>
      </c>
      <c r="H64" t="str">
        <f t="shared" si="0"/>
        <v>97</v>
      </c>
      <c r="I64" t="str">
        <f t="shared" si="1"/>
        <v>9999</v>
      </c>
      <c r="J64" s="6" t="str">
        <f t="shared" si="5"/>
        <v>"5元红包券",</v>
      </c>
      <c r="K64" t="str">
        <f t="shared" si="10"/>
        <v>"matchpop_icon_1",</v>
      </c>
      <c r="O64" s="7" t="s">
        <v>361</v>
      </c>
      <c r="P64" s="7" t="s">
        <v>362</v>
      </c>
      <c r="Q64" t="str">
        <f t="shared" si="3"/>
        <v>第97</v>
      </c>
      <c r="R64" t="str">
        <f t="shared" si="4"/>
        <v>9999名</v>
      </c>
    </row>
    <row r="65" spans="1:18" ht="28.5" x14ac:dyDescent="0.2">
      <c r="A65">
        <v>64</v>
      </c>
      <c r="B65" s="3">
        <v>1007</v>
      </c>
      <c r="C65" t="s">
        <v>12</v>
      </c>
      <c r="D65" s="4" t="s">
        <v>243</v>
      </c>
      <c r="E65" s="5" t="s">
        <v>21</v>
      </c>
      <c r="F65">
        <v>1</v>
      </c>
      <c r="G65">
        <v>1</v>
      </c>
      <c r="H65" t="str">
        <f t="shared" si="0"/>
        <v>1</v>
      </c>
      <c r="I65" t="str">
        <f t="shared" si="1"/>
        <v>1</v>
      </c>
      <c r="J65" s="6" t="str">
        <f t="shared" si="5"/>
        <v>"1000元",</v>
      </c>
      <c r="K65" t="s">
        <v>23</v>
      </c>
      <c r="O65" s="7" t="s">
        <v>12</v>
      </c>
      <c r="P65" s="7"/>
      <c r="Q65" t="str">
        <f t="shared" si="3"/>
        <v>第1</v>
      </c>
      <c r="R65" t="str">
        <f t="shared" si="4"/>
        <v>1名</v>
      </c>
    </row>
    <row r="66" spans="1:18" ht="28.5" x14ac:dyDescent="0.2">
      <c r="A66">
        <v>65</v>
      </c>
      <c r="B66" s="3">
        <v>1007</v>
      </c>
      <c r="C66" t="s">
        <v>17</v>
      </c>
      <c r="D66" s="4" t="s">
        <v>244</v>
      </c>
      <c r="E66" s="5" t="s">
        <v>18</v>
      </c>
      <c r="F66">
        <v>1</v>
      </c>
      <c r="G66">
        <v>1</v>
      </c>
      <c r="H66" t="str">
        <f t="shared" ref="H66:H91" si="11">IF(NOT(ISERROR((FIND("第",Q66)))),RIGHT(Q66,LEN(Q66)-LEN("第")),LEFT(Q66,2*LEN(Q66)-LENB(Q66)))</f>
        <v>2</v>
      </c>
      <c r="I66" t="str">
        <f t="shared" ref="I66:I91" si="12">IF(((ISERROR((FIND("之后",R66))))),LEFT(R66,2*LEN(R66)-LENB(R66)),99999)</f>
        <v>2</v>
      </c>
      <c r="J66" s="6" t="str">
        <f t="shared" si="5"/>
        <v>"300元",</v>
      </c>
      <c r="K66" t="s">
        <v>23</v>
      </c>
      <c r="O66" s="7" t="s">
        <v>17</v>
      </c>
      <c r="P66" s="7"/>
      <c r="Q66" t="str">
        <f t="shared" ref="Q66:Q91" si="13">LEFT(O66,IF(NOT(ISERROR((FIND("名",O66)))),LEN(O66)-LEN("名"),LEN(O66)))</f>
        <v>第2</v>
      </c>
      <c r="R66" t="str">
        <f t="shared" ref="R66:R91" si="14">IF(ISBLANK(P66),IF(NOT(ISERROR((FIND("第",O66)))),MID(Q66,2,9999)&amp;"名",O66),P66)</f>
        <v>2名</v>
      </c>
    </row>
    <row r="67" spans="1:18" ht="28.5" x14ac:dyDescent="0.2">
      <c r="A67">
        <v>66</v>
      </c>
      <c r="B67" s="3">
        <v>1007</v>
      </c>
      <c r="C67" t="s">
        <v>19</v>
      </c>
      <c r="D67" s="4" t="s">
        <v>149</v>
      </c>
      <c r="E67" s="5" t="s">
        <v>27</v>
      </c>
      <c r="F67">
        <v>1</v>
      </c>
      <c r="G67">
        <v>1</v>
      </c>
      <c r="H67" t="str">
        <f t="shared" si="11"/>
        <v>3</v>
      </c>
      <c r="I67" t="str">
        <f t="shared" si="12"/>
        <v>3</v>
      </c>
      <c r="J67" s="6" t="str">
        <f t="shared" si="5"/>
        <v>"100元",</v>
      </c>
      <c r="K67" t="str">
        <f t="shared" ref="K67:K73" si="15">""""&amp;E67&amp;""""&amp;","</f>
        <v>"matchpop_icon_1",</v>
      </c>
      <c r="O67" s="7" t="s">
        <v>19</v>
      </c>
      <c r="P67" s="7"/>
      <c r="Q67" t="str">
        <f t="shared" si="13"/>
        <v>第3</v>
      </c>
      <c r="R67" t="str">
        <f t="shared" si="14"/>
        <v>3名</v>
      </c>
    </row>
    <row r="68" spans="1:18" x14ac:dyDescent="0.2">
      <c r="A68">
        <v>67</v>
      </c>
      <c r="B68" s="3">
        <v>1007</v>
      </c>
      <c r="C68" s="4" t="s">
        <v>245</v>
      </c>
      <c r="D68" s="4" t="s">
        <v>95</v>
      </c>
      <c r="E68" s="4" t="s">
        <v>27</v>
      </c>
      <c r="F68">
        <v>1</v>
      </c>
      <c r="G68">
        <v>1</v>
      </c>
      <c r="H68" t="str">
        <f t="shared" si="11"/>
        <v>4</v>
      </c>
      <c r="I68" t="str">
        <f t="shared" si="12"/>
        <v>9</v>
      </c>
      <c r="J68" s="6" t="str">
        <f t="shared" si="5"/>
        <v>"50元红包券",</v>
      </c>
      <c r="K68" t="str">
        <f t="shared" si="15"/>
        <v>"matchpop_icon_1",</v>
      </c>
      <c r="O68" s="8" t="s">
        <v>32</v>
      </c>
      <c r="P68" s="8" t="s">
        <v>89</v>
      </c>
      <c r="Q68" t="str">
        <f t="shared" si="13"/>
        <v>第4</v>
      </c>
      <c r="R68" t="str">
        <f t="shared" si="14"/>
        <v>9名</v>
      </c>
    </row>
    <row r="69" spans="1:18" x14ac:dyDescent="0.2">
      <c r="A69">
        <v>68</v>
      </c>
      <c r="B69" s="3">
        <v>1007</v>
      </c>
      <c r="C69" s="4" t="s">
        <v>246</v>
      </c>
      <c r="D69" s="4" t="s">
        <v>77</v>
      </c>
      <c r="E69" s="4" t="s">
        <v>27</v>
      </c>
      <c r="F69">
        <v>1</v>
      </c>
      <c r="G69">
        <v>1</v>
      </c>
      <c r="H69" t="str">
        <f t="shared" si="11"/>
        <v>10</v>
      </c>
      <c r="I69" t="str">
        <f t="shared" si="12"/>
        <v>21</v>
      </c>
      <c r="J69" s="6" t="str">
        <f t="shared" si="5"/>
        <v>"30元红包券",</v>
      </c>
      <c r="K69" t="str">
        <f t="shared" si="15"/>
        <v>"matchpop_icon_1",</v>
      </c>
      <c r="O69" s="8" t="s">
        <v>93</v>
      </c>
      <c r="P69" s="8" t="s">
        <v>247</v>
      </c>
      <c r="Q69" t="str">
        <f t="shared" si="13"/>
        <v>第10</v>
      </c>
      <c r="R69" t="str">
        <f t="shared" si="14"/>
        <v>21名</v>
      </c>
    </row>
    <row r="70" spans="1:18" x14ac:dyDescent="0.2">
      <c r="A70">
        <v>69</v>
      </c>
      <c r="B70" s="3">
        <v>1007</v>
      </c>
      <c r="C70" s="4" t="s">
        <v>248</v>
      </c>
      <c r="D70" s="4" t="s">
        <v>45</v>
      </c>
      <c r="E70" s="4" t="s">
        <v>27</v>
      </c>
      <c r="F70">
        <v>1</v>
      </c>
      <c r="G70">
        <v>1</v>
      </c>
      <c r="H70" t="str">
        <f t="shared" si="11"/>
        <v>22</v>
      </c>
      <c r="I70" t="str">
        <f t="shared" si="12"/>
        <v>39</v>
      </c>
      <c r="J70" s="6" t="str">
        <f t="shared" si="5"/>
        <v>"20元红包券",</v>
      </c>
      <c r="K70" t="str">
        <f t="shared" si="15"/>
        <v>"matchpop_icon_1",</v>
      </c>
      <c r="O70" s="8" t="s">
        <v>249</v>
      </c>
      <c r="P70" s="8" t="s">
        <v>250</v>
      </c>
      <c r="Q70" t="str">
        <f t="shared" si="13"/>
        <v>第22</v>
      </c>
      <c r="R70" t="str">
        <f t="shared" si="14"/>
        <v>39名</v>
      </c>
    </row>
    <row r="71" spans="1:18" x14ac:dyDescent="0.2">
      <c r="A71">
        <v>70</v>
      </c>
      <c r="B71" s="3">
        <v>1007</v>
      </c>
      <c r="C71" s="4" t="s">
        <v>251</v>
      </c>
      <c r="D71" s="4" t="s">
        <v>252</v>
      </c>
      <c r="E71" s="4" t="s">
        <v>27</v>
      </c>
      <c r="F71">
        <v>1</v>
      </c>
      <c r="G71">
        <v>1</v>
      </c>
      <c r="H71" t="str">
        <f t="shared" si="11"/>
        <v>40</v>
      </c>
      <c r="I71" t="str">
        <f t="shared" si="12"/>
        <v>60</v>
      </c>
      <c r="J71" s="6" t="str">
        <f t="shared" si="5"/>
        <v>"15元红包券",</v>
      </c>
      <c r="K71" t="str">
        <f t="shared" si="15"/>
        <v>"matchpop_icon_1",</v>
      </c>
      <c r="O71" s="7" t="s">
        <v>253</v>
      </c>
      <c r="P71" s="7" t="s">
        <v>254</v>
      </c>
      <c r="Q71" t="str">
        <f t="shared" si="13"/>
        <v>第40</v>
      </c>
      <c r="R71" t="str">
        <f t="shared" si="14"/>
        <v>60名</v>
      </c>
    </row>
    <row r="72" spans="1:18" x14ac:dyDescent="0.2">
      <c r="A72">
        <v>71</v>
      </c>
      <c r="B72" s="3">
        <v>1007</v>
      </c>
      <c r="C72" s="4" t="s">
        <v>255</v>
      </c>
      <c r="D72" s="4" t="s">
        <v>97</v>
      </c>
      <c r="E72" s="4" t="s">
        <v>27</v>
      </c>
      <c r="F72">
        <v>1</v>
      </c>
      <c r="G72">
        <v>1</v>
      </c>
      <c r="H72" t="str">
        <f t="shared" si="11"/>
        <v>61</v>
      </c>
      <c r="I72" t="str">
        <f t="shared" si="12"/>
        <v>96</v>
      </c>
      <c r="J72" s="6" t="str">
        <f t="shared" si="5"/>
        <v>"10元红包券",</v>
      </c>
      <c r="K72" t="str">
        <f t="shared" si="15"/>
        <v>"matchpop_icon_1",</v>
      </c>
      <c r="O72" s="7" t="s">
        <v>256</v>
      </c>
      <c r="P72" s="7" t="s">
        <v>257</v>
      </c>
      <c r="Q72" t="str">
        <f t="shared" si="13"/>
        <v>第61</v>
      </c>
      <c r="R72" t="str">
        <f t="shared" si="14"/>
        <v>96名</v>
      </c>
    </row>
    <row r="73" spans="1:18" x14ac:dyDescent="0.2">
      <c r="A73">
        <v>72</v>
      </c>
      <c r="B73" s="3">
        <v>1007</v>
      </c>
      <c r="C73" s="4" t="s">
        <v>360</v>
      </c>
      <c r="D73" s="4" t="s">
        <v>20</v>
      </c>
      <c r="E73" s="4" t="s">
        <v>27</v>
      </c>
      <c r="F73">
        <v>1</v>
      </c>
      <c r="G73">
        <v>1</v>
      </c>
      <c r="H73" t="str">
        <f t="shared" si="11"/>
        <v>97</v>
      </c>
      <c r="I73" t="str">
        <f t="shared" si="12"/>
        <v>9999</v>
      </c>
      <c r="J73" s="6" t="str">
        <f t="shared" si="5"/>
        <v>"5元红包券",</v>
      </c>
      <c r="K73" t="str">
        <f t="shared" si="15"/>
        <v>"matchpop_icon_1",</v>
      </c>
      <c r="O73" s="7" t="s">
        <v>361</v>
      </c>
      <c r="P73" s="7" t="s">
        <v>362</v>
      </c>
      <c r="Q73" t="str">
        <f t="shared" si="13"/>
        <v>第97</v>
      </c>
      <c r="R73" t="str">
        <f t="shared" si="14"/>
        <v>9999名</v>
      </c>
    </row>
    <row r="74" spans="1:18" ht="28.5" x14ac:dyDescent="0.2">
      <c r="A74">
        <v>73</v>
      </c>
      <c r="B74" s="3">
        <v>1008</v>
      </c>
      <c r="C74" t="s">
        <v>12</v>
      </c>
      <c r="D74" s="4" t="s">
        <v>243</v>
      </c>
      <c r="E74" s="5" t="s">
        <v>21</v>
      </c>
      <c r="F74">
        <v>1</v>
      </c>
      <c r="G74">
        <v>1</v>
      </c>
      <c r="H74" t="str">
        <f t="shared" si="11"/>
        <v>1</v>
      </c>
      <c r="I74" t="str">
        <f t="shared" si="12"/>
        <v>1</v>
      </c>
      <c r="J74" s="6" t="str">
        <f t="shared" si="5"/>
        <v>"1000元",</v>
      </c>
      <c r="K74" t="s">
        <v>23</v>
      </c>
      <c r="O74" s="7" t="s">
        <v>12</v>
      </c>
      <c r="P74" s="7"/>
      <c r="Q74" t="str">
        <f t="shared" si="13"/>
        <v>第1</v>
      </c>
      <c r="R74" t="str">
        <f t="shared" si="14"/>
        <v>1名</v>
      </c>
    </row>
    <row r="75" spans="1:18" ht="28.5" x14ac:dyDescent="0.2">
      <c r="A75">
        <v>74</v>
      </c>
      <c r="B75" s="3">
        <v>1008</v>
      </c>
      <c r="C75" t="s">
        <v>17</v>
      </c>
      <c r="D75" s="4" t="s">
        <v>244</v>
      </c>
      <c r="E75" s="5" t="s">
        <v>18</v>
      </c>
      <c r="F75">
        <v>1</v>
      </c>
      <c r="G75">
        <v>1</v>
      </c>
      <c r="H75" t="str">
        <f t="shared" si="11"/>
        <v>2</v>
      </c>
      <c r="I75" t="str">
        <f t="shared" si="12"/>
        <v>2</v>
      </c>
      <c r="J75" s="6" t="str">
        <f t="shared" si="5"/>
        <v>"300元",</v>
      </c>
      <c r="K75" t="s">
        <v>23</v>
      </c>
      <c r="O75" s="7" t="s">
        <v>17</v>
      </c>
      <c r="P75" s="7"/>
      <c r="Q75" t="str">
        <f t="shared" si="13"/>
        <v>第2</v>
      </c>
      <c r="R75" t="str">
        <f t="shared" si="14"/>
        <v>2名</v>
      </c>
    </row>
    <row r="76" spans="1:18" ht="28.5" x14ac:dyDescent="0.2">
      <c r="A76">
        <v>75</v>
      </c>
      <c r="B76" s="3">
        <v>1008</v>
      </c>
      <c r="C76" t="s">
        <v>19</v>
      </c>
      <c r="D76" s="4" t="s">
        <v>149</v>
      </c>
      <c r="E76" s="5" t="s">
        <v>27</v>
      </c>
      <c r="F76">
        <v>1</v>
      </c>
      <c r="G76">
        <v>1</v>
      </c>
      <c r="H76" t="str">
        <f t="shared" si="11"/>
        <v>3</v>
      </c>
      <c r="I76" t="str">
        <f t="shared" si="12"/>
        <v>3</v>
      </c>
      <c r="J76" s="6" t="str">
        <f t="shared" si="5"/>
        <v>"100元",</v>
      </c>
      <c r="K76" t="str">
        <f t="shared" ref="K76:K82" si="16">""""&amp;E76&amp;""""&amp;","</f>
        <v>"matchpop_icon_1",</v>
      </c>
      <c r="O76" s="7" t="s">
        <v>19</v>
      </c>
      <c r="P76" s="7"/>
      <c r="Q76" t="str">
        <f t="shared" si="13"/>
        <v>第3</v>
      </c>
      <c r="R76" t="str">
        <f t="shared" si="14"/>
        <v>3名</v>
      </c>
    </row>
    <row r="77" spans="1:18" x14ac:dyDescent="0.2">
      <c r="A77">
        <v>76</v>
      </c>
      <c r="B77" s="3">
        <v>1008</v>
      </c>
      <c r="C77" s="4" t="s">
        <v>245</v>
      </c>
      <c r="D77" s="4" t="s">
        <v>95</v>
      </c>
      <c r="E77" s="4" t="s">
        <v>27</v>
      </c>
      <c r="F77">
        <v>1</v>
      </c>
      <c r="G77">
        <v>1</v>
      </c>
      <c r="H77" t="str">
        <f t="shared" si="11"/>
        <v>4</v>
      </c>
      <c r="I77" t="str">
        <f t="shared" si="12"/>
        <v>9</v>
      </c>
      <c r="J77" s="6" t="str">
        <f t="shared" si="5"/>
        <v>"50元红包券",</v>
      </c>
      <c r="K77" t="str">
        <f t="shared" si="16"/>
        <v>"matchpop_icon_1",</v>
      </c>
      <c r="O77" s="8" t="s">
        <v>32</v>
      </c>
      <c r="P77" s="8" t="s">
        <v>89</v>
      </c>
      <c r="Q77" t="str">
        <f t="shared" si="13"/>
        <v>第4</v>
      </c>
      <c r="R77" t="str">
        <f t="shared" si="14"/>
        <v>9名</v>
      </c>
    </row>
    <row r="78" spans="1:18" x14ac:dyDescent="0.2">
      <c r="A78">
        <v>77</v>
      </c>
      <c r="B78" s="3">
        <v>1008</v>
      </c>
      <c r="C78" s="4" t="s">
        <v>246</v>
      </c>
      <c r="D78" s="4" t="s">
        <v>77</v>
      </c>
      <c r="E78" s="4" t="s">
        <v>27</v>
      </c>
      <c r="F78">
        <v>1</v>
      </c>
      <c r="G78">
        <v>1</v>
      </c>
      <c r="H78" t="str">
        <f t="shared" si="11"/>
        <v>10</v>
      </c>
      <c r="I78" t="str">
        <f t="shared" si="12"/>
        <v>21</v>
      </c>
      <c r="J78" s="6" t="str">
        <f t="shared" si="5"/>
        <v>"30元红包券",</v>
      </c>
      <c r="K78" t="str">
        <f t="shared" si="16"/>
        <v>"matchpop_icon_1",</v>
      </c>
      <c r="O78" s="8" t="s">
        <v>93</v>
      </c>
      <c r="P78" s="8" t="s">
        <v>247</v>
      </c>
      <c r="Q78" t="str">
        <f t="shared" si="13"/>
        <v>第10</v>
      </c>
      <c r="R78" t="str">
        <f t="shared" si="14"/>
        <v>21名</v>
      </c>
    </row>
    <row r="79" spans="1:18" x14ac:dyDescent="0.2">
      <c r="A79">
        <v>78</v>
      </c>
      <c r="B79" s="3">
        <v>1008</v>
      </c>
      <c r="C79" s="4" t="s">
        <v>248</v>
      </c>
      <c r="D79" s="4" t="s">
        <v>45</v>
      </c>
      <c r="E79" s="4" t="s">
        <v>27</v>
      </c>
      <c r="F79">
        <v>1</v>
      </c>
      <c r="G79">
        <v>1</v>
      </c>
      <c r="H79" t="str">
        <f t="shared" si="11"/>
        <v>22</v>
      </c>
      <c r="I79" t="str">
        <f t="shared" si="12"/>
        <v>39</v>
      </c>
      <c r="J79" s="6" t="str">
        <f t="shared" si="5"/>
        <v>"20元红包券",</v>
      </c>
      <c r="K79" t="str">
        <f t="shared" si="16"/>
        <v>"matchpop_icon_1",</v>
      </c>
      <c r="O79" s="8" t="s">
        <v>249</v>
      </c>
      <c r="P79" s="8" t="s">
        <v>250</v>
      </c>
      <c r="Q79" t="str">
        <f t="shared" si="13"/>
        <v>第22</v>
      </c>
      <c r="R79" t="str">
        <f t="shared" si="14"/>
        <v>39名</v>
      </c>
    </row>
    <row r="80" spans="1:18" x14ac:dyDescent="0.2">
      <c r="A80">
        <v>79</v>
      </c>
      <c r="B80" s="3">
        <v>1008</v>
      </c>
      <c r="C80" s="4" t="s">
        <v>251</v>
      </c>
      <c r="D80" s="4" t="s">
        <v>252</v>
      </c>
      <c r="E80" s="4" t="s">
        <v>27</v>
      </c>
      <c r="F80">
        <v>1</v>
      </c>
      <c r="G80">
        <v>1</v>
      </c>
      <c r="H80" t="str">
        <f t="shared" si="11"/>
        <v>40</v>
      </c>
      <c r="I80" t="str">
        <f t="shared" si="12"/>
        <v>60</v>
      </c>
      <c r="J80" s="6" t="str">
        <f t="shared" si="5"/>
        <v>"15元红包券",</v>
      </c>
      <c r="K80" t="str">
        <f t="shared" si="16"/>
        <v>"matchpop_icon_1",</v>
      </c>
      <c r="O80" s="7" t="s">
        <v>253</v>
      </c>
      <c r="P80" s="7" t="s">
        <v>254</v>
      </c>
      <c r="Q80" t="str">
        <f t="shared" si="13"/>
        <v>第40</v>
      </c>
      <c r="R80" t="str">
        <f t="shared" si="14"/>
        <v>60名</v>
      </c>
    </row>
    <row r="81" spans="1:18" x14ac:dyDescent="0.2">
      <c r="A81">
        <v>80</v>
      </c>
      <c r="B81" s="3">
        <v>1008</v>
      </c>
      <c r="C81" s="4" t="s">
        <v>255</v>
      </c>
      <c r="D81" s="4" t="s">
        <v>97</v>
      </c>
      <c r="E81" s="4" t="s">
        <v>27</v>
      </c>
      <c r="F81">
        <v>1</v>
      </c>
      <c r="G81">
        <v>1</v>
      </c>
      <c r="H81" t="str">
        <f t="shared" si="11"/>
        <v>61</v>
      </c>
      <c r="I81" t="str">
        <f t="shared" si="12"/>
        <v>96</v>
      </c>
      <c r="J81" s="6" t="str">
        <f t="shared" si="5"/>
        <v>"10元红包券",</v>
      </c>
      <c r="K81" t="str">
        <f t="shared" si="16"/>
        <v>"matchpop_icon_1",</v>
      </c>
      <c r="O81" s="7" t="s">
        <v>256</v>
      </c>
      <c r="P81" s="7" t="s">
        <v>257</v>
      </c>
      <c r="Q81" t="str">
        <f t="shared" si="13"/>
        <v>第61</v>
      </c>
      <c r="R81" t="str">
        <f t="shared" si="14"/>
        <v>96名</v>
      </c>
    </row>
    <row r="82" spans="1:18" x14ac:dyDescent="0.2">
      <c r="A82">
        <v>81</v>
      </c>
      <c r="B82" s="3">
        <v>1008</v>
      </c>
      <c r="C82" s="4" t="s">
        <v>360</v>
      </c>
      <c r="D82" s="4" t="s">
        <v>20</v>
      </c>
      <c r="E82" s="4" t="s">
        <v>27</v>
      </c>
      <c r="F82">
        <v>1</v>
      </c>
      <c r="G82">
        <v>1</v>
      </c>
      <c r="H82" t="str">
        <f t="shared" si="11"/>
        <v>97</v>
      </c>
      <c r="I82" t="str">
        <f t="shared" si="12"/>
        <v>9999</v>
      </c>
      <c r="J82" s="6" t="str">
        <f t="shared" si="5"/>
        <v>"5元红包券",</v>
      </c>
      <c r="K82" t="str">
        <f t="shared" si="16"/>
        <v>"matchpop_icon_1",</v>
      </c>
      <c r="O82" s="7" t="s">
        <v>361</v>
      </c>
      <c r="P82" s="7" t="s">
        <v>362</v>
      </c>
      <c r="Q82" t="str">
        <f t="shared" si="13"/>
        <v>第97</v>
      </c>
      <c r="R82" t="str">
        <f t="shared" si="14"/>
        <v>9999名</v>
      </c>
    </row>
    <row r="83" spans="1:18" ht="28.5" x14ac:dyDescent="0.2">
      <c r="A83">
        <v>82</v>
      </c>
      <c r="B83" s="3">
        <v>1009</v>
      </c>
      <c r="C83" t="s">
        <v>12</v>
      </c>
      <c r="D83" s="4" t="s">
        <v>243</v>
      </c>
      <c r="E83" s="5" t="s">
        <v>21</v>
      </c>
      <c r="F83">
        <v>1</v>
      </c>
      <c r="G83">
        <v>1</v>
      </c>
      <c r="H83" t="str">
        <f t="shared" si="11"/>
        <v>1</v>
      </c>
      <c r="I83" t="str">
        <f t="shared" si="12"/>
        <v>1</v>
      </c>
      <c r="J83" s="6" t="str">
        <f t="shared" si="5"/>
        <v>"1000元",</v>
      </c>
      <c r="K83" t="s">
        <v>23</v>
      </c>
      <c r="O83" s="7" t="s">
        <v>12</v>
      </c>
      <c r="P83" s="7"/>
      <c r="Q83" t="str">
        <f t="shared" si="13"/>
        <v>第1</v>
      </c>
      <c r="R83" t="str">
        <f t="shared" si="14"/>
        <v>1名</v>
      </c>
    </row>
    <row r="84" spans="1:18" ht="28.5" x14ac:dyDescent="0.2">
      <c r="A84">
        <v>83</v>
      </c>
      <c r="B84" s="3">
        <v>1009</v>
      </c>
      <c r="C84" t="s">
        <v>17</v>
      </c>
      <c r="D84" s="4" t="s">
        <v>244</v>
      </c>
      <c r="E84" s="5" t="s">
        <v>18</v>
      </c>
      <c r="F84">
        <v>1</v>
      </c>
      <c r="G84">
        <v>1</v>
      </c>
      <c r="H84" t="str">
        <f t="shared" si="11"/>
        <v>2</v>
      </c>
      <c r="I84" t="str">
        <f t="shared" si="12"/>
        <v>2</v>
      </c>
      <c r="J84" s="6" t="str">
        <f t="shared" ref="J84:J91" si="17">""""&amp;D84&amp;""""&amp;","</f>
        <v>"300元",</v>
      </c>
      <c r="K84" t="s">
        <v>23</v>
      </c>
      <c r="O84" s="7" t="s">
        <v>17</v>
      </c>
      <c r="P84" s="7"/>
      <c r="Q84" t="str">
        <f t="shared" si="13"/>
        <v>第2</v>
      </c>
      <c r="R84" t="str">
        <f t="shared" si="14"/>
        <v>2名</v>
      </c>
    </row>
    <row r="85" spans="1:18" ht="28.5" x14ac:dyDescent="0.2">
      <c r="A85">
        <v>84</v>
      </c>
      <c r="B85" s="3">
        <v>1009</v>
      </c>
      <c r="C85" t="s">
        <v>19</v>
      </c>
      <c r="D85" s="4" t="s">
        <v>149</v>
      </c>
      <c r="E85" s="5" t="s">
        <v>27</v>
      </c>
      <c r="F85">
        <v>1</v>
      </c>
      <c r="G85">
        <v>1</v>
      </c>
      <c r="H85" t="str">
        <f t="shared" si="11"/>
        <v>3</v>
      </c>
      <c r="I85" t="str">
        <f t="shared" si="12"/>
        <v>3</v>
      </c>
      <c r="J85" s="6" t="str">
        <f t="shared" si="17"/>
        <v>"100元",</v>
      </c>
      <c r="K85" t="str">
        <f t="shared" ref="K85:K91" si="18">""""&amp;E85&amp;""""&amp;","</f>
        <v>"matchpop_icon_1",</v>
      </c>
      <c r="O85" s="7" t="s">
        <v>19</v>
      </c>
      <c r="P85" s="7"/>
      <c r="Q85" t="str">
        <f t="shared" si="13"/>
        <v>第3</v>
      </c>
      <c r="R85" t="str">
        <f t="shared" si="14"/>
        <v>3名</v>
      </c>
    </row>
    <row r="86" spans="1:18" x14ac:dyDescent="0.2">
      <c r="A86">
        <v>85</v>
      </c>
      <c r="B86" s="3">
        <v>1009</v>
      </c>
      <c r="C86" s="4" t="s">
        <v>245</v>
      </c>
      <c r="D86" s="4" t="s">
        <v>95</v>
      </c>
      <c r="E86" s="4" t="s">
        <v>27</v>
      </c>
      <c r="F86">
        <v>1</v>
      </c>
      <c r="G86">
        <v>1</v>
      </c>
      <c r="H86" t="str">
        <f t="shared" si="11"/>
        <v>4</v>
      </c>
      <c r="I86" t="str">
        <f t="shared" si="12"/>
        <v>9</v>
      </c>
      <c r="J86" s="6" t="str">
        <f t="shared" si="17"/>
        <v>"50元红包券",</v>
      </c>
      <c r="K86" t="str">
        <f t="shared" si="18"/>
        <v>"matchpop_icon_1",</v>
      </c>
      <c r="O86" s="8" t="s">
        <v>32</v>
      </c>
      <c r="P86" s="8" t="s">
        <v>89</v>
      </c>
      <c r="Q86" t="str">
        <f t="shared" si="13"/>
        <v>第4</v>
      </c>
      <c r="R86" t="str">
        <f t="shared" si="14"/>
        <v>9名</v>
      </c>
    </row>
    <row r="87" spans="1:18" x14ac:dyDescent="0.2">
      <c r="A87">
        <v>86</v>
      </c>
      <c r="B87" s="3">
        <v>1009</v>
      </c>
      <c r="C87" s="4" t="s">
        <v>246</v>
      </c>
      <c r="D87" s="4" t="s">
        <v>77</v>
      </c>
      <c r="E87" s="4" t="s">
        <v>27</v>
      </c>
      <c r="F87">
        <v>1</v>
      </c>
      <c r="G87">
        <v>1</v>
      </c>
      <c r="H87" t="str">
        <f t="shared" si="11"/>
        <v>10</v>
      </c>
      <c r="I87" t="str">
        <f t="shared" si="12"/>
        <v>21</v>
      </c>
      <c r="J87" s="6" t="str">
        <f t="shared" si="17"/>
        <v>"30元红包券",</v>
      </c>
      <c r="K87" t="str">
        <f t="shared" si="18"/>
        <v>"matchpop_icon_1",</v>
      </c>
      <c r="O87" s="8" t="s">
        <v>93</v>
      </c>
      <c r="P87" s="8" t="s">
        <v>247</v>
      </c>
      <c r="Q87" t="str">
        <f t="shared" si="13"/>
        <v>第10</v>
      </c>
      <c r="R87" t="str">
        <f t="shared" si="14"/>
        <v>21名</v>
      </c>
    </row>
    <row r="88" spans="1:18" x14ac:dyDescent="0.2">
      <c r="A88">
        <v>87</v>
      </c>
      <c r="B88" s="3">
        <v>1009</v>
      </c>
      <c r="C88" s="4" t="s">
        <v>248</v>
      </c>
      <c r="D88" s="4" t="s">
        <v>45</v>
      </c>
      <c r="E88" s="4" t="s">
        <v>27</v>
      </c>
      <c r="F88">
        <v>1</v>
      </c>
      <c r="G88">
        <v>1</v>
      </c>
      <c r="H88" t="str">
        <f t="shared" si="11"/>
        <v>22</v>
      </c>
      <c r="I88" t="str">
        <f t="shared" si="12"/>
        <v>39</v>
      </c>
      <c r="J88" s="6" t="str">
        <f t="shared" si="17"/>
        <v>"20元红包券",</v>
      </c>
      <c r="K88" t="str">
        <f t="shared" si="18"/>
        <v>"matchpop_icon_1",</v>
      </c>
      <c r="O88" s="8" t="s">
        <v>249</v>
      </c>
      <c r="P88" s="8" t="s">
        <v>250</v>
      </c>
      <c r="Q88" t="str">
        <f t="shared" si="13"/>
        <v>第22</v>
      </c>
      <c r="R88" t="str">
        <f t="shared" si="14"/>
        <v>39名</v>
      </c>
    </row>
    <row r="89" spans="1:18" x14ac:dyDescent="0.2">
      <c r="A89">
        <v>88</v>
      </c>
      <c r="B89" s="3">
        <v>1009</v>
      </c>
      <c r="C89" s="4" t="s">
        <v>251</v>
      </c>
      <c r="D89" s="4" t="s">
        <v>252</v>
      </c>
      <c r="E89" s="4" t="s">
        <v>27</v>
      </c>
      <c r="F89">
        <v>1</v>
      </c>
      <c r="G89">
        <v>1</v>
      </c>
      <c r="H89" t="str">
        <f t="shared" si="11"/>
        <v>40</v>
      </c>
      <c r="I89" t="str">
        <f t="shared" si="12"/>
        <v>60</v>
      </c>
      <c r="J89" s="6" t="str">
        <f t="shared" si="17"/>
        <v>"15元红包券",</v>
      </c>
      <c r="K89" t="str">
        <f t="shared" si="18"/>
        <v>"matchpop_icon_1",</v>
      </c>
      <c r="O89" s="7" t="s">
        <v>253</v>
      </c>
      <c r="P89" s="7" t="s">
        <v>254</v>
      </c>
      <c r="Q89" t="str">
        <f t="shared" si="13"/>
        <v>第40</v>
      </c>
      <c r="R89" t="str">
        <f t="shared" si="14"/>
        <v>60名</v>
      </c>
    </row>
    <row r="90" spans="1:18" x14ac:dyDescent="0.2">
      <c r="A90">
        <v>89</v>
      </c>
      <c r="B90" s="3">
        <v>1009</v>
      </c>
      <c r="C90" s="4" t="s">
        <v>255</v>
      </c>
      <c r="D90" s="4" t="s">
        <v>97</v>
      </c>
      <c r="E90" s="4" t="s">
        <v>27</v>
      </c>
      <c r="F90">
        <v>1</v>
      </c>
      <c r="G90">
        <v>1</v>
      </c>
      <c r="H90" t="str">
        <f t="shared" si="11"/>
        <v>61</v>
      </c>
      <c r="I90" t="str">
        <f t="shared" si="12"/>
        <v>96</v>
      </c>
      <c r="J90" s="6" t="str">
        <f t="shared" si="17"/>
        <v>"10元红包券",</v>
      </c>
      <c r="K90" t="str">
        <f t="shared" si="18"/>
        <v>"matchpop_icon_1",</v>
      </c>
      <c r="O90" s="7" t="s">
        <v>256</v>
      </c>
      <c r="P90" s="7" t="s">
        <v>257</v>
      </c>
      <c r="Q90" t="str">
        <f t="shared" si="13"/>
        <v>第61</v>
      </c>
      <c r="R90" t="str">
        <f t="shared" si="14"/>
        <v>96名</v>
      </c>
    </row>
    <row r="91" spans="1:18" x14ac:dyDescent="0.2">
      <c r="A91">
        <v>90</v>
      </c>
      <c r="B91" s="3">
        <v>1009</v>
      </c>
      <c r="C91" s="4" t="s">
        <v>360</v>
      </c>
      <c r="D91" s="4" t="s">
        <v>20</v>
      </c>
      <c r="E91" s="4" t="s">
        <v>27</v>
      </c>
      <c r="F91">
        <v>1</v>
      </c>
      <c r="G91">
        <v>1</v>
      </c>
      <c r="H91" t="str">
        <f t="shared" si="11"/>
        <v>97</v>
      </c>
      <c r="I91" t="str">
        <f t="shared" si="12"/>
        <v>9999</v>
      </c>
      <c r="J91" s="6" t="str">
        <f t="shared" si="17"/>
        <v>"5元红包券",</v>
      </c>
      <c r="K91" t="str">
        <f t="shared" si="18"/>
        <v>"matchpop_icon_1",</v>
      </c>
      <c r="O91" s="7" t="s">
        <v>361</v>
      </c>
      <c r="P91" s="7" t="s">
        <v>362</v>
      </c>
      <c r="Q91" t="str">
        <f t="shared" si="13"/>
        <v>第97</v>
      </c>
      <c r="R91" t="str">
        <f t="shared" si="14"/>
        <v>9999名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workbookViewId="0">
      <selection activeCell="J9" sqref="J9"/>
    </sheetView>
  </sheetViews>
  <sheetFormatPr defaultColWidth="9" defaultRowHeight="14.25" x14ac:dyDescent="0.2"/>
  <cols>
    <col min="2" max="2" width="10" customWidth="1"/>
    <col min="3" max="3" width="15.875" style="9" customWidth="1"/>
    <col min="4" max="4" width="14.25" customWidth="1"/>
    <col min="5" max="5" width="14.875" customWidth="1"/>
    <col min="6" max="6" width="22" customWidth="1"/>
    <col min="7" max="7" width="14.875" customWidth="1"/>
    <col min="8" max="8" width="21.625" customWidth="1"/>
    <col min="9" max="9" width="13" customWidth="1"/>
    <col min="10" max="10" width="18.875" customWidth="1"/>
    <col min="11" max="11" width="24.5" customWidth="1"/>
    <col min="12" max="12" width="18.875" customWidth="1"/>
    <col min="13" max="13" width="26.625" customWidth="1"/>
    <col min="14" max="14" width="11.125" customWidth="1"/>
    <col min="15" max="15" width="11.875" customWidth="1"/>
    <col min="16" max="16" width="10.5" customWidth="1"/>
    <col min="17" max="17" width="21.375" customWidth="1"/>
    <col min="22" max="22" width="13.875" customWidth="1"/>
  </cols>
  <sheetData>
    <row r="1" spans="1:22" s="2" customFormat="1" ht="38.450000000000003" customHeight="1" x14ac:dyDescent="0.2">
      <c r="A1" s="2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5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3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</row>
    <row r="2" spans="1:22" ht="15" x14ac:dyDescent="0.2">
      <c r="A2">
        <v>1</v>
      </c>
      <c r="B2" s="9" t="s">
        <v>122</v>
      </c>
      <c r="C2" s="9">
        <v>1</v>
      </c>
      <c r="D2" s="28" t="s">
        <v>123</v>
      </c>
      <c r="E2" t="s">
        <v>124</v>
      </c>
      <c r="F2" s="9" t="s">
        <v>125</v>
      </c>
      <c r="G2">
        <v>1</v>
      </c>
      <c r="H2" s="4" t="s">
        <v>126</v>
      </c>
      <c r="I2" s="11">
        <v>0</v>
      </c>
      <c r="J2" s="15">
        <v>0</v>
      </c>
      <c r="K2" s="15"/>
      <c r="L2" s="15"/>
      <c r="M2" s="9" t="s">
        <v>127</v>
      </c>
      <c r="N2" s="4" t="s">
        <v>128</v>
      </c>
      <c r="O2" s="28" t="s">
        <v>129</v>
      </c>
      <c r="P2" s="28" t="s">
        <v>130</v>
      </c>
      <c r="Q2" s="9" t="s">
        <v>125</v>
      </c>
      <c r="R2">
        <v>0</v>
      </c>
      <c r="S2">
        <v>0</v>
      </c>
      <c r="T2">
        <v>0</v>
      </c>
      <c r="U2">
        <v>1</v>
      </c>
    </row>
    <row r="3" spans="1:22" ht="42" customHeight="1" x14ac:dyDescent="0.2">
      <c r="A3">
        <v>2</v>
      </c>
      <c r="B3" s="9" t="s">
        <v>122</v>
      </c>
      <c r="C3" s="9">
        <v>2</v>
      </c>
      <c r="D3" s="22" t="s">
        <v>131</v>
      </c>
      <c r="E3" t="s">
        <v>124</v>
      </c>
      <c r="F3" t="s">
        <v>132</v>
      </c>
      <c r="G3">
        <v>1</v>
      </c>
      <c r="H3" s="4" t="s">
        <v>126</v>
      </c>
      <c r="I3" s="11">
        <v>1</v>
      </c>
      <c r="J3" s="15">
        <v>5000</v>
      </c>
      <c r="K3" s="26" t="s">
        <v>133</v>
      </c>
      <c r="L3" s="24" t="s">
        <v>134</v>
      </c>
      <c r="M3" s="9" t="s">
        <v>127</v>
      </c>
      <c r="N3" s="4" t="s">
        <v>128</v>
      </c>
      <c r="O3" s="4" t="s">
        <v>135</v>
      </c>
      <c r="P3" s="4" t="s">
        <v>136</v>
      </c>
      <c r="Q3" s="30" t="s">
        <v>125</v>
      </c>
      <c r="R3">
        <v>1</v>
      </c>
      <c r="S3">
        <v>101</v>
      </c>
      <c r="T3">
        <v>76</v>
      </c>
      <c r="U3">
        <v>1</v>
      </c>
      <c r="V3" s="4" t="s">
        <v>137</v>
      </c>
    </row>
    <row r="4" spans="1:22" x14ac:dyDescent="0.2">
      <c r="A4">
        <v>3</v>
      </c>
      <c r="B4" s="9" t="s">
        <v>122</v>
      </c>
      <c r="C4" s="9">
        <v>3</v>
      </c>
      <c r="D4" s="22" t="s">
        <v>138</v>
      </c>
      <c r="E4" t="s">
        <v>124</v>
      </c>
      <c r="F4" t="s">
        <v>132</v>
      </c>
      <c r="G4">
        <v>1</v>
      </c>
      <c r="H4" s="4" t="s">
        <v>126</v>
      </c>
      <c r="I4" s="11">
        <v>2</v>
      </c>
      <c r="J4" s="11">
        <v>30000</v>
      </c>
      <c r="K4" s="26" t="s">
        <v>139</v>
      </c>
      <c r="L4" s="24" t="s">
        <v>140</v>
      </c>
      <c r="M4" s="9" t="s">
        <v>141</v>
      </c>
      <c r="N4" t="s">
        <v>128</v>
      </c>
      <c r="O4" s="4" t="s">
        <v>142</v>
      </c>
      <c r="P4" s="4" t="s">
        <v>143</v>
      </c>
      <c r="Q4" s="30" t="s">
        <v>125</v>
      </c>
      <c r="R4">
        <v>1</v>
      </c>
      <c r="S4">
        <v>101</v>
      </c>
      <c r="T4">
        <v>77</v>
      </c>
      <c r="U4">
        <v>1</v>
      </c>
      <c r="V4" s="4" t="s">
        <v>144</v>
      </c>
    </row>
    <row r="5" spans="1:22" x14ac:dyDescent="0.2">
      <c r="A5">
        <v>4</v>
      </c>
      <c r="B5" s="9" t="s">
        <v>122</v>
      </c>
      <c r="C5" s="9">
        <v>4</v>
      </c>
      <c r="D5" s="22" t="s">
        <v>145</v>
      </c>
      <c r="E5" t="s">
        <v>124</v>
      </c>
      <c r="F5" t="s">
        <v>132</v>
      </c>
      <c r="G5">
        <v>1</v>
      </c>
      <c r="H5" s="4" t="s">
        <v>126</v>
      </c>
      <c r="I5" s="11">
        <v>4</v>
      </c>
      <c r="J5" s="11">
        <v>150000</v>
      </c>
      <c r="K5" s="26" t="s">
        <v>146</v>
      </c>
      <c r="L5" s="24" t="s">
        <v>147</v>
      </c>
      <c r="M5" s="9" t="s">
        <v>148</v>
      </c>
      <c r="N5" t="s">
        <v>128</v>
      </c>
      <c r="O5" s="9" t="s">
        <v>149</v>
      </c>
      <c r="P5" s="4" t="s">
        <v>143</v>
      </c>
      <c r="Q5" s="30" t="s">
        <v>125</v>
      </c>
      <c r="R5">
        <v>2</v>
      </c>
      <c r="S5">
        <v>102</v>
      </c>
      <c r="T5">
        <v>82</v>
      </c>
      <c r="U5">
        <v>2</v>
      </c>
      <c r="V5" s="4" t="s">
        <v>144</v>
      </c>
    </row>
    <row r="6" spans="1:22" x14ac:dyDescent="0.2">
      <c r="A6">
        <v>5</v>
      </c>
      <c r="B6" s="9" t="s">
        <v>122</v>
      </c>
      <c r="C6" s="9">
        <v>5</v>
      </c>
      <c r="D6" s="22" t="s">
        <v>131</v>
      </c>
      <c r="E6" s="4" t="s">
        <v>150</v>
      </c>
      <c r="F6" t="s">
        <v>132</v>
      </c>
      <c r="G6">
        <v>1</v>
      </c>
      <c r="H6" s="4" t="s">
        <v>151</v>
      </c>
      <c r="I6" s="11">
        <v>5</v>
      </c>
      <c r="J6" s="15">
        <v>5000</v>
      </c>
      <c r="K6" s="26" t="s">
        <v>133</v>
      </c>
      <c r="L6" s="24" t="s">
        <v>134</v>
      </c>
      <c r="M6" s="9" t="s">
        <v>152</v>
      </c>
      <c r="N6" t="s">
        <v>128</v>
      </c>
      <c r="O6" s="4" t="s">
        <v>135</v>
      </c>
      <c r="P6" s="4" t="s">
        <v>153</v>
      </c>
      <c r="Q6" s="30" t="s">
        <v>125</v>
      </c>
      <c r="R6">
        <v>1</v>
      </c>
      <c r="S6">
        <v>101</v>
      </c>
      <c r="T6">
        <v>78</v>
      </c>
      <c r="U6">
        <v>1</v>
      </c>
      <c r="V6" s="19" t="s">
        <v>154</v>
      </c>
    </row>
    <row r="7" spans="1:22" x14ac:dyDescent="0.2">
      <c r="A7">
        <v>6</v>
      </c>
      <c r="B7" s="9" t="s">
        <v>122</v>
      </c>
      <c r="C7" s="9">
        <v>6</v>
      </c>
      <c r="D7" s="22" t="s">
        <v>138</v>
      </c>
      <c r="E7" s="4" t="s">
        <v>150</v>
      </c>
      <c r="F7" t="s">
        <v>132</v>
      </c>
      <c r="G7">
        <v>1</v>
      </c>
      <c r="H7" s="4" t="s">
        <v>151</v>
      </c>
      <c r="I7" s="11">
        <v>6</v>
      </c>
      <c r="J7" s="11">
        <v>30000</v>
      </c>
      <c r="K7" s="26" t="s">
        <v>139</v>
      </c>
      <c r="L7" s="24" t="s">
        <v>140</v>
      </c>
      <c r="M7" s="29" t="s">
        <v>155</v>
      </c>
      <c r="N7" s="4" t="s">
        <v>128</v>
      </c>
      <c r="O7" s="4" t="s">
        <v>142</v>
      </c>
      <c r="P7" s="4" t="s">
        <v>156</v>
      </c>
      <c r="Q7" s="30" t="s">
        <v>125</v>
      </c>
      <c r="R7">
        <v>1</v>
      </c>
      <c r="S7">
        <v>101</v>
      </c>
      <c r="T7">
        <v>79</v>
      </c>
      <c r="U7">
        <v>1</v>
      </c>
      <c r="V7" s="19" t="s">
        <v>157</v>
      </c>
    </row>
    <row r="8" spans="1:22" x14ac:dyDescent="0.2">
      <c r="A8">
        <v>7</v>
      </c>
      <c r="B8" s="9" t="s">
        <v>122</v>
      </c>
      <c r="C8" s="9">
        <v>7</v>
      </c>
      <c r="D8" s="22" t="s">
        <v>145</v>
      </c>
      <c r="E8" s="4" t="s">
        <v>150</v>
      </c>
      <c r="F8" t="s">
        <v>132</v>
      </c>
      <c r="G8">
        <v>1</v>
      </c>
      <c r="H8" s="4" t="s">
        <v>151</v>
      </c>
      <c r="I8" s="11">
        <v>8</v>
      </c>
      <c r="J8" s="11">
        <v>150000</v>
      </c>
      <c r="K8" s="26" t="s">
        <v>146</v>
      </c>
      <c r="L8" s="24" t="s">
        <v>147</v>
      </c>
      <c r="M8" s="9" t="s">
        <v>158</v>
      </c>
      <c r="N8" t="s">
        <v>128</v>
      </c>
      <c r="O8" s="9" t="s">
        <v>149</v>
      </c>
      <c r="P8" s="4" t="s">
        <v>156</v>
      </c>
      <c r="Q8" s="30" t="s">
        <v>125</v>
      </c>
      <c r="R8">
        <v>2</v>
      </c>
      <c r="S8">
        <v>102</v>
      </c>
      <c r="T8">
        <v>83</v>
      </c>
      <c r="U8">
        <v>2</v>
      </c>
      <c r="V8" s="19" t="s">
        <v>157</v>
      </c>
    </row>
    <row r="9" spans="1:22" x14ac:dyDescent="0.2">
      <c r="A9">
        <v>8</v>
      </c>
      <c r="B9" s="9" t="s">
        <v>122</v>
      </c>
      <c r="C9" s="9">
        <v>10</v>
      </c>
      <c r="D9" t="s">
        <v>159</v>
      </c>
      <c r="E9" t="s">
        <v>124</v>
      </c>
      <c r="F9" t="s">
        <v>132</v>
      </c>
      <c r="G9">
        <v>1</v>
      </c>
      <c r="H9" t="s">
        <v>126</v>
      </c>
      <c r="I9">
        <v>0</v>
      </c>
      <c r="J9" s="11">
        <v>1200</v>
      </c>
      <c r="K9" s="24" t="s">
        <v>160</v>
      </c>
      <c r="L9" t="s">
        <v>161</v>
      </c>
      <c r="M9" s="9" t="s">
        <v>158</v>
      </c>
      <c r="N9" t="s">
        <v>128</v>
      </c>
      <c r="O9" t="s">
        <v>162</v>
      </c>
      <c r="P9" t="s">
        <v>163</v>
      </c>
      <c r="Q9" t="s">
        <v>164</v>
      </c>
      <c r="R9">
        <v>0</v>
      </c>
      <c r="S9">
        <v>0</v>
      </c>
      <c r="T9">
        <v>0</v>
      </c>
      <c r="U9">
        <v>1</v>
      </c>
      <c r="V9" t="s">
        <v>165</v>
      </c>
    </row>
    <row r="10" spans="1:22" x14ac:dyDescent="0.2">
      <c r="A10">
        <v>9</v>
      </c>
      <c r="B10" s="9" t="s">
        <v>122</v>
      </c>
      <c r="C10" s="9">
        <v>11</v>
      </c>
      <c r="D10" s="22" t="s">
        <v>166</v>
      </c>
      <c r="E10" t="s">
        <v>124</v>
      </c>
      <c r="F10" t="s">
        <v>132</v>
      </c>
      <c r="G10">
        <v>1</v>
      </c>
      <c r="H10" t="s">
        <v>126</v>
      </c>
      <c r="I10" s="11">
        <v>3</v>
      </c>
      <c r="J10" s="11">
        <v>50000</v>
      </c>
      <c r="K10" s="26" t="s">
        <v>167</v>
      </c>
      <c r="L10" s="24" t="s">
        <v>168</v>
      </c>
      <c r="M10" s="9" t="s">
        <v>158</v>
      </c>
      <c r="N10" t="s">
        <v>128</v>
      </c>
      <c r="O10" s="4" t="s">
        <v>169</v>
      </c>
      <c r="P10" s="4" t="s">
        <v>136</v>
      </c>
      <c r="Q10" s="30" t="s">
        <v>125</v>
      </c>
      <c r="R10">
        <v>1</v>
      </c>
      <c r="S10">
        <v>101</v>
      </c>
      <c r="T10">
        <v>80</v>
      </c>
      <c r="U10">
        <v>1</v>
      </c>
      <c r="V10" s="4" t="s">
        <v>137</v>
      </c>
    </row>
    <row r="11" spans="1:22" x14ac:dyDescent="0.2">
      <c r="A11">
        <v>10</v>
      </c>
      <c r="B11" s="9" t="s">
        <v>122</v>
      </c>
      <c r="C11" s="9">
        <v>12</v>
      </c>
      <c r="D11" s="22" t="s">
        <v>166</v>
      </c>
      <c r="E11" s="4" t="s">
        <v>150</v>
      </c>
      <c r="F11" t="s">
        <v>132</v>
      </c>
      <c r="G11">
        <v>1</v>
      </c>
      <c r="H11" s="4" t="s">
        <v>151</v>
      </c>
      <c r="I11" s="11">
        <v>7</v>
      </c>
      <c r="J11" s="11">
        <v>50000</v>
      </c>
      <c r="K11" s="26" t="s">
        <v>167</v>
      </c>
      <c r="L11" s="24" t="s">
        <v>168</v>
      </c>
      <c r="M11" s="9" t="s">
        <v>158</v>
      </c>
      <c r="N11" t="s">
        <v>128</v>
      </c>
      <c r="O11" s="4" t="s">
        <v>170</v>
      </c>
      <c r="P11" s="4" t="s">
        <v>153</v>
      </c>
      <c r="Q11" s="30" t="s">
        <v>125</v>
      </c>
      <c r="R11">
        <v>1</v>
      </c>
      <c r="S11">
        <v>101</v>
      </c>
      <c r="T11">
        <v>81</v>
      </c>
      <c r="U11">
        <v>1</v>
      </c>
      <c r="V11" s="19" t="s">
        <v>154</v>
      </c>
    </row>
    <row r="16" spans="1:22" x14ac:dyDescent="0.2">
      <c r="M16" s="9"/>
    </row>
    <row r="17" spans="13:13" x14ac:dyDescent="0.2">
      <c r="M17" s="9"/>
    </row>
    <row r="18" spans="13:13" x14ac:dyDescent="0.2">
      <c r="M18" s="9"/>
    </row>
    <row r="1048576" spans="12:12" x14ac:dyDescent="0.2">
      <c r="L1048576" s="24" t="s">
        <v>168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workbookViewId="0">
      <pane ySplit="1" topLeftCell="A29" activePane="bottomLeft" state="frozen"/>
      <selection pane="bottomLeft" activeCell="D64" sqref="D64"/>
    </sheetView>
  </sheetViews>
  <sheetFormatPr defaultColWidth="9" defaultRowHeight="14.25" x14ac:dyDescent="0.2"/>
  <cols>
    <col min="2" max="3" width="31.125" customWidth="1"/>
    <col min="4" max="5" width="8.5" customWidth="1"/>
    <col min="6" max="7" width="21.625" customWidth="1"/>
    <col min="8" max="9" width="12.625" customWidth="1"/>
    <col min="10" max="10" width="22.25" customWidth="1"/>
    <col min="11" max="12" width="19.125" customWidth="1"/>
    <col min="13" max="13" width="14.125" customWidth="1"/>
    <col min="14" max="14" width="17.375" customWidth="1"/>
    <col min="15" max="15" width="11.625" customWidth="1"/>
    <col min="16" max="16" width="10.5" customWidth="1"/>
    <col min="17" max="18" width="18.875" customWidth="1"/>
    <col min="19" max="19" width="14.75" customWidth="1"/>
    <col min="23" max="23" width="12.875" customWidth="1"/>
    <col min="24" max="24" width="11.375" customWidth="1"/>
    <col min="25" max="25" width="11.875" customWidth="1"/>
    <col min="26" max="26" width="17.875" customWidth="1"/>
    <col min="27" max="27" width="65.25" customWidth="1"/>
  </cols>
  <sheetData>
    <row r="1" spans="1:27" ht="54" x14ac:dyDescent="0.2">
      <c r="A1" s="2" t="s">
        <v>0</v>
      </c>
      <c r="B1" s="2" t="s">
        <v>103</v>
      </c>
      <c r="C1" s="2" t="s">
        <v>171</v>
      </c>
      <c r="D1" s="2" t="s">
        <v>104</v>
      </c>
      <c r="E1" s="2" t="s">
        <v>172</v>
      </c>
      <c r="F1" s="2" t="s">
        <v>108</v>
      </c>
      <c r="G1" s="2" t="s">
        <v>173</v>
      </c>
      <c r="H1" s="2" t="s">
        <v>109</v>
      </c>
      <c r="I1" s="2" t="s">
        <v>5</v>
      </c>
      <c r="J1" s="2" t="s">
        <v>174</v>
      </c>
      <c r="K1" s="2" t="s">
        <v>175</v>
      </c>
      <c r="L1" s="2" t="s">
        <v>176</v>
      </c>
      <c r="M1" s="2" t="s">
        <v>177</v>
      </c>
      <c r="N1" s="12" t="s">
        <v>178</v>
      </c>
      <c r="O1" s="2" t="s">
        <v>114</v>
      </c>
      <c r="P1" s="2" t="s">
        <v>115</v>
      </c>
      <c r="Q1" s="2" t="s">
        <v>110</v>
      </c>
      <c r="R1" s="2" t="s">
        <v>111</v>
      </c>
      <c r="S1" s="2" t="s">
        <v>112</v>
      </c>
      <c r="T1" s="12" t="s">
        <v>179</v>
      </c>
      <c r="U1" s="2" t="s">
        <v>117</v>
      </c>
      <c r="V1" s="2" t="s">
        <v>120</v>
      </c>
      <c r="W1" s="2" t="s">
        <v>121</v>
      </c>
      <c r="X1" s="12" t="s">
        <v>180</v>
      </c>
      <c r="Y1" s="12" t="s">
        <v>181</v>
      </c>
      <c r="Z1" s="12" t="s">
        <v>182</v>
      </c>
      <c r="AA1" s="12" t="s">
        <v>183</v>
      </c>
    </row>
    <row r="2" spans="1:27" ht="15" x14ac:dyDescent="0.2">
      <c r="A2">
        <v>1</v>
      </c>
      <c r="B2" s="9" t="s">
        <v>184</v>
      </c>
      <c r="C2" s="22" t="s">
        <v>185</v>
      </c>
      <c r="D2" s="13">
        <v>101</v>
      </c>
      <c r="E2" s="13"/>
      <c r="F2" s="10" t="s">
        <v>186</v>
      </c>
      <c r="G2" s="10" t="s">
        <v>124</v>
      </c>
      <c r="H2" s="11">
        <v>-9</v>
      </c>
      <c r="I2" s="11">
        <v>1</v>
      </c>
      <c r="J2" s="13" t="s">
        <v>187</v>
      </c>
      <c r="K2" s="14">
        <v>1551353400</v>
      </c>
      <c r="L2" s="11">
        <v>1551355200</v>
      </c>
      <c r="M2" s="11">
        <v>1550923200</v>
      </c>
      <c r="N2" s="14">
        <f>L2+3600*3</f>
        <v>1551366000</v>
      </c>
      <c r="O2" s="10" t="s">
        <v>188</v>
      </c>
      <c r="P2" s="10" t="s">
        <v>189</v>
      </c>
      <c r="Q2" s="15">
        <v>100000</v>
      </c>
      <c r="R2" s="24" t="s">
        <v>190</v>
      </c>
      <c r="S2" s="24" t="s">
        <v>191</v>
      </c>
      <c r="T2" s="9">
        <v>96</v>
      </c>
      <c r="U2">
        <v>0</v>
      </c>
      <c r="V2" s="15">
        <v>1</v>
      </c>
      <c r="W2" s="4" t="s">
        <v>192</v>
      </c>
      <c r="X2">
        <v>1</v>
      </c>
      <c r="Y2" s="4" t="s">
        <v>193</v>
      </c>
      <c r="Z2" s="4" t="s">
        <v>194</v>
      </c>
      <c r="AA2" s="17" t="s">
        <v>195</v>
      </c>
    </row>
    <row r="3" spans="1:27" ht="15" x14ac:dyDescent="0.2">
      <c r="A3">
        <v>2</v>
      </c>
      <c r="B3" s="9" t="s">
        <v>184</v>
      </c>
      <c r="C3" t="s">
        <v>196</v>
      </c>
      <c r="D3">
        <v>103</v>
      </c>
      <c r="E3">
        <v>1</v>
      </c>
      <c r="F3" s="10" t="s">
        <v>186</v>
      </c>
      <c r="G3" s="10" t="s">
        <v>124</v>
      </c>
      <c r="H3" s="11">
        <v>-100</v>
      </c>
      <c r="I3" s="11">
        <v>1</v>
      </c>
      <c r="J3" s="13" t="s">
        <v>187</v>
      </c>
      <c r="K3">
        <v>1548741600</v>
      </c>
      <c r="L3">
        <v>1548743400</v>
      </c>
      <c r="M3">
        <v>1548726522</v>
      </c>
      <c r="N3" s="14">
        <f t="shared" ref="N3:N4" si="0">L3+3600*3</f>
        <v>1548754200</v>
      </c>
      <c r="O3" s="10" t="s">
        <v>197</v>
      </c>
      <c r="P3" s="10" t="s">
        <v>198</v>
      </c>
      <c r="Q3" s="15">
        <v>1000000</v>
      </c>
      <c r="R3" s="24" t="s">
        <v>199</v>
      </c>
      <c r="S3" s="24" t="s">
        <v>161</v>
      </c>
      <c r="T3" s="13">
        <v>240</v>
      </c>
      <c r="U3">
        <v>0</v>
      </c>
      <c r="V3" s="15">
        <v>1</v>
      </c>
      <c r="W3" s="4" t="s">
        <v>200</v>
      </c>
      <c r="X3">
        <v>1</v>
      </c>
      <c r="Y3" s="4" t="s">
        <v>193</v>
      </c>
      <c r="Z3" t="s">
        <v>161</v>
      </c>
      <c r="AA3" s="17" t="s">
        <v>195</v>
      </c>
    </row>
    <row r="4" spans="1:27" ht="15" x14ac:dyDescent="0.2">
      <c r="A4">
        <v>3</v>
      </c>
      <c r="B4" s="9" t="s">
        <v>184</v>
      </c>
      <c r="C4" t="s">
        <v>196</v>
      </c>
      <c r="D4" s="13">
        <v>104</v>
      </c>
      <c r="E4" s="13">
        <v>1</v>
      </c>
      <c r="F4" s="10" t="s">
        <v>186</v>
      </c>
      <c r="G4" s="10" t="s">
        <v>124</v>
      </c>
      <c r="H4" s="11">
        <v>-100</v>
      </c>
      <c r="I4" s="11">
        <v>0</v>
      </c>
      <c r="J4" s="13" t="s">
        <v>201</v>
      </c>
      <c r="K4">
        <v>1548748800</v>
      </c>
      <c r="L4">
        <v>1548750600</v>
      </c>
      <c r="M4">
        <v>1548726522</v>
      </c>
      <c r="N4" s="14">
        <f t="shared" si="0"/>
        <v>1548761400</v>
      </c>
      <c r="O4" s="10" t="s">
        <v>197</v>
      </c>
      <c r="P4" s="10" t="s">
        <v>198</v>
      </c>
      <c r="Q4" s="15">
        <v>1000000</v>
      </c>
      <c r="R4" s="24" t="s">
        <v>199</v>
      </c>
      <c r="S4" s="24" t="s">
        <v>161</v>
      </c>
      <c r="T4" s="13">
        <v>240</v>
      </c>
      <c r="U4">
        <v>0</v>
      </c>
      <c r="V4" s="15">
        <v>1</v>
      </c>
      <c r="W4" s="4" t="s">
        <v>200</v>
      </c>
      <c r="X4">
        <v>1</v>
      </c>
      <c r="Y4" s="4" t="s">
        <v>193</v>
      </c>
      <c r="Z4" t="s">
        <v>161</v>
      </c>
      <c r="AA4" s="17" t="s">
        <v>195</v>
      </c>
    </row>
    <row r="5" spans="1:27" ht="15" x14ac:dyDescent="0.2">
      <c r="A5">
        <v>4</v>
      </c>
      <c r="B5" s="9" t="s">
        <v>184</v>
      </c>
      <c r="C5" s="22" t="s">
        <v>202</v>
      </c>
      <c r="D5" s="13">
        <v>180</v>
      </c>
      <c r="E5" s="13"/>
      <c r="F5" s="10" t="s">
        <v>186</v>
      </c>
      <c r="G5" s="10" t="s">
        <v>124</v>
      </c>
      <c r="H5" s="11">
        <v>-29</v>
      </c>
      <c r="I5" s="11">
        <v>1</v>
      </c>
      <c r="J5" s="13" t="s">
        <v>187</v>
      </c>
      <c r="K5" s="14">
        <v>1562070600</v>
      </c>
      <c r="L5" s="11">
        <v>1562072400</v>
      </c>
      <c r="M5" s="11">
        <v>1561813200</v>
      </c>
      <c r="N5" s="11">
        <v>1562083200</v>
      </c>
      <c r="O5" s="10" t="s">
        <v>188</v>
      </c>
      <c r="P5" s="10" t="s">
        <v>189</v>
      </c>
      <c r="R5" s="24" t="s">
        <v>203</v>
      </c>
      <c r="S5" s="24" t="s">
        <v>204</v>
      </c>
      <c r="T5" s="9">
        <v>96</v>
      </c>
      <c r="U5">
        <v>0</v>
      </c>
      <c r="V5" s="15">
        <v>1</v>
      </c>
      <c r="W5" s="4" t="s">
        <v>192</v>
      </c>
      <c r="X5">
        <v>1</v>
      </c>
      <c r="Y5" s="24" t="s">
        <v>203</v>
      </c>
      <c r="Z5" s="24" t="s">
        <v>204</v>
      </c>
      <c r="AA5" s="17" t="s">
        <v>205</v>
      </c>
    </row>
    <row r="6" spans="1:27" ht="15" x14ac:dyDescent="0.2">
      <c r="A6">
        <v>5</v>
      </c>
      <c r="B6" s="9" t="s">
        <v>184</v>
      </c>
      <c r="C6" s="22" t="s">
        <v>206</v>
      </c>
      <c r="D6" s="13">
        <v>181</v>
      </c>
      <c r="E6" s="13"/>
      <c r="F6" s="10" t="s">
        <v>186</v>
      </c>
      <c r="G6" s="10" t="s">
        <v>124</v>
      </c>
      <c r="H6" s="11">
        <v>-31</v>
      </c>
      <c r="I6" s="11">
        <v>1</v>
      </c>
      <c r="J6" s="13" t="s">
        <v>187</v>
      </c>
      <c r="K6" s="14">
        <v>1562243400</v>
      </c>
      <c r="L6" s="11">
        <v>1562245200</v>
      </c>
      <c r="M6" s="11">
        <v>1561813200</v>
      </c>
      <c r="N6" s="11">
        <v>1562256000</v>
      </c>
      <c r="O6" s="10" t="s">
        <v>188</v>
      </c>
      <c r="P6" s="10" t="s">
        <v>189</v>
      </c>
      <c r="R6" s="24" t="s">
        <v>203</v>
      </c>
      <c r="S6" s="24" t="s">
        <v>204</v>
      </c>
      <c r="T6" s="9">
        <v>96</v>
      </c>
      <c r="U6">
        <v>0</v>
      </c>
      <c r="V6" s="15">
        <v>1</v>
      </c>
      <c r="W6" s="4" t="s">
        <v>192</v>
      </c>
      <c r="X6">
        <v>1</v>
      </c>
      <c r="Y6" s="24" t="s">
        <v>203</v>
      </c>
      <c r="Z6" s="24" t="s">
        <v>204</v>
      </c>
      <c r="AA6" s="17" t="s">
        <v>205</v>
      </c>
    </row>
    <row r="7" spans="1:27" ht="15" x14ac:dyDescent="0.2">
      <c r="A7">
        <v>6</v>
      </c>
      <c r="B7" s="9" t="s">
        <v>184</v>
      </c>
      <c r="C7" s="22" t="s">
        <v>207</v>
      </c>
      <c r="D7" s="13">
        <v>182</v>
      </c>
      <c r="E7" s="13"/>
      <c r="F7" s="10" t="s">
        <v>186</v>
      </c>
      <c r="G7" s="10" t="s">
        <v>124</v>
      </c>
      <c r="H7" s="11">
        <v>-30</v>
      </c>
      <c r="I7" s="11">
        <v>1</v>
      </c>
      <c r="J7" s="13" t="s">
        <v>187</v>
      </c>
      <c r="K7" s="14">
        <v>1562416200</v>
      </c>
      <c r="L7" s="11">
        <v>1562418000</v>
      </c>
      <c r="M7" s="11">
        <v>1561813200</v>
      </c>
      <c r="N7" s="11">
        <v>1562428800</v>
      </c>
      <c r="O7" s="10" t="s">
        <v>188</v>
      </c>
      <c r="P7" s="10" t="s">
        <v>189</v>
      </c>
      <c r="R7" s="24" t="s">
        <v>203</v>
      </c>
      <c r="S7" s="24" t="s">
        <v>204</v>
      </c>
      <c r="T7" s="9">
        <v>96</v>
      </c>
      <c r="U7">
        <v>0</v>
      </c>
      <c r="V7" s="15">
        <v>1</v>
      </c>
      <c r="W7" s="4" t="s">
        <v>192</v>
      </c>
      <c r="X7">
        <v>1</v>
      </c>
      <c r="Y7" s="24" t="s">
        <v>203</v>
      </c>
      <c r="Z7" s="24" t="s">
        <v>204</v>
      </c>
      <c r="AA7" s="17" t="s">
        <v>205</v>
      </c>
    </row>
    <row r="8" spans="1:27" ht="15" x14ac:dyDescent="0.2">
      <c r="A8">
        <v>7</v>
      </c>
      <c r="B8" s="9" t="s">
        <v>184</v>
      </c>
      <c r="C8" s="22" t="s">
        <v>208</v>
      </c>
      <c r="D8" s="13">
        <v>183</v>
      </c>
      <c r="E8" s="13"/>
      <c r="F8" s="10" t="s">
        <v>186</v>
      </c>
      <c r="G8" s="10" t="s">
        <v>124</v>
      </c>
      <c r="H8" s="11">
        <v>-29</v>
      </c>
      <c r="I8" s="11">
        <v>1</v>
      </c>
      <c r="J8" s="13" t="s">
        <v>187</v>
      </c>
      <c r="K8" s="14">
        <v>1562675400</v>
      </c>
      <c r="L8" s="11">
        <v>1562677200</v>
      </c>
      <c r="M8" s="11">
        <v>1562418000</v>
      </c>
      <c r="N8" s="11">
        <v>1562688000</v>
      </c>
      <c r="O8" s="10" t="s">
        <v>188</v>
      </c>
      <c r="P8" s="10" t="s">
        <v>189</v>
      </c>
      <c r="R8" s="24" t="s">
        <v>203</v>
      </c>
      <c r="S8" s="24" t="s">
        <v>204</v>
      </c>
      <c r="T8" s="9">
        <v>96</v>
      </c>
      <c r="U8">
        <v>0</v>
      </c>
      <c r="V8" s="15">
        <v>1</v>
      </c>
      <c r="W8" s="4" t="s">
        <v>192</v>
      </c>
      <c r="X8">
        <v>1</v>
      </c>
      <c r="Y8" s="24" t="s">
        <v>203</v>
      </c>
      <c r="Z8" s="24" t="s">
        <v>204</v>
      </c>
      <c r="AA8" s="17" t="s">
        <v>205</v>
      </c>
    </row>
    <row r="9" spans="1:27" ht="15" x14ac:dyDescent="0.2">
      <c r="A9">
        <v>8</v>
      </c>
      <c r="B9" s="9" t="s">
        <v>184</v>
      </c>
      <c r="C9" t="s">
        <v>196</v>
      </c>
      <c r="D9" s="13">
        <v>184</v>
      </c>
      <c r="E9" s="13">
        <v>1</v>
      </c>
      <c r="F9" s="10" t="s">
        <v>186</v>
      </c>
      <c r="G9" s="10" t="s">
        <v>124</v>
      </c>
      <c r="H9" s="11">
        <v>-28</v>
      </c>
      <c r="I9" s="11">
        <v>0</v>
      </c>
      <c r="J9" s="13" t="s">
        <v>201</v>
      </c>
      <c r="K9">
        <v>1559219400</v>
      </c>
      <c r="L9">
        <v>1559221200</v>
      </c>
      <c r="M9">
        <v>1558369800</v>
      </c>
      <c r="N9">
        <v>1559232000</v>
      </c>
      <c r="O9" s="10" t="s">
        <v>197</v>
      </c>
      <c r="P9" s="10" t="s">
        <v>198</v>
      </c>
      <c r="Q9" s="15">
        <v>1000000</v>
      </c>
      <c r="R9" s="24" t="s">
        <v>199</v>
      </c>
      <c r="S9" s="24" t="s">
        <v>161</v>
      </c>
      <c r="T9" s="13">
        <v>240</v>
      </c>
      <c r="U9">
        <v>0</v>
      </c>
      <c r="V9" s="15">
        <v>1</v>
      </c>
      <c r="W9" s="4" t="s">
        <v>200</v>
      </c>
      <c r="X9">
        <v>1</v>
      </c>
      <c r="Y9" s="24" t="s">
        <v>199</v>
      </c>
      <c r="Z9" t="s">
        <v>161</v>
      </c>
      <c r="AA9" s="17" t="s">
        <v>195</v>
      </c>
    </row>
    <row r="10" spans="1:27" ht="15" x14ac:dyDescent="0.2">
      <c r="A10">
        <v>9</v>
      </c>
      <c r="B10" s="9" t="s">
        <v>184</v>
      </c>
      <c r="C10" s="22" t="s">
        <v>209</v>
      </c>
      <c r="D10" s="13">
        <v>187</v>
      </c>
      <c r="E10" s="13"/>
      <c r="F10" s="10" t="s">
        <v>186</v>
      </c>
      <c r="G10" s="10" t="s">
        <v>124</v>
      </c>
      <c r="H10" s="11">
        <v>-31</v>
      </c>
      <c r="I10" s="11">
        <v>1</v>
      </c>
      <c r="J10" s="13" t="s">
        <v>187</v>
      </c>
      <c r="K10" s="14">
        <v>1562848200</v>
      </c>
      <c r="L10" s="11">
        <v>1562850000</v>
      </c>
      <c r="M10" s="11">
        <v>1562418000</v>
      </c>
      <c r="N10" s="11">
        <v>1562860800</v>
      </c>
      <c r="O10" s="10" t="s">
        <v>188</v>
      </c>
      <c r="P10" s="10" t="s">
        <v>189</v>
      </c>
      <c r="R10" s="24" t="s">
        <v>203</v>
      </c>
      <c r="S10" s="24" t="s">
        <v>204</v>
      </c>
      <c r="T10" s="9">
        <v>96</v>
      </c>
      <c r="U10">
        <v>0</v>
      </c>
      <c r="V10" s="15">
        <v>1</v>
      </c>
      <c r="W10" s="4" t="s">
        <v>192</v>
      </c>
      <c r="X10">
        <v>1</v>
      </c>
      <c r="Y10" s="24" t="s">
        <v>203</v>
      </c>
      <c r="Z10" s="24" t="s">
        <v>204</v>
      </c>
      <c r="AA10" s="17" t="s">
        <v>205</v>
      </c>
    </row>
    <row r="11" spans="1:27" ht="15" x14ac:dyDescent="0.2">
      <c r="A11">
        <v>10</v>
      </c>
      <c r="B11" s="9" t="s">
        <v>184</v>
      </c>
      <c r="C11" s="22" t="s">
        <v>210</v>
      </c>
      <c r="D11" s="13">
        <v>188</v>
      </c>
      <c r="E11" s="13"/>
      <c r="F11" s="10" t="s">
        <v>186</v>
      </c>
      <c r="G11" s="10" t="s">
        <v>124</v>
      </c>
      <c r="H11" s="11">
        <v>-30</v>
      </c>
      <c r="I11" s="11">
        <v>1</v>
      </c>
      <c r="J11" s="13" t="s">
        <v>187</v>
      </c>
      <c r="K11" s="14">
        <v>1563021000</v>
      </c>
      <c r="L11" s="11">
        <v>1563022800</v>
      </c>
      <c r="M11" s="11">
        <v>1562418000</v>
      </c>
      <c r="N11" s="11">
        <v>1563033600</v>
      </c>
      <c r="O11" s="10" t="s">
        <v>188</v>
      </c>
      <c r="P11" s="10" t="s">
        <v>189</v>
      </c>
      <c r="R11" s="24" t="s">
        <v>203</v>
      </c>
      <c r="S11" s="24" t="s">
        <v>204</v>
      </c>
      <c r="T11" s="9">
        <v>96</v>
      </c>
      <c r="U11">
        <v>0</v>
      </c>
      <c r="V11" s="15">
        <v>1</v>
      </c>
      <c r="W11" s="4" t="s">
        <v>192</v>
      </c>
      <c r="X11">
        <v>1</v>
      </c>
      <c r="Y11" s="24" t="s">
        <v>203</v>
      </c>
      <c r="Z11" s="24" t="s">
        <v>204</v>
      </c>
      <c r="AA11" s="17" t="s">
        <v>205</v>
      </c>
    </row>
    <row r="12" spans="1:27" ht="15" x14ac:dyDescent="0.2">
      <c r="A12">
        <v>11</v>
      </c>
      <c r="B12" s="9" t="s">
        <v>184</v>
      </c>
      <c r="C12" s="22" t="s">
        <v>211</v>
      </c>
      <c r="D12" s="13">
        <v>189</v>
      </c>
      <c r="E12" s="13"/>
      <c r="F12" s="10" t="s">
        <v>186</v>
      </c>
      <c r="G12" s="10" t="s">
        <v>124</v>
      </c>
      <c r="H12" s="11">
        <v>-29</v>
      </c>
      <c r="I12" s="11">
        <v>1</v>
      </c>
      <c r="J12" s="13" t="s">
        <v>187</v>
      </c>
      <c r="K12" s="14">
        <v>1563280200</v>
      </c>
      <c r="L12" s="11">
        <v>1563282000</v>
      </c>
      <c r="M12" s="11">
        <v>1563022800</v>
      </c>
      <c r="N12" s="11">
        <v>1563292800</v>
      </c>
      <c r="O12" s="10" t="s">
        <v>188</v>
      </c>
      <c r="P12" s="10" t="s">
        <v>189</v>
      </c>
      <c r="R12" s="24" t="s">
        <v>203</v>
      </c>
      <c r="S12" s="24" t="s">
        <v>204</v>
      </c>
      <c r="T12" s="9">
        <v>96</v>
      </c>
      <c r="U12">
        <v>0</v>
      </c>
      <c r="V12" s="15">
        <v>1</v>
      </c>
      <c r="W12" s="4" t="s">
        <v>192</v>
      </c>
      <c r="X12">
        <v>1</v>
      </c>
      <c r="Y12" s="24" t="s">
        <v>203</v>
      </c>
      <c r="Z12" s="24" t="s">
        <v>204</v>
      </c>
      <c r="AA12" s="17" t="s">
        <v>205</v>
      </c>
    </row>
    <row r="13" spans="1:27" ht="15" x14ac:dyDescent="0.2">
      <c r="A13">
        <v>12</v>
      </c>
      <c r="B13" s="9" t="s">
        <v>184</v>
      </c>
      <c r="C13" s="22" t="s">
        <v>212</v>
      </c>
      <c r="D13" s="13">
        <v>190</v>
      </c>
      <c r="E13" s="13"/>
      <c r="F13" s="10" t="s">
        <v>186</v>
      </c>
      <c r="G13" s="10" t="s">
        <v>124</v>
      </c>
      <c r="H13" s="11">
        <v>-31</v>
      </c>
      <c r="I13" s="11">
        <v>1</v>
      </c>
      <c r="J13" s="13" t="s">
        <v>187</v>
      </c>
      <c r="K13" s="14">
        <v>1563453000</v>
      </c>
      <c r="L13" s="11">
        <v>1563454800</v>
      </c>
      <c r="M13" s="11">
        <v>1563022800</v>
      </c>
      <c r="N13" s="11">
        <v>1563465600</v>
      </c>
      <c r="O13" s="10" t="s">
        <v>188</v>
      </c>
      <c r="P13" s="10" t="s">
        <v>189</v>
      </c>
      <c r="R13" s="24" t="s">
        <v>203</v>
      </c>
      <c r="S13" s="24" t="s">
        <v>204</v>
      </c>
      <c r="T13" s="9">
        <v>96</v>
      </c>
      <c r="U13">
        <v>0</v>
      </c>
      <c r="V13" s="15">
        <v>1</v>
      </c>
      <c r="W13" s="4" t="s">
        <v>192</v>
      </c>
      <c r="X13">
        <v>1</v>
      </c>
      <c r="Y13" s="24" t="s">
        <v>203</v>
      </c>
      <c r="Z13" s="24" t="s">
        <v>204</v>
      </c>
      <c r="AA13" s="17" t="s">
        <v>205</v>
      </c>
    </row>
    <row r="14" spans="1:27" ht="15" x14ac:dyDescent="0.2">
      <c r="A14">
        <v>13</v>
      </c>
      <c r="B14" s="9" t="s">
        <v>184</v>
      </c>
      <c r="C14" s="22" t="s">
        <v>213</v>
      </c>
      <c r="D14" s="13">
        <v>191</v>
      </c>
      <c r="E14" s="13"/>
      <c r="F14" s="10" t="s">
        <v>186</v>
      </c>
      <c r="G14" s="10" t="s">
        <v>124</v>
      </c>
      <c r="H14" s="11">
        <v>-30</v>
      </c>
      <c r="I14" s="11">
        <v>1</v>
      </c>
      <c r="J14" s="13" t="s">
        <v>187</v>
      </c>
      <c r="K14" s="14">
        <v>1563625800</v>
      </c>
      <c r="L14" s="11">
        <v>1563627600</v>
      </c>
      <c r="M14" s="11">
        <v>1563022800</v>
      </c>
      <c r="N14" s="11">
        <v>1563638400</v>
      </c>
      <c r="O14" s="10" t="s">
        <v>188</v>
      </c>
      <c r="P14" s="10" t="s">
        <v>189</v>
      </c>
      <c r="R14" s="24" t="s">
        <v>203</v>
      </c>
      <c r="S14" s="24" t="s">
        <v>204</v>
      </c>
      <c r="T14" s="9">
        <v>96</v>
      </c>
      <c r="U14">
        <v>0</v>
      </c>
      <c r="V14" s="15">
        <v>1</v>
      </c>
      <c r="W14" s="4" t="s">
        <v>192</v>
      </c>
      <c r="X14">
        <v>1</v>
      </c>
      <c r="Y14" s="24" t="s">
        <v>203</v>
      </c>
      <c r="Z14" s="24" t="s">
        <v>204</v>
      </c>
      <c r="AA14" s="17" t="s">
        <v>205</v>
      </c>
    </row>
    <row r="15" spans="1:27" ht="15" x14ac:dyDescent="0.2">
      <c r="A15">
        <v>14</v>
      </c>
      <c r="B15" s="9" t="s">
        <v>184</v>
      </c>
      <c r="C15" s="22" t="s">
        <v>214</v>
      </c>
      <c r="D15" s="13">
        <v>192</v>
      </c>
      <c r="E15" s="13"/>
      <c r="F15" s="10" t="s">
        <v>186</v>
      </c>
      <c r="G15" s="10" t="s">
        <v>124</v>
      </c>
      <c r="H15" s="11">
        <v>-29</v>
      </c>
      <c r="I15" s="11">
        <v>1</v>
      </c>
      <c r="J15" s="13" t="s">
        <v>187</v>
      </c>
      <c r="K15" s="14">
        <v>1563885000</v>
      </c>
      <c r="L15" s="11">
        <v>1563886800</v>
      </c>
      <c r="M15" s="11">
        <v>1563627600</v>
      </c>
      <c r="N15" s="11">
        <v>1563897600</v>
      </c>
      <c r="O15" s="10" t="s">
        <v>188</v>
      </c>
      <c r="P15" s="10" t="s">
        <v>189</v>
      </c>
      <c r="R15" s="24" t="s">
        <v>203</v>
      </c>
      <c r="S15" s="24" t="s">
        <v>204</v>
      </c>
      <c r="T15" s="9">
        <v>96</v>
      </c>
      <c r="U15">
        <v>0</v>
      </c>
      <c r="V15" s="15">
        <v>1</v>
      </c>
      <c r="W15" s="4" t="s">
        <v>192</v>
      </c>
      <c r="X15">
        <v>1</v>
      </c>
      <c r="Y15" s="24" t="s">
        <v>203</v>
      </c>
      <c r="Z15" s="24" t="s">
        <v>204</v>
      </c>
      <c r="AA15" s="17" t="s">
        <v>205</v>
      </c>
    </row>
    <row r="16" spans="1:27" ht="15" x14ac:dyDescent="0.2">
      <c r="A16">
        <v>15</v>
      </c>
      <c r="B16" s="9" t="s">
        <v>184</v>
      </c>
      <c r="C16" s="22" t="s">
        <v>215</v>
      </c>
      <c r="D16" s="13">
        <v>193</v>
      </c>
      <c r="E16" s="13"/>
      <c r="F16" s="10" t="s">
        <v>186</v>
      </c>
      <c r="G16" s="10" t="s">
        <v>124</v>
      </c>
      <c r="H16" s="11">
        <v>-31</v>
      </c>
      <c r="I16" s="11">
        <v>1</v>
      </c>
      <c r="J16" s="13" t="s">
        <v>187</v>
      </c>
      <c r="K16" s="14">
        <v>1564057800</v>
      </c>
      <c r="L16" s="11">
        <v>1564059600</v>
      </c>
      <c r="M16" s="11">
        <v>1563627600</v>
      </c>
      <c r="N16" s="11">
        <v>1564070400</v>
      </c>
      <c r="O16" s="10" t="s">
        <v>188</v>
      </c>
      <c r="P16" s="10" t="s">
        <v>189</v>
      </c>
      <c r="R16" s="24" t="s">
        <v>203</v>
      </c>
      <c r="S16" s="24" t="s">
        <v>204</v>
      </c>
      <c r="T16" s="9">
        <v>96</v>
      </c>
      <c r="U16">
        <v>0</v>
      </c>
      <c r="V16" s="15">
        <v>1</v>
      </c>
      <c r="W16" s="4" t="s">
        <v>192</v>
      </c>
      <c r="X16">
        <v>1</v>
      </c>
      <c r="Y16" s="24" t="s">
        <v>203</v>
      </c>
      <c r="Z16" s="24" t="s">
        <v>204</v>
      </c>
      <c r="AA16" s="17" t="s">
        <v>205</v>
      </c>
    </row>
    <row r="17" spans="1:27" ht="15" x14ac:dyDescent="0.2">
      <c r="A17">
        <v>16</v>
      </c>
      <c r="B17" s="9" t="s">
        <v>184</v>
      </c>
      <c r="C17" s="22" t="s">
        <v>216</v>
      </c>
      <c r="D17" s="13">
        <v>194</v>
      </c>
      <c r="E17" s="13"/>
      <c r="F17" s="10" t="s">
        <v>186</v>
      </c>
      <c r="G17" s="10" t="s">
        <v>124</v>
      </c>
      <c r="H17" s="11">
        <v>-30</v>
      </c>
      <c r="I17" s="11">
        <v>1</v>
      </c>
      <c r="J17" s="13" t="s">
        <v>187</v>
      </c>
      <c r="K17" s="14">
        <v>1564230600</v>
      </c>
      <c r="L17" s="11">
        <v>1564232400</v>
      </c>
      <c r="M17" s="11">
        <v>1563627600</v>
      </c>
      <c r="N17" s="11">
        <v>1564243200</v>
      </c>
      <c r="O17" s="10" t="s">
        <v>188</v>
      </c>
      <c r="P17" s="10" t="s">
        <v>189</v>
      </c>
      <c r="R17" s="24" t="s">
        <v>203</v>
      </c>
      <c r="S17" s="24" t="s">
        <v>204</v>
      </c>
      <c r="T17" s="9">
        <v>96</v>
      </c>
      <c r="U17">
        <v>0</v>
      </c>
      <c r="V17" s="15">
        <v>1</v>
      </c>
      <c r="W17" s="4" t="s">
        <v>192</v>
      </c>
      <c r="X17">
        <v>1</v>
      </c>
      <c r="Y17" s="24" t="s">
        <v>203</v>
      </c>
      <c r="Z17" s="24" t="s">
        <v>204</v>
      </c>
      <c r="AA17" s="17" t="s">
        <v>205</v>
      </c>
    </row>
    <row r="18" spans="1:27" ht="15" x14ac:dyDescent="0.2">
      <c r="A18">
        <v>17</v>
      </c>
      <c r="B18" s="9" t="s">
        <v>184</v>
      </c>
      <c r="C18" s="22" t="s">
        <v>217</v>
      </c>
      <c r="D18" s="13">
        <v>195</v>
      </c>
      <c r="E18" s="13"/>
      <c r="F18" s="10" t="s">
        <v>186</v>
      </c>
      <c r="G18" s="10" t="s">
        <v>124</v>
      </c>
      <c r="H18" s="11">
        <v>-29</v>
      </c>
      <c r="I18" s="11">
        <v>1</v>
      </c>
      <c r="J18" s="13" t="s">
        <v>187</v>
      </c>
      <c r="K18" s="14">
        <v>1564489800</v>
      </c>
      <c r="L18" s="11">
        <v>1564491600</v>
      </c>
      <c r="M18" s="11">
        <v>1564232400</v>
      </c>
      <c r="N18" s="11">
        <v>1564502400</v>
      </c>
      <c r="O18" s="10" t="s">
        <v>188</v>
      </c>
      <c r="P18" s="10" t="s">
        <v>189</v>
      </c>
      <c r="R18" s="24" t="s">
        <v>203</v>
      </c>
      <c r="S18" s="24" t="s">
        <v>204</v>
      </c>
      <c r="T18" s="9">
        <v>96</v>
      </c>
      <c r="U18">
        <v>0</v>
      </c>
      <c r="V18" s="15">
        <v>1</v>
      </c>
      <c r="W18" s="4" t="s">
        <v>192</v>
      </c>
      <c r="X18">
        <v>1</v>
      </c>
      <c r="Y18" s="24" t="s">
        <v>203</v>
      </c>
      <c r="Z18" s="24" t="s">
        <v>204</v>
      </c>
      <c r="AA18" s="17" t="s">
        <v>205</v>
      </c>
    </row>
    <row r="19" spans="1:27" ht="15" x14ac:dyDescent="0.2">
      <c r="A19">
        <v>18</v>
      </c>
      <c r="B19" s="9" t="s">
        <v>184</v>
      </c>
      <c r="C19" s="22" t="s">
        <v>218</v>
      </c>
      <c r="D19" s="13">
        <v>196</v>
      </c>
      <c r="E19" s="13"/>
      <c r="F19" s="10" t="s">
        <v>186</v>
      </c>
      <c r="G19" s="10" t="s">
        <v>124</v>
      </c>
      <c r="H19" s="11">
        <v>-31</v>
      </c>
      <c r="I19" s="11">
        <v>1</v>
      </c>
      <c r="J19" s="13" t="s">
        <v>187</v>
      </c>
      <c r="K19" s="14">
        <v>1564662600</v>
      </c>
      <c r="L19" s="11">
        <v>1564664400</v>
      </c>
      <c r="M19" s="11">
        <v>1564232400</v>
      </c>
      <c r="N19" s="11">
        <v>1564675200</v>
      </c>
      <c r="O19" s="10" t="s">
        <v>188</v>
      </c>
      <c r="P19" s="10" t="s">
        <v>189</v>
      </c>
      <c r="R19" s="24" t="s">
        <v>203</v>
      </c>
      <c r="S19" s="24" t="s">
        <v>204</v>
      </c>
      <c r="T19" s="9">
        <v>96</v>
      </c>
      <c r="U19">
        <v>0</v>
      </c>
      <c r="V19" s="15">
        <v>1</v>
      </c>
      <c r="W19" s="4" t="s">
        <v>192</v>
      </c>
      <c r="X19">
        <v>1</v>
      </c>
      <c r="Y19" s="24" t="s">
        <v>203</v>
      </c>
      <c r="Z19" s="24" t="s">
        <v>204</v>
      </c>
      <c r="AA19" s="17" t="s">
        <v>205</v>
      </c>
    </row>
    <row r="20" spans="1:27" ht="15" x14ac:dyDescent="0.2">
      <c r="A20">
        <v>19</v>
      </c>
      <c r="B20" s="9" t="s">
        <v>184</v>
      </c>
      <c r="C20" s="22" t="s">
        <v>219</v>
      </c>
      <c r="D20" s="13">
        <v>197</v>
      </c>
      <c r="E20" s="13"/>
      <c r="F20" s="10" t="s">
        <v>186</v>
      </c>
      <c r="G20" s="10" t="s">
        <v>124</v>
      </c>
      <c r="H20" s="11">
        <v>-30</v>
      </c>
      <c r="I20" s="11">
        <v>1</v>
      </c>
      <c r="J20" s="13" t="s">
        <v>187</v>
      </c>
      <c r="K20" s="14">
        <v>1564835400</v>
      </c>
      <c r="L20" s="11">
        <v>1564837200</v>
      </c>
      <c r="M20" s="11">
        <v>1564232400</v>
      </c>
      <c r="N20" s="11">
        <v>1564848000</v>
      </c>
      <c r="O20" s="10" t="s">
        <v>188</v>
      </c>
      <c r="P20" s="10" t="s">
        <v>189</v>
      </c>
      <c r="R20" s="24" t="s">
        <v>203</v>
      </c>
      <c r="S20" s="24" t="s">
        <v>204</v>
      </c>
      <c r="T20" s="9">
        <v>96</v>
      </c>
      <c r="U20">
        <v>0</v>
      </c>
      <c r="V20" s="15">
        <v>1</v>
      </c>
      <c r="W20" s="4" t="s">
        <v>192</v>
      </c>
      <c r="X20">
        <v>1</v>
      </c>
      <c r="Y20" s="24" t="s">
        <v>203</v>
      </c>
      <c r="Z20" s="24" t="s">
        <v>204</v>
      </c>
      <c r="AA20" s="17" t="s">
        <v>205</v>
      </c>
    </row>
    <row r="21" spans="1:27" ht="15" x14ac:dyDescent="0.2">
      <c r="A21">
        <v>20</v>
      </c>
      <c r="B21" s="9" t="s">
        <v>184</v>
      </c>
      <c r="C21" s="22" t="s">
        <v>220</v>
      </c>
      <c r="D21" s="13">
        <v>198</v>
      </c>
      <c r="E21" s="13"/>
      <c r="F21" s="10" t="s">
        <v>186</v>
      </c>
      <c r="G21" s="10" t="s">
        <v>124</v>
      </c>
      <c r="H21" s="11">
        <v>-29</v>
      </c>
      <c r="I21" s="11">
        <v>1</v>
      </c>
      <c r="J21" s="13" t="s">
        <v>187</v>
      </c>
      <c r="K21" s="14">
        <v>1565094600</v>
      </c>
      <c r="L21" s="11">
        <v>1565096400</v>
      </c>
      <c r="M21" s="11">
        <v>1564837200</v>
      </c>
      <c r="N21" s="11">
        <v>1565107200</v>
      </c>
      <c r="O21" s="10" t="s">
        <v>188</v>
      </c>
      <c r="P21" s="10" t="s">
        <v>189</v>
      </c>
      <c r="R21" s="24" t="s">
        <v>203</v>
      </c>
      <c r="S21" s="24" t="s">
        <v>204</v>
      </c>
      <c r="T21" s="9">
        <v>96</v>
      </c>
      <c r="U21">
        <v>0</v>
      </c>
      <c r="V21" s="15">
        <v>1</v>
      </c>
      <c r="W21" s="4" t="s">
        <v>192</v>
      </c>
      <c r="X21">
        <v>1</v>
      </c>
      <c r="Y21" s="24" t="s">
        <v>203</v>
      </c>
      <c r="Z21" s="24" t="s">
        <v>204</v>
      </c>
      <c r="AA21" s="17" t="s">
        <v>205</v>
      </c>
    </row>
    <row r="22" spans="1:27" ht="15" x14ac:dyDescent="0.2">
      <c r="A22">
        <v>21</v>
      </c>
      <c r="B22" s="9" t="s">
        <v>184</v>
      </c>
      <c r="C22" s="22" t="s">
        <v>221</v>
      </c>
      <c r="D22" s="13">
        <v>199</v>
      </c>
      <c r="E22" s="13"/>
      <c r="F22" s="10" t="s">
        <v>186</v>
      </c>
      <c r="G22" s="10" t="s">
        <v>124</v>
      </c>
      <c r="H22" s="11">
        <v>-31</v>
      </c>
      <c r="I22" s="11">
        <v>1</v>
      </c>
      <c r="J22" s="13" t="s">
        <v>187</v>
      </c>
      <c r="K22" s="14">
        <v>1565267400</v>
      </c>
      <c r="L22" s="11">
        <v>1565269200</v>
      </c>
      <c r="M22" s="11">
        <v>1564837200</v>
      </c>
      <c r="N22" s="11">
        <v>1565280000</v>
      </c>
      <c r="O22" s="10" t="s">
        <v>188</v>
      </c>
      <c r="P22" s="10" t="s">
        <v>189</v>
      </c>
      <c r="R22" s="24" t="s">
        <v>203</v>
      </c>
      <c r="S22" s="24" t="s">
        <v>204</v>
      </c>
      <c r="T22" s="9">
        <v>96</v>
      </c>
      <c r="U22">
        <v>0</v>
      </c>
      <c r="V22" s="15">
        <v>1</v>
      </c>
      <c r="W22" s="4" t="s">
        <v>192</v>
      </c>
      <c r="X22">
        <v>1</v>
      </c>
      <c r="Y22" s="24" t="s">
        <v>203</v>
      </c>
      <c r="Z22" s="24" t="s">
        <v>204</v>
      </c>
      <c r="AA22" s="17" t="s">
        <v>205</v>
      </c>
    </row>
    <row r="23" spans="1:27" ht="15" x14ac:dyDescent="0.2">
      <c r="A23">
        <v>22</v>
      </c>
      <c r="B23" s="9" t="s">
        <v>184</v>
      </c>
      <c r="C23" s="22" t="s">
        <v>222</v>
      </c>
      <c r="D23" s="13">
        <v>200</v>
      </c>
      <c r="E23" s="13"/>
      <c r="F23" s="10" t="s">
        <v>186</v>
      </c>
      <c r="G23" s="10" t="s">
        <v>124</v>
      </c>
      <c r="H23" s="11">
        <v>-30</v>
      </c>
      <c r="I23" s="11">
        <v>1</v>
      </c>
      <c r="J23" s="13" t="s">
        <v>187</v>
      </c>
      <c r="K23" s="14">
        <v>1565440200</v>
      </c>
      <c r="L23" s="11">
        <v>1565442000</v>
      </c>
      <c r="M23" s="11">
        <v>1564837200</v>
      </c>
      <c r="N23" s="11">
        <v>1565452800</v>
      </c>
      <c r="O23" s="10" t="s">
        <v>188</v>
      </c>
      <c r="P23" s="10" t="s">
        <v>189</v>
      </c>
      <c r="R23" s="24" t="s">
        <v>203</v>
      </c>
      <c r="S23" s="24" t="s">
        <v>204</v>
      </c>
      <c r="T23" s="9">
        <v>96</v>
      </c>
      <c r="U23">
        <v>0</v>
      </c>
      <c r="V23" s="15">
        <v>1</v>
      </c>
      <c r="W23" s="4" t="s">
        <v>192</v>
      </c>
      <c r="X23">
        <v>1</v>
      </c>
      <c r="Y23" s="24" t="s">
        <v>203</v>
      </c>
      <c r="Z23" s="24" t="s">
        <v>204</v>
      </c>
      <c r="AA23" s="17" t="s">
        <v>205</v>
      </c>
    </row>
    <row r="24" spans="1:27" ht="15" x14ac:dyDescent="0.2">
      <c r="A24">
        <v>23</v>
      </c>
      <c r="B24" s="9" t="s">
        <v>184</v>
      </c>
      <c r="C24" s="22" t="s">
        <v>223</v>
      </c>
      <c r="D24" s="13">
        <v>201</v>
      </c>
      <c r="E24" s="13"/>
      <c r="F24" s="10" t="s">
        <v>186</v>
      </c>
      <c r="G24" s="10" t="s">
        <v>124</v>
      </c>
      <c r="H24" s="11">
        <v>-29</v>
      </c>
      <c r="I24" s="11">
        <v>1</v>
      </c>
      <c r="J24" s="13" t="s">
        <v>187</v>
      </c>
      <c r="K24" s="14">
        <v>1565699400</v>
      </c>
      <c r="L24" s="11">
        <v>1565701200</v>
      </c>
      <c r="M24" s="11">
        <v>1565442000</v>
      </c>
      <c r="N24" s="11">
        <v>1565712000</v>
      </c>
      <c r="O24" s="10" t="s">
        <v>188</v>
      </c>
      <c r="P24" s="10" t="s">
        <v>189</v>
      </c>
      <c r="R24" s="24" t="s">
        <v>203</v>
      </c>
      <c r="S24" s="24" t="s">
        <v>204</v>
      </c>
      <c r="T24" s="9">
        <v>96</v>
      </c>
      <c r="U24">
        <v>0</v>
      </c>
      <c r="V24" s="15">
        <v>1</v>
      </c>
      <c r="W24" s="4" t="s">
        <v>192</v>
      </c>
      <c r="X24">
        <v>1</v>
      </c>
      <c r="Y24" s="24" t="s">
        <v>203</v>
      </c>
      <c r="Z24" s="24" t="s">
        <v>204</v>
      </c>
      <c r="AA24" s="17" t="s">
        <v>205</v>
      </c>
    </row>
    <row r="25" spans="1:27" ht="15" x14ac:dyDescent="0.2">
      <c r="A25">
        <v>24</v>
      </c>
      <c r="B25" s="9" t="s">
        <v>184</v>
      </c>
      <c r="C25" s="22" t="s">
        <v>224</v>
      </c>
      <c r="D25" s="13">
        <v>202</v>
      </c>
      <c r="E25" s="13"/>
      <c r="F25" s="10" t="s">
        <v>186</v>
      </c>
      <c r="G25" s="10" t="s">
        <v>124</v>
      </c>
      <c r="H25" s="11">
        <v>-31</v>
      </c>
      <c r="I25" s="11">
        <v>1</v>
      </c>
      <c r="J25" s="13" t="s">
        <v>187</v>
      </c>
      <c r="K25" s="14">
        <v>1565872200</v>
      </c>
      <c r="L25" s="11">
        <v>1565874000</v>
      </c>
      <c r="M25" s="11">
        <v>1565442000</v>
      </c>
      <c r="N25" s="11">
        <v>1565884800</v>
      </c>
      <c r="O25" s="10" t="s">
        <v>188</v>
      </c>
      <c r="P25" s="10" t="s">
        <v>189</v>
      </c>
      <c r="R25" s="24" t="s">
        <v>203</v>
      </c>
      <c r="S25" s="24" t="s">
        <v>204</v>
      </c>
      <c r="T25" s="9">
        <v>96</v>
      </c>
      <c r="U25">
        <v>0</v>
      </c>
      <c r="V25" s="15">
        <v>1</v>
      </c>
      <c r="W25" s="4" t="s">
        <v>192</v>
      </c>
      <c r="X25">
        <v>1</v>
      </c>
      <c r="Y25" s="24" t="s">
        <v>203</v>
      </c>
      <c r="Z25" s="24" t="s">
        <v>204</v>
      </c>
      <c r="AA25" s="17" t="s">
        <v>205</v>
      </c>
    </row>
    <row r="26" spans="1:27" ht="15" x14ac:dyDescent="0.2">
      <c r="A26">
        <v>25</v>
      </c>
      <c r="B26" s="9" t="s">
        <v>184</v>
      </c>
      <c r="C26" s="22" t="s">
        <v>225</v>
      </c>
      <c r="D26" s="13">
        <v>203</v>
      </c>
      <c r="E26" s="13"/>
      <c r="F26" s="10" t="s">
        <v>186</v>
      </c>
      <c r="G26" s="10" t="s">
        <v>124</v>
      </c>
      <c r="H26" s="11">
        <v>-30</v>
      </c>
      <c r="I26" s="11">
        <v>1</v>
      </c>
      <c r="J26" s="13" t="s">
        <v>187</v>
      </c>
      <c r="K26" s="14">
        <v>1566045000</v>
      </c>
      <c r="L26" s="11">
        <v>1566046800</v>
      </c>
      <c r="M26" s="11">
        <v>1565442000</v>
      </c>
      <c r="N26" s="11">
        <v>1566057600</v>
      </c>
      <c r="O26" s="10" t="s">
        <v>188</v>
      </c>
      <c r="P26" s="10" t="s">
        <v>189</v>
      </c>
      <c r="R26" s="24" t="s">
        <v>203</v>
      </c>
      <c r="S26" s="24" t="s">
        <v>204</v>
      </c>
      <c r="T26" s="9">
        <v>96</v>
      </c>
      <c r="U26">
        <v>0</v>
      </c>
      <c r="V26" s="15">
        <v>1</v>
      </c>
      <c r="W26" s="4" t="s">
        <v>192</v>
      </c>
      <c r="X26">
        <v>1</v>
      </c>
      <c r="Y26" s="24" t="s">
        <v>203</v>
      </c>
      <c r="Z26" s="24" t="s">
        <v>204</v>
      </c>
      <c r="AA26" s="17" t="s">
        <v>205</v>
      </c>
    </row>
    <row r="27" spans="1:27" ht="15" x14ac:dyDescent="0.2">
      <c r="A27">
        <v>26</v>
      </c>
      <c r="B27" s="9" t="s">
        <v>184</v>
      </c>
      <c r="C27" s="22" t="s">
        <v>226</v>
      </c>
      <c r="D27" s="13">
        <v>204</v>
      </c>
      <c r="E27" s="13"/>
      <c r="F27" s="10" t="s">
        <v>186</v>
      </c>
      <c r="G27" s="10" t="s">
        <v>124</v>
      </c>
      <c r="H27" s="11">
        <v>-29</v>
      </c>
      <c r="I27" s="11">
        <v>1</v>
      </c>
      <c r="J27" s="13" t="s">
        <v>187</v>
      </c>
      <c r="K27" s="14">
        <v>1566304200</v>
      </c>
      <c r="L27" s="11">
        <v>1566306000</v>
      </c>
      <c r="M27" s="11">
        <v>1566046800</v>
      </c>
      <c r="N27" s="11">
        <v>1566316800</v>
      </c>
      <c r="O27" s="10" t="s">
        <v>188</v>
      </c>
      <c r="P27" s="10" t="s">
        <v>189</v>
      </c>
      <c r="R27" s="24" t="s">
        <v>203</v>
      </c>
      <c r="S27" s="24" t="s">
        <v>204</v>
      </c>
      <c r="T27" s="9">
        <v>96</v>
      </c>
      <c r="U27">
        <v>0</v>
      </c>
      <c r="V27" s="15">
        <v>1</v>
      </c>
      <c r="W27" s="4" t="s">
        <v>192</v>
      </c>
      <c r="X27">
        <v>1</v>
      </c>
      <c r="Y27" s="24" t="s">
        <v>203</v>
      </c>
      <c r="Z27" s="24" t="s">
        <v>204</v>
      </c>
      <c r="AA27" s="17" t="s">
        <v>205</v>
      </c>
    </row>
    <row r="28" spans="1:27" ht="15" x14ac:dyDescent="0.2">
      <c r="A28">
        <v>27</v>
      </c>
      <c r="B28" s="9" t="s">
        <v>184</v>
      </c>
      <c r="C28" s="22" t="s">
        <v>227</v>
      </c>
      <c r="D28" s="13">
        <v>205</v>
      </c>
      <c r="E28" s="13"/>
      <c r="F28" s="10" t="s">
        <v>186</v>
      </c>
      <c r="G28" s="10" t="s">
        <v>124</v>
      </c>
      <c r="H28" s="11">
        <v>-31</v>
      </c>
      <c r="I28" s="11">
        <v>1</v>
      </c>
      <c r="J28" s="13" t="s">
        <v>187</v>
      </c>
      <c r="K28" s="14">
        <v>1566477000</v>
      </c>
      <c r="L28" s="11">
        <v>1566478800</v>
      </c>
      <c r="M28" s="11">
        <v>1566046800</v>
      </c>
      <c r="N28" s="11">
        <v>1566489600</v>
      </c>
      <c r="O28" s="10" t="s">
        <v>188</v>
      </c>
      <c r="P28" s="10" t="s">
        <v>189</v>
      </c>
      <c r="R28" s="24" t="s">
        <v>203</v>
      </c>
      <c r="S28" s="24" t="s">
        <v>204</v>
      </c>
      <c r="T28" s="9">
        <v>96</v>
      </c>
      <c r="U28">
        <v>0</v>
      </c>
      <c r="V28" s="15">
        <v>1</v>
      </c>
      <c r="W28" s="4" t="s">
        <v>192</v>
      </c>
      <c r="X28">
        <v>1</v>
      </c>
      <c r="Y28" s="24" t="s">
        <v>203</v>
      </c>
      <c r="Z28" s="24" t="s">
        <v>204</v>
      </c>
      <c r="AA28" s="17" t="s">
        <v>205</v>
      </c>
    </row>
    <row r="29" spans="1:27" ht="15" x14ac:dyDescent="0.2">
      <c r="A29">
        <v>28</v>
      </c>
      <c r="B29" s="9" t="s">
        <v>184</v>
      </c>
      <c r="C29" s="22" t="s">
        <v>228</v>
      </c>
      <c r="D29" s="13">
        <v>206</v>
      </c>
      <c r="E29" s="13"/>
      <c r="F29" s="10" t="s">
        <v>186</v>
      </c>
      <c r="G29" s="10" t="s">
        <v>124</v>
      </c>
      <c r="H29" s="11">
        <v>-30</v>
      </c>
      <c r="I29" s="11">
        <v>1</v>
      </c>
      <c r="J29" s="13" t="s">
        <v>187</v>
      </c>
      <c r="K29" s="14">
        <v>1566649800</v>
      </c>
      <c r="L29" s="11">
        <v>1566651600</v>
      </c>
      <c r="M29" s="11">
        <v>1566046800</v>
      </c>
      <c r="N29" s="11">
        <v>1566662400</v>
      </c>
      <c r="O29" s="10" t="s">
        <v>188</v>
      </c>
      <c r="P29" s="10" t="s">
        <v>189</v>
      </c>
      <c r="R29" s="24" t="s">
        <v>203</v>
      </c>
      <c r="S29" s="24" t="s">
        <v>204</v>
      </c>
      <c r="T29" s="9">
        <v>96</v>
      </c>
      <c r="U29">
        <v>0</v>
      </c>
      <c r="V29" s="15">
        <v>1</v>
      </c>
      <c r="W29" s="4" t="s">
        <v>192</v>
      </c>
      <c r="X29">
        <v>1</v>
      </c>
      <c r="Y29" s="24" t="s">
        <v>203</v>
      </c>
      <c r="Z29" s="24" t="s">
        <v>204</v>
      </c>
      <c r="AA29" s="17" t="s">
        <v>205</v>
      </c>
    </row>
    <row r="30" spans="1:27" ht="15" x14ac:dyDescent="0.2">
      <c r="A30">
        <v>29</v>
      </c>
      <c r="B30" s="9" t="s">
        <v>184</v>
      </c>
      <c r="C30" s="22" t="s">
        <v>229</v>
      </c>
      <c r="D30" s="13">
        <v>207</v>
      </c>
      <c r="E30" s="13"/>
      <c r="F30" s="10" t="s">
        <v>186</v>
      </c>
      <c r="G30" s="10" t="s">
        <v>124</v>
      </c>
      <c r="H30" s="11">
        <v>-29</v>
      </c>
      <c r="I30" s="11">
        <v>1</v>
      </c>
      <c r="J30" s="13" t="s">
        <v>187</v>
      </c>
      <c r="K30" s="14">
        <v>1566909000</v>
      </c>
      <c r="L30" s="11">
        <v>1566910800</v>
      </c>
      <c r="M30" s="11">
        <v>1566651600</v>
      </c>
      <c r="N30" s="11">
        <v>1566921600</v>
      </c>
      <c r="O30" s="10" t="s">
        <v>188</v>
      </c>
      <c r="P30" s="10" t="s">
        <v>189</v>
      </c>
      <c r="R30" s="24" t="s">
        <v>203</v>
      </c>
      <c r="S30" s="24" t="s">
        <v>204</v>
      </c>
      <c r="T30" s="9">
        <v>96</v>
      </c>
      <c r="U30">
        <v>0</v>
      </c>
      <c r="V30" s="15">
        <v>1</v>
      </c>
      <c r="W30" s="4" t="s">
        <v>192</v>
      </c>
      <c r="X30">
        <v>1</v>
      </c>
      <c r="Y30" s="24" t="s">
        <v>203</v>
      </c>
      <c r="Z30" s="24" t="s">
        <v>204</v>
      </c>
      <c r="AA30" s="17" t="s">
        <v>205</v>
      </c>
    </row>
    <row r="31" spans="1:27" ht="15" x14ac:dyDescent="0.2">
      <c r="A31">
        <v>30</v>
      </c>
      <c r="B31" s="9" t="s">
        <v>184</v>
      </c>
      <c r="C31" s="22" t="s">
        <v>230</v>
      </c>
      <c r="D31" s="13">
        <v>208</v>
      </c>
      <c r="E31" s="13"/>
      <c r="F31" s="10" t="s">
        <v>186</v>
      </c>
      <c r="G31" s="10" t="s">
        <v>124</v>
      </c>
      <c r="H31" s="11">
        <v>-31</v>
      </c>
      <c r="I31" s="11">
        <v>1</v>
      </c>
      <c r="J31" s="13" t="s">
        <v>187</v>
      </c>
      <c r="K31" s="14">
        <v>1567081800</v>
      </c>
      <c r="L31" s="11">
        <v>1567083600</v>
      </c>
      <c r="M31" s="11">
        <v>1566651600</v>
      </c>
      <c r="N31" s="11">
        <v>1567094400</v>
      </c>
      <c r="O31" s="10" t="s">
        <v>188</v>
      </c>
      <c r="P31" s="10" t="s">
        <v>189</v>
      </c>
      <c r="R31" s="24" t="s">
        <v>203</v>
      </c>
      <c r="S31" s="24" t="s">
        <v>204</v>
      </c>
      <c r="T31" s="9">
        <v>96</v>
      </c>
      <c r="U31">
        <v>0</v>
      </c>
      <c r="V31" s="15">
        <v>1</v>
      </c>
      <c r="W31" s="4" t="s">
        <v>192</v>
      </c>
      <c r="X31">
        <v>1</v>
      </c>
      <c r="Y31" s="24" t="s">
        <v>203</v>
      </c>
      <c r="Z31" s="24" t="s">
        <v>204</v>
      </c>
      <c r="AA31" s="17" t="s">
        <v>205</v>
      </c>
    </row>
    <row r="32" spans="1:27" ht="15" x14ac:dyDescent="0.2">
      <c r="A32">
        <v>31</v>
      </c>
      <c r="B32" s="9" t="s">
        <v>184</v>
      </c>
      <c r="C32" s="22" t="s">
        <v>231</v>
      </c>
      <c r="D32" s="13">
        <v>209</v>
      </c>
      <c r="E32" s="13"/>
      <c r="F32" s="10" t="s">
        <v>186</v>
      </c>
      <c r="G32" s="10" t="s">
        <v>124</v>
      </c>
      <c r="H32" s="11">
        <v>-30</v>
      </c>
      <c r="I32" s="11">
        <v>1</v>
      </c>
      <c r="J32" s="13" t="s">
        <v>187</v>
      </c>
      <c r="K32" s="14">
        <v>1567254600</v>
      </c>
      <c r="L32" s="11">
        <v>1567256400</v>
      </c>
      <c r="M32" s="11">
        <v>1566651600</v>
      </c>
      <c r="N32" s="11">
        <v>1567267200</v>
      </c>
      <c r="O32" s="10" t="s">
        <v>188</v>
      </c>
      <c r="P32" s="10" t="s">
        <v>189</v>
      </c>
      <c r="R32" s="24" t="s">
        <v>203</v>
      </c>
      <c r="S32" s="24" t="s">
        <v>204</v>
      </c>
      <c r="T32" s="9">
        <v>96</v>
      </c>
      <c r="U32">
        <v>0</v>
      </c>
      <c r="V32" s="15">
        <v>1</v>
      </c>
      <c r="W32" s="4" t="s">
        <v>192</v>
      </c>
      <c r="X32">
        <v>1</v>
      </c>
      <c r="Y32" s="24" t="s">
        <v>203</v>
      </c>
      <c r="Z32" s="24" t="s">
        <v>204</v>
      </c>
      <c r="AA32" s="17" t="s">
        <v>205</v>
      </c>
    </row>
    <row r="33" spans="1:27" ht="15" x14ac:dyDescent="0.2">
      <c r="A33">
        <v>32</v>
      </c>
      <c r="B33" s="9" t="s">
        <v>184</v>
      </c>
      <c r="C33" s="22" t="s">
        <v>232</v>
      </c>
      <c r="D33" s="13">
        <v>210</v>
      </c>
      <c r="E33" s="13"/>
      <c r="F33" s="10" t="s">
        <v>186</v>
      </c>
      <c r="G33" s="10" t="s">
        <v>124</v>
      </c>
      <c r="H33" s="11">
        <v>-29</v>
      </c>
      <c r="I33" s="11">
        <v>1</v>
      </c>
      <c r="J33" s="13" t="s">
        <v>187</v>
      </c>
      <c r="K33" s="14">
        <v>1567513800</v>
      </c>
      <c r="L33" s="11">
        <v>1567515600</v>
      </c>
      <c r="M33" s="11">
        <v>1567256400</v>
      </c>
      <c r="N33" s="11">
        <v>1567526400</v>
      </c>
      <c r="O33" s="10" t="s">
        <v>188</v>
      </c>
      <c r="P33" s="10" t="s">
        <v>189</v>
      </c>
      <c r="R33" s="24" t="s">
        <v>203</v>
      </c>
      <c r="S33" s="24" t="s">
        <v>204</v>
      </c>
      <c r="T33" s="9">
        <v>96</v>
      </c>
      <c r="U33">
        <v>0</v>
      </c>
      <c r="V33" s="15">
        <v>1</v>
      </c>
      <c r="W33" s="4" t="s">
        <v>192</v>
      </c>
      <c r="X33">
        <v>1</v>
      </c>
      <c r="Y33" s="24" t="s">
        <v>203</v>
      </c>
      <c r="Z33" s="24" t="s">
        <v>204</v>
      </c>
      <c r="AA33" s="17" t="s">
        <v>205</v>
      </c>
    </row>
    <row r="34" spans="1:27" ht="15" x14ac:dyDescent="0.2">
      <c r="A34">
        <v>33</v>
      </c>
      <c r="B34" s="9" t="s">
        <v>184</v>
      </c>
      <c r="C34" s="22" t="s">
        <v>233</v>
      </c>
      <c r="D34" s="13">
        <v>211</v>
      </c>
      <c r="E34" s="13"/>
      <c r="F34" s="10" t="s">
        <v>186</v>
      </c>
      <c r="G34" s="10" t="s">
        <v>124</v>
      </c>
      <c r="H34" s="11">
        <v>-31</v>
      </c>
      <c r="I34" s="11">
        <v>1</v>
      </c>
      <c r="J34" s="13" t="s">
        <v>187</v>
      </c>
      <c r="K34" s="14">
        <v>1567686600</v>
      </c>
      <c r="L34" s="11">
        <v>1567688400</v>
      </c>
      <c r="M34" s="11">
        <v>1567256400</v>
      </c>
      <c r="N34" s="11">
        <v>1567699200</v>
      </c>
      <c r="O34" s="10" t="s">
        <v>188</v>
      </c>
      <c r="P34" s="10" t="s">
        <v>189</v>
      </c>
      <c r="R34" s="24" t="s">
        <v>203</v>
      </c>
      <c r="S34" s="24" t="s">
        <v>204</v>
      </c>
      <c r="T34" s="9">
        <v>96</v>
      </c>
      <c r="U34">
        <v>0</v>
      </c>
      <c r="V34" s="15">
        <v>1</v>
      </c>
      <c r="W34" s="4" t="s">
        <v>192</v>
      </c>
      <c r="X34">
        <v>1</v>
      </c>
      <c r="Y34" s="24" t="s">
        <v>203</v>
      </c>
      <c r="Z34" s="24" t="s">
        <v>204</v>
      </c>
      <c r="AA34" s="17" t="s">
        <v>205</v>
      </c>
    </row>
    <row r="35" spans="1:27" ht="15" x14ac:dyDescent="0.2">
      <c r="A35">
        <v>34</v>
      </c>
      <c r="B35" s="9" t="s">
        <v>184</v>
      </c>
      <c r="C35" s="22" t="s">
        <v>234</v>
      </c>
      <c r="D35" s="13">
        <v>212</v>
      </c>
      <c r="E35" s="13"/>
      <c r="F35" s="10" t="s">
        <v>186</v>
      </c>
      <c r="G35" s="10" t="s">
        <v>124</v>
      </c>
      <c r="H35" s="11">
        <v>-30</v>
      </c>
      <c r="I35" s="11">
        <v>1</v>
      </c>
      <c r="J35" s="13" t="s">
        <v>187</v>
      </c>
      <c r="K35" s="14">
        <v>1567859400</v>
      </c>
      <c r="L35" s="11">
        <v>1567861200</v>
      </c>
      <c r="M35" s="11">
        <v>1567256400</v>
      </c>
      <c r="N35" s="11">
        <v>1567872000</v>
      </c>
      <c r="O35" s="10" t="s">
        <v>188</v>
      </c>
      <c r="P35" s="10" t="s">
        <v>189</v>
      </c>
      <c r="R35" s="24" t="s">
        <v>203</v>
      </c>
      <c r="S35" s="24" t="s">
        <v>204</v>
      </c>
      <c r="T35" s="9">
        <v>96</v>
      </c>
      <c r="U35">
        <v>0</v>
      </c>
      <c r="V35" s="15">
        <v>1</v>
      </c>
      <c r="W35" s="4" t="s">
        <v>192</v>
      </c>
      <c r="X35">
        <v>1</v>
      </c>
      <c r="Y35" s="24" t="s">
        <v>203</v>
      </c>
      <c r="Z35" s="24" t="s">
        <v>204</v>
      </c>
      <c r="AA35" s="17" t="s">
        <v>205</v>
      </c>
    </row>
    <row r="36" spans="1:27" ht="15" x14ac:dyDescent="0.2">
      <c r="A36">
        <v>35</v>
      </c>
      <c r="B36" s="9" t="s">
        <v>184</v>
      </c>
      <c r="C36" s="22" t="s">
        <v>235</v>
      </c>
      <c r="D36" s="13">
        <v>213</v>
      </c>
      <c r="E36" s="13"/>
      <c r="F36" s="10" t="s">
        <v>186</v>
      </c>
      <c r="G36" s="10" t="s">
        <v>124</v>
      </c>
      <c r="H36" s="11">
        <v>-29</v>
      </c>
      <c r="I36" s="11">
        <v>1</v>
      </c>
      <c r="J36" s="13" t="s">
        <v>187</v>
      </c>
      <c r="K36" s="14">
        <v>1568118600</v>
      </c>
      <c r="L36" s="11">
        <v>1568120400</v>
      </c>
      <c r="M36" s="11">
        <v>1567861200</v>
      </c>
      <c r="N36" s="11">
        <v>1568131200</v>
      </c>
      <c r="O36" s="10" t="s">
        <v>188</v>
      </c>
      <c r="P36" s="10" t="s">
        <v>189</v>
      </c>
      <c r="R36" s="24" t="s">
        <v>203</v>
      </c>
      <c r="S36" s="24" t="s">
        <v>204</v>
      </c>
      <c r="T36" s="9">
        <v>96</v>
      </c>
      <c r="U36">
        <v>0</v>
      </c>
      <c r="V36" s="15">
        <v>1</v>
      </c>
      <c r="W36" s="4" t="s">
        <v>192</v>
      </c>
      <c r="X36">
        <v>1</v>
      </c>
      <c r="Y36" s="24" t="s">
        <v>203</v>
      </c>
      <c r="Z36" s="24" t="s">
        <v>204</v>
      </c>
      <c r="AA36" s="17" t="s">
        <v>205</v>
      </c>
    </row>
    <row r="37" spans="1:27" ht="15" x14ac:dyDescent="0.2">
      <c r="A37">
        <v>36</v>
      </c>
      <c r="B37" s="9" t="s">
        <v>184</v>
      </c>
      <c r="C37" s="22" t="s">
        <v>236</v>
      </c>
      <c r="D37" s="13">
        <v>214</v>
      </c>
      <c r="E37" s="13"/>
      <c r="F37" s="10" t="s">
        <v>186</v>
      </c>
      <c r="G37" s="10" t="s">
        <v>124</v>
      </c>
      <c r="H37" s="11">
        <v>-31</v>
      </c>
      <c r="I37" s="11">
        <v>1</v>
      </c>
      <c r="J37" s="13" t="s">
        <v>187</v>
      </c>
      <c r="K37" s="14">
        <v>1568291400</v>
      </c>
      <c r="L37" s="11">
        <v>1568293200</v>
      </c>
      <c r="M37" s="11">
        <v>1567861200</v>
      </c>
      <c r="N37" s="11">
        <v>1568304000</v>
      </c>
      <c r="O37" s="10" t="s">
        <v>188</v>
      </c>
      <c r="P37" s="10" t="s">
        <v>189</v>
      </c>
      <c r="R37" s="24" t="s">
        <v>203</v>
      </c>
      <c r="S37" s="24" t="s">
        <v>204</v>
      </c>
      <c r="T37" s="9">
        <v>96</v>
      </c>
      <c r="U37">
        <v>0</v>
      </c>
      <c r="V37" s="15">
        <v>1</v>
      </c>
      <c r="W37" s="4" t="s">
        <v>192</v>
      </c>
      <c r="X37">
        <v>1</v>
      </c>
      <c r="Y37" s="24" t="s">
        <v>203</v>
      </c>
      <c r="Z37" s="24" t="s">
        <v>204</v>
      </c>
      <c r="AA37" s="17" t="s">
        <v>205</v>
      </c>
    </row>
    <row r="38" spans="1:27" ht="15" x14ac:dyDescent="0.2">
      <c r="A38">
        <v>37</v>
      </c>
      <c r="B38" s="9" t="s">
        <v>184</v>
      </c>
      <c r="C38" s="22" t="s">
        <v>237</v>
      </c>
      <c r="D38" s="13">
        <v>215</v>
      </c>
      <c r="E38" s="13"/>
      <c r="F38" s="10" t="s">
        <v>186</v>
      </c>
      <c r="G38" s="10" t="s">
        <v>124</v>
      </c>
      <c r="H38" s="11">
        <v>-30</v>
      </c>
      <c r="I38" s="11">
        <v>1</v>
      </c>
      <c r="J38" s="13" t="s">
        <v>187</v>
      </c>
      <c r="K38" s="14">
        <v>1568464200</v>
      </c>
      <c r="L38" s="11">
        <v>1568466000</v>
      </c>
      <c r="M38" s="11">
        <v>1567861200</v>
      </c>
      <c r="N38" s="11">
        <v>1568476800</v>
      </c>
      <c r="O38" s="10" t="s">
        <v>188</v>
      </c>
      <c r="P38" s="10" t="s">
        <v>189</v>
      </c>
      <c r="R38" s="24" t="s">
        <v>203</v>
      </c>
      <c r="S38" s="24" t="s">
        <v>204</v>
      </c>
      <c r="T38" s="9">
        <v>96</v>
      </c>
      <c r="U38">
        <v>0</v>
      </c>
      <c r="V38" s="15">
        <v>1</v>
      </c>
      <c r="W38" s="4" t="s">
        <v>192</v>
      </c>
      <c r="X38">
        <v>1</v>
      </c>
      <c r="Y38" s="24" t="s">
        <v>203</v>
      </c>
      <c r="Z38" s="24" t="s">
        <v>204</v>
      </c>
      <c r="AA38" s="17" t="s">
        <v>205</v>
      </c>
    </row>
    <row r="39" spans="1:27" ht="15" x14ac:dyDescent="0.2">
      <c r="A39">
        <v>38</v>
      </c>
      <c r="B39" s="9" t="s">
        <v>184</v>
      </c>
      <c r="C39" s="22" t="s">
        <v>238</v>
      </c>
      <c r="D39" s="13">
        <v>216</v>
      </c>
      <c r="E39" s="13"/>
      <c r="F39" s="10" t="s">
        <v>186</v>
      </c>
      <c r="G39" s="10" t="s">
        <v>124</v>
      </c>
      <c r="H39" s="11">
        <v>-29</v>
      </c>
      <c r="I39" s="11">
        <v>1</v>
      </c>
      <c r="J39" s="13" t="s">
        <v>187</v>
      </c>
      <c r="K39" s="14">
        <v>1568723400</v>
      </c>
      <c r="L39" s="11">
        <v>1568725200</v>
      </c>
      <c r="M39" s="11">
        <v>1568466000</v>
      </c>
      <c r="N39" s="11">
        <v>1568736000</v>
      </c>
      <c r="O39" s="10" t="s">
        <v>188</v>
      </c>
      <c r="P39" s="10" t="s">
        <v>189</v>
      </c>
      <c r="R39" s="24" t="s">
        <v>203</v>
      </c>
      <c r="S39" s="24" t="s">
        <v>204</v>
      </c>
      <c r="T39" s="9">
        <v>96</v>
      </c>
      <c r="U39">
        <v>0</v>
      </c>
      <c r="V39" s="15">
        <v>1</v>
      </c>
      <c r="W39" s="4" t="s">
        <v>192</v>
      </c>
      <c r="X39">
        <v>1</v>
      </c>
      <c r="Y39" s="24" t="s">
        <v>203</v>
      </c>
      <c r="Z39" s="24" t="s">
        <v>204</v>
      </c>
      <c r="AA39" s="17" t="s">
        <v>205</v>
      </c>
    </row>
    <row r="40" spans="1:27" ht="15" x14ac:dyDescent="0.2">
      <c r="A40">
        <v>39</v>
      </c>
      <c r="B40" s="9" t="s">
        <v>184</v>
      </c>
      <c r="C40" s="22" t="s">
        <v>239</v>
      </c>
      <c r="D40" s="13">
        <v>217</v>
      </c>
      <c r="E40" s="13"/>
      <c r="F40" s="10" t="s">
        <v>186</v>
      </c>
      <c r="G40" s="10" t="s">
        <v>124</v>
      </c>
      <c r="H40" s="11">
        <v>-31</v>
      </c>
      <c r="I40" s="11">
        <v>1</v>
      </c>
      <c r="J40" s="13" t="s">
        <v>187</v>
      </c>
      <c r="K40" s="14">
        <v>1568896200</v>
      </c>
      <c r="L40" s="11">
        <v>1568898000</v>
      </c>
      <c r="M40" s="11">
        <v>1568466000</v>
      </c>
      <c r="N40" s="11">
        <v>1568908800</v>
      </c>
      <c r="O40" s="10" t="s">
        <v>188</v>
      </c>
      <c r="P40" s="10" t="s">
        <v>189</v>
      </c>
      <c r="R40" s="24" t="s">
        <v>203</v>
      </c>
      <c r="S40" s="24" t="s">
        <v>204</v>
      </c>
      <c r="T40" s="9">
        <v>96</v>
      </c>
      <c r="U40">
        <v>0</v>
      </c>
      <c r="V40" s="15">
        <v>1</v>
      </c>
      <c r="W40" s="4" t="s">
        <v>192</v>
      </c>
      <c r="X40">
        <v>1</v>
      </c>
      <c r="Y40" s="24" t="s">
        <v>203</v>
      </c>
      <c r="Z40" s="24" t="s">
        <v>204</v>
      </c>
      <c r="AA40" s="17" t="s">
        <v>205</v>
      </c>
    </row>
    <row r="41" spans="1:27" ht="15" x14ac:dyDescent="0.2">
      <c r="A41">
        <v>40</v>
      </c>
      <c r="B41" s="9" t="s">
        <v>184</v>
      </c>
      <c r="C41" s="22" t="s">
        <v>240</v>
      </c>
      <c r="D41" s="13">
        <v>218</v>
      </c>
      <c r="E41" s="13"/>
      <c r="F41" s="10" t="s">
        <v>186</v>
      </c>
      <c r="G41" s="10" t="s">
        <v>124</v>
      </c>
      <c r="H41" s="11">
        <v>-30</v>
      </c>
      <c r="I41" s="11">
        <v>1</v>
      </c>
      <c r="J41" s="13" t="s">
        <v>187</v>
      </c>
      <c r="K41" s="14">
        <v>1569069000</v>
      </c>
      <c r="L41" s="11">
        <v>1569070800</v>
      </c>
      <c r="M41" s="11">
        <v>1568466000</v>
      </c>
      <c r="N41" s="11">
        <v>1569081600</v>
      </c>
      <c r="O41" s="10" t="s">
        <v>188</v>
      </c>
      <c r="P41" s="10" t="s">
        <v>189</v>
      </c>
      <c r="R41" s="24" t="s">
        <v>203</v>
      </c>
      <c r="S41" s="24" t="s">
        <v>204</v>
      </c>
      <c r="T41" s="9">
        <v>96</v>
      </c>
      <c r="U41">
        <v>0</v>
      </c>
      <c r="V41" s="15">
        <v>1</v>
      </c>
      <c r="W41" s="4" t="s">
        <v>192</v>
      </c>
      <c r="X41">
        <v>1</v>
      </c>
      <c r="Y41" s="24" t="s">
        <v>203</v>
      </c>
      <c r="Z41" s="24" t="s">
        <v>204</v>
      </c>
      <c r="AA41" s="17" t="s">
        <v>205</v>
      </c>
    </row>
    <row r="42" spans="1:27" ht="15" x14ac:dyDescent="0.2">
      <c r="A42">
        <v>41</v>
      </c>
      <c r="B42" s="9" t="s">
        <v>184</v>
      </c>
      <c r="C42" s="22" t="s">
        <v>241</v>
      </c>
      <c r="D42" s="13">
        <v>219</v>
      </c>
      <c r="E42" s="13"/>
      <c r="F42" s="10" t="s">
        <v>186</v>
      </c>
      <c r="G42" s="10" t="s">
        <v>124</v>
      </c>
      <c r="H42" s="11">
        <v>-29</v>
      </c>
      <c r="I42" s="11">
        <v>1</v>
      </c>
      <c r="J42" s="13" t="s">
        <v>187</v>
      </c>
      <c r="K42" s="14">
        <v>1569328200</v>
      </c>
      <c r="L42" s="11">
        <v>1569330000</v>
      </c>
      <c r="M42" s="11">
        <v>1569070800</v>
      </c>
      <c r="N42" s="11">
        <v>1569340800</v>
      </c>
      <c r="O42" s="10" t="s">
        <v>188</v>
      </c>
      <c r="P42" s="10" t="s">
        <v>189</v>
      </c>
      <c r="R42" s="24" t="s">
        <v>203</v>
      </c>
      <c r="S42" s="24" t="s">
        <v>204</v>
      </c>
      <c r="T42" s="9">
        <v>96</v>
      </c>
      <c r="U42">
        <v>0</v>
      </c>
      <c r="V42" s="15">
        <v>1</v>
      </c>
      <c r="W42" s="4" t="s">
        <v>192</v>
      </c>
      <c r="X42">
        <v>1</v>
      </c>
      <c r="Y42" s="24" t="s">
        <v>203</v>
      </c>
      <c r="Z42" s="24" t="s">
        <v>204</v>
      </c>
      <c r="AA42" s="17" t="s">
        <v>205</v>
      </c>
    </row>
    <row r="43" spans="1:27" ht="15" x14ac:dyDescent="0.2">
      <c r="A43">
        <v>42</v>
      </c>
      <c r="B43" s="9" t="s">
        <v>184</v>
      </c>
      <c r="C43" s="22" t="s">
        <v>242</v>
      </c>
      <c r="D43" s="13">
        <v>220</v>
      </c>
      <c r="E43" s="13"/>
      <c r="F43" s="10" t="s">
        <v>186</v>
      </c>
      <c r="G43" s="10" t="s">
        <v>124</v>
      </c>
      <c r="H43" s="11">
        <v>-31</v>
      </c>
      <c r="I43" s="11">
        <v>1</v>
      </c>
      <c r="J43" s="13" t="s">
        <v>187</v>
      </c>
      <c r="K43" s="14">
        <v>1569501000</v>
      </c>
      <c r="L43" s="11">
        <v>1569502800</v>
      </c>
      <c r="M43" s="11">
        <v>1569070800</v>
      </c>
      <c r="N43" s="11">
        <v>1569513600</v>
      </c>
      <c r="O43" s="10" t="s">
        <v>188</v>
      </c>
      <c r="P43" s="10" t="s">
        <v>189</v>
      </c>
      <c r="R43" s="24" t="s">
        <v>203</v>
      </c>
      <c r="S43" s="24" t="s">
        <v>204</v>
      </c>
      <c r="T43" s="9">
        <v>96</v>
      </c>
      <c r="U43">
        <v>0</v>
      </c>
      <c r="V43" s="15">
        <v>1</v>
      </c>
      <c r="W43" s="4" t="s">
        <v>192</v>
      </c>
      <c r="X43">
        <v>1</v>
      </c>
      <c r="Y43" s="24" t="s">
        <v>203</v>
      </c>
      <c r="Z43" s="24" t="s">
        <v>204</v>
      </c>
      <c r="AA43" s="17" t="s">
        <v>205</v>
      </c>
    </row>
    <row r="44" spans="1:27" x14ac:dyDescent="0.2">
      <c r="H44" s="11"/>
      <c r="K44" s="14"/>
      <c r="L44" s="11"/>
      <c r="M44" s="11"/>
      <c r="N44" s="11"/>
    </row>
    <row r="45" spans="1:27" x14ac:dyDescent="0.2">
      <c r="H45" s="11"/>
      <c r="K45" s="14"/>
      <c r="L45" s="11"/>
      <c r="M45" s="11"/>
      <c r="N45" s="11"/>
    </row>
    <row r="46" spans="1:27" x14ac:dyDescent="0.2">
      <c r="K46" s="14"/>
      <c r="L46" s="11"/>
      <c r="M46" s="11"/>
      <c r="N46" s="11"/>
    </row>
    <row r="47" spans="1:27" x14ac:dyDescent="0.2">
      <c r="K47" s="14"/>
      <c r="L47" s="11"/>
      <c r="M47" s="11"/>
      <c r="N47" s="11"/>
    </row>
    <row r="48" spans="1:27" x14ac:dyDescent="0.2">
      <c r="K48" s="14"/>
      <c r="L48" s="11"/>
      <c r="M48" s="11"/>
      <c r="N48" s="11"/>
    </row>
    <row r="49" spans="11:14" x14ac:dyDescent="0.2">
      <c r="K49" s="14"/>
      <c r="L49" s="11"/>
      <c r="M49" s="11"/>
      <c r="N49" s="11"/>
    </row>
    <row r="50" spans="11:14" x14ac:dyDescent="0.2">
      <c r="K50" s="14"/>
      <c r="L50" s="11"/>
      <c r="M50" s="11"/>
      <c r="N50" s="11"/>
    </row>
    <row r="51" spans="11:14" x14ac:dyDescent="0.2">
      <c r="K51" s="14"/>
      <c r="L51" s="11"/>
      <c r="M51" s="11"/>
      <c r="N51" s="11"/>
    </row>
    <row r="52" spans="11:14" x14ac:dyDescent="0.2">
      <c r="K52" s="14"/>
      <c r="L52" s="11"/>
      <c r="M52" s="11"/>
      <c r="N52" s="11"/>
    </row>
    <row r="53" spans="11:14" x14ac:dyDescent="0.2">
      <c r="K53" s="14"/>
      <c r="L53" s="11"/>
      <c r="M53" s="11"/>
      <c r="N53" s="11"/>
    </row>
    <row r="54" spans="11:14" x14ac:dyDescent="0.2">
      <c r="K54" s="14"/>
      <c r="L54" s="11"/>
      <c r="M54" s="11"/>
      <c r="N54" s="11"/>
    </row>
    <row r="55" spans="11:14" x14ac:dyDescent="0.2">
      <c r="K55" s="14"/>
      <c r="L55" s="11"/>
      <c r="M55" s="11"/>
      <c r="N55" s="11"/>
    </row>
    <row r="56" spans="11:14" x14ac:dyDescent="0.2">
      <c r="K56" s="14"/>
      <c r="L56" s="11"/>
      <c r="M56" s="11"/>
      <c r="N56" s="11"/>
    </row>
    <row r="57" spans="11:14" x14ac:dyDescent="0.2">
      <c r="K57" s="14"/>
      <c r="L57" s="11"/>
      <c r="M57" s="11"/>
      <c r="N57" s="11"/>
    </row>
    <row r="58" spans="11:14" x14ac:dyDescent="0.2">
      <c r="K58" s="14"/>
      <c r="L58" s="11"/>
      <c r="M58" s="11"/>
      <c r="N58" s="11"/>
    </row>
    <row r="59" spans="11:14" x14ac:dyDescent="0.2">
      <c r="K59" s="14"/>
      <c r="L59" s="11"/>
      <c r="M59" s="11"/>
      <c r="N59" s="11"/>
    </row>
    <row r="60" spans="11:14" x14ac:dyDescent="0.2">
      <c r="K60" s="14"/>
      <c r="L60" s="11"/>
      <c r="M60" s="11"/>
      <c r="N60" s="11"/>
    </row>
    <row r="61" spans="11:14" x14ac:dyDescent="0.2">
      <c r="K61" s="14"/>
      <c r="L61" s="11"/>
      <c r="M61" s="11"/>
      <c r="N61" s="11"/>
    </row>
    <row r="62" spans="11:14" x14ac:dyDescent="0.2">
      <c r="K62" s="14"/>
      <c r="L62" s="11"/>
      <c r="M62" s="11"/>
      <c r="N62" s="11"/>
    </row>
    <row r="63" spans="11:14" x14ac:dyDescent="0.2">
      <c r="K63" s="14"/>
      <c r="L63" s="11"/>
      <c r="M63" s="11"/>
      <c r="N63" s="11"/>
    </row>
    <row r="64" spans="11:14" x14ac:dyDescent="0.2">
      <c r="K64" s="14"/>
      <c r="L64" s="11"/>
      <c r="M64" s="11"/>
      <c r="N64" s="11"/>
    </row>
    <row r="65" spans="11:14" x14ac:dyDescent="0.2">
      <c r="K65" s="14"/>
      <c r="L65" s="11"/>
      <c r="M65" s="11"/>
      <c r="N65" s="11"/>
    </row>
    <row r="66" spans="11:14" x14ac:dyDescent="0.2">
      <c r="K66" s="14"/>
      <c r="L66" s="11"/>
      <c r="M66" s="11"/>
      <c r="N66" s="11"/>
    </row>
    <row r="67" spans="11:14" x14ac:dyDescent="0.2">
      <c r="K67" s="14"/>
      <c r="L67" s="11"/>
      <c r="M67" s="11"/>
      <c r="N67" s="11"/>
    </row>
    <row r="68" spans="11:14" x14ac:dyDescent="0.2">
      <c r="K68" s="14"/>
      <c r="L68" s="11"/>
      <c r="M68" s="11"/>
      <c r="N68" s="11"/>
    </row>
    <row r="69" spans="11:14" x14ac:dyDescent="0.2">
      <c r="K69" s="14"/>
      <c r="L69" s="11"/>
      <c r="M69" s="11"/>
      <c r="N69" s="11"/>
    </row>
    <row r="70" spans="11:14" x14ac:dyDescent="0.2">
      <c r="K70" s="14"/>
      <c r="L70" s="11"/>
      <c r="M70" s="11"/>
      <c r="N70" s="11"/>
    </row>
    <row r="71" spans="11:14" x14ac:dyDescent="0.2">
      <c r="K71" s="14"/>
      <c r="L71" s="11"/>
      <c r="M71" s="11"/>
      <c r="N71" s="11"/>
    </row>
    <row r="72" spans="11:14" x14ac:dyDescent="0.2">
      <c r="K72" s="14"/>
      <c r="L72" s="11"/>
      <c r="M72" s="11"/>
      <c r="N72" s="11"/>
    </row>
    <row r="73" spans="11:14" x14ac:dyDescent="0.2">
      <c r="K73" s="14"/>
      <c r="L73" s="11"/>
      <c r="M73" s="11"/>
      <c r="N73" s="11"/>
    </row>
    <row r="74" spans="11:14" x14ac:dyDescent="0.2">
      <c r="K74" s="14"/>
      <c r="L74" s="11"/>
      <c r="M74" s="11"/>
      <c r="N74" s="11"/>
    </row>
    <row r="75" spans="11:14" x14ac:dyDescent="0.2">
      <c r="K75" s="14"/>
      <c r="L75" s="11"/>
      <c r="M75" s="11"/>
      <c r="N75" s="11"/>
    </row>
    <row r="76" spans="11:14" x14ac:dyDescent="0.2">
      <c r="K76" s="14"/>
      <c r="L76" s="11"/>
      <c r="M76" s="11"/>
      <c r="N76" s="11"/>
    </row>
    <row r="77" spans="11:14" x14ac:dyDescent="0.2">
      <c r="K77" s="14"/>
      <c r="L77" s="11"/>
      <c r="M77" s="11"/>
      <c r="N77" s="11"/>
    </row>
    <row r="78" spans="11:14" x14ac:dyDescent="0.2">
      <c r="K78" s="14"/>
      <c r="L78" s="11"/>
      <c r="M78" s="11"/>
      <c r="N78" s="11"/>
    </row>
    <row r="79" spans="11:14" x14ac:dyDescent="0.2">
      <c r="K79" s="14"/>
      <c r="L79" s="11"/>
      <c r="M79" s="11"/>
      <c r="N79" s="11"/>
    </row>
    <row r="80" spans="11:14" x14ac:dyDescent="0.2">
      <c r="K80" s="14"/>
      <c r="L80" s="11"/>
      <c r="M80" s="11"/>
      <c r="N80" s="11"/>
    </row>
    <row r="81" spans="11:14" x14ac:dyDescent="0.2">
      <c r="K81" s="14"/>
      <c r="L81" s="11"/>
      <c r="M81" s="11"/>
      <c r="N81" s="11"/>
    </row>
    <row r="82" spans="11:14" x14ac:dyDescent="0.2">
      <c r="K82" s="14"/>
      <c r="L82" s="11"/>
      <c r="M82" s="11"/>
      <c r="N82" s="11"/>
    </row>
    <row r="83" spans="11:14" x14ac:dyDescent="0.2">
      <c r="K83" s="14"/>
      <c r="L83" s="11"/>
      <c r="M83" s="11"/>
      <c r="N83" s="11"/>
    </row>
    <row r="84" spans="11:14" x14ac:dyDescent="0.2">
      <c r="K84" s="14"/>
      <c r="L84" s="11"/>
      <c r="M84" s="11"/>
      <c r="N84" s="11"/>
    </row>
    <row r="85" spans="11:14" x14ac:dyDescent="0.2">
      <c r="K85" s="14"/>
      <c r="L85" s="11"/>
      <c r="M85" s="11"/>
      <c r="N85" s="11"/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9"/>
  <sheetViews>
    <sheetView topLeftCell="A747" workbookViewId="0">
      <selection activeCell="B761" sqref="B761"/>
    </sheetView>
  </sheetViews>
  <sheetFormatPr defaultColWidth="9" defaultRowHeight="14.25" x14ac:dyDescent="0.2"/>
  <cols>
    <col min="2" max="2" width="31.375" customWidth="1"/>
    <col min="3" max="3" width="16.5" customWidth="1"/>
    <col min="4" max="4" width="18.5" customWidth="1"/>
    <col min="5" max="5" width="20.625" customWidth="1"/>
    <col min="6" max="6" width="14.75" customWidth="1"/>
    <col min="7" max="7" width="24.375" customWidth="1"/>
    <col min="10" max="10" width="25.5" customWidth="1"/>
    <col min="11" max="11" width="19.5" customWidth="1"/>
    <col min="15" max="16" width="20.375" customWidth="1"/>
  </cols>
  <sheetData>
    <row r="1" spans="1:18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 t="s">
        <v>11</v>
      </c>
      <c r="P1" s="2" t="s">
        <v>11</v>
      </c>
      <c r="Q1" s="2" t="s">
        <v>11</v>
      </c>
      <c r="R1" s="2" t="s">
        <v>11</v>
      </c>
    </row>
    <row r="2" spans="1:18" x14ac:dyDescent="0.2">
      <c r="A2">
        <v>1</v>
      </c>
      <c r="B2" s="3">
        <v>101</v>
      </c>
      <c r="C2" t="s">
        <v>12</v>
      </c>
      <c r="D2" s="6" t="s">
        <v>243</v>
      </c>
      <c r="E2" s="25" t="s">
        <v>21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6" t="str">
        <f>""""&amp;D2&amp;""""&amp;","</f>
        <v>"1000元",</v>
      </c>
      <c r="K2" t="s">
        <v>23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>
        <v>2</v>
      </c>
      <c r="B3" s="3">
        <v>101</v>
      </c>
      <c r="C3" t="s">
        <v>17</v>
      </c>
      <c r="D3" s="4" t="s">
        <v>244</v>
      </c>
      <c r="E3" s="5" t="s">
        <v>18</v>
      </c>
      <c r="F3">
        <v>1</v>
      </c>
      <c r="G3">
        <v>1</v>
      </c>
      <c r="H3" t="str">
        <f t="shared" ref="H3:H66" si="0">IF(NOT(ISERROR((FIND("第",Q3)))),RIGHT(Q3,LEN(Q3)-LEN("第")),LEFT(Q3,2*LEN(Q3)-LENB(Q3)))</f>
        <v>2</v>
      </c>
      <c r="I3" t="str">
        <f t="shared" ref="I3:I66" si="1">IF(((ISERROR((FIND("之后",R3))))),LEFT(R3,2*LEN(R3)-LENB(R3)),99999)</f>
        <v>2</v>
      </c>
      <c r="J3" s="6" t="str">
        <f t="shared" ref="J3:J66" si="2">""""&amp;D3&amp;""""&amp;","</f>
        <v>"300元",</v>
      </c>
      <c r="K3" t="s">
        <v>23</v>
      </c>
      <c r="O3" s="8" t="s">
        <v>17</v>
      </c>
      <c r="P3" s="8"/>
      <c r="Q3" t="str">
        <f t="shared" ref="Q3:Q63" si="3">LEFT(O3,IF(NOT(ISERROR((FIND("名",O3)))),LEN(O3)-LEN("名"),LEN(O3)))</f>
        <v>第2</v>
      </c>
      <c r="R3" t="str">
        <f t="shared" ref="R3:R63" si="4">IF(ISBLANK(P3),IF(NOT(ISERROR((FIND("第",O3)))),MID(Q3,2,9999)&amp;"名",O3),P3)</f>
        <v>2名</v>
      </c>
    </row>
    <row r="4" spans="1:18" x14ac:dyDescent="0.2">
      <c r="A4">
        <v>3</v>
      </c>
      <c r="B4" s="3">
        <v>101</v>
      </c>
      <c r="C4" t="s">
        <v>19</v>
      </c>
      <c r="D4" s="4" t="s">
        <v>149</v>
      </c>
      <c r="E4" s="5" t="s">
        <v>27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6" t="str">
        <f t="shared" si="2"/>
        <v>"100元",</v>
      </c>
      <c r="K4" t="str">
        <f t="shared" ref="K4:K65" si="5">""""&amp;E4&amp;""""&amp;","</f>
        <v>"matchpop_icon_1",</v>
      </c>
      <c r="O4" s="8" t="s">
        <v>19</v>
      </c>
      <c r="P4" s="8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3">
        <v>101</v>
      </c>
      <c r="C5" s="4" t="s">
        <v>245</v>
      </c>
      <c r="D5" s="4" t="s">
        <v>95</v>
      </c>
      <c r="E5" s="4" t="s">
        <v>27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6" t="str">
        <f t="shared" si="2"/>
        <v>"50元红包券",</v>
      </c>
      <c r="K5" t="str">
        <f t="shared" si="5"/>
        <v>"matchpop_icon_1",</v>
      </c>
      <c r="O5" s="8" t="s">
        <v>32</v>
      </c>
      <c r="P5" s="8" t="s">
        <v>89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3">
        <v>101</v>
      </c>
      <c r="C6" s="4" t="s">
        <v>246</v>
      </c>
      <c r="D6" s="4" t="s">
        <v>77</v>
      </c>
      <c r="E6" s="4" t="s">
        <v>27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6" t="str">
        <f t="shared" si="2"/>
        <v>"30元红包券",</v>
      </c>
      <c r="K6" t="str">
        <f t="shared" si="5"/>
        <v>"matchpop_icon_1",</v>
      </c>
      <c r="O6" s="8" t="s">
        <v>93</v>
      </c>
      <c r="P6" s="8" t="s">
        <v>247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3">
        <v>101</v>
      </c>
      <c r="C7" s="4" t="s">
        <v>248</v>
      </c>
      <c r="D7" s="4" t="s">
        <v>45</v>
      </c>
      <c r="E7" s="4" t="s">
        <v>27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6" t="str">
        <f t="shared" si="2"/>
        <v>"20元红包券",</v>
      </c>
      <c r="K7" t="str">
        <f t="shared" si="5"/>
        <v>"matchpop_icon_1",</v>
      </c>
      <c r="O7" s="8" t="s">
        <v>249</v>
      </c>
      <c r="P7" s="8" t="s">
        <v>250</v>
      </c>
      <c r="Q7" t="str">
        <f t="shared" si="3"/>
        <v>第22</v>
      </c>
      <c r="R7" t="str">
        <f t="shared" si="4"/>
        <v>39名</v>
      </c>
    </row>
    <row r="8" spans="1:18" x14ac:dyDescent="0.2">
      <c r="A8">
        <v>7</v>
      </c>
      <c r="B8" s="3">
        <v>101</v>
      </c>
      <c r="C8" s="4" t="s">
        <v>251</v>
      </c>
      <c r="D8" s="4" t="s">
        <v>252</v>
      </c>
      <c r="E8" s="4" t="s">
        <v>27</v>
      </c>
      <c r="F8">
        <v>1</v>
      </c>
      <c r="G8">
        <v>1</v>
      </c>
      <c r="H8" t="str">
        <f t="shared" si="0"/>
        <v>40</v>
      </c>
      <c r="I8" t="str">
        <f t="shared" si="1"/>
        <v>60</v>
      </c>
      <c r="J8" s="6" t="str">
        <f t="shared" si="2"/>
        <v>"15元红包券",</v>
      </c>
      <c r="K8" t="str">
        <f t="shared" si="5"/>
        <v>"matchpop_icon_1",</v>
      </c>
      <c r="O8" s="8" t="s">
        <v>253</v>
      </c>
      <c r="P8" s="8" t="s">
        <v>254</v>
      </c>
      <c r="Q8" t="str">
        <f t="shared" si="3"/>
        <v>第40</v>
      </c>
      <c r="R8" t="str">
        <f t="shared" si="4"/>
        <v>60名</v>
      </c>
    </row>
    <row r="9" spans="1:18" x14ac:dyDescent="0.2">
      <c r="A9">
        <v>8</v>
      </c>
      <c r="B9" s="3">
        <v>101</v>
      </c>
      <c r="C9" s="4" t="s">
        <v>255</v>
      </c>
      <c r="D9" s="4" t="s">
        <v>97</v>
      </c>
      <c r="E9" s="4" t="s">
        <v>27</v>
      </c>
      <c r="F9">
        <v>1</v>
      </c>
      <c r="G9">
        <v>1</v>
      </c>
      <c r="H9" t="str">
        <f t="shared" si="0"/>
        <v>61</v>
      </c>
      <c r="I9" t="str">
        <f t="shared" si="1"/>
        <v>96</v>
      </c>
      <c r="J9" s="6" t="str">
        <f t="shared" si="2"/>
        <v>"10元红包券",</v>
      </c>
      <c r="K9" t="str">
        <f t="shared" si="5"/>
        <v>"matchpop_icon_1",</v>
      </c>
      <c r="O9" s="8" t="s">
        <v>256</v>
      </c>
      <c r="P9" s="8" t="s">
        <v>257</v>
      </c>
      <c r="Q9" t="str">
        <f t="shared" si="3"/>
        <v>第61</v>
      </c>
      <c r="R9" t="str">
        <f t="shared" si="4"/>
        <v>96名</v>
      </c>
    </row>
    <row r="10" spans="1:18" x14ac:dyDescent="0.2">
      <c r="A10">
        <v>9</v>
      </c>
      <c r="B10" s="3">
        <v>103</v>
      </c>
      <c r="C10" s="4" t="s">
        <v>12</v>
      </c>
      <c r="D10" s="4" t="s">
        <v>258</v>
      </c>
      <c r="E10" s="5" t="s">
        <v>21</v>
      </c>
      <c r="F10">
        <v>1</v>
      </c>
      <c r="G10">
        <v>1</v>
      </c>
      <c r="H10" t="str">
        <f t="shared" si="0"/>
        <v>1</v>
      </c>
      <c r="I10" t="str">
        <f t="shared" si="1"/>
        <v>1</v>
      </c>
      <c r="J10" s="6" t="str">
        <f t="shared" si="2"/>
        <v>"1万元(联系客服领取)",</v>
      </c>
      <c r="K10" t="str">
        <f t="shared" si="5"/>
        <v>"matchpop_icon_3",</v>
      </c>
      <c r="O10" s="7" t="s">
        <v>12</v>
      </c>
      <c r="P10" s="7"/>
      <c r="Q10" t="str">
        <f t="shared" si="3"/>
        <v>第1</v>
      </c>
      <c r="R10" t="str">
        <f t="shared" si="4"/>
        <v>1名</v>
      </c>
    </row>
    <row r="11" spans="1:18" x14ac:dyDescent="0.2">
      <c r="A11">
        <v>10</v>
      </c>
      <c r="B11" s="3">
        <v>103</v>
      </c>
      <c r="C11" s="4" t="s">
        <v>17</v>
      </c>
      <c r="D11" s="4" t="s">
        <v>259</v>
      </c>
      <c r="E11" s="5" t="s">
        <v>18</v>
      </c>
      <c r="F11">
        <v>1</v>
      </c>
      <c r="G11">
        <v>1</v>
      </c>
      <c r="H11" t="str">
        <f t="shared" si="0"/>
        <v>2</v>
      </c>
      <c r="I11" t="str">
        <f t="shared" si="1"/>
        <v>2</v>
      </c>
      <c r="J11" s="6" t="str">
        <f t="shared" si="2"/>
        <v>"3000元(联系客服领取)",</v>
      </c>
      <c r="K11" t="str">
        <f t="shared" si="5"/>
        <v>"matchpop_icon_2",</v>
      </c>
      <c r="O11" s="8" t="s">
        <v>17</v>
      </c>
      <c r="P11" s="8"/>
      <c r="Q11" t="str">
        <f t="shared" si="3"/>
        <v>第2</v>
      </c>
      <c r="R11" t="str">
        <f t="shared" si="4"/>
        <v>2名</v>
      </c>
    </row>
    <row r="12" spans="1:18" x14ac:dyDescent="0.2">
      <c r="A12">
        <v>11</v>
      </c>
      <c r="B12" s="3">
        <v>103</v>
      </c>
      <c r="C12" s="4" t="s">
        <v>19</v>
      </c>
      <c r="D12" s="4" t="s">
        <v>260</v>
      </c>
      <c r="E12" s="5" t="s">
        <v>27</v>
      </c>
      <c r="F12">
        <v>1</v>
      </c>
      <c r="G12">
        <v>1</v>
      </c>
      <c r="H12" t="str">
        <f t="shared" si="0"/>
        <v>3</v>
      </c>
      <c r="I12" t="str">
        <f t="shared" si="1"/>
        <v>3</v>
      </c>
      <c r="J12" s="6" t="str">
        <f t="shared" si="2"/>
        <v>"1000元(联系客服领取)",</v>
      </c>
      <c r="K12" t="str">
        <f t="shared" si="5"/>
        <v>"matchpop_icon_1",</v>
      </c>
      <c r="O12" s="8" t="s">
        <v>19</v>
      </c>
      <c r="P12" s="8"/>
      <c r="Q12" t="str">
        <f t="shared" si="3"/>
        <v>第3</v>
      </c>
      <c r="R12" t="str">
        <f t="shared" si="4"/>
        <v>3名</v>
      </c>
    </row>
    <row r="13" spans="1:18" x14ac:dyDescent="0.2">
      <c r="A13">
        <v>12</v>
      </c>
      <c r="B13" s="3">
        <v>103</v>
      </c>
      <c r="C13" s="4" t="s">
        <v>85</v>
      </c>
      <c r="D13" s="4" t="s">
        <v>261</v>
      </c>
      <c r="E13" s="5" t="s">
        <v>27</v>
      </c>
      <c r="F13">
        <v>1</v>
      </c>
      <c r="G13">
        <v>1</v>
      </c>
      <c r="H13" t="str">
        <f t="shared" si="0"/>
        <v>4</v>
      </c>
      <c r="I13" t="str">
        <f t="shared" si="1"/>
        <v>9</v>
      </c>
      <c r="J13" s="6" t="str">
        <f t="shared" si="2"/>
        <v>"500元红包券",</v>
      </c>
      <c r="K13" t="str">
        <f t="shared" si="5"/>
        <v>"matchpop_icon_1",</v>
      </c>
      <c r="O13" s="8" t="s">
        <v>32</v>
      </c>
      <c r="P13" s="8" t="s">
        <v>89</v>
      </c>
      <c r="Q13" t="str">
        <f t="shared" si="3"/>
        <v>第4</v>
      </c>
      <c r="R13" t="str">
        <f t="shared" si="4"/>
        <v>9名</v>
      </c>
    </row>
    <row r="14" spans="1:18" x14ac:dyDescent="0.2">
      <c r="A14">
        <v>13</v>
      </c>
      <c r="B14" s="3">
        <v>103</v>
      </c>
      <c r="C14" s="4" t="s">
        <v>262</v>
      </c>
      <c r="D14" s="4" t="s">
        <v>263</v>
      </c>
      <c r="E14" s="5" t="s">
        <v>27</v>
      </c>
      <c r="F14">
        <v>1</v>
      </c>
      <c r="G14">
        <v>1</v>
      </c>
      <c r="H14" t="str">
        <f t="shared" si="0"/>
        <v>10</v>
      </c>
      <c r="I14" t="str">
        <f t="shared" si="1"/>
        <v>18</v>
      </c>
      <c r="J14" s="6" t="str">
        <f t="shared" si="2"/>
        <v>"300元红包券",</v>
      </c>
      <c r="K14" t="str">
        <f t="shared" si="5"/>
        <v>"matchpop_icon_1",</v>
      </c>
      <c r="O14" s="7" t="s">
        <v>93</v>
      </c>
      <c r="P14" s="7" t="s">
        <v>264</v>
      </c>
      <c r="Q14" t="str">
        <f t="shared" si="3"/>
        <v>第10</v>
      </c>
      <c r="R14" t="str">
        <f t="shared" si="4"/>
        <v>18名</v>
      </c>
    </row>
    <row r="15" spans="1:18" x14ac:dyDescent="0.2">
      <c r="A15">
        <v>14</v>
      </c>
      <c r="B15" s="3">
        <v>103</v>
      </c>
      <c r="C15" s="4" t="s">
        <v>265</v>
      </c>
      <c r="D15" s="4" t="s">
        <v>52</v>
      </c>
      <c r="E15" s="5" t="s">
        <v>27</v>
      </c>
      <c r="F15">
        <v>1</v>
      </c>
      <c r="G15">
        <v>1</v>
      </c>
      <c r="H15" t="str">
        <f t="shared" si="0"/>
        <v>19</v>
      </c>
      <c r="I15" t="str">
        <f t="shared" si="1"/>
        <v>33</v>
      </c>
      <c r="J15" s="6" t="str">
        <f t="shared" si="2"/>
        <v>"100元红包券",</v>
      </c>
      <c r="K15" t="str">
        <f t="shared" si="5"/>
        <v>"matchpop_icon_1",</v>
      </c>
      <c r="O15" s="7" t="s">
        <v>266</v>
      </c>
      <c r="P15" s="7" t="s">
        <v>267</v>
      </c>
      <c r="Q15" t="str">
        <f t="shared" si="3"/>
        <v>第19</v>
      </c>
      <c r="R15" t="str">
        <f t="shared" si="4"/>
        <v>33名</v>
      </c>
    </row>
    <row r="16" spans="1:18" x14ac:dyDescent="0.2">
      <c r="A16">
        <v>15</v>
      </c>
      <c r="B16" s="3">
        <v>103</v>
      </c>
      <c r="C16" s="4" t="s">
        <v>268</v>
      </c>
      <c r="D16" s="4" t="s">
        <v>95</v>
      </c>
      <c r="E16" s="5" t="s">
        <v>27</v>
      </c>
      <c r="F16">
        <v>1</v>
      </c>
      <c r="G16">
        <v>1</v>
      </c>
      <c r="H16" t="str">
        <f t="shared" si="0"/>
        <v>34</v>
      </c>
      <c r="I16" t="str">
        <f t="shared" si="1"/>
        <v>48</v>
      </c>
      <c r="J16" s="6" t="str">
        <f t="shared" si="2"/>
        <v>"50元红包券",</v>
      </c>
      <c r="K16" t="str">
        <f t="shared" si="5"/>
        <v>"matchpop_icon_1",</v>
      </c>
      <c r="O16" s="7" t="s">
        <v>269</v>
      </c>
      <c r="P16" s="7" t="s">
        <v>270</v>
      </c>
      <c r="Q16" t="str">
        <f t="shared" si="3"/>
        <v>第34</v>
      </c>
      <c r="R16" t="str">
        <f t="shared" si="4"/>
        <v>48名</v>
      </c>
    </row>
    <row r="17" spans="1:18" x14ac:dyDescent="0.2">
      <c r="A17">
        <v>16</v>
      </c>
      <c r="B17" s="3">
        <v>103</v>
      </c>
      <c r="C17" s="4" t="s">
        <v>271</v>
      </c>
      <c r="D17" s="4" t="s">
        <v>77</v>
      </c>
      <c r="E17" s="5" t="s">
        <v>27</v>
      </c>
      <c r="F17">
        <v>1</v>
      </c>
      <c r="G17">
        <v>1</v>
      </c>
      <c r="H17" t="str">
        <f t="shared" si="0"/>
        <v>49</v>
      </c>
      <c r="I17" t="str">
        <f t="shared" si="1"/>
        <v>72</v>
      </c>
      <c r="J17" s="6" t="str">
        <f t="shared" si="2"/>
        <v>"30元红包券",</v>
      </c>
      <c r="K17" t="str">
        <f t="shared" si="5"/>
        <v>"matchpop_icon_1",</v>
      </c>
      <c r="O17" s="8" t="s">
        <v>272</v>
      </c>
      <c r="P17" s="8" t="s">
        <v>273</v>
      </c>
      <c r="Q17" t="str">
        <f t="shared" si="3"/>
        <v>第49</v>
      </c>
      <c r="R17" t="str">
        <f t="shared" si="4"/>
        <v>72名</v>
      </c>
    </row>
    <row r="18" spans="1:18" x14ac:dyDescent="0.2">
      <c r="A18">
        <v>17</v>
      </c>
      <c r="B18" s="3">
        <v>103</v>
      </c>
      <c r="C18" s="4" t="s">
        <v>274</v>
      </c>
      <c r="D18" s="4" t="s">
        <v>45</v>
      </c>
      <c r="E18" s="5" t="s">
        <v>27</v>
      </c>
      <c r="F18">
        <v>1</v>
      </c>
      <c r="G18">
        <v>1</v>
      </c>
      <c r="H18" t="str">
        <f t="shared" si="0"/>
        <v>73</v>
      </c>
      <c r="I18" t="str">
        <f t="shared" si="1"/>
        <v>108</v>
      </c>
      <c r="J18" s="6" t="str">
        <f t="shared" si="2"/>
        <v>"20元红包券",</v>
      </c>
      <c r="K18" t="str">
        <f t="shared" si="5"/>
        <v>"matchpop_icon_1",</v>
      </c>
      <c r="O18" s="8" t="s">
        <v>275</v>
      </c>
      <c r="P18" s="8" t="s">
        <v>276</v>
      </c>
      <c r="Q18" t="str">
        <f t="shared" si="3"/>
        <v>第73</v>
      </c>
      <c r="R18" t="str">
        <f t="shared" si="4"/>
        <v>108名</v>
      </c>
    </row>
    <row r="19" spans="1:18" x14ac:dyDescent="0.2">
      <c r="A19">
        <v>18</v>
      </c>
      <c r="B19" s="3">
        <v>103</v>
      </c>
      <c r="C19" s="4" t="s">
        <v>277</v>
      </c>
      <c r="D19" s="4" t="s">
        <v>97</v>
      </c>
      <c r="E19" s="5" t="s">
        <v>27</v>
      </c>
      <c r="F19">
        <v>1</v>
      </c>
      <c r="G19">
        <v>1</v>
      </c>
      <c r="H19" t="str">
        <f t="shared" si="0"/>
        <v>109</v>
      </c>
      <c r="I19" t="str">
        <f t="shared" si="1"/>
        <v>162</v>
      </c>
      <c r="J19" s="6" t="str">
        <f t="shared" si="2"/>
        <v>"10元红包券",</v>
      </c>
      <c r="K19" t="str">
        <f t="shared" si="5"/>
        <v>"matchpop_icon_1",</v>
      </c>
      <c r="O19" s="8">
        <v>109</v>
      </c>
      <c r="P19" s="8" t="s">
        <v>278</v>
      </c>
      <c r="Q19" t="str">
        <f t="shared" si="3"/>
        <v>109</v>
      </c>
      <c r="R19" t="str">
        <f t="shared" si="4"/>
        <v>162名</v>
      </c>
    </row>
    <row r="20" spans="1:18" x14ac:dyDescent="0.2">
      <c r="A20">
        <v>19</v>
      </c>
      <c r="B20" s="3">
        <v>103</v>
      </c>
      <c r="C20" s="4" t="s">
        <v>279</v>
      </c>
      <c r="D20" s="4" t="s">
        <v>20</v>
      </c>
      <c r="E20" s="5" t="s">
        <v>27</v>
      </c>
      <c r="F20">
        <v>1</v>
      </c>
      <c r="G20">
        <v>1</v>
      </c>
      <c r="H20" t="str">
        <f t="shared" si="0"/>
        <v>163</v>
      </c>
      <c r="I20" t="str">
        <f t="shared" si="1"/>
        <v>240</v>
      </c>
      <c r="J20" s="6" t="str">
        <f t="shared" si="2"/>
        <v>"5元红包券",</v>
      </c>
      <c r="K20" t="str">
        <f t="shared" si="5"/>
        <v>"matchpop_icon_1",</v>
      </c>
      <c r="O20" s="7">
        <v>163</v>
      </c>
      <c r="P20" s="7" t="s">
        <v>280</v>
      </c>
      <c r="Q20" t="str">
        <f t="shared" si="3"/>
        <v>163</v>
      </c>
      <c r="R20" t="str">
        <f t="shared" si="4"/>
        <v>240名</v>
      </c>
    </row>
    <row r="21" spans="1:18" x14ac:dyDescent="0.2">
      <c r="A21">
        <v>20</v>
      </c>
      <c r="B21" s="3">
        <v>103</v>
      </c>
      <c r="C21" s="4" t="s">
        <v>281</v>
      </c>
      <c r="D21" s="4" t="s">
        <v>282</v>
      </c>
      <c r="E21" s="5" t="s">
        <v>27</v>
      </c>
      <c r="F21">
        <v>1</v>
      </c>
      <c r="G21">
        <v>1</v>
      </c>
      <c r="H21" t="str">
        <f t="shared" si="0"/>
        <v>241</v>
      </c>
      <c r="I21">
        <f t="shared" si="1"/>
        <v>99999</v>
      </c>
      <c r="J21" s="6" t="str">
        <f t="shared" si="2"/>
        <v>"木锤×20",</v>
      </c>
      <c r="K21" s="6" t="s">
        <v>283</v>
      </c>
      <c r="O21" s="7" t="s">
        <v>281</v>
      </c>
      <c r="P21" s="7"/>
      <c r="Q21" t="str">
        <f t="shared" si="3"/>
        <v>241名之</v>
      </c>
      <c r="R21" t="str">
        <f t="shared" si="4"/>
        <v>241名之后</v>
      </c>
    </row>
    <row r="22" spans="1:18" x14ac:dyDescent="0.2">
      <c r="A22">
        <v>21</v>
      </c>
      <c r="B22" s="3">
        <v>104</v>
      </c>
      <c r="C22" s="4" t="s">
        <v>12</v>
      </c>
      <c r="D22" s="4" t="s">
        <v>258</v>
      </c>
      <c r="E22" s="5" t="s">
        <v>21</v>
      </c>
      <c r="F22">
        <v>1</v>
      </c>
      <c r="G22">
        <v>1</v>
      </c>
      <c r="H22" t="str">
        <f t="shared" si="0"/>
        <v>1</v>
      </c>
      <c r="I22" t="str">
        <f t="shared" si="1"/>
        <v>1</v>
      </c>
      <c r="J22" s="6" t="str">
        <f t="shared" si="2"/>
        <v>"1万元(联系客服领取)",</v>
      </c>
      <c r="K22" t="s">
        <v>23</v>
      </c>
      <c r="O22" s="7" t="s">
        <v>12</v>
      </c>
      <c r="P22" s="7"/>
      <c r="Q22" t="str">
        <f t="shared" si="3"/>
        <v>第1</v>
      </c>
      <c r="R22" t="str">
        <f t="shared" si="4"/>
        <v>1名</v>
      </c>
    </row>
    <row r="23" spans="1:18" x14ac:dyDescent="0.2">
      <c r="A23">
        <v>22</v>
      </c>
      <c r="B23" s="3">
        <v>104</v>
      </c>
      <c r="C23" s="4" t="s">
        <v>17</v>
      </c>
      <c r="D23" s="4" t="s">
        <v>259</v>
      </c>
      <c r="E23" s="5" t="s">
        <v>18</v>
      </c>
      <c r="F23">
        <v>1</v>
      </c>
      <c r="G23">
        <v>1</v>
      </c>
      <c r="H23" t="str">
        <f t="shared" si="0"/>
        <v>2</v>
      </c>
      <c r="I23" t="str">
        <f t="shared" si="1"/>
        <v>2</v>
      </c>
      <c r="J23" s="6" t="str">
        <f t="shared" si="2"/>
        <v>"3000元(联系客服领取)",</v>
      </c>
      <c r="K23" t="s">
        <v>23</v>
      </c>
      <c r="O23" s="8" t="s">
        <v>17</v>
      </c>
      <c r="P23" s="8"/>
      <c r="Q23" t="str">
        <f t="shared" si="3"/>
        <v>第2</v>
      </c>
      <c r="R23" t="str">
        <f t="shared" si="4"/>
        <v>2名</v>
      </c>
    </row>
    <row r="24" spans="1:18" x14ac:dyDescent="0.2">
      <c r="A24">
        <v>23</v>
      </c>
      <c r="B24" s="3">
        <v>104</v>
      </c>
      <c r="C24" s="4" t="s">
        <v>19</v>
      </c>
      <c r="D24" s="4" t="s">
        <v>260</v>
      </c>
      <c r="E24" s="5" t="s">
        <v>27</v>
      </c>
      <c r="F24">
        <v>1</v>
      </c>
      <c r="G24">
        <v>1</v>
      </c>
      <c r="H24" t="str">
        <f t="shared" si="0"/>
        <v>3</v>
      </c>
      <c r="I24" t="str">
        <f t="shared" si="1"/>
        <v>3</v>
      </c>
      <c r="J24" s="6" t="str">
        <f t="shared" si="2"/>
        <v>"1000元(联系客服领取)",</v>
      </c>
      <c r="K24" t="str">
        <f t="shared" si="5"/>
        <v>"matchpop_icon_1",</v>
      </c>
      <c r="O24" s="8" t="s">
        <v>19</v>
      </c>
      <c r="P24" s="8"/>
      <c r="Q24" t="str">
        <f t="shared" si="3"/>
        <v>第3</v>
      </c>
      <c r="R24" t="str">
        <f t="shared" si="4"/>
        <v>3名</v>
      </c>
    </row>
    <row r="25" spans="1:18" x14ac:dyDescent="0.2">
      <c r="A25">
        <v>24</v>
      </c>
      <c r="B25" s="3">
        <v>104</v>
      </c>
      <c r="C25" s="4" t="s">
        <v>85</v>
      </c>
      <c r="D25" s="4" t="s">
        <v>261</v>
      </c>
      <c r="E25" s="5" t="s">
        <v>27</v>
      </c>
      <c r="F25">
        <v>1</v>
      </c>
      <c r="G25">
        <v>1</v>
      </c>
      <c r="H25" t="str">
        <f t="shared" si="0"/>
        <v>4</v>
      </c>
      <c r="I25" t="str">
        <f t="shared" si="1"/>
        <v>9</v>
      </c>
      <c r="J25" s="6" t="str">
        <f t="shared" si="2"/>
        <v>"500元红包券",</v>
      </c>
      <c r="K25" t="str">
        <f t="shared" si="5"/>
        <v>"matchpop_icon_1",</v>
      </c>
      <c r="O25" s="8" t="s">
        <v>32</v>
      </c>
      <c r="P25" s="8" t="s">
        <v>89</v>
      </c>
      <c r="Q25" t="str">
        <f t="shared" si="3"/>
        <v>第4</v>
      </c>
      <c r="R25" t="str">
        <f t="shared" si="4"/>
        <v>9名</v>
      </c>
    </row>
    <row r="26" spans="1:18" x14ac:dyDescent="0.2">
      <c r="A26">
        <v>25</v>
      </c>
      <c r="B26" s="3">
        <v>104</v>
      </c>
      <c r="C26" s="4" t="s">
        <v>262</v>
      </c>
      <c r="D26" s="4" t="s">
        <v>263</v>
      </c>
      <c r="E26" s="5" t="s">
        <v>27</v>
      </c>
      <c r="F26">
        <v>1</v>
      </c>
      <c r="G26">
        <v>1</v>
      </c>
      <c r="H26" t="str">
        <f t="shared" si="0"/>
        <v>10</v>
      </c>
      <c r="I26" t="str">
        <f t="shared" si="1"/>
        <v>18</v>
      </c>
      <c r="J26" s="6" t="str">
        <f t="shared" si="2"/>
        <v>"300元红包券",</v>
      </c>
      <c r="K26" t="str">
        <f t="shared" si="5"/>
        <v>"matchpop_icon_1",</v>
      </c>
      <c r="O26" s="7" t="s">
        <v>93</v>
      </c>
      <c r="P26" s="7" t="s">
        <v>264</v>
      </c>
      <c r="Q26" t="str">
        <f t="shared" si="3"/>
        <v>第10</v>
      </c>
      <c r="R26" t="str">
        <f t="shared" si="4"/>
        <v>18名</v>
      </c>
    </row>
    <row r="27" spans="1:18" x14ac:dyDescent="0.2">
      <c r="A27">
        <v>26</v>
      </c>
      <c r="B27" s="3">
        <v>104</v>
      </c>
      <c r="C27" s="4" t="s">
        <v>265</v>
      </c>
      <c r="D27" s="4" t="s">
        <v>52</v>
      </c>
      <c r="E27" s="5" t="s">
        <v>27</v>
      </c>
      <c r="F27">
        <v>1</v>
      </c>
      <c r="G27">
        <v>1</v>
      </c>
      <c r="H27" t="str">
        <f t="shared" si="0"/>
        <v>19</v>
      </c>
      <c r="I27" t="str">
        <f t="shared" si="1"/>
        <v>33</v>
      </c>
      <c r="J27" s="6" t="str">
        <f t="shared" si="2"/>
        <v>"100元红包券",</v>
      </c>
      <c r="K27" t="str">
        <f t="shared" si="5"/>
        <v>"matchpop_icon_1",</v>
      </c>
      <c r="O27" s="7" t="s">
        <v>266</v>
      </c>
      <c r="P27" s="7" t="s">
        <v>267</v>
      </c>
      <c r="Q27" t="str">
        <f t="shared" si="3"/>
        <v>第19</v>
      </c>
      <c r="R27" t="str">
        <f t="shared" si="4"/>
        <v>33名</v>
      </c>
    </row>
    <row r="28" spans="1:18" x14ac:dyDescent="0.2">
      <c r="A28">
        <v>27</v>
      </c>
      <c r="B28" s="3">
        <v>104</v>
      </c>
      <c r="C28" s="4" t="s">
        <v>268</v>
      </c>
      <c r="D28" s="4" t="s">
        <v>95</v>
      </c>
      <c r="E28" s="5" t="s">
        <v>27</v>
      </c>
      <c r="F28">
        <v>1</v>
      </c>
      <c r="G28">
        <v>1</v>
      </c>
      <c r="H28" t="str">
        <f t="shared" si="0"/>
        <v>34</v>
      </c>
      <c r="I28" t="str">
        <f t="shared" si="1"/>
        <v>48</v>
      </c>
      <c r="J28" s="6" t="str">
        <f t="shared" si="2"/>
        <v>"50元红包券",</v>
      </c>
      <c r="K28" t="str">
        <f t="shared" si="5"/>
        <v>"matchpop_icon_1",</v>
      </c>
      <c r="O28" s="7" t="s">
        <v>269</v>
      </c>
      <c r="P28" s="7" t="s">
        <v>270</v>
      </c>
      <c r="Q28" t="str">
        <f t="shared" si="3"/>
        <v>第34</v>
      </c>
      <c r="R28" t="str">
        <f t="shared" si="4"/>
        <v>48名</v>
      </c>
    </row>
    <row r="29" spans="1:18" x14ac:dyDescent="0.2">
      <c r="A29">
        <v>28</v>
      </c>
      <c r="B29" s="3">
        <v>104</v>
      </c>
      <c r="C29" s="4" t="s">
        <v>271</v>
      </c>
      <c r="D29" s="4" t="s">
        <v>77</v>
      </c>
      <c r="E29" s="5" t="s">
        <v>27</v>
      </c>
      <c r="F29">
        <v>1</v>
      </c>
      <c r="G29">
        <v>1</v>
      </c>
      <c r="H29" t="str">
        <f t="shared" si="0"/>
        <v>49</v>
      </c>
      <c r="I29" t="str">
        <f t="shared" si="1"/>
        <v>72</v>
      </c>
      <c r="J29" s="6" t="str">
        <f t="shared" si="2"/>
        <v>"30元红包券",</v>
      </c>
      <c r="K29" t="str">
        <f t="shared" si="5"/>
        <v>"matchpop_icon_1",</v>
      </c>
      <c r="O29" s="7" t="s">
        <v>272</v>
      </c>
      <c r="P29" s="7" t="s">
        <v>273</v>
      </c>
      <c r="Q29" t="str">
        <f t="shared" si="3"/>
        <v>第49</v>
      </c>
      <c r="R29" t="str">
        <f t="shared" si="4"/>
        <v>72名</v>
      </c>
    </row>
    <row r="30" spans="1:18" x14ac:dyDescent="0.2">
      <c r="A30">
        <v>29</v>
      </c>
      <c r="B30" s="3">
        <v>104</v>
      </c>
      <c r="C30" s="4" t="s">
        <v>274</v>
      </c>
      <c r="D30" s="4" t="s">
        <v>45</v>
      </c>
      <c r="E30" s="5" t="s">
        <v>27</v>
      </c>
      <c r="F30">
        <v>1</v>
      </c>
      <c r="G30">
        <v>1</v>
      </c>
      <c r="H30" t="str">
        <f t="shared" si="0"/>
        <v>73</v>
      </c>
      <c r="I30" t="str">
        <f t="shared" si="1"/>
        <v>108</v>
      </c>
      <c r="J30" s="6" t="str">
        <f t="shared" si="2"/>
        <v>"20元红包券",</v>
      </c>
      <c r="K30" t="str">
        <f t="shared" si="5"/>
        <v>"matchpop_icon_1",</v>
      </c>
      <c r="O30" s="8" t="s">
        <v>275</v>
      </c>
      <c r="P30" s="8" t="s">
        <v>276</v>
      </c>
      <c r="Q30" t="str">
        <f t="shared" si="3"/>
        <v>第73</v>
      </c>
      <c r="R30" t="str">
        <f t="shared" si="4"/>
        <v>108名</v>
      </c>
    </row>
    <row r="31" spans="1:18" x14ac:dyDescent="0.2">
      <c r="A31">
        <v>30</v>
      </c>
      <c r="B31" s="3">
        <v>104</v>
      </c>
      <c r="C31" s="4" t="s">
        <v>277</v>
      </c>
      <c r="D31" s="4" t="s">
        <v>97</v>
      </c>
      <c r="E31" s="5" t="s">
        <v>27</v>
      </c>
      <c r="F31">
        <v>1</v>
      </c>
      <c r="G31">
        <v>1</v>
      </c>
      <c r="H31" t="str">
        <f t="shared" si="0"/>
        <v>109</v>
      </c>
      <c r="I31" t="str">
        <f t="shared" si="1"/>
        <v>162</v>
      </c>
      <c r="J31" s="6" t="str">
        <f t="shared" si="2"/>
        <v>"10元红包券",</v>
      </c>
      <c r="K31" t="str">
        <f t="shared" si="5"/>
        <v>"matchpop_icon_1",</v>
      </c>
      <c r="O31" s="8">
        <v>109</v>
      </c>
      <c r="P31" s="8" t="s">
        <v>278</v>
      </c>
      <c r="Q31" t="str">
        <f t="shared" si="3"/>
        <v>109</v>
      </c>
      <c r="R31" t="str">
        <f t="shared" si="4"/>
        <v>162名</v>
      </c>
    </row>
    <row r="32" spans="1:18" x14ac:dyDescent="0.2">
      <c r="A32">
        <v>31</v>
      </c>
      <c r="B32" s="3">
        <v>104</v>
      </c>
      <c r="C32" s="4" t="s">
        <v>279</v>
      </c>
      <c r="D32" s="4" t="s">
        <v>20</v>
      </c>
      <c r="E32" s="5" t="s">
        <v>27</v>
      </c>
      <c r="F32">
        <v>1</v>
      </c>
      <c r="G32">
        <v>1</v>
      </c>
      <c r="H32" t="str">
        <f t="shared" si="0"/>
        <v>163</v>
      </c>
      <c r="I32" t="str">
        <f t="shared" si="1"/>
        <v>240</v>
      </c>
      <c r="J32" s="6" t="str">
        <f t="shared" si="2"/>
        <v>"5元红包券",</v>
      </c>
      <c r="K32" t="str">
        <f t="shared" si="5"/>
        <v>"matchpop_icon_1",</v>
      </c>
      <c r="O32" s="8">
        <v>163</v>
      </c>
      <c r="P32" s="8" t="s">
        <v>280</v>
      </c>
      <c r="Q32" t="str">
        <f t="shared" si="3"/>
        <v>163</v>
      </c>
      <c r="R32" t="str">
        <f t="shared" si="4"/>
        <v>240名</v>
      </c>
    </row>
    <row r="33" spans="1:18" x14ac:dyDescent="0.2">
      <c r="A33">
        <v>32</v>
      </c>
      <c r="B33" s="3">
        <v>104</v>
      </c>
      <c r="C33" s="4" t="s">
        <v>281</v>
      </c>
      <c r="D33" s="4" t="s">
        <v>282</v>
      </c>
      <c r="E33" s="5" t="s">
        <v>27</v>
      </c>
      <c r="F33">
        <v>1</v>
      </c>
      <c r="G33">
        <v>1</v>
      </c>
      <c r="H33" t="str">
        <f t="shared" si="0"/>
        <v>241</v>
      </c>
      <c r="I33">
        <f t="shared" si="1"/>
        <v>99999</v>
      </c>
      <c r="J33" s="6" t="str">
        <f t="shared" si="2"/>
        <v>"木锤×20",</v>
      </c>
      <c r="K33" s="6" t="s">
        <v>283</v>
      </c>
      <c r="O33" s="7" t="s">
        <v>281</v>
      </c>
      <c r="P33" s="7"/>
      <c r="Q33" t="str">
        <f t="shared" si="3"/>
        <v>241名之</v>
      </c>
      <c r="R33" t="str">
        <f t="shared" si="4"/>
        <v>241名之后</v>
      </c>
    </row>
    <row r="34" spans="1:18" x14ac:dyDescent="0.2">
      <c r="A34">
        <v>33</v>
      </c>
      <c r="B34" s="3">
        <v>105</v>
      </c>
      <c r="C34" t="s">
        <v>12</v>
      </c>
      <c r="D34" s="4" t="s">
        <v>243</v>
      </c>
      <c r="E34" s="5" t="s">
        <v>21</v>
      </c>
      <c r="F34">
        <v>1</v>
      </c>
      <c r="G34">
        <v>1</v>
      </c>
      <c r="H34" t="str">
        <f t="shared" si="0"/>
        <v>1</v>
      </c>
      <c r="I34" t="str">
        <f t="shared" si="1"/>
        <v>1</v>
      </c>
      <c r="J34" s="6" t="str">
        <f t="shared" si="2"/>
        <v>"1000元",</v>
      </c>
      <c r="K34" t="s">
        <v>23</v>
      </c>
      <c r="O34" s="7" t="s">
        <v>12</v>
      </c>
      <c r="P34" s="7"/>
      <c r="Q34" t="str">
        <f t="shared" si="3"/>
        <v>第1</v>
      </c>
      <c r="R34" t="str">
        <f t="shared" si="4"/>
        <v>1名</v>
      </c>
    </row>
    <row r="35" spans="1:18" x14ac:dyDescent="0.2">
      <c r="A35">
        <v>34</v>
      </c>
      <c r="B35" s="3">
        <v>105</v>
      </c>
      <c r="C35" t="s">
        <v>17</v>
      </c>
      <c r="D35" s="4" t="s">
        <v>244</v>
      </c>
      <c r="E35" s="5" t="s">
        <v>18</v>
      </c>
      <c r="F35">
        <v>1</v>
      </c>
      <c r="G35">
        <v>1</v>
      </c>
      <c r="H35" t="str">
        <f t="shared" si="0"/>
        <v>2</v>
      </c>
      <c r="I35" t="str">
        <f t="shared" si="1"/>
        <v>2</v>
      </c>
      <c r="J35" s="6" t="str">
        <f t="shared" si="2"/>
        <v>"300元",</v>
      </c>
      <c r="K35" t="s">
        <v>23</v>
      </c>
      <c r="O35" s="7" t="s">
        <v>17</v>
      </c>
      <c r="P35" s="7"/>
      <c r="Q35" t="str">
        <f t="shared" si="3"/>
        <v>第2</v>
      </c>
      <c r="R35" t="str">
        <f t="shared" si="4"/>
        <v>2名</v>
      </c>
    </row>
    <row r="36" spans="1:18" x14ac:dyDescent="0.2">
      <c r="A36">
        <v>35</v>
      </c>
      <c r="B36" s="3">
        <v>105</v>
      </c>
      <c r="C36" t="s">
        <v>19</v>
      </c>
      <c r="D36" s="4" t="s">
        <v>149</v>
      </c>
      <c r="E36" s="5" t="s">
        <v>27</v>
      </c>
      <c r="F36">
        <v>1</v>
      </c>
      <c r="G36">
        <v>1</v>
      </c>
      <c r="H36" t="str">
        <f t="shared" si="0"/>
        <v>3</v>
      </c>
      <c r="I36" t="str">
        <f t="shared" si="1"/>
        <v>3</v>
      </c>
      <c r="J36" s="6" t="str">
        <f t="shared" si="2"/>
        <v>"100元",</v>
      </c>
      <c r="K36" t="str">
        <f t="shared" si="5"/>
        <v>"matchpop_icon_1",</v>
      </c>
      <c r="O36" s="7" t="s">
        <v>19</v>
      </c>
      <c r="P36" s="7"/>
      <c r="Q36" t="str">
        <f t="shared" si="3"/>
        <v>第3</v>
      </c>
      <c r="R36" t="str">
        <f t="shared" si="4"/>
        <v>3名</v>
      </c>
    </row>
    <row r="37" spans="1:18" x14ac:dyDescent="0.2">
      <c r="A37">
        <v>36</v>
      </c>
      <c r="B37" s="3">
        <v>105</v>
      </c>
      <c r="C37" s="4" t="s">
        <v>245</v>
      </c>
      <c r="D37" s="4" t="s">
        <v>95</v>
      </c>
      <c r="E37" s="4" t="s">
        <v>27</v>
      </c>
      <c r="F37">
        <v>1</v>
      </c>
      <c r="G37">
        <v>1</v>
      </c>
      <c r="H37" t="str">
        <f t="shared" si="0"/>
        <v>4</v>
      </c>
      <c r="I37" t="str">
        <f t="shared" si="1"/>
        <v>9</v>
      </c>
      <c r="J37" s="6" t="str">
        <f t="shared" si="2"/>
        <v>"50元红包券",</v>
      </c>
      <c r="K37" t="str">
        <f t="shared" si="5"/>
        <v>"matchpop_icon_1",</v>
      </c>
      <c r="O37" s="8" t="s">
        <v>32</v>
      </c>
      <c r="P37" s="8" t="s">
        <v>89</v>
      </c>
      <c r="Q37" t="str">
        <f t="shared" si="3"/>
        <v>第4</v>
      </c>
      <c r="R37" t="str">
        <f t="shared" si="4"/>
        <v>9名</v>
      </c>
    </row>
    <row r="38" spans="1:18" x14ac:dyDescent="0.2">
      <c r="A38">
        <v>37</v>
      </c>
      <c r="B38" s="3">
        <v>105</v>
      </c>
      <c r="C38" s="4" t="s">
        <v>246</v>
      </c>
      <c r="D38" s="4" t="s">
        <v>77</v>
      </c>
      <c r="E38" s="4" t="s">
        <v>27</v>
      </c>
      <c r="F38">
        <v>1</v>
      </c>
      <c r="G38">
        <v>1</v>
      </c>
      <c r="H38" t="str">
        <f t="shared" si="0"/>
        <v>10</v>
      </c>
      <c r="I38" t="str">
        <f t="shared" si="1"/>
        <v>21</v>
      </c>
      <c r="J38" s="6" t="str">
        <f t="shared" si="2"/>
        <v>"30元红包券",</v>
      </c>
      <c r="K38" t="str">
        <f t="shared" si="5"/>
        <v>"matchpop_icon_1",</v>
      </c>
      <c r="O38" s="8" t="s">
        <v>93</v>
      </c>
      <c r="P38" s="8" t="s">
        <v>247</v>
      </c>
      <c r="Q38" t="str">
        <f t="shared" si="3"/>
        <v>第10</v>
      </c>
      <c r="R38" t="str">
        <f t="shared" si="4"/>
        <v>21名</v>
      </c>
    </row>
    <row r="39" spans="1:18" x14ac:dyDescent="0.2">
      <c r="A39">
        <v>38</v>
      </c>
      <c r="B39" s="3">
        <v>105</v>
      </c>
      <c r="C39" s="4" t="s">
        <v>248</v>
      </c>
      <c r="D39" s="4" t="s">
        <v>45</v>
      </c>
      <c r="E39" s="4" t="s">
        <v>27</v>
      </c>
      <c r="F39">
        <v>1</v>
      </c>
      <c r="G39">
        <v>1</v>
      </c>
      <c r="H39" t="str">
        <f t="shared" si="0"/>
        <v>22</v>
      </c>
      <c r="I39" t="str">
        <f t="shared" si="1"/>
        <v>39</v>
      </c>
      <c r="J39" s="6" t="str">
        <f t="shared" si="2"/>
        <v>"20元红包券",</v>
      </c>
      <c r="K39" t="str">
        <f t="shared" si="5"/>
        <v>"matchpop_icon_1",</v>
      </c>
      <c r="O39" s="8" t="s">
        <v>249</v>
      </c>
      <c r="P39" s="8" t="s">
        <v>250</v>
      </c>
      <c r="Q39" t="str">
        <f t="shared" si="3"/>
        <v>第22</v>
      </c>
      <c r="R39" t="str">
        <f t="shared" si="4"/>
        <v>39名</v>
      </c>
    </row>
    <row r="40" spans="1:18" x14ac:dyDescent="0.2">
      <c r="A40">
        <v>39</v>
      </c>
      <c r="B40" s="3">
        <v>105</v>
      </c>
      <c r="C40" s="4" t="s">
        <v>251</v>
      </c>
      <c r="D40" s="4" t="s">
        <v>252</v>
      </c>
      <c r="E40" s="4" t="s">
        <v>27</v>
      </c>
      <c r="F40">
        <v>1</v>
      </c>
      <c r="G40">
        <v>1</v>
      </c>
      <c r="H40" t="str">
        <f t="shared" si="0"/>
        <v>40</v>
      </c>
      <c r="I40" t="str">
        <f t="shared" si="1"/>
        <v>60</v>
      </c>
      <c r="J40" s="6" t="str">
        <f t="shared" si="2"/>
        <v>"15元红包券",</v>
      </c>
      <c r="K40" t="str">
        <f t="shared" si="5"/>
        <v>"matchpop_icon_1",</v>
      </c>
      <c r="O40" s="7" t="s">
        <v>253</v>
      </c>
      <c r="P40" s="7" t="s">
        <v>254</v>
      </c>
      <c r="Q40" t="str">
        <f t="shared" si="3"/>
        <v>第40</v>
      </c>
      <c r="R40" t="str">
        <f t="shared" si="4"/>
        <v>60名</v>
      </c>
    </row>
    <row r="41" spans="1:18" x14ac:dyDescent="0.2">
      <c r="A41">
        <v>40</v>
      </c>
      <c r="B41" s="3">
        <v>105</v>
      </c>
      <c r="C41" s="4" t="s">
        <v>255</v>
      </c>
      <c r="D41" s="4" t="s">
        <v>97</v>
      </c>
      <c r="E41" s="4" t="s">
        <v>27</v>
      </c>
      <c r="F41">
        <v>1</v>
      </c>
      <c r="G41">
        <v>1</v>
      </c>
      <c r="H41" t="str">
        <f t="shared" si="0"/>
        <v>61</v>
      </c>
      <c r="I41" t="str">
        <f t="shared" si="1"/>
        <v>96</v>
      </c>
      <c r="J41" s="6" t="str">
        <f t="shared" si="2"/>
        <v>"10元红包券",</v>
      </c>
      <c r="K41" t="str">
        <f t="shared" si="5"/>
        <v>"matchpop_icon_1",</v>
      </c>
      <c r="O41" s="7" t="s">
        <v>256</v>
      </c>
      <c r="P41" s="7" t="s">
        <v>257</v>
      </c>
      <c r="Q41" t="str">
        <f t="shared" si="3"/>
        <v>第61</v>
      </c>
      <c r="R41" t="str">
        <f t="shared" si="4"/>
        <v>96名</v>
      </c>
    </row>
    <row r="42" spans="1:18" x14ac:dyDescent="0.2">
      <c r="A42">
        <v>41</v>
      </c>
      <c r="B42" s="3">
        <v>106</v>
      </c>
      <c r="C42" t="s">
        <v>12</v>
      </c>
      <c r="D42" s="4" t="s">
        <v>243</v>
      </c>
      <c r="E42" s="5" t="s">
        <v>21</v>
      </c>
      <c r="F42">
        <v>1</v>
      </c>
      <c r="G42">
        <v>1</v>
      </c>
      <c r="H42" t="str">
        <f t="shared" si="0"/>
        <v>1</v>
      </c>
      <c r="I42" t="str">
        <f t="shared" si="1"/>
        <v>1</v>
      </c>
      <c r="J42" s="6" t="str">
        <f t="shared" si="2"/>
        <v>"1000元",</v>
      </c>
      <c r="K42" t="s">
        <v>23</v>
      </c>
      <c r="O42" s="7" t="s">
        <v>12</v>
      </c>
      <c r="P42" s="7"/>
      <c r="Q42" t="str">
        <f t="shared" si="3"/>
        <v>第1</v>
      </c>
      <c r="R42" t="str">
        <f t="shared" si="4"/>
        <v>1名</v>
      </c>
    </row>
    <row r="43" spans="1:18" x14ac:dyDescent="0.2">
      <c r="A43">
        <v>42</v>
      </c>
      <c r="B43" s="3">
        <v>106</v>
      </c>
      <c r="C43" t="s">
        <v>17</v>
      </c>
      <c r="D43" s="4" t="s">
        <v>244</v>
      </c>
      <c r="E43" s="5" t="s">
        <v>18</v>
      </c>
      <c r="F43">
        <v>1</v>
      </c>
      <c r="G43">
        <v>1</v>
      </c>
      <c r="H43" t="str">
        <f t="shared" si="0"/>
        <v>2</v>
      </c>
      <c r="I43" t="str">
        <f t="shared" si="1"/>
        <v>2</v>
      </c>
      <c r="J43" s="6" t="str">
        <f t="shared" si="2"/>
        <v>"300元",</v>
      </c>
      <c r="K43" t="s">
        <v>23</v>
      </c>
      <c r="O43" s="7" t="s">
        <v>17</v>
      </c>
      <c r="P43" s="7"/>
      <c r="Q43" t="str">
        <f t="shared" si="3"/>
        <v>第2</v>
      </c>
      <c r="R43" t="str">
        <f t="shared" si="4"/>
        <v>2名</v>
      </c>
    </row>
    <row r="44" spans="1:18" x14ac:dyDescent="0.2">
      <c r="A44">
        <v>43</v>
      </c>
      <c r="B44" s="3">
        <v>106</v>
      </c>
      <c r="C44" t="s">
        <v>19</v>
      </c>
      <c r="D44" s="4" t="s">
        <v>149</v>
      </c>
      <c r="E44" s="5" t="s">
        <v>27</v>
      </c>
      <c r="F44">
        <v>1</v>
      </c>
      <c r="G44">
        <v>1</v>
      </c>
      <c r="H44" t="str">
        <f t="shared" si="0"/>
        <v>3</v>
      </c>
      <c r="I44" t="str">
        <f t="shared" si="1"/>
        <v>3</v>
      </c>
      <c r="J44" s="6" t="str">
        <f t="shared" si="2"/>
        <v>"100元",</v>
      </c>
      <c r="K44" t="str">
        <f t="shared" si="5"/>
        <v>"matchpop_icon_1",</v>
      </c>
      <c r="O44" s="7" t="s">
        <v>19</v>
      </c>
      <c r="P44" s="7"/>
      <c r="Q44" t="str">
        <f t="shared" si="3"/>
        <v>第3</v>
      </c>
      <c r="R44" t="str">
        <f t="shared" si="4"/>
        <v>3名</v>
      </c>
    </row>
    <row r="45" spans="1:18" x14ac:dyDescent="0.2">
      <c r="A45">
        <v>44</v>
      </c>
      <c r="B45" s="3">
        <v>106</v>
      </c>
      <c r="C45" s="4" t="s">
        <v>245</v>
      </c>
      <c r="D45" s="4" t="s">
        <v>95</v>
      </c>
      <c r="E45" s="4" t="s">
        <v>27</v>
      </c>
      <c r="F45">
        <v>1</v>
      </c>
      <c r="G45">
        <v>1</v>
      </c>
      <c r="H45" t="str">
        <f t="shared" si="0"/>
        <v>4</v>
      </c>
      <c r="I45" t="str">
        <f t="shared" si="1"/>
        <v>9</v>
      </c>
      <c r="J45" s="6" t="str">
        <f t="shared" si="2"/>
        <v>"50元红包券",</v>
      </c>
      <c r="K45" t="str">
        <f t="shared" si="5"/>
        <v>"matchpop_icon_1",</v>
      </c>
      <c r="O45" s="7" t="s">
        <v>32</v>
      </c>
      <c r="P45" s="7" t="s">
        <v>89</v>
      </c>
      <c r="Q45" t="str">
        <f t="shared" si="3"/>
        <v>第4</v>
      </c>
      <c r="R45" t="str">
        <f t="shared" si="4"/>
        <v>9名</v>
      </c>
    </row>
    <row r="46" spans="1:18" x14ac:dyDescent="0.2">
      <c r="A46">
        <v>45</v>
      </c>
      <c r="B46" s="3">
        <v>106</v>
      </c>
      <c r="C46" s="4" t="s">
        <v>246</v>
      </c>
      <c r="D46" s="4" t="s">
        <v>77</v>
      </c>
      <c r="E46" s="4" t="s">
        <v>27</v>
      </c>
      <c r="F46">
        <v>1</v>
      </c>
      <c r="G46">
        <v>1</v>
      </c>
      <c r="H46" t="str">
        <f t="shared" si="0"/>
        <v>10</v>
      </c>
      <c r="I46" t="str">
        <f t="shared" si="1"/>
        <v>21</v>
      </c>
      <c r="J46" s="6" t="str">
        <f t="shared" si="2"/>
        <v>"30元红包券",</v>
      </c>
      <c r="K46" t="str">
        <f t="shared" si="5"/>
        <v>"matchpop_icon_1",</v>
      </c>
      <c r="O46" s="7" t="s">
        <v>93</v>
      </c>
      <c r="P46" s="7" t="s">
        <v>247</v>
      </c>
      <c r="Q46" t="str">
        <f t="shared" si="3"/>
        <v>第10</v>
      </c>
      <c r="R46" t="str">
        <f t="shared" si="4"/>
        <v>21名</v>
      </c>
    </row>
    <row r="47" spans="1:18" x14ac:dyDescent="0.2">
      <c r="A47">
        <v>46</v>
      </c>
      <c r="B47" s="3">
        <v>106</v>
      </c>
      <c r="C47" s="4" t="s">
        <v>248</v>
      </c>
      <c r="D47" s="4" t="s">
        <v>45</v>
      </c>
      <c r="E47" s="4" t="s">
        <v>27</v>
      </c>
      <c r="F47">
        <v>1</v>
      </c>
      <c r="G47">
        <v>1</v>
      </c>
      <c r="H47" t="str">
        <f t="shared" si="0"/>
        <v>22</v>
      </c>
      <c r="I47" t="str">
        <f t="shared" si="1"/>
        <v>39</v>
      </c>
      <c r="J47" s="6" t="str">
        <f t="shared" si="2"/>
        <v>"20元红包券",</v>
      </c>
      <c r="K47" t="str">
        <f t="shared" si="5"/>
        <v>"matchpop_icon_1",</v>
      </c>
      <c r="O47" s="7" t="s">
        <v>249</v>
      </c>
      <c r="P47" s="7" t="s">
        <v>250</v>
      </c>
      <c r="Q47" t="str">
        <f t="shared" si="3"/>
        <v>第22</v>
      </c>
      <c r="R47" t="str">
        <f t="shared" si="4"/>
        <v>39名</v>
      </c>
    </row>
    <row r="48" spans="1:18" x14ac:dyDescent="0.2">
      <c r="A48">
        <v>47</v>
      </c>
      <c r="B48" s="3">
        <v>106</v>
      </c>
      <c r="C48" s="4" t="s">
        <v>251</v>
      </c>
      <c r="D48" s="4" t="s">
        <v>252</v>
      </c>
      <c r="E48" s="4" t="s">
        <v>27</v>
      </c>
      <c r="F48">
        <v>1</v>
      </c>
      <c r="G48">
        <v>1</v>
      </c>
      <c r="H48" t="str">
        <f t="shared" si="0"/>
        <v>40</v>
      </c>
      <c r="I48" t="str">
        <f t="shared" si="1"/>
        <v>60</v>
      </c>
      <c r="J48" s="6" t="str">
        <f t="shared" si="2"/>
        <v>"15元红包券",</v>
      </c>
      <c r="K48" t="str">
        <f t="shared" si="5"/>
        <v>"matchpop_icon_1",</v>
      </c>
      <c r="O48" s="7" t="s">
        <v>253</v>
      </c>
      <c r="P48" s="7" t="s">
        <v>254</v>
      </c>
      <c r="Q48" t="str">
        <f t="shared" si="3"/>
        <v>第40</v>
      </c>
      <c r="R48" t="str">
        <f t="shared" si="4"/>
        <v>60名</v>
      </c>
    </row>
    <row r="49" spans="1:18" x14ac:dyDescent="0.2">
      <c r="A49">
        <v>48</v>
      </c>
      <c r="B49" s="3">
        <v>106</v>
      </c>
      <c r="C49" s="4" t="s">
        <v>255</v>
      </c>
      <c r="D49" s="4" t="s">
        <v>97</v>
      </c>
      <c r="E49" s="4" t="s">
        <v>27</v>
      </c>
      <c r="F49">
        <v>1</v>
      </c>
      <c r="G49">
        <v>1</v>
      </c>
      <c r="H49" t="str">
        <f t="shared" si="0"/>
        <v>61</v>
      </c>
      <c r="I49" t="str">
        <f t="shared" si="1"/>
        <v>96</v>
      </c>
      <c r="J49" s="6" t="str">
        <f t="shared" si="2"/>
        <v>"10元红包券",</v>
      </c>
      <c r="K49" t="str">
        <f t="shared" si="5"/>
        <v>"matchpop_icon_1",</v>
      </c>
      <c r="O49" s="7" t="s">
        <v>256</v>
      </c>
      <c r="P49" s="7" t="s">
        <v>257</v>
      </c>
      <c r="Q49" t="str">
        <f t="shared" si="3"/>
        <v>第61</v>
      </c>
      <c r="R49" t="str">
        <f t="shared" si="4"/>
        <v>96名</v>
      </c>
    </row>
    <row r="50" spans="1:18" x14ac:dyDescent="0.2">
      <c r="A50">
        <v>49</v>
      </c>
      <c r="B50" s="3">
        <v>107</v>
      </c>
      <c r="C50" t="s">
        <v>12</v>
      </c>
      <c r="D50" s="4" t="s">
        <v>243</v>
      </c>
      <c r="E50" s="5" t="s">
        <v>21</v>
      </c>
      <c r="F50">
        <v>1</v>
      </c>
      <c r="G50">
        <v>1</v>
      </c>
      <c r="H50" t="str">
        <f t="shared" si="0"/>
        <v>1</v>
      </c>
      <c r="I50" t="str">
        <f t="shared" si="1"/>
        <v>1</v>
      </c>
      <c r="J50" s="6" t="str">
        <f t="shared" si="2"/>
        <v>"1000元",</v>
      </c>
      <c r="K50" t="s">
        <v>23</v>
      </c>
      <c r="O50" s="7" t="s">
        <v>12</v>
      </c>
      <c r="P50" s="7"/>
      <c r="Q50" t="str">
        <f t="shared" si="3"/>
        <v>第1</v>
      </c>
      <c r="R50" t="str">
        <f t="shared" si="4"/>
        <v>1名</v>
      </c>
    </row>
    <row r="51" spans="1:18" x14ac:dyDescent="0.2">
      <c r="A51">
        <v>50</v>
      </c>
      <c r="B51" s="3">
        <v>107</v>
      </c>
      <c r="C51" t="s">
        <v>17</v>
      </c>
      <c r="D51" s="4" t="s">
        <v>244</v>
      </c>
      <c r="E51" s="5" t="s">
        <v>18</v>
      </c>
      <c r="F51">
        <v>1</v>
      </c>
      <c r="G51">
        <v>1</v>
      </c>
      <c r="H51" t="str">
        <f t="shared" si="0"/>
        <v>2</v>
      </c>
      <c r="I51" t="str">
        <f t="shared" si="1"/>
        <v>2</v>
      </c>
      <c r="J51" s="6" t="str">
        <f t="shared" si="2"/>
        <v>"300元",</v>
      </c>
      <c r="K51" t="s">
        <v>23</v>
      </c>
      <c r="O51" s="7" t="s">
        <v>17</v>
      </c>
      <c r="P51" s="7"/>
      <c r="Q51" t="str">
        <f t="shared" si="3"/>
        <v>第2</v>
      </c>
      <c r="R51" t="str">
        <f t="shared" si="4"/>
        <v>2名</v>
      </c>
    </row>
    <row r="52" spans="1:18" x14ac:dyDescent="0.2">
      <c r="A52">
        <v>51</v>
      </c>
      <c r="B52" s="3">
        <v>107</v>
      </c>
      <c r="C52" t="s">
        <v>19</v>
      </c>
      <c r="D52" s="4" t="s">
        <v>149</v>
      </c>
      <c r="E52" s="5" t="s">
        <v>27</v>
      </c>
      <c r="F52">
        <v>1</v>
      </c>
      <c r="G52">
        <v>1</v>
      </c>
      <c r="H52" t="str">
        <f t="shared" si="0"/>
        <v>3</v>
      </c>
      <c r="I52" t="str">
        <f t="shared" si="1"/>
        <v>3</v>
      </c>
      <c r="J52" s="6" t="str">
        <f t="shared" si="2"/>
        <v>"100元",</v>
      </c>
      <c r="K52" t="s">
        <v>23</v>
      </c>
      <c r="O52" s="7" t="s">
        <v>19</v>
      </c>
      <c r="P52" s="7"/>
      <c r="Q52" t="str">
        <f t="shared" si="3"/>
        <v>第3</v>
      </c>
      <c r="R52" t="str">
        <f t="shared" si="4"/>
        <v>3名</v>
      </c>
    </row>
    <row r="53" spans="1:18" x14ac:dyDescent="0.2">
      <c r="A53">
        <v>52</v>
      </c>
      <c r="B53" s="3">
        <v>107</v>
      </c>
      <c r="C53" s="4" t="s">
        <v>245</v>
      </c>
      <c r="D53" s="4" t="s">
        <v>95</v>
      </c>
      <c r="E53" s="4" t="s">
        <v>27</v>
      </c>
      <c r="F53">
        <v>1</v>
      </c>
      <c r="G53">
        <v>1</v>
      </c>
      <c r="H53" t="str">
        <f t="shared" si="0"/>
        <v>4</v>
      </c>
      <c r="I53" t="str">
        <f t="shared" si="1"/>
        <v>9</v>
      </c>
      <c r="J53" s="6" t="str">
        <f t="shared" si="2"/>
        <v>"50元红包券",</v>
      </c>
      <c r="K53" t="str">
        <f t="shared" si="5"/>
        <v>"matchpop_icon_1",</v>
      </c>
      <c r="O53" s="7" t="s">
        <v>32</v>
      </c>
      <c r="P53" s="7" t="s">
        <v>89</v>
      </c>
      <c r="Q53" t="str">
        <f t="shared" si="3"/>
        <v>第4</v>
      </c>
      <c r="R53" t="str">
        <f t="shared" si="4"/>
        <v>9名</v>
      </c>
    </row>
    <row r="54" spans="1:18" x14ac:dyDescent="0.2">
      <c r="A54">
        <v>53</v>
      </c>
      <c r="B54" s="3">
        <v>107</v>
      </c>
      <c r="C54" s="4" t="s">
        <v>246</v>
      </c>
      <c r="D54" s="4" t="s">
        <v>77</v>
      </c>
      <c r="E54" s="4" t="s">
        <v>27</v>
      </c>
      <c r="F54">
        <v>1</v>
      </c>
      <c r="G54">
        <v>1</v>
      </c>
      <c r="H54" t="str">
        <f t="shared" si="0"/>
        <v>10</v>
      </c>
      <c r="I54" t="str">
        <f t="shared" si="1"/>
        <v>21</v>
      </c>
      <c r="J54" s="6" t="str">
        <f t="shared" si="2"/>
        <v>"30元红包券",</v>
      </c>
      <c r="K54" t="str">
        <f t="shared" si="5"/>
        <v>"matchpop_icon_1",</v>
      </c>
      <c r="O54" s="7" t="s">
        <v>93</v>
      </c>
      <c r="P54" s="7" t="s">
        <v>247</v>
      </c>
      <c r="Q54" t="str">
        <f t="shared" si="3"/>
        <v>第10</v>
      </c>
      <c r="R54" t="str">
        <f t="shared" si="4"/>
        <v>21名</v>
      </c>
    </row>
    <row r="55" spans="1:18" x14ac:dyDescent="0.2">
      <c r="A55">
        <v>54</v>
      </c>
      <c r="B55" s="3">
        <v>107</v>
      </c>
      <c r="C55" s="4" t="s">
        <v>248</v>
      </c>
      <c r="D55" s="4" t="s">
        <v>45</v>
      </c>
      <c r="E55" s="4" t="s">
        <v>27</v>
      </c>
      <c r="F55">
        <v>1</v>
      </c>
      <c r="G55">
        <v>1</v>
      </c>
      <c r="H55" t="str">
        <f t="shared" si="0"/>
        <v>22</v>
      </c>
      <c r="I55" t="str">
        <f t="shared" si="1"/>
        <v>39</v>
      </c>
      <c r="J55" s="6" t="str">
        <f t="shared" si="2"/>
        <v>"20元红包券",</v>
      </c>
      <c r="K55" t="str">
        <f t="shared" si="5"/>
        <v>"matchpop_icon_1",</v>
      </c>
      <c r="O55" s="7" t="s">
        <v>249</v>
      </c>
      <c r="P55" s="7" t="s">
        <v>250</v>
      </c>
      <c r="Q55" t="str">
        <f t="shared" si="3"/>
        <v>第22</v>
      </c>
      <c r="R55" t="str">
        <f t="shared" si="4"/>
        <v>39名</v>
      </c>
    </row>
    <row r="56" spans="1:18" x14ac:dyDescent="0.2">
      <c r="A56">
        <v>55</v>
      </c>
      <c r="B56" s="3">
        <v>107</v>
      </c>
      <c r="C56" s="4" t="s">
        <v>251</v>
      </c>
      <c r="D56" s="4" t="s">
        <v>252</v>
      </c>
      <c r="E56" s="4" t="s">
        <v>27</v>
      </c>
      <c r="F56">
        <v>1</v>
      </c>
      <c r="G56">
        <v>1</v>
      </c>
      <c r="H56" t="str">
        <f t="shared" si="0"/>
        <v>40</v>
      </c>
      <c r="I56" t="str">
        <f t="shared" si="1"/>
        <v>60</v>
      </c>
      <c r="J56" s="6" t="str">
        <f t="shared" si="2"/>
        <v>"15元红包券",</v>
      </c>
      <c r="K56" t="str">
        <f t="shared" si="5"/>
        <v>"matchpop_icon_1",</v>
      </c>
      <c r="O56" s="7" t="s">
        <v>253</v>
      </c>
      <c r="P56" s="7" t="s">
        <v>254</v>
      </c>
      <c r="Q56" t="str">
        <f t="shared" si="3"/>
        <v>第40</v>
      </c>
      <c r="R56" t="str">
        <f t="shared" si="4"/>
        <v>60名</v>
      </c>
    </row>
    <row r="57" spans="1:18" x14ac:dyDescent="0.2">
      <c r="A57">
        <v>56</v>
      </c>
      <c r="B57" s="3">
        <v>107</v>
      </c>
      <c r="C57" s="4" t="s">
        <v>255</v>
      </c>
      <c r="D57" s="4" t="s">
        <v>97</v>
      </c>
      <c r="E57" s="4" t="s">
        <v>27</v>
      </c>
      <c r="F57">
        <v>1</v>
      </c>
      <c r="G57">
        <v>1</v>
      </c>
      <c r="H57" t="str">
        <f t="shared" si="0"/>
        <v>61</v>
      </c>
      <c r="I57" t="str">
        <f t="shared" si="1"/>
        <v>96</v>
      </c>
      <c r="J57" s="6" t="str">
        <f t="shared" si="2"/>
        <v>"10元红包券",</v>
      </c>
      <c r="K57" t="str">
        <f t="shared" si="5"/>
        <v>"matchpop_icon_1",</v>
      </c>
      <c r="O57" s="7" t="s">
        <v>256</v>
      </c>
      <c r="P57" s="7" t="s">
        <v>257</v>
      </c>
      <c r="Q57" t="str">
        <f t="shared" si="3"/>
        <v>第61</v>
      </c>
      <c r="R57" t="str">
        <f t="shared" si="4"/>
        <v>96名</v>
      </c>
    </row>
    <row r="58" spans="1:18" x14ac:dyDescent="0.2">
      <c r="A58">
        <v>57</v>
      </c>
      <c r="B58" s="3">
        <v>108</v>
      </c>
      <c r="C58" t="s">
        <v>12</v>
      </c>
      <c r="D58" s="4" t="s">
        <v>243</v>
      </c>
      <c r="E58" s="5" t="s">
        <v>21</v>
      </c>
      <c r="F58">
        <v>1</v>
      </c>
      <c r="G58">
        <v>1</v>
      </c>
      <c r="H58" t="str">
        <f t="shared" si="0"/>
        <v>1</v>
      </c>
      <c r="I58" t="str">
        <f t="shared" si="1"/>
        <v>1</v>
      </c>
      <c r="J58" s="6" t="str">
        <f t="shared" si="2"/>
        <v>"1000元",</v>
      </c>
      <c r="K58" t="s">
        <v>23</v>
      </c>
      <c r="O58" s="7" t="s">
        <v>12</v>
      </c>
      <c r="P58" s="7"/>
      <c r="Q58" t="str">
        <f t="shared" si="3"/>
        <v>第1</v>
      </c>
      <c r="R58" t="str">
        <f t="shared" si="4"/>
        <v>1名</v>
      </c>
    </row>
    <row r="59" spans="1:18" x14ac:dyDescent="0.2">
      <c r="A59">
        <v>58</v>
      </c>
      <c r="B59" s="3">
        <v>108</v>
      </c>
      <c r="C59" t="s">
        <v>17</v>
      </c>
      <c r="D59" s="4" t="s">
        <v>244</v>
      </c>
      <c r="E59" s="5" t="s">
        <v>18</v>
      </c>
      <c r="F59">
        <v>1</v>
      </c>
      <c r="G59">
        <v>1</v>
      </c>
      <c r="H59" t="str">
        <f t="shared" si="0"/>
        <v>2</v>
      </c>
      <c r="I59" t="str">
        <f t="shared" si="1"/>
        <v>2</v>
      </c>
      <c r="J59" s="6" t="str">
        <f t="shared" si="2"/>
        <v>"300元",</v>
      </c>
      <c r="K59" t="s">
        <v>23</v>
      </c>
      <c r="O59" s="7" t="s">
        <v>17</v>
      </c>
      <c r="P59" s="7"/>
      <c r="Q59" t="str">
        <f t="shared" si="3"/>
        <v>第2</v>
      </c>
      <c r="R59" t="str">
        <f t="shared" si="4"/>
        <v>2名</v>
      </c>
    </row>
    <row r="60" spans="1:18" x14ac:dyDescent="0.2">
      <c r="A60">
        <v>59</v>
      </c>
      <c r="B60" s="3">
        <v>108</v>
      </c>
      <c r="C60" t="s">
        <v>19</v>
      </c>
      <c r="D60" s="4" t="s">
        <v>149</v>
      </c>
      <c r="E60" s="5" t="s">
        <v>27</v>
      </c>
      <c r="F60">
        <v>1</v>
      </c>
      <c r="G60">
        <v>1</v>
      </c>
      <c r="H60" t="str">
        <f t="shared" si="0"/>
        <v>3</v>
      </c>
      <c r="I60" t="str">
        <f t="shared" si="1"/>
        <v>3</v>
      </c>
      <c r="J60" s="6" t="str">
        <f t="shared" si="2"/>
        <v>"100元",</v>
      </c>
      <c r="K60" t="str">
        <f t="shared" si="5"/>
        <v>"matchpop_icon_1",</v>
      </c>
      <c r="O60" s="7" t="s">
        <v>19</v>
      </c>
      <c r="P60" s="7"/>
      <c r="Q60" t="str">
        <f t="shared" si="3"/>
        <v>第3</v>
      </c>
      <c r="R60" t="str">
        <f t="shared" si="4"/>
        <v>3名</v>
      </c>
    </row>
    <row r="61" spans="1:18" x14ac:dyDescent="0.2">
      <c r="A61">
        <v>60</v>
      </c>
      <c r="B61" s="3">
        <v>108</v>
      </c>
      <c r="C61" s="4" t="s">
        <v>245</v>
      </c>
      <c r="D61" s="4" t="s">
        <v>95</v>
      </c>
      <c r="E61" s="4" t="s">
        <v>27</v>
      </c>
      <c r="F61">
        <v>1</v>
      </c>
      <c r="G61">
        <v>1</v>
      </c>
      <c r="H61" t="str">
        <f t="shared" si="0"/>
        <v>4</v>
      </c>
      <c r="I61" t="str">
        <f t="shared" si="1"/>
        <v>9</v>
      </c>
      <c r="J61" s="6" t="str">
        <f t="shared" si="2"/>
        <v>"50元红包券",</v>
      </c>
      <c r="K61" t="str">
        <f t="shared" si="5"/>
        <v>"matchpop_icon_1",</v>
      </c>
      <c r="O61" s="7" t="s">
        <v>32</v>
      </c>
      <c r="P61" s="7" t="s">
        <v>89</v>
      </c>
      <c r="Q61" t="str">
        <f t="shared" si="3"/>
        <v>第4</v>
      </c>
      <c r="R61" t="str">
        <f t="shared" si="4"/>
        <v>9名</v>
      </c>
    </row>
    <row r="62" spans="1:18" x14ac:dyDescent="0.2">
      <c r="A62">
        <v>61</v>
      </c>
      <c r="B62" s="3">
        <v>108</v>
      </c>
      <c r="C62" s="4" t="s">
        <v>246</v>
      </c>
      <c r="D62" s="4" t="s">
        <v>77</v>
      </c>
      <c r="E62" s="4" t="s">
        <v>27</v>
      </c>
      <c r="F62">
        <v>1</v>
      </c>
      <c r="G62">
        <v>1</v>
      </c>
      <c r="H62" t="str">
        <f t="shared" si="0"/>
        <v>10</v>
      </c>
      <c r="I62" t="str">
        <f t="shared" si="1"/>
        <v>21</v>
      </c>
      <c r="J62" s="6" t="str">
        <f t="shared" si="2"/>
        <v>"30元红包券",</v>
      </c>
      <c r="K62" t="str">
        <f t="shared" si="5"/>
        <v>"matchpop_icon_1",</v>
      </c>
      <c r="O62" s="7" t="s">
        <v>93</v>
      </c>
      <c r="P62" s="7" t="s">
        <v>247</v>
      </c>
      <c r="Q62" t="str">
        <f t="shared" si="3"/>
        <v>第10</v>
      </c>
      <c r="R62" t="str">
        <f t="shared" si="4"/>
        <v>21名</v>
      </c>
    </row>
    <row r="63" spans="1:18" x14ac:dyDescent="0.2">
      <c r="A63">
        <v>62</v>
      </c>
      <c r="B63" s="3">
        <v>108</v>
      </c>
      <c r="C63" s="4" t="s">
        <v>248</v>
      </c>
      <c r="D63" s="4" t="s">
        <v>45</v>
      </c>
      <c r="E63" s="4" t="s">
        <v>27</v>
      </c>
      <c r="F63">
        <v>1</v>
      </c>
      <c r="G63">
        <v>1</v>
      </c>
      <c r="H63" t="str">
        <f t="shared" si="0"/>
        <v>22</v>
      </c>
      <c r="I63" t="str">
        <f t="shared" si="1"/>
        <v>39</v>
      </c>
      <c r="J63" s="6" t="str">
        <f t="shared" si="2"/>
        <v>"20元红包券",</v>
      </c>
      <c r="K63" t="str">
        <f t="shared" si="5"/>
        <v>"matchpop_icon_1",</v>
      </c>
      <c r="O63" s="7" t="s">
        <v>249</v>
      </c>
      <c r="P63" s="7" t="s">
        <v>250</v>
      </c>
      <c r="Q63" t="str">
        <f t="shared" si="3"/>
        <v>第22</v>
      </c>
      <c r="R63" t="str">
        <f t="shared" si="4"/>
        <v>39名</v>
      </c>
    </row>
    <row r="64" spans="1:18" x14ac:dyDescent="0.2">
      <c r="A64">
        <v>63</v>
      </c>
      <c r="B64" s="3">
        <v>108</v>
      </c>
      <c r="C64" s="4" t="s">
        <v>251</v>
      </c>
      <c r="D64" s="4" t="s">
        <v>252</v>
      </c>
      <c r="E64" s="4" t="s">
        <v>27</v>
      </c>
      <c r="F64">
        <v>1</v>
      </c>
      <c r="G64">
        <v>1</v>
      </c>
      <c r="H64" t="str">
        <f t="shared" si="0"/>
        <v>40</v>
      </c>
      <c r="I64" t="str">
        <f t="shared" si="1"/>
        <v>60</v>
      </c>
      <c r="J64" s="6" t="str">
        <f t="shared" si="2"/>
        <v>"15元红包券",</v>
      </c>
      <c r="K64" t="str">
        <f t="shared" si="5"/>
        <v>"matchpop_icon_1",</v>
      </c>
      <c r="O64" t="s">
        <v>253</v>
      </c>
      <c r="P64" t="s">
        <v>254</v>
      </c>
      <c r="Q64" t="str">
        <f t="shared" ref="Q64:Q127" si="6">LEFT(O64,IF(NOT(ISERROR((FIND("名",O64)))),LEN(O64)-LEN("名"),LEN(O64)))</f>
        <v>第40</v>
      </c>
      <c r="R64" t="str">
        <f t="shared" ref="R64:R127" si="7">IF(ISBLANK(P64),IF(NOT(ISERROR((FIND("第",O64)))),MID(Q64,2,9999)&amp;"名",O64),P64)</f>
        <v>60名</v>
      </c>
    </row>
    <row r="65" spans="1:18" x14ac:dyDescent="0.2">
      <c r="A65">
        <v>64</v>
      </c>
      <c r="B65" s="3">
        <v>108</v>
      </c>
      <c r="C65" s="4" t="s">
        <v>255</v>
      </c>
      <c r="D65" s="4" t="s">
        <v>97</v>
      </c>
      <c r="E65" s="4" t="s">
        <v>27</v>
      </c>
      <c r="F65">
        <v>1</v>
      </c>
      <c r="G65">
        <v>1</v>
      </c>
      <c r="H65" t="str">
        <f t="shared" si="0"/>
        <v>61</v>
      </c>
      <c r="I65" t="str">
        <f t="shared" si="1"/>
        <v>96</v>
      </c>
      <c r="J65" s="6" t="str">
        <f t="shared" si="2"/>
        <v>"10元红包券",</v>
      </c>
      <c r="K65" t="str">
        <f t="shared" si="5"/>
        <v>"matchpop_icon_1",</v>
      </c>
      <c r="O65" t="s">
        <v>256</v>
      </c>
      <c r="P65" t="s">
        <v>257</v>
      </c>
      <c r="Q65" t="str">
        <f t="shared" si="6"/>
        <v>第61</v>
      </c>
      <c r="R65" t="str">
        <f t="shared" si="7"/>
        <v>96名</v>
      </c>
    </row>
    <row r="66" spans="1:18" x14ac:dyDescent="0.2">
      <c r="A66">
        <v>65</v>
      </c>
      <c r="B66" s="3">
        <v>109</v>
      </c>
      <c r="C66" t="s">
        <v>12</v>
      </c>
      <c r="D66" s="4" t="s">
        <v>243</v>
      </c>
      <c r="E66" s="5" t="s">
        <v>21</v>
      </c>
      <c r="F66">
        <v>1</v>
      </c>
      <c r="G66">
        <v>1</v>
      </c>
      <c r="H66" t="str">
        <f t="shared" si="0"/>
        <v>1</v>
      </c>
      <c r="I66" t="str">
        <f t="shared" si="1"/>
        <v>1</v>
      </c>
      <c r="J66" s="6" t="str">
        <f t="shared" si="2"/>
        <v>"1000元",</v>
      </c>
      <c r="K66" t="s">
        <v>23</v>
      </c>
      <c r="O66" t="s">
        <v>12</v>
      </c>
      <c r="Q66" t="str">
        <f t="shared" si="6"/>
        <v>第1</v>
      </c>
      <c r="R66" t="str">
        <f t="shared" si="7"/>
        <v>1名</v>
      </c>
    </row>
    <row r="67" spans="1:18" x14ac:dyDescent="0.2">
      <c r="A67">
        <v>66</v>
      </c>
      <c r="B67" s="3">
        <v>109</v>
      </c>
      <c r="C67" t="s">
        <v>17</v>
      </c>
      <c r="D67" s="4" t="s">
        <v>244</v>
      </c>
      <c r="E67" s="5" t="s">
        <v>18</v>
      </c>
      <c r="F67">
        <v>1</v>
      </c>
      <c r="G67">
        <v>1</v>
      </c>
      <c r="H67" t="str">
        <f t="shared" ref="H67:H130" si="8">IF(NOT(ISERROR((FIND("第",Q67)))),RIGHT(Q67,LEN(Q67)-LEN("第")),LEFT(Q67,2*LEN(Q67)-LENB(Q67)))</f>
        <v>2</v>
      </c>
      <c r="I67" t="str">
        <f t="shared" ref="I67:I130" si="9">IF(((ISERROR((FIND("之后",R67))))),LEFT(R67,2*LEN(R67)-LENB(R67)),99999)</f>
        <v>2</v>
      </c>
      <c r="J67" s="6" t="str">
        <f t="shared" ref="J67:J130" si="10">""""&amp;D67&amp;""""&amp;","</f>
        <v>"300元",</v>
      </c>
      <c r="K67" t="s">
        <v>23</v>
      </c>
      <c r="O67" t="s">
        <v>17</v>
      </c>
      <c r="Q67" t="str">
        <f t="shared" si="6"/>
        <v>第2</v>
      </c>
      <c r="R67" t="str">
        <f t="shared" si="7"/>
        <v>2名</v>
      </c>
    </row>
    <row r="68" spans="1:18" x14ac:dyDescent="0.2">
      <c r="A68">
        <v>67</v>
      </c>
      <c r="B68" s="3">
        <v>109</v>
      </c>
      <c r="C68" t="s">
        <v>19</v>
      </c>
      <c r="D68" s="4" t="s">
        <v>149</v>
      </c>
      <c r="E68" s="5" t="s">
        <v>27</v>
      </c>
      <c r="F68">
        <v>1</v>
      </c>
      <c r="G68">
        <v>1</v>
      </c>
      <c r="H68" t="str">
        <f t="shared" si="8"/>
        <v>3</v>
      </c>
      <c r="I68" t="str">
        <f t="shared" si="9"/>
        <v>3</v>
      </c>
      <c r="J68" s="6" t="str">
        <f t="shared" si="10"/>
        <v>"100元",</v>
      </c>
      <c r="K68" t="str">
        <f t="shared" ref="K68:K130" si="11">""""&amp;E68&amp;""""&amp;","</f>
        <v>"matchpop_icon_1",</v>
      </c>
      <c r="O68" t="s">
        <v>19</v>
      </c>
      <c r="Q68" t="str">
        <f t="shared" si="6"/>
        <v>第3</v>
      </c>
      <c r="R68" t="str">
        <f t="shared" si="7"/>
        <v>3名</v>
      </c>
    </row>
    <row r="69" spans="1:18" x14ac:dyDescent="0.2">
      <c r="A69">
        <v>68</v>
      </c>
      <c r="B69" s="3">
        <v>109</v>
      </c>
      <c r="C69" s="4" t="s">
        <v>245</v>
      </c>
      <c r="D69" s="4" t="s">
        <v>95</v>
      </c>
      <c r="E69" s="4" t="s">
        <v>27</v>
      </c>
      <c r="F69">
        <v>1</v>
      </c>
      <c r="G69">
        <v>1</v>
      </c>
      <c r="H69" t="str">
        <f t="shared" si="8"/>
        <v>4</v>
      </c>
      <c r="I69" t="str">
        <f t="shared" si="9"/>
        <v>9</v>
      </c>
      <c r="J69" s="6" t="str">
        <f t="shared" si="10"/>
        <v>"50元红包券",</v>
      </c>
      <c r="K69" t="str">
        <f t="shared" si="11"/>
        <v>"matchpop_icon_1",</v>
      </c>
      <c r="O69" t="s">
        <v>32</v>
      </c>
      <c r="P69" t="s">
        <v>89</v>
      </c>
      <c r="Q69" t="str">
        <f t="shared" si="6"/>
        <v>第4</v>
      </c>
      <c r="R69" t="str">
        <f t="shared" si="7"/>
        <v>9名</v>
      </c>
    </row>
    <row r="70" spans="1:18" x14ac:dyDescent="0.2">
      <c r="A70">
        <v>69</v>
      </c>
      <c r="B70" s="3">
        <v>109</v>
      </c>
      <c r="C70" s="4" t="s">
        <v>246</v>
      </c>
      <c r="D70" s="4" t="s">
        <v>77</v>
      </c>
      <c r="E70" s="4" t="s">
        <v>27</v>
      </c>
      <c r="F70">
        <v>1</v>
      </c>
      <c r="G70">
        <v>1</v>
      </c>
      <c r="H70" t="str">
        <f t="shared" si="8"/>
        <v>10</v>
      </c>
      <c r="I70" t="str">
        <f t="shared" si="9"/>
        <v>21</v>
      </c>
      <c r="J70" s="6" t="str">
        <f t="shared" si="10"/>
        <v>"30元红包券",</v>
      </c>
      <c r="K70" t="str">
        <f t="shared" si="11"/>
        <v>"matchpop_icon_1",</v>
      </c>
      <c r="O70" t="s">
        <v>93</v>
      </c>
      <c r="P70" t="s">
        <v>247</v>
      </c>
      <c r="Q70" t="str">
        <f t="shared" si="6"/>
        <v>第10</v>
      </c>
      <c r="R70" t="str">
        <f t="shared" si="7"/>
        <v>21名</v>
      </c>
    </row>
    <row r="71" spans="1:18" x14ac:dyDescent="0.2">
      <c r="A71">
        <v>70</v>
      </c>
      <c r="B71" s="3">
        <v>109</v>
      </c>
      <c r="C71" s="4" t="s">
        <v>248</v>
      </c>
      <c r="D71" s="4" t="s">
        <v>45</v>
      </c>
      <c r="E71" s="4" t="s">
        <v>27</v>
      </c>
      <c r="F71">
        <v>1</v>
      </c>
      <c r="G71">
        <v>1</v>
      </c>
      <c r="H71" t="str">
        <f t="shared" si="8"/>
        <v>22</v>
      </c>
      <c r="I71" t="str">
        <f t="shared" si="9"/>
        <v>39</v>
      </c>
      <c r="J71" s="6" t="str">
        <f t="shared" si="10"/>
        <v>"20元红包券",</v>
      </c>
      <c r="K71" t="str">
        <f t="shared" si="11"/>
        <v>"matchpop_icon_1",</v>
      </c>
      <c r="O71" t="s">
        <v>249</v>
      </c>
      <c r="P71" t="s">
        <v>250</v>
      </c>
      <c r="Q71" t="str">
        <f t="shared" si="6"/>
        <v>第22</v>
      </c>
      <c r="R71" t="str">
        <f t="shared" si="7"/>
        <v>39名</v>
      </c>
    </row>
    <row r="72" spans="1:18" x14ac:dyDescent="0.2">
      <c r="A72">
        <v>71</v>
      </c>
      <c r="B72" s="3">
        <v>109</v>
      </c>
      <c r="C72" s="4" t="s">
        <v>251</v>
      </c>
      <c r="D72" s="4" t="s">
        <v>252</v>
      </c>
      <c r="E72" s="4" t="s">
        <v>27</v>
      </c>
      <c r="F72">
        <v>1</v>
      </c>
      <c r="G72">
        <v>1</v>
      </c>
      <c r="H72" t="str">
        <f t="shared" si="8"/>
        <v>40</v>
      </c>
      <c r="I72" t="str">
        <f t="shared" si="9"/>
        <v>60</v>
      </c>
      <c r="J72" s="6" t="str">
        <f t="shared" si="10"/>
        <v>"15元红包券",</v>
      </c>
      <c r="K72" t="str">
        <f t="shared" si="11"/>
        <v>"matchpop_icon_1",</v>
      </c>
      <c r="O72" t="s">
        <v>253</v>
      </c>
      <c r="P72" t="s">
        <v>254</v>
      </c>
      <c r="Q72" t="str">
        <f t="shared" si="6"/>
        <v>第40</v>
      </c>
      <c r="R72" t="str">
        <f t="shared" si="7"/>
        <v>60名</v>
      </c>
    </row>
    <row r="73" spans="1:18" x14ac:dyDescent="0.2">
      <c r="A73">
        <v>72</v>
      </c>
      <c r="B73" s="3">
        <v>109</v>
      </c>
      <c r="C73" s="4" t="s">
        <v>255</v>
      </c>
      <c r="D73" s="4" t="s">
        <v>97</v>
      </c>
      <c r="E73" s="4" t="s">
        <v>27</v>
      </c>
      <c r="F73">
        <v>1</v>
      </c>
      <c r="G73">
        <v>1</v>
      </c>
      <c r="H73" t="str">
        <f t="shared" si="8"/>
        <v>61</v>
      </c>
      <c r="I73" t="str">
        <f t="shared" si="9"/>
        <v>96</v>
      </c>
      <c r="J73" s="6" t="str">
        <f t="shared" si="10"/>
        <v>"10元红包券",</v>
      </c>
      <c r="K73" t="str">
        <f t="shared" si="11"/>
        <v>"matchpop_icon_1",</v>
      </c>
      <c r="O73" t="s">
        <v>256</v>
      </c>
      <c r="P73" t="s">
        <v>257</v>
      </c>
      <c r="Q73" t="str">
        <f t="shared" si="6"/>
        <v>第61</v>
      </c>
      <c r="R73" t="str">
        <f t="shared" si="7"/>
        <v>96名</v>
      </c>
    </row>
    <row r="74" spans="1:18" x14ac:dyDescent="0.2">
      <c r="A74">
        <v>73</v>
      </c>
      <c r="B74" s="3">
        <v>110</v>
      </c>
      <c r="C74" t="s">
        <v>12</v>
      </c>
      <c r="D74" s="4" t="s">
        <v>243</v>
      </c>
      <c r="E74" s="5" t="s">
        <v>21</v>
      </c>
      <c r="F74">
        <v>1</v>
      </c>
      <c r="G74">
        <v>1</v>
      </c>
      <c r="H74" t="str">
        <f t="shared" si="8"/>
        <v>1</v>
      </c>
      <c r="I74" t="str">
        <f t="shared" si="9"/>
        <v>1</v>
      </c>
      <c r="J74" s="6" t="str">
        <f t="shared" si="10"/>
        <v>"1000元",</v>
      </c>
      <c r="K74" t="s">
        <v>23</v>
      </c>
      <c r="O74" t="s">
        <v>12</v>
      </c>
      <c r="Q74" t="str">
        <f t="shared" si="6"/>
        <v>第1</v>
      </c>
      <c r="R74" t="str">
        <f t="shared" si="7"/>
        <v>1名</v>
      </c>
    </row>
    <row r="75" spans="1:18" x14ac:dyDescent="0.2">
      <c r="A75">
        <v>74</v>
      </c>
      <c r="B75" s="3">
        <v>110</v>
      </c>
      <c r="C75" t="s">
        <v>17</v>
      </c>
      <c r="D75" s="4" t="s">
        <v>244</v>
      </c>
      <c r="E75" s="5" t="s">
        <v>18</v>
      </c>
      <c r="F75">
        <v>1</v>
      </c>
      <c r="G75">
        <v>1</v>
      </c>
      <c r="H75" t="str">
        <f t="shared" si="8"/>
        <v>2</v>
      </c>
      <c r="I75" t="str">
        <f t="shared" si="9"/>
        <v>2</v>
      </c>
      <c r="J75" s="6" t="str">
        <f t="shared" si="10"/>
        <v>"300元",</v>
      </c>
      <c r="K75" t="s">
        <v>23</v>
      </c>
      <c r="O75" t="s">
        <v>17</v>
      </c>
      <c r="Q75" t="str">
        <f t="shared" si="6"/>
        <v>第2</v>
      </c>
      <c r="R75" t="str">
        <f t="shared" si="7"/>
        <v>2名</v>
      </c>
    </row>
    <row r="76" spans="1:18" x14ac:dyDescent="0.2">
      <c r="A76">
        <v>75</v>
      </c>
      <c r="B76" s="3">
        <v>110</v>
      </c>
      <c r="C76" t="s">
        <v>19</v>
      </c>
      <c r="D76" s="4" t="s">
        <v>149</v>
      </c>
      <c r="E76" s="5" t="s">
        <v>27</v>
      </c>
      <c r="F76">
        <v>1</v>
      </c>
      <c r="G76">
        <v>1</v>
      </c>
      <c r="H76" t="str">
        <f t="shared" si="8"/>
        <v>3</v>
      </c>
      <c r="I76" t="str">
        <f t="shared" si="9"/>
        <v>3</v>
      </c>
      <c r="J76" s="6" t="str">
        <f t="shared" si="10"/>
        <v>"100元",</v>
      </c>
      <c r="K76" t="str">
        <f t="shared" si="11"/>
        <v>"matchpop_icon_1",</v>
      </c>
      <c r="O76" t="s">
        <v>19</v>
      </c>
      <c r="Q76" t="str">
        <f t="shared" si="6"/>
        <v>第3</v>
      </c>
      <c r="R76" t="str">
        <f t="shared" si="7"/>
        <v>3名</v>
      </c>
    </row>
    <row r="77" spans="1:18" x14ac:dyDescent="0.2">
      <c r="A77">
        <v>76</v>
      </c>
      <c r="B77" s="3">
        <v>110</v>
      </c>
      <c r="C77" s="4" t="s">
        <v>245</v>
      </c>
      <c r="D77" s="4" t="s">
        <v>95</v>
      </c>
      <c r="E77" s="4" t="s">
        <v>27</v>
      </c>
      <c r="F77">
        <v>1</v>
      </c>
      <c r="G77">
        <v>1</v>
      </c>
      <c r="H77" t="str">
        <f t="shared" si="8"/>
        <v>4</v>
      </c>
      <c r="I77" t="str">
        <f t="shared" si="9"/>
        <v>9</v>
      </c>
      <c r="J77" s="6" t="str">
        <f t="shared" si="10"/>
        <v>"50元红包券",</v>
      </c>
      <c r="K77" t="str">
        <f t="shared" si="11"/>
        <v>"matchpop_icon_1",</v>
      </c>
      <c r="O77" t="s">
        <v>32</v>
      </c>
      <c r="P77" t="s">
        <v>89</v>
      </c>
      <c r="Q77" t="str">
        <f t="shared" si="6"/>
        <v>第4</v>
      </c>
      <c r="R77" t="str">
        <f t="shared" si="7"/>
        <v>9名</v>
      </c>
    </row>
    <row r="78" spans="1:18" x14ac:dyDescent="0.2">
      <c r="A78">
        <v>77</v>
      </c>
      <c r="B78" s="3">
        <v>110</v>
      </c>
      <c r="C78" s="4" t="s">
        <v>246</v>
      </c>
      <c r="D78" s="4" t="s">
        <v>77</v>
      </c>
      <c r="E78" s="4" t="s">
        <v>27</v>
      </c>
      <c r="F78">
        <v>1</v>
      </c>
      <c r="G78">
        <v>1</v>
      </c>
      <c r="H78" t="str">
        <f t="shared" si="8"/>
        <v>10</v>
      </c>
      <c r="I78" t="str">
        <f t="shared" si="9"/>
        <v>21</v>
      </c>
      <c r="J78" s="6" t="str">
        <f t="shared" si="10"/>
        <v>"30元红包券",</v>
      </c>
      <c r="K78" t="str">
        <f t="shared" si="11"/>
        <v>"matchpop_icon_1",</v>
      </c>
      <c r="O78" t="s">
        <v>93</v>
      </c>
      <c r="P78" t="s">
        <v>247</v>
      </c>
      <c r="Q78" t="str">
        <f t="shared" si="6"/>
        <v>第10</v>
      </c>
      <c r="R78" t="str">
        <f t="shared" si="7"/>
        <v>21名</v>
      </c>
    </row>
    <row r="79" spans="1:18" x14ac:dyDescent="0.2">
      <c r="A79">
        <v>78</v>
      </c>
      <c r="B79" s="3">
        <v>110</v>
      </c>
      <c r="C79" s="4" t="s">
        <v>248</v>
      </c>
      <c r="D79" s="4" t="s">
        <v>45</v>
      </c>
      <c r="E79" s="4" t="s">
        <v>27</v>
      </c>
      <c r="F79">
        <v>1</v>
      </c>
      <c r="G79">
        <v>1</v>
      </c>
      <c r="H79" t="str">
        <f t="shared" si="8"/>
        <v>22</v>
      </c>
      <c r="I79" t="str">
        <f t="shared" si="9"/>
        <v>39</v>
      </c>
      <c r="J79" s="6" t="str">
        <f t="shared" si="10"/>
        <v>"20元红包券",</v>
      </c>
      <c r="K79" t="str">
        <f t="shared" si="11"/>
        <v>"matchpop_icon_1",</v>
      </c>
      <c r="O79" t="s">
        <v>249</v>
      </c>
      <c r="P79" t="s">
        <v>250</v>
      </c>
      <c r="Q79" t="str">
        <f t="shared" si="6"/>
        <v>第22</v>
      </c>
      <c r="R79" t="str">
        <f t="shared" si="7"/>
        <v>39名</v>
      </c>
    </row>
    <row r="80" spans="1:18" x14ac:dyDescent="0.2">
      <c r="A80">
        <v>79</v>
      </c>
      <c r="B80" s="3">
        <v>110</v>
      </c>
      <c r="C80" s="4" t="s">
        <v>251</v>
      </c>
      <c r="D80" s="4" t="s">
        <v>252</v>
      </c>
      <c r="E80" s="4" t="s">
        <v>27</v>
      </c>
      <c r="F80">
        <v>1</v>
      </c>
      <c r="G80">
        <v>1</v>
      </c>
      <c r="H80" t="str">
        <f t="shared" si="8"/>
        <v>40</v>
      </c>
      <c r="I80" t="str">
        <f t="shared" si="9"/>
        <v>60</v>
      </c>
      <c r="J80" s="6" t="str">
        <f t="shared" si="10"/>
        <v>"15元红包券",</v>
      </c>
      <c r="K80" t="str">
        <f t="shared" si="11"/>
        <v>"matchpop_icon_1",</v>
      </c>
      <c r="O80" t="s">
        <v>253</v>
      </c>
      <c r="P80" t="s">
        <v>254</v>
      </c>
      <c r="Q80" t="str">
        <f t="shared" si="6"/>
        <v>第40</v>
      </c>
      <c r="R80" t="str">
        <f t="shared" si="7"/>
        <v>60名</v>
      </c>
    </row>
    <row r="81" spans="1:18" x14ac:dyDescent="0.2">
      <c r="A81">
        <v>80</v>
      </c>
      <c r="B81" s="3">
        <v>110</v>
      </c>
      <c r="C81" s="4" t="s">
        <v>255</v>
      </c>
      <c r="D81" s="4" t="s">
        <v>97</v>
      </c>
      <c r="E81" s="4" t="s">
        <v>27</v>
      </c>
      <c r="F81">
        <v>1</v>
      </c>
      <c r="G81">
        <v>1</v>
      </c>
      <c r="H81" t="str">
        <f t="shared" si="8"/>
        <v>61</v>
      </c>
      <c r="I81" t="str">
        <f t="shared" si="9"/>
        <v>96</v>
      </c>
      <c r="J81" s="6" t="str">
        <f t="shared" si="10"/>
        <v>"10元红包券",</v>
      </c>
      <c r="K81" t="str">
        <f t="shared" si="11"/>
        <v>"matchpop_icon_1",</v>
      </c>
      <c r="O81" t="s">
        <v>256</v>
      </c>
      <c r="P81" t="s">
        <v>257</v>
      </c>
      <c r="Q81" t="str">
        <f t="shared" si="6"/>
        <v>第61</v>
      </c>
      <c r="R81" t="str">
        <f t="shared" si="7"/>
        <v>96名</v>
      </c>
    </row>
    <row r="82" spans="1:18" x14ac:dyDescent="0.2">
      <c r="A82">
        <v>81</v>
      </c>
      <c r="B82" s="3">
        <v>111</v>
      </c>
      <c r="C82" t="s">
        <v>12</v>
      </c>
      <c r="D82" s="4" t="s">
        <v>243</v>
      </c>
      <c r="E82" s="5" t="s">
        <v>21</v>
      </c>
      <c r="F82">
        <v>1</v>
      </c>
      <c r="G82">
        <v>1</v>
      </c>
      <c r="H82" t="str">
        <f t="shared" si="8"/>
        <v>1</v>
      </c>
      <c r="I82" t="str">
        <f t="shared" si="9"/>
        <v>1</v>
      </c>
      <c r="J82" s="6" t="str">
        <f t="shared" si="10"/>
        <v>"1000元",</v>
      </c>
      <c r="K82" t="s">
        <v>23</v>
      </c>
      <c r="O82" t="s">
        <v>12</v>
      </c>
      <c r="Q82" t="str">
        <f t="shared" si="6"/>
        <v>第1</v>
      </c>
      <c r="R82" t="str">
        <f t="shared" si="7"/>
        <v>1名</v>
      </c>
    </row>
    <row r="83" spans="1:18" x14ac:dyDescent="0.2">
      <c r="A83">
        <v>82</v>
      </c>
      <c r="B83" s="3">
        <v>111</v>
      </c>
      <c r="C83" t="s">
        <v>17</v>
      </c>
      <c r="D83" s="4" t="s">
        <v>244</v>
      </c>
      <c r="E83" s="5" t="s">
        <v>18</v>
      </c>
      <c r="F83">
        <v>1</v>
      </c>
      <c r="G83">
        <v>1</v>
      </c>
      <c r="H83" t="str">
        <f t="shared" si="8"/>
        <v>2</v>
      </c>
      <c r="I83" t="str">
        <f t="shared" si="9"/>
        <v>2</v>
      </c>
      <c r="J83" s="6" t="str">
        <f t="shared" si="10"/>
        <v>"300元",</v>
      </c>
      <c r="K83" t="s">
        <v>23</v>
      </c>
      <c r="O83" t="s">
        <v>17</v>
      </c>
      <c r="Q83" t="str">
        <f t="shared" si="6"/>
        <v>第2</v>
      </c>
      <c r="R83" t="str">
        <f t="shared" si="7"/>
        <v>2名</v>
      </c>
    </row>
    <row r="84" spans="1:18" x14ac:dyDescent="0.2">
      <c r="A84">
        <v>83</v>
      </c>
      <c r="B84" s="3">
        <v>111</v>
      </c>
      <c r="C84" t="s">
        <v>19</v>
      </c>
      <c r="D84" s="4" t="s">
        <v>149</v>
      </c>
      <c r="E84" s="5" t="s">
        <v>27</v>
      </c>
      <c r="F84">
        <v>1</v>
      </c>
      <c r="G84">
        <v>1</v>
      </c>
      <c r="H84" t="str">
        <f t="shared" si="8"/>
        <v>3</v>
      </c>
      <c r="I84" t="str">
        <f t="shared" si="9"/>
        <v>3</v>
      </c>
      <c r="J84" s="6" t="str">
        <f t="shared" si="10"/>
        <v>"100元",</v>
      </c>
      <c r="K84" t="str">
        <f t="shared" si="11"/>
        <v>"matchpop_icon_1",</v>
      </c>
      <c r="O84" t="s">
        <v>19</v>
      </c>
      <c r="Q84" t="str">
        <f t="shared" si="6"/>
        <v>第3</v>
      </c>
      <c r="R84" t="str">
        <f t="shared" si="7"/>
        <v>3名</v>
      </c>
    </row>
    <row r="85" spans="1:18" x14ac:dyDescent="0.2">
      <c r="A85">
        <v>84</v>
      </c>
      <c r="B85" s="3">
        <v>111</v>
      </c>
      <c r="C85" s="4" t="s">
        <v>245</v>
      </c>
      <c r="D85" s="4" t="s">
        <v>95</v>
      </c>
      <c r="E85" s="4" t="s">
        <v>27</v>
      </c>
      <c r="F85">
        <v>1</v>
      </c>
      <c r="G85">
        <v>1</v>
      </c>
      <c r="H85" t="str">
        <f t="shared" si="8"/>
        <v>4</v>
      </c>
      <c r="I85" t="str">
        <f t="shared" si="9"/>
        <v>9</v>
      </c>
      <c r="J85" s="6" t="str">
        <f t="shared" si="10"/>
        <v>"50元红包券",</v>
      </c>
      <c r="K85" t="str">
        <f t="shared" si="11"/>
        <v>"matchpop_icon_1",</v>
      </c>
      <c r="O85" t="s">
        <v>32</v>
      </c>
      <c r="P85" t="s">
        <v>89</v>
      </c>
      <c r="Q85" t="str">
        <f t="shared" si="6"/>
        <v>第4</v>
      </c>
      <c r="R85" t="str">
        <f t="shared" si="7"/>
        <v>9名</v>
      </c>
    </row>
    <row r="86" spans="1:18" x14ac:dyDescent="0.2">
      <c r="A86">
        <v>85</v>
      </c>
      <c r="B86" s="3">
        <v>111</v>
      </c>
      <c r="C86" s="4" t="s">
        <v>246</v>
      </c>
      <c r="D86" s="4" t="s">
        <v>77</v>
      </c>
      <c r="E86" s="4" t="s">
        <v>27</v>
      </c>
      <c r="F86">
        <v>1</v>
      </c>
      <c r="G86">
        <v>1</v>
      </c>
      <c r="H86" t="str">
        <f t="shared" si="8"/>
        <v>10</v>
      </c>
      <c r="I86" t="str">
        <f t="shared" si="9"/>
        <v>21</v>
      </c>
      <c r="J86" s="6" t="str">
        <f t="shared" si="10"/>
        <v>"30元红包券",</v>
      </c>
      <c r="K86" t="str">
        <f t="shared" si="11"/>
        <v>"matchpop_icon_1",</v>
      </c>
      <c r="O86" t="s">
        <v>93</v>
      </c>
      <c r="P86" t="s">
        <v>247</v>
      </c>
      <c r="Q86" t="str">
        <f t="shared" si="6"/>
        <v>第10</v>
      </c>
      <c r="R86" t="str">
        <f t="shared" si="7"/>
        <v>21名</v>
      </c>
    </row>
    <row r="87" spans="1:18" x14ac:dyDescent="0.2">
      <c r="A87">
        <v>86</v>
      </c>
      <c r="B87" s="3">
        <v>111</v>
      </c>
      <c r="C87" s="4" t="s">
        <v>248</v>
      </c>
      <c r="D87" s="4" t="s">
        <v>45</v>
      </c>
      <c r="E87" s="4" t="s">
        <v>27</v>
      </c>
      <c r="F87">
        <v>1</v>
      </c>
      <c r="G87">
        <v>1</v>
      </c>
      <c r="H87" t="str">
        <f t="shared" si="8"/>
        <v>22</v>
      </c>
      <c r="I87" t="str">
        <f t="shared" si="9"/>
        <v>39</v>
      </c>
      <c r="J87" s="6" t="str">
        <f t="shared" si="10"/>
        <v>"20元红包券",</v>
      </c>
      <c r="K87" t="str">
        <f t="shared" si="11"/>
        <v>"matchpop_icon_1",</v>
      </c>
      <c r="O87" t="s">
        <v>249</v>
      </c>
      <c r="P87" t="s">
        <v>250</v>
      </c>
      <c r="Q87" t="str">
        <f t="shared" si="6"/>
        <v>第22</v>
      </c>
      <c r="R87" t="str">
        <f t="shared" si="7"/>
        <v>39名</v>
      </c>
    </row>
    <row r="88" spans="1:18" x14ac:dyDescent="0.2">
      <c r="A88">
        <v>87</v>
      </c>
      <c r="B88" s="3">
        <v>111</v>
      </c>
      <c r="C88" s="4" t="s">
        <v>251</v>
      </c>
      <c r="D88" s="4" t="s">
        <v>252</v>
      </c>
      <c r="E88" s="4" t="s">
        <v>27</v>
      </c>
      <c r="F88">
        <v>1</v>
      </c>
      <c r="G88">
        <v>1</v>
      </c>
      <c r="H88" t="str">
        <f t="shared" si="8"/>
        <v>40</v>
      </c>
      <c r="I88" t="str">
        <f t="shared" si="9"/>
        <v>60</v>
      </c>
      <c r="J88" s="6" t="str">
        <f t="shared" si="10"/>
        <v>"15元红包券",</v>
      </c>
      <c r="K88" t="str">
        <f t="shared" si="11"/>
        <v>"matchpop_icon_1",</v>
      </c>
      <c r="O88" t="s">
        <v>253</v>
      </c>
      <c r="P88" t="s">
        <v>254</v>
      </c>
      <c r="Q88" t="str">
        <f t="shared" si="6"/>
        <v>第40</v>
      </c>
      <c r="R88" t="str">
        <f t="shared" si="7"/>
        <v>60名</v>
      </c>
    </row>
    <row r="89" spans="1:18" x14ac:dyDescent="0.2">
      <c r="A89">
        <v>88</v>
      </c>
      <c r="B89" s="3">
        <v>111</v>
      </c>
      <c r="C89" s="4" t="s">
        <v>255</v>
      </c>
      <c r="D89" s="4" t="s">
        <v>97</v>
      </c>
      <c r="E89" s="4" t="s">
        <v>27</v>
      </c>
      <c r="F89">
        <v>1</v>
      </c>
      <c r="G89">
        <v>1</v>
      </c>
      <c r="H89" t="str">
        <f t="shared" si="8"/>
        <v>61</v>
      </c>
      <c r="I89" t="str">
        <f t="shared" si="9"/>
        <v>96</v>
      </c>
      <c r="J89" s="6" t="str">
        <f t="shared" si="10"/>
        <v>"10元红包券",</v>
      </c>
      <c r="K89" t="str">
        <f t="shared" si="11"/>
        <v>"matchpop_icon_1",</v>
      </c>
      <c r="O89" t="s">
        <v>256</v>
      </c>
      <c r="P89" t="s">
        <v>257</v>
      </c>
      <c r="Q89" t="str">
        <f t="shared" si="6"/>
        <v>第61</v>
      </c>
      <c r="R89" t="str">
        <f t="shared" si="7"/>
        <v>96名</v>
      </c>
    </row>
    <row r="90" spans="1:18" x14ac:dyDescent="0.2">
      <c r="A90">
        <v>89</v>
      </c>
      <c r="B90" s="3">
        <v>112</v>
      </c>
      <c r="C90" t="s">
        <v>12</v>
      </c>
      <c r="D90" s="4" t="s">
        <v>243</v>
      </c>
      <c r="E90" s="5" t="s">
        <v>21</v>
      </c>
      <c r="F90">
        <v>1</v>
      </c>
      <c r="G90">
        <v>1</v>
      </c>
      <c r="H90" t="str">
        <f t="shared" si="8"/>
        <v>1</v>
      </c>
      <c r="I90" t="str">
        <f t="shared" si="9"/>
        <v>1</v>
      </c>
      <c r="J90" s="6" t="str">
        <f t="shared" si="10"/>
        <v>"1000元",</v>
      </c>
      <c r="K90" t="s">
        <v>23</v>
      </c>
      <c r="O90" t="s">
        <v>12</v>
      </c>
      <c r="Q90" t="str">
        <f t="shared" si="6"/>
        <v>第1</v>
      </c>
      <c r="R90" t="str">
        <f t="shared" si="7"/>
        <v>1名</v>
      </c>
    </row>
    <row r="91" spans="1:18" x14ac:dyDescent="0.2">
      <c r="A91">
        <v>90</v>
      </c>
      <c r="B91" s="3">
        <v>112</v>
      </c>
      <c r="C91" t="s">
        <v>17</v>
      </c>
      <c r="D91" s="4" t="s">
        <v>244</v>
      </c>
      <c r="E91" s="5" t="s">
        <v>18</v>
      </c>
      <c r="F91">
        <v>1</v>
      </c>
      <c r="G91">
        <v>1</v>
      </c>
      <c r="H91" t="str">
        <f t="shared" si="8"/>
        <v>2</v>
      </c>
      <c r="I91" t="str">
        <f t="shared" si="9"/>
        <v>2</v>
      </c>
      <c r="J91" s="6" t="str">
        <f t="shared" si="10"/>
        <v>"300元",</v>
      </c>
      <c r="K91" t="s">
        <v>23</v>
      </c>
      <c r="O91" t="s">
        <v>17</v>
      </c>
      <c r="Q91" t="str">
        <f t="shared" si="6"/>
        <v>第2</v>
      </c>
      <c r="R91" t="str">
        <f t="shared" si="7"/>
        <v>2名</v>
      </c>
    </row>
    <row r="92" spans="1:18" x14ac:dyDescent="0.2">
      <c r="A92">
        <v>91</v>
      </c>
      <c r="B92" s="3">
        <v>112</v>
      </c>
      <c r="C92" t="s">
        <v>19</v>
      </c>
      <c r="D92" s="4" t="s">
        <v>149</v>
      </c>
      <c r="E92" s="5" t="s">
        <v>27</v>
      </c>
      <c r="F92">
        <v>1</v>
      </c>
      <c r="G92">
        <v>1</v>
      </c>
      <c r="H92" t="str">
        <f t="shared" si="8"/>
        <v>3</v>
      </c>
      <c r="I92" t="str">
        <f t="shared" si="9"/>
        <v>3</v>
      </c>
      <c r="J92" s="6" t="str">
        <f t="shared" si="10"/>
        <v>"100元",</v>
      </c>
      <c r="K92" t="str">
        <f t="shared" si="11"/>
        <v>"matchpop_icon_1",</v>
      </c>
      <c r="O92" t="s">
        <v>19</v>
      </c>
      <c r="Q92" t="str">
        <f t="shared" si="6"/>
        <v>第3</v>
      </c>
      <c r="R92" t="str">
        <f t="shared" si="7"/>
        <v>3名</v>
      </c>
    </row>
    <row r="93" spans="1:18" x14ac:dyDescent="0.2">
      <c r="A93">
        <v>92</v>
      </c>
      <c r="B93" s="3">
        <v>112</v>
      </c>
      <c r="C93" s="4" t="s">
        <v>245</v>
      </c>
      <c r="D93" s="4" t="s">
        <v>95</v>
      </c>
      <c r="E93" s="4" t="s">
        <v>27</v>
      </c>
      <c r="F93">
        <v>1</v>
      </c>
      <c r="G93">
        <v>1</v>
      </c>
      <c r="H93" t="str">
        <f t="shared" si="8"/>
        <v>4</v>
      </c>
      <c r="I93" t="str">
        <f t="shared" si="9"/>
        <v>9</v>
      </c>
      <c r="J93" s="6" t="str">
        <f t="shared" si="10"/>
        <v>"50元红包券",</v>
      </c>
      <c r="K93" t="str">
        <f t="shared" si="11"/>
        <v>"matchpop_icon_1",</v>
      </c>
      <c r="O93" t="s">
        <v>32</v>
      </c>
      <c r="P93" t="s">
        <v>89</v>
      </c>
      <c r="Q93" t="str">
        <f t="shared" si="6"/>
        <v>第4</v>
      </c>
      <c r="R93" t="str">
        <f t="shared" si="7"/>
        <v>9名</v>
      </c>
    </row>
    <row r="94" spans="1:18" x14ac:dyDescent="0.2">
      <c r="A94">
        <v>93</v>
      </c>
      <c r="B94" s="3">
        <v>112</v>
      </c>
      <c r="C94" s="4" t="s">
        <v>246</v>
      </c>
      <c r="D94" s="4" t="s">
        <v>77</v>
      </c>
      <c r="E94" s="4" t="s">
        <v>27</v>
      </c>
      <c r="F94">
        <v>1</v>
      </c>
      <c r="G94">
        <v>1</v>
      </c>
      <c r="H94" t="str">
        <f t="shared" si="8"/>
        <v>10</v>
      </c>
      <c r="I94" t="str">
        <f t="shared" si="9"/>
        <v>21</v>
      </c>
      <c r="J94" s="6" t="str">
        <f t="shared" si="10"/>
        <v>"30元红包券",</v>
      </c>
      <c r="K94" t="str">
        <f t="shared" si="11"/>
        <v>"matchpop_icon_1",</v>
      </c>
      <c r="O94" t="s">
        <v>93</v>
      </c>
      <c r="P94" t="s">
        <v>247</v>
      </c>
      <c r="Q94" t="str">
        <f t="shared" si="6"/>
        <v>第10</v>
      </c>
      <c r="R94" t="str">
        <f t="shared" si="7"/>
        <v>21名</v>
      </c>
    </row>
    <row r="95" spans="1:18" x14ac:dyDescent="0.2">
      <c r="A95">
        <v>94</v>
      </c>
      <c r="B95" s="3">
        <v>112</v>
      </c>
      <c r="C95" s="4" t="s">
        <v>248</v>
      </c>
      <c r="D95" s="4" t="s">
        <v>45</v>
      </c>
      <c r="E95" s="4" t="s">
        <v>27</v>
      </c>
      <c r="F95">
        <v>1</v>
      </c>
      <c r="G95">
        <v>1</v>
      </c>
      <c r="H95" t="str">
        <f t="shared" si="8"/>
        <v>22</v>
      </c>
      <c r="I95" t="str">
        <f t="shared" si="9"/>
        <v>39</v>
      </c>
      <c r="J95" s="6" t="str">
        <f t="shared" si="10"/>
        <v>"20元红包券",</v>
      </c>
      <c r="K95" t="str">
        <f t="shared" si="11"/>
        <v>"matchpop_icon_1",</v>
      </c>
      <c r="O95" t="s">
        <v>249</v>
      </c>
      <c r="P95" t="s">
        <v>250</v>
      </c>
      <c r="Q95" t="str">
        <f t="shared" si="6"/>
        <v>第22</v>
      </c>
      <c r="R95" t="str">
        <f t="shared" si="7"/>
        <v>39名</v>
      </c>
    </row>
    <row r="96" spans="1:18" x14ac:dyDescent="0.2">
      <c r="A96">
        <v>95</v>
      </c>
      <c r="B96" s="3">
        <v>112</v>
      </c>
      <c r="C96" s="4" t="s">
        <v>251</v>
      </c>
      <c r="D96" s="4" t="s">
        <v>252</v>
      </c>
      <c r="E96" s="4" t="s">
        <v>27</v>
      </c>
      <c r="F96">
        <v>1</v>
      </c>
      <c r="G96">
        <v>1</v>
      </c>
      <c r="H96" t="str">
        <f t="shared" si="8"/>
        <v>40</v>
      </c>
      <c r="I96" t="str">
        <f t="shared" si="9"/>
        <v>60</v>
      </c>
      <c r="J96" s="6" t="str">
        <f t="shared" si="10"/>
        <v>"15元红包券",</v>
      </c>
      <c r="K96" t="str">
        <f t="shared" si="11"/>
        <v>"matchpop_icon_1",</v>
      </c>
      <c r="O96" t="s">
        <v>253</v>
      </c>
      <c r="P96" t="s">
        <v>254</v>
      </c>
      <c r="Q96" t="str">
        <f t="shared" si="6"/>
        <v>第40</v>
      </c>
      <c r="R96" t="str">
        <f t="shared" si="7"/>
        <v>60名</v>
      </c>
    </row>
    <row r="97" spans="1:18" x14ac:dyDescent="0.2">
      <c r="A97">
        <v>96</v>
      </c>
      <c r="B97" s="3">
        <v>112</v>
      </c>
      <c r="C97" s="4" t="s">
        <v>255</v>
      </c>
      <c r="D97" s="4" t="s">
        <v>97</v>
      </c>
      <c r="E97" s="4" t="s">
        <v>27</v>
      </c>
      <c r="F97">
        <v>1</v>
      </c>
      <c r="G97">
        <v>1</v>
      </c>
      <c r="H97" t="str">
        <f t="shared" si="8"/>
        <v>61</v>
      </c>
      <c r="I97" t="str">
        <f t="shared" si="9"/>
        <v>96</v>
      </c>
      <c r="J97" s="6" t="str">
        <f t="shared" si="10"/>
        <v>"10元红包券",</v>
      </c>
      <c r="K97" t="str">
        <f t="shared" si="11"/>
        <v>"matchpop_icon_1",</v>
      </c>
      <c r="O97" t="s">
        <v>256</v>
      </c>
      <c r="P97" t="s">
        <v>257</v>
      </c>
      <c r="Q97" t="str">
        <f t="shared" si="6"/>
        <v>第61</v>
      </c>
      <c r="R97" t="str">
        <f t="shared" si="7"/>
        <v>96名</v>
      </c>
    </row>
    <row r="98" spans="1:18" x14ac:dyDescent="0.2">
      <c r="A98">
        <v>97</v>
      </c>
      <c r="B98" s="3">
        <v>113</v>
      </c>
      <c r="C98" t="s">
        <v>12</v>
      </c>
      <c r="D98" s="4" t="s">
        <v>243</v>
      </c>
      <c r="E98" s="5" t="s">
        <v>21</v>
      </c>
      <c r="F98">
        <v>1</v>
      </c>
      <c r="G98">
        <v>1</v>
      </c>
      <c r="H98" t="str">
        <f t="shared" si="8"/>
        <v>1</v>
      </c>
      <c r="I98" t="str">
        <f t="shared" si="9"/>
        <v>1</v>
      </c>
      <c r="J98" s="6" t="str">
        <f t="shared" si="10"/>
        <v>"1000元",</v>
      </c>
      <c r="K98" t="s">
        <v>23</v>
      </c>
      <c r="O98" t="s">
        <v>12</v>
      </c>
      <c r="Q98" t="str">
        <f t="shared" si="6"/>
        <v>第1</v>
      </c>
      <c r="R98" t="str">
        <f t="shared" si="7"/>
        <v>1名</v>
      </c>
    </row>
    <row r="99" spans="1:18" x14ac:dyDescent="0.2">
      <c r="A99">
        <v>98</v>
      </c>
      <c r="B99" s="3">
        <v>113</v>
      </c>
      <c r="C99" t="s">
        <v>17</v>
      </c>
      <c r="D99" s="4" t="s">
        <v>244</v>
      </c>
      <c r="E99" s="5" t="s">
        <v>18</v>
      </c>
      <c r="F99">
        <v>1</v>
      </c>
      <c r="G99">
        <v>1</v>
      </c>
      <c r="H99" t="str">
        <f t="shared" si="8"/>
        <v>2</v>
      </c>
      <c r="I99" t="str">
        <f t="shared" si="9"/>
        <v>2</v>
      </c>
      <c r="J99" s="6" t="str">
        <f t="shared" si="10"/>
        <v>"300元",</v>
      </c>
      <c r="K99" t="s">
        <v>23</v>
      </c>
      <c r="O99" t="s">
        <v>17</v>
      </c>
      <c r="Q99" t="str">
        <f t="shared" si="6"/>
        <v>第2</v>
      </c>
      <c r="R99" t="str">
        <f t="shared" si="7"/>
        <v>2名</v>
      </c>
    </row>
    <row r="100" spans="1:18" x14ac:dyDescent="0.2">
      <c r="A100">
        <v>99</v>
      </c>
      <c r="B100" s="3">
        <v>113</v>
      </c>
      <c r="C100" t="s">
        <v>19</v>
      </c>
      <c r="D100" s="4" t="s">
        <v>149</v>
      </c>
      <c r="E100" s="5" t="s">
        <v>27</v>
      </c>
      <c r="F100">
        <v>1</v>
      </c>
      <c r="G100">
        <v>1</v>
      </c>
      <c r="H100" t="str">
        <f t="shared" si="8"/>
        <v>3</v>
      </c>
      <c r="I100" t="str">
        <f t="shared" si="9"/>
        <v>3</v>
      </c>
      <c r="J100" s="6" t="str">
        <f t="shared" si="10"/>
        <v>"100元",</v>
      </c>
      <c r="K100" t="str">
        <f t="shared" si="11"/>
        <v>"matchpop_icon_1",</v>
      </c>
      <c r="O100" t="s">
        <v>19</v>
      </c>
      <c r="Q100" t="str">
        <f t="shared" si="6"/>
        <v>第3</v>
      </c>
      <c r="R100" t="str">
        <f t="shared" si="7"/>
        <v>3名</v>
      </c>
    </row>
    <row r="101" spans="1:18" x14ac:dyDescent="0.2">
      <c r="A101">
        <v>100</v>
      </c>
      <c r="B101" s="3">
        <v>113</v>
      </c>
      <c r="C101" s="4" t="s">
        <v>60</v>
      </c>
      <c r="D101" s="4" t="s">
        <v>284</v>
      </c>
      <c r="E101" s="4" t="s">
        <v>27</v>
      </c>
      <c r="F101">
        <v>1</v>
      </c>
      <c r="G101">
        <v>1</v>
      </c>
      <c r="H101" t="str">
        <f t="shared" si="8"/>
        <v>4</v>
      </c>
      <c r="I101" t="str">
        <f t="shared" si="9"/>
        <v>4</v>
      </c>
      <c r="J101" s="6" t="str">
        <f t="shared" si="10"/>
        <v>"75元红包券",</v>
      </c>
      <c r="K101" t="str">
        <f t="shared" si="11"/>
        <v>"matchpop_icon_1",</v>
      </c>
      <c r="O101" t="s">
        <v>60</v>
      </c>
      <c r="Q101" t="str">
        <f t="shared" si="6"/>
        <v>第4</v>
      </c>
      <c r="R101" t="str">
        <f t="shared" si="7"/>
        <v>4名</v>
      </c>
    </row>
    <row r="102" spans="1:18" x14ac:dyDescent="0.2">
      <c r="A102">
        <v>101</v>
      </c>
      <c r="B102" s="3">
        <v>113</v>
      </c>
      <c r="C102" s="4" t="s">
        <v>285</v>
      </c>
      <c r="D102" s="4" t="s">
        <v>95</v>
      </c>
      <c r="E102" s="4" t="s">
        <v>27</v>
      </c>
      <c r="F102">
        <v>1</v>
      </c>
      <c r="G102">
        <v>1</v>
      </c>
      <c r="H102" t="str">
        <f t="shared" si="8"/>
        <v>5</v>
      </c>
      <c r="I102" t="str">
        <f t="shared" si="9"/>
        <v>12</v>
      </c>
      <c r="J102" s="6" t="str">
        <f t="shared" si="10"/>
        <v>"50元红包券",</v>
      </c>
      <c r="K102" t="str">
        <f t="shared" si="11"/>
        <v>"matchpop_icon_1",</v>
      </c>
      <c r="O102" t="s">
        <v>64</v>
      </c>
      <c r="P102" t="s">
        <v>39</v>
      </c>
      <c r="Q102" t="str">
        <f t="shared" si="6"/>
        <v>第5</v>
      </c>
      <c r="R102" t="str">
        <f t="shared" si="7"/>
        <v>12名</v>
      </c>
    </row>
    <row r="103" spans="1:18" x14ac:dyDescent="0.2">
      <c r="A103">
        <v>102</v>
      </c>
      <c r="B103" s="3">
        <v>113</v>
      </c>
      <c r="C103" s="4" t="s">
        <v>286</v>
      </c>
      <c r="D103" s="4" t="s">
        <v>77</v>
      </c>
      <c r="E103" s="4" t="s">
        <v>27</v>
      </c>
      <c r="F103">
        <v>1</v>
      </c>
      <c r="G103">
        <v>1</v>
      </c>
      <c r="H103" t="str">
        <f t="shared" si="8"/>
        <v>13</v>
      </c>
      <c r="I103" t="str">
        <f t="shared" si="9"/>
        <v>20</v>
      </c>
      <c r="J103" s="6" t="str">
        <f t="shared" si="10"/>
        <v>"30元红包券",</v>
      </c>
      <c r="K103" t="str">
        <f t="shared" si="11"/>
        <v>"matchpop_icon_1",</v>
      </c>
      <c r="O103" t="s">
        <v>43</v>
      </c>
      <c r="P103" t="s">
        <v>287</v>
      </c>
      <c r="Q103" t="str">
        <f t="shared" si="6"/>
        <v>第13</v>
      </c>
      <c r="R103" t="str">
        <f t="shared" si="7"/>
        <v>20名</v>
      </c>
    </row>
    <row r="104" spans="1:18" x14ac:dyDescent="0.2">
      <c r="A104">
        <v>103</v>
      </c>
      <c r="B104" s="3">
        <v>113</v>
      </c>
      <c r="C104" s="4" t="s">
        <v>288</v>
      </c>
      <c r="D104" s="4" t="s">
        <v>45</v>
      </c>
      <c r="E104" s="4" t="s">
        <v>27</v>
      </c>
      <c r="F104">
        <v>1</v>
      </c>
      <c r="G104">
        <v>1</v>
      </c>
      <c r="H104" t="str">
        <f t="shared" si="8"/>
        <v>21</v>
      </c>
      <c r="I104" t="str">
        <f t="shared" si="9"/>
        <v>32</v>
      </c>
      <c r="J104" s="6" t="str">
        <f t="shared" si="10"/>
        <v>"20元红包券",</v>
      </c>
      <c r="K104" t="str">
        <f t="shared" si="11"/>
        <v>"matchpop_icon_1",</v>
      </c>
      <c r="O104" t="s">
        <v>289</v>
      </c>
      <c r="P104" t="s">
        <v>290</v>
      </c>
      <c r="Q104" t="str">
        <f t="shared" si="6"/>
        <v>第21</v>
      </c>
      <c r="R104" t="str">
        <f t="shared" si="7"/>
        <v>32名</v>
      </c>
    </row>
    <row r="105" spans="1:18" x14ac:dyDescent="0.2">
      <c r="A105">
        <v>104</v>
      </c>
      <c r="B105" s="3">
        <v>113</v>
      </c>
      <c r="C105" s="4" t="s">
        <v>291</v>
      </c>
      <c r="D105" s="4" t="s">
        <v>252</v>
      </c>
      <c r="E105" s="4" t="s">
        <v>27</v>
      </c>
      <c r="F105">
        <v>1</v>
      </c>
      <c r="G105">
        <v>1</v>
      </c>
      <c r="H105" t="str">
        <f t="shared" si="8"/>
        <v>33</v>
      </c>
      <c r="I105" t="str">
        <f t="shared" si="9"/>
        <v>60</v>
      </c>
      <c r="J105" s="6" t="str">
        <f t="shared" si="10"/>
        <v>"15元红包券",</v>
      </c>
      <c r="K105" t="str">
        <f t="shared" si="11"/>
        <v>"matchpop_icon_1",</v>
      </c>
      <c r="O105" t="s">
        <v>292</v>
      </c>
      <c r="P105" t="s">
        <v>254</v>
      </c>
      <c r="Q105" t="str">
        <f t="shared" si="6"/>
        <v>第33</v>
      </c>
      <c r="R105" t="str">
        <f t="shared" si="7"/>
        <v>60名</v>
      </c>
    </row>
    <row r="106" spans="1:18" x14ac:dyDescent="0.2">
      <c r="A106">
        <v>105</v>
      </c>
      <c r="B106" s="3">
        <v>113</v>
      </c>
      <c r="C106" s="4" t="s">
        <v>255</v>
      </c>
      <c r="D106" s="4" t="s">
        <v>97</v>
      </c>
      <c r="E106" s="4" t="s">
        <v>27</v>
      </c>
      <c r="F106">
        <v>1</v>
      </c>
      <c r="G106">
        <v>1</v>
      </c>
      <c r="H106" t="str">
        <f t="shared" si="8"/>
        <v>61</v>
      </c>
      <c r="I106" t="str">
        <f t="shared" si="9"/>
        <v>96</v>
      </c>
      <c r="J106" s="6" t="str">
        <f t="shared" si="10"/>
        <v>"10元红包券",</v>
      </c>
      <c r="K106" t="str">
        <f t="shared" si="11"/>
        <v>"matchpop_icon_1",</v>
      </c>
      <c r="O106" t="s">
        <v>256</v>
      </c>
      <c r="P106" t="s">
        <v>257</v>
      </c>
      <c r="Q106" t="str">
        <f t="shared" si="6"/>
        <v>第61</v>
      </c>
      <c r="R106" t="str">
        <f t="shared" si="7"/>
        <v>96名</v>
      </c>
    </row>
    <row r="107" spans="1:18" ht="16.5" x14ac:dyDescent="0.2">
      <c r="A107">
        <v>106</v>
      </c>
      <c r="B107" s="3">
        <v>114</v>
      </c>
      <c r="C107" t="s">
        <v>12</v>
      </c>
      <c r="D107" s="27" t="s">
        <v>293</v>
      </c>
      <c r="E107" s="4" t="s">
        <v>294</v>
      </c>
      <c r="F107">
        <v>1</v>
      </c>
      <c r="G107">
        <v>1</v>
      </c>
      <c r="H107" t="str">
        <f t="shared" si="8"/>
        <v>1</v>
      </c>
      <c r="I107" t="str">
        <f t="shared" si="9"/>
        <v>1</v>
      </c>
      <c r="J107" s="6" t="str">
        <f t="shared" si="10"/>
        <v>"小米电视",</v>
      </c>
      <c r="K107" t="str">
        <f t="shared" si="11"/>
        <v>"matchpop_icon_7",</v>
      </c>
      <c r="O107" t="s">
        <v>12</v>
      </c>
      <c r="Q107" t="str">
        <f t="shared" si="6"/>
        <v>第1</v>
      </c>
      <c r="R107" t="str">
        <f t="shared" si="7"/>
        <v>1名</v>
      </c>
    </row>
    <row r="108" spans="1:18" ht="16.5" x14ac:dyDescent="0.2">
      <c r="A108">
        <v>107</v>
      </c>
      <c r="B108" s="3">
        <v>114</v>
      </c>
      <c r="C108" t="s">
        <v>17</v>
      </c>
      <c r="D108" s="27" t="s">
        <v>295</v>
      </c>
      <c r="E108" s="4" t="s">
        <v>296</v>
      </c>
      <c r="F108">
        <v>1</v>
      </c>
      <c r="G108">
        <v>1</v>
      </c>
      <c r="H108" t="str">
        <f t="shared" si="8"/>
        <v>2</v>
      </c>
      <c r="I108" t="str">
        <f t="shared" si="9"/>
        <v>2</v>
      </c>
      <c r="J108" s="6" t="str">
        <f t="shared" si="10"/>
        <v>"高档行李箱",</v>
      </c>
      <c r="K108" t="str">
        <f t="shared" si="11"/>
        <v>"matchpop_icon_8",</v>
      </c>
      <c r="O108" t="s">
        <v>17</v>
      </c>
      <c r="Q108" t="str">
        <f t="shared" si="6"/>
        <v>第2</v>
      </c>
      <c r="R108" t="str">
        <f t="shared" si="7"/>
        <v>2名</v>
      </c>
    </row>
    <row r="109" spans="1:18" ht="16.5" x14ac:dyDescent="0.2">
      <c r="A109">
        <v>108</v>
      </c>
      <c r="B109" s="3">
        <v>114</v>
      </c>
      <c r="C109" t="s">
        <v>19</v>
      </c>
      <c r="D109" s="27" t="s">
        <v>297</v>
      </c>
      <c r="E109" s="4" t="s">
        <v>298</v>
      </c>
      <c r="F109">
        <v>1</v>
      </c>
      <c r="G109">
        <v>1</v>
      </c>
      <c r="H109" t="str">
        <f t="shared" si="8"/>
        <v>3</v>
      </c>
      <c r="I109" t="str">
        <f t="shared" si="9"/>
        <v>3</v>
      </c>
      <c r="J109" s="6" t="str">
        <f t="shared" si="10"/>
        <v>"小米手环",</v>
      </c>
      <c r="K109" t="str">
        <f t="shared" si="11"/>
        <v>"matchpop_icon_9",</v>
      </c>
      <c r="O109" t="s">
        <v>19</v>
      </c>
      <c r="Q109" t="str">
        <f t="shared" si="6"/>
        <v>第3</v>
      </c>
      <c r="R109" t="str">
        <f t="shared" si="7"/>
        <v>3名</v>
      </c>
    </row>
    <row r="110" spans="1:18" x14ac:dyDescent="0.2">
      <c r="A110">
        <v>109</v>
      </c>
      <c r="B110" s="3">
        <v>114</v>
      </c>
      <c r="C110" s="4" t="s">
        <v>245</v>
      </c>
      <c r="D110" s="4" t="s">
        <v>95</v>
      </c>
      <c r="E110" s="4" t="s">
        <v>27</v>
      </c>
      <c r="F110">
        <v>1</v>
      </c>
      <c r="G110">
        <v>1</v>
      </c>
      <c r="H110" t="str">
        <f t="shared" si="8"/>
        <v>4</v>
      </c>
      <c r="I110" t="str">
        <f t="shared" si="9"/>
        <v>9</v>
      </c>
      <c r="J110" s="6" t="str">
        <f t="shared" si="10"/>
        <v>"50元红包券",</v>
      </c>
      <c r="K110" t="str">
        <f t="shared" si="11"/>
        <v>"matchpop_icon_1",</v>
      </c>
      <c r="O110" t="s">
        <v>32</v>
      </c>
      <c r="P110" t="s">
        <v>89</v>
      </c>
      <c r="Q110" t="str">
        <f t="shared" si="6"/>
        <v>第4</v>
      </c>
      <c r="R110" t="str">
        <f t="shared" si="7"/>
        <v>9名</v>
      </c>
    </row>
    <row r="111" spans="1:18" x14ac:dyDescent="0.2">
      <c r="A111">
        <v>110</v>
      </c>
      <c r="B111" s="3">
        <v>114</v>
      </c>
      <c r="C111" s="4" t="s">
        <v>246</v>
      </c>
      <c r="D111" s="4" t="s">
        <v>77</v>
      </c>
      <c r="E111" s="4" t="s">
        <v>27</v>
      </c>
      <c r="F111">
        <v>1</v>
      </c>
      <c r="G111">
        <v>1</v>
      </c>
      <c r="H111" t="str">
        <f t="shared" si="8"/>
        <v>10</v>
      </c>
      <c r="I111" t="str">
        <f t="shared" si="9"/>
        <v>21</v>
      </c>
      <c r="J111" s="6" t="str">
        <f t="shared" si="10"/>
        <v>"30元红包券",</v>
      </c>
      <c r="K111" t="str">
        <f t="shared" si="11"/>
        <v>"matchpop_icon_1",</v>
      </c>
      <c r="O111" t="s">
        <v>93</v>
      </c>
      <c r="P111" t="s">
        <v>247</v>
      </c>
      <c r="Q111" t="str">
        <f t="shared" si="6"/>
        <v>第10</v>
      </c>
      <c r="R111" t="str">
        <f t="shared" si="7"/>
        <v>21名</v>
      </c>
    </row>
    <row r="112" spans="1:18" x14ac:dyDescent="0.2">
      <c r="A112">
        <v>111</v>
      </c>
      <c r="B112" s="3">
        <v>114</v>
      </c>
      <c r="C112" s="4" t="s">
        <v>248</v>
      </c>
      <c r="D112" s="4" t="s">
        <v>45</v>
      </c>
      <c r="E112" s="4" t="s">
        <v>27</v>
      </c>
      <c r="F112">
        <v>1</v>
      </c>
      <c r="G112">
        <v>1</v>
      </c>
      <c r="H112" t="str">
        <f t="shared" si="8"/>
        <v>22</v>
      </c>
      <c r="I112" t="str">
        <f t="shared" si="9"/>
        <v>39</v>
      </c>
      <c r="J112" s="6" t="str">
        <f t="shared" si="10"/>
        <v>"20元红包券",</v>
      </c>
      <c r="K112" t="str">
        <f t="shared" si="11"/>
        <v>"matchpop_icon_1",</v>
      </c>
      <c r="O112" t="s">
        <v>249</v>
      </c>
      <c r="P112" t="s">
        <v>250</v>
      </c>
      <c r="Q112" t="str">
        <f t="shared" si="6"/>
        <v>第22</v>
      </c>
      <c r="R112" t="str">
        <f t="shared" si="7"/>
        <v>39名</v>
      </c>
    </row>
    <row r="113" spans="1:18" x14ac:dyDescent="0.2">
      <c r="A113">
        <v>112</v>
      </c>
      <c r="B113" s="3">
        <v>114</v>
      </c>
      <c r="C113" s="4" t="s">
        <v>251</v>
      </c>
      <c r="D113" s="4" t="s">
        <v>252</v>
      </c>
      <c r="E113" s="4" t="s">
        <v>27</v>
      </c>
      <c r="F113">
        <v>1</v>
      </c>
      <c r="G113">
        <v>1</v>
      </c>
      <c r="H113" t="str">
        <f t="shared" si="8"/>
        <v>40</v>
      </c>
      <c r="I113" t="str">
        <f t="shared" si="9"/>
        <v>60</v>
      </c>
      <c r="J113" s="6" t="str">
        <f t="shared" si="10"/>
        <v>"15元红包券",</v>
      </c>
      <c r="K113" t="str">
        <f t="shared" si="11"/>
        <v>"matchpop_icon_1",</v>
      </c>
      <c r="O113" t="s">
        <v>253</v>
      </c>
      <c r="P113" t="s">
        <v>254</v>
      </c>
      <c r="Q113" t="str">
        <f t="shared" si="6"/>
        <v>第40</v>
      </c>
      <c r="R113" t="str">
        <f t="shared" si="7"/>
        <v>60名</v>
      </c>
    </row>
    <row r="114" spans="1:18" x14ac:dyDescent="0.2">
      <c r="A114">
        <v>113</v>
      </c>
      <c r="B114" s="3">
        <v>114</v>
      </c>
      <c r="C114" s="4" t="s">
        <v>255</v>
      </c>
      <c r="D114" s="4" t="s">
        <v>97</v>
      </c>
      <c r="E114" s="4" t="s">
        <v>27</v>
      </c>
      <c r="F114">
        <v>1</v>
      </c>
      <c r="G114">
        <v>1</v>
      </c>
      <c r="H114" t="str">
        <f t="shared" si="8"/>
        <v>61</v>
      </c>
      <c r="I114" t="str">
        <f t="shared" si="9"/>
        <v>96</v>
      </c>
      <c r="J114" s="6" t="str">
        <f t="shared" si="10"/>
        <v>"10元红包券",</v>
      </c>
      <c r="K114" t="str">
        <f t="shared" si="11"/>
        <v>"matchpop_icon_1",</v>
      </c>
      <c r="O114" t="s">
        <v>256</v>
      </c>
      <c r="P114" t="s">
        <v>257</v>
      </c>
      <c r="Q114" t="str">
        <f t="shared" si="6"/>
        <v>第61</v>
      </c>
      <c r="R114" t="str">
        <f t="shared" si="7"/>
        <v>96名</v>
      </c>
    </row>
    <row r="115" spans="1:18" x14ac:dyDescent="0.2">
      <c r="A115">
        <v>114</v>
      </c>
      <c r="B115" s="3">
        <v>115</v>
      </c>
      <c r="C115" t="s">
        <v>12</v>
      </c>
      <c r="D115" s="4" t="s">
        <v>243</v>
      </c>
      <c r="E115" s="5" t="s">
        <v>21</v>
      </c>
      <c r="F115">
        <v>1</v>
      </c>
      <c r="G115">
        <v>1</v>
      </c>
      <c r="H115" t="str">
        <f t="shared" si="8"/>
        <v>1</v>
      </c>
      <c r="I115" t="str">
        <f t="shared" si="9"/>
        <v>1</v>
      </c>
      <c r="J115" s="6" t="str">
        <f t="shared" si="10"/>
        <v>"1000元",</v>
      </c>
      <c r="K115" t="s">
        <v>23</v>
      </c>
      <c r="O115" t="s">
        <v>12</v>
      </c>
      <c r="Q115" t="str">
        <f t="shared" si="6"/>
        <v>第1</v>
      </c>
      <c r="R115" t="str">
        <f t="shared" si="7"/>
        <v>1名</v>
      </c>
    </row>
    <row r="116" spans="1:18" x14ac:dyDescent="0.2">
      <c r="A116">
        <v>115</v>
      </c>
      <c r="B116" s="3">
        <v>115</v>
      </c>
      <c r="C116" t="s">
        <v>17</v>
      </c>
      <c r="D116" s="4" t="s">
        <v>244</v>
      </c>
      <c r="E116" s="5" t="s">
        <v>18</v>
      </c>
      <c r="F116">
        <v>1</v>
      </c>
      <c r="G116">
        <v>1</v>
      </c>
      <c r="H116" t="str">
        <f t="shared" si="8"/>
        <v>2</v>
      </c>
      <c r="I116" t="str">
        <f t="shared" si="9"/>
        <v>2</v>
      </c>
      <c r="J116" s="6" t="str">
        <f t="shared" si="10"/>
        <v>"300元",</v>
      </c>
      <c r="K116" t="s">
        <v>23</v>
      </c>
      <c r="O116" t="s">
        <v>17</v>
      </c>
      <c r="Q116" t="str">
        <f t="shared" si="6"/>
        <v>第2</v>
      </c>
      <c r="R116" t="str">
        <f t="shared" si="7"/>
        <v>2名</v>
      </c>
    </row>
    <row r="117" spans="1:18" x14ac:dyDescent="0.2">
      <c r="A117">
        <v>116</v>
      </c>
      <c r="B117" s="3">
        <v>115</v>
      </c>
      <c r="C117" t="s">
        <v>19</v>
      </c>
      <c r="D117" s="4" t="s">
        <v>149</v>
      </c>
      <c r="E117" s="5" t="s">
        <v>27</v>
      </c>
      <c r="F117">
        <v>1</v>
      </c>
      <c r="G117">
        <v>1</v>
      </c>
      <c r="H117" t="str">
        <f t="shared" si="8"/>
        <v>3</v>
      </c>
      <c r="I117" t="str">
        <f t="shared" si="9"/>
        <v>3</v>
      </c>
      <c r="J117" s="6" t="str">
        <f t="shared" si="10"/>
        <v>"100元",</v>
      </c>
      <c r="K117" t="s">
        <v>23</v>
      </c>
      <c r="O117" t="s">
        <v>19</v>
      </c>
      <c r="Q117" t="str">
        <f t="shared" si="6"/>
        <v>第3</v>
      </c>
      <c r="R117" t="str">
        <f t="shared" si="7"/>
        <v>3名</v>
      </c>
    </row>
    <row r="118" spans="1:18" x14ac:dyDescent="0.2">
      <c r="A118">
        <v>117</v>
      </c>
      <c r="B118" s="3">
        <v>115</v>
      </c>
      <c r="C118" s="4" t="s">
        <v>245</v>
      </c>
      <c r="D118" s="4" t="s">
        <v>95</v>
      </c>
      <c r="E118" s="4" t="s">
        <v>27</v>
      </c>
      <c r="F118">
        <v>1</v>
      </c>
      <c r="G118">
        <v>1</v>
      </c>
      <c r="H118" t="str">
        <f t="shared" si="8"/>
        <v>4</v>
      </c>
      <c r="I118" t="str">
        <f t="shared" si="9"/>
        <v>9</v>
      </c>
      <c r="J118" s="6" t="str">
        <f t="shared" si="10"/>
        <v>"50元红包券",</v>
      </c>
      <c r="K118" t="str">
        <f t="shared" si="11"/>
        <v>"matchpop_icon_1",</v>
      </c>
      <c r="O118" t="s">
        <v>32</v>
      </c>
      <c r="P118" t="s">
        <v>89</v>
      </c>
      <c r="Q118" t="str">
        <f t="shared" si="6"/>
        <v>第4</v>
      </c>
      <c r="R118" t="str">
        <f t="shared" si="7"/>
        <v>9名</v>
      </c>
    </row>
    <row r="119" spans="1:18" x14ac:dyDescent="0.2">
      <c r="A119">
        <v>118</v>
      </c>
      <c r="B119" s="3">
        <v>115</v>
      </c>
      <c r="C119" s="4" t="s">
        <v>246</v>
      </c>
      <c r="D119" s="4" t="s">
        <v>77</v>
      </c>
      <c r="E119" s="4" t="s">
        <v>27</v>
      </c>
      <c r="F119">
        <v>1</v>
      </c>
      <c r="G119">
        <v>1</v>
      </c>
      <c r="H119" t="str">
        <f t="shared" si="8"/>
        <v>10</v>
      </c>
      <c r="I119" t="str">
        <f t="shared" si="9"/>
        <v>21</v>
      </c>
      <c r="J119" s="6" t="str">
        <f t="shared" si="10"/>
        <v>"30元红包券",</v>
      </c>
      <c r="K119" t="str">
        <f t="shared" si="11"/>
        <v>"matchpop_icon_1",</v>
      </c>
      <c r="O119" t="s">
        <v>93</v>
      </c>
      <c r="P119" t="s">
        <v>247</v>
      </c>
      <c r="Q119" t="str">
        <f t="shared" si="6"/>
        <v>第10</v>
      </c>
      <c r="R119" t="str">
        <f t="shared" si="7"/>
        <v>21名</v>
      </c>
    </row>
    <row r="120" spans="1:18" x14ac:dyDescent="0.2">
      <c r="A120">
        <v>119</v>
      </c>
      <c r="B120" s="3">
        <v>115</v>
      </c>
      <c r="C120" s="4" t="s">
        <v>248</v>
      </c>
      <c r="D120" s="4" t="s">
        <v>45</v>
      </c>
      <c r="E120" s="4" t="s">
        <v>27</v>
      </c>
      <c r="F120">
        <v>1</v>
      </c>
      <c r="G120">
        <v>1</v>
      </c>
      <c r="H120" t="str">
        <f t="shared" si="8"/>
        <v>22</v>
      </c>
      <c r="I120" t="str">
        <f t="shared" si="9"/>
        <v>39</v>
      </c>
      <c r="J120" s="6" t="str">
        <f t="shared" si="10"/>
        <v>"20元红包券",</v>
      </c>
      <c r="K120" t="str">
        <f t="shared" si="11"/>
        <v>"matchpop_icon_1",</v>
      </c>
      <c r="O120" t="s">
        <v>249</v>
      </c>
      <c r="P120" t="s">
        <v>250</v>
      </c>
      <c r="Q120" t="str">
        <f t="shared" si="6"/>
        <v>第22</v>
      </c>
      <c r="R120" t="str">
        <f t="shared" si="7"/>
        <v>39名</v>
      </c>
    </row>
    <row r="121" spans="1:18" x14ac:dyDescent="0.2">
      <c r="A121">
        <v>120</v>
      </c>
      <c r="B121" s="3">
        <v>115</v>
      </c>
      <c r="C121" s="4" t="s">
        <v>251</v>
      </c>
      <c r="D121" s="4" t="s">
        <v>252</v>
      </c>
      <c r="E121" s="4" t="s">
        <v>27</v>
      </c>
      <c r="F121">
        <v>1</v>
      </c>
      <c r="G121">
        <v>1</v>
      </c>
      <c r="H121" t="str">
        <f t="shared" si="8"/>
        <v>40</v>
      </c>
      <c r="I121" t="str">
        <f t="shared" si="9"/>
        <v>60</v>
      </c>
      <c r="J121" s="6" t="str">
        <f t="shared" si="10"/>
        <v>"15元红包券",</v>
      </c>
      <c r="K121" t="str">
        <f t="shared" si="11"/>
        <v>"matchpop_icon_1",</v>
      </c>
      <c r="O121" t="s">
        <v>253</v>
      </c>
      <c r="P121" t="s">
        <v>254</v>
      </c>
      <c r="Q121" t="str">
        <f t="shared" si="6"/>
        <v>第40</v>
      </c>
      <c r="R121" t="str">
        <f t="shared" si="7"/>
        <v>60名</v>
      </c>
    </row>
    <row r="122" spans="1:18" x14ac:dyDescent="0.2">
      <c r="A122">
        <v>121</v>
      </c>
      <c r="B122" s="3">
        <v>115</v>
      </c>
      <c r="C122" s="4" t="s">
        <v>255</v>
      </c>
      <c r="D122" s="4" t="s">
        <v>97</v>
      </c>
      <c r="E122" s="4" t="s">
        <v>27</v>
      </c>
      <c r="F122">
        <v>1</v>
      </c>
      <c r="G122">
        <v>1</v>
      </c>
      <c r="H122" t="str">
        <f t="shared" si="8"/>
        <v>61</v>
      </c>
      <c r="I122" t="str">
        <f t="shared" si="9"/>
        <v>96</v>
      </c>
      <c r="J122" s="6" t="str">
        <f t="shared" si="10"/>
        <v>"10元红包券",</v>
      </c>
      <c r="K122" t="str">
        <f t="shared" si="11"/>
        <v>"matchpop_icon_1",</v>
      </c>
      <c r="O122" t="s">
        <v>256</v>
      </c>
      <c r="P122" t="s">
        <v>257</v>
      </c>
      <c r="Q122" t="str">
        <f t="shared" si="6"/>
        <v>第61</v>
      </c>
      <c r="R122" t="str">
        <f t="shared" si="7"/>
        <v>96名</v>
      </c>
    </row>
    <row r="123" spans="1:18" x14ac:dyDescent="0.2">
      <c r="A123">
        <v>122</v>
      </c>
      <c r="B123" s="3">
        <v>116</v>
      </c>
      <c r="C123" t="s">
        <v>12</v>
      </c>
      <c r="D123" s="4" t="s">
        <v>243</v>
      </c>
      <c r="E123" s="5" t="s">
        <v>21</v>
      </c>
      <c r="F123">
        <v>1</v>
      </c>
      <c r="G123">
        <v>1</v>
      </c>
      <c r="H123" t="str">
        <f t="shared" si="8"/>
        <v>1</v>
      </c>
      <c r="I123" t="str">
        <f t="shared" si="9"/>
        <v>1</v>
      </c>
      <c r="J123" s="6" t="str">
        <f t="shared" si="10"/>
        <v>"1000元",</v>
      </c>
      <c r="K123" t="s">
        <v>23</v>
      </c>
      <c r="O123" t="s">
        <v>12</v>
      </c>
      <c r="Q123" t="str">
        <f t="shared" si="6"/>
        <v>第1</v>
      </c>
      <c r="R123" t="str">
        <f t="shared" si="7"/>
        <v>1名</v>
      </c>
    </row>
    <row r="124" spans="1:18" x14ac:dyDescent="0.2">
      <c r="A124">
        <v>123</v>
      </c>
      <c r="B124" s="3">
        <v>116</v>
      </c>
      <c r="C124" t="s">
        <v>17</v>
      </c>
      <c r="D124" s="4" t="s">
        <v>244</v>
      </c>
      <c r="E124" s="5" t="s">
        <v>18</v>
      </c>
      <c r="F124">
        <v>1</v>
      </c>
      <c r="G124">
        <v>1</v>
      </c>
      <c r="H124" t="str">
        <f t="shared" si="8"/>
        <v>2</v>
      </c>
      <c r="I124" t="str">
        <f t="shared" si="9"/>
        <v>2</v>
      </c>
      <c r="J124" s="6" t="str">
        <f t="shared" si="10"/>
        <v>"300元",</v>
      </c>
      <c r="K124" t="s">
        <v>23</v>
      </c>
      <c r="O124" t="s">
        <v>17</v>
      </c>
      <c r="Q124" t="str">
        <f t="shared" si="6"/>
        <v>第2</v>
      </c>
      <c r="R124" t="str">
        <f t="shared" si="7"/>
        <v>2名</v>
      </c>
    </row>
    <row r="125" spans="1:18" x14ac:dyDescent="0.2">
      <c r="A125">
        <v>124</v>
      </c>
      <c r="B125" s="3">
        <v>116</v>
      </c>
      <c r="C125" t="s">
        <v>19</v>
      </c>
      <c r="D125" s="4" t="s">
        <v>149</v>
      </c>
      <c r="E125" s="5" t="s">
        <v>27</v>
      </c>
      <c r="F125">
        <v>1</v>
      </c>
      <c r="G125">
        <v>1</v>
      </c>
      <c r="H125" t="str">
        <f t="shared" si="8"/>
        <v>3</v>
      </c>
      <c r="I125" t="str">
        <f t="shared" si="9"/>
        <v>3</v>
      </c>
      <c r="J125" s="6" t="str">
        <f t="shared" si="10"/>
        <v>"100元",</v>
      </c>
      <c r="K125" t="s">
        <v>23</v>
      </c>
      <c r="O125" t="s">
        <v>19</v>
      </c>
      <c r="Q125" t="str">
        <f t="shared" si="6"/>
        <v>第3</v>
      </c>
      <c r="R125" t="str">
        <f t="shared" si="7"/>
        <v>3名</v>
      </c>
    </row>
    <row r="126" spans="1:18" x14ac:dyDescent="0.2">
      <c r="A126">
        <v>125</v>
      </c>
      <c r="B126" s="3">
        <v>116</v>
      </c>
      <c r="C126" s="4" t="s">
        <v>60</v>
      </c>
      <c r="D126" s="4" t="s">
        <v>284</v>
      </c>
      <c r="E126" s="4" t="s">
        <v>27</v>
      </c>
      <c r="F126">
        <v>1</v>
      </c>
      <c r="G126">
        <v>1</v>
      </c>
      <c r="H126" t="str">
        <f t="shared" si="8"/>
        <v>4</v>
      </c>
      <c r="I126" t="str">
        <f t="shared" si="9"/>
        <v>4</v>
      </c>
      <c r="J126" s="6" t="str">
        <f t="shared" si="10"/>
        <v>"75元红包券",</v>
      </c>
      <c r="K126" t="str">
        <f t="shared" si="11"/>
        <v>"matchpop_icon_1",</v>
      </c>
      <c r="O126" t="s">
        <v>60</v>
      </c>
      <c r="Q126" t="str">
        <f t="shared" si="6"/>
        <v>第4</v>
      </c>
      <c r="R126" t="str">
        <f t="shared" si="7"/>
        <v>4名</v>
      </c>
    </row>
    <row r="127" spans="1:18" x14ac:dyDescent="0.2">
      <c r="A127">
        <v>126</v>
      </c>
      <c r="B127" s="3">
        <v>116</v>
      </c>
      <c r="C127" s="4" t="s">
        <v>285</v>
      </c>
      <c r="D127" s="4" t="s">
        <v>95</v>
      </c>
      <c r="E127" s="4" t="s">
        <v>27</v>
      </c>
      <c r="F127">
        <v>1</v>
      </c>
      <c r="G127">
        <v>1</v>
      </c>
      <c r="H127" t="str">
        <f t="shared" si="8"/>
        <v>5</v>
      </c>
      <c r="I127" t="str">
        <f t="shared" si="9"/>
        <v>12</v>
      </c>
      <c r="J127" s="6" t="str">
        <f t="shared" si="10"/>
        <v>"50元红包券",</v>
      </c>
      <c r="K127" t="str">
        <f t="shared" si="11"/>
        <v>"matchpop_icon_1",</v>
      </c>
      <c r="O127" t="s">
        <v>64</v>
      </c>
      <c r="P127" t="s">
        <v>39</v>
      </c>
      <c r="Q127" t="str">
        <f t="shared" si="6"/>
        <v>第5</v>
      </c>
      <c r="R127" t="str">
        <f t="shared" si="7"/>
        <v>12名</v>
      </c>
    </row>
    <row r="128" spans="1:18" x14ac:dyDescent="0.2">
      <c r="A128">
        <v>127</v>
      </c>
      <c r="B128" s="3">
        <v>116</v>
      </c>
      <c r="C128" s="4" t="s">
        <v>286</v>
      </c>
      <c r="D128" s="4" t="s">
        <v>77</v>
      </c>
      <c r="E128" s="4" t="s">
        <v>27</v>
      </c>
      <c r="F128">
        <v>1</v>
      </c>
      <c r="G128">
        <v>1</v>
      </c>
      <c r="H128" t="str">
        <f t="shared" si="8"/>
        <v>13</v>
      </c>
      <c r="I128" t="str">
        <f t="shared" si="9"/>
        <v>20</v>
      </c>
      <c r="J128" s="6" t="str">
        <f t="shared" si="10"/>
        <v>"30元红包券",</v>
      </c>
      <c r="K128" t="str">
        <f t="shared" si="11"/>
        <v>"matchpop_icon_1",</v>
      </c>
      <c r="O128" t="s">
        <v>43</v>
      </c>
      <c r="P128" t="s">
        <v>287</v>
      </c>
      <c r="Q128" t="str">
        <f t="shared" ref="Q128:Q191" si="12">LEFT(O128,IF(NOT(ISERROR((FIND("名",O128)))),LEN(O128)-LEN("名"),LEN(O128)))</f>
        <v>第13</v>
      </c>
      <c r="R128" t="str">
        <f t="shared" ref="R128:R191" si="13">IF(ISBLANK(P128),IF(NOT(ISERROR((FIND("第",O128)))),MID(Q128,2,9999)&amp;"名",O128),P128)</f>
        <v>20名</v>
      </c>
    </row>
    <row r="129" spans="1:18" x14ac:dyDescent="0.2">
      <c r="A129">
        <v>128</v>
      </c>
      <c r="B129" s="3">
        <v>116</v>
      </c>
      <c r="C129" s="4" t="s">
        <v>288</v>
      </c>
      <c r="D129" s="4" t="s">
        <v>45</v>
      </c>
      <c r="E129" s="4" t="s">
        <v>27</v>
      </c>
      <c r="F129">
        <v>1</v>
      </c>
      <c r="G129">
        <v>1</v>
      </c>
      <c r="H129" t="str">
        <f t="shared" si="8"/>
        <v>21</v>
      </c>
      <c r="I129" t="str">
        <f t="shared" si="9"/>
        <v>32</v>
      </c>
      <c r="J129" s="6" t="str">
        <f t="shared" si="10"/>
        <v>"20元红包券",</v>
      </c>
      <c r="K129" t="str">
        <f t="shared" si="11"/>
        <v>"matchpop_icon_1",</v>
      </c>
      <c r="O129" t="s">
        <v>289</v>
      </c>
      <c r="P129" t="s">
        <v>290</v>
      </c>
      <c r="Q129" t="str">
        <f t="shared" si="12"/>
        <v>第21</v>
      </c>
      <c r="R129" t="str">
        <f t="shared" si="13"/>
        <v>32名</v>
      </c>
    </row>
    <row r="130" spans="1:18" x14ac:dyDescent="0.2">
      <c r="A130">
        <v>129</v>
      </c>
      <c r="B130" s="3">
        <v>116</v>
      </c>
      <c r="C130" s="4" t="s">
        <v>291</v>
      </c>
      <c r="D130" s="4" t="s">
        <v>252</v>
      </c>
      <c r="E130" s="4" t="s">
        <v>27</v>
      </c>
      <c r="F130">
        <v>1</v>
      </c>
      <c r="G130">
        <v>1</v>
      </c>
      <c r="H130" t="str">
        <f t="shared" si="8"/>
        <v>33</v>
      </c>
      <c r="I130" t="str">
        <f t="shared" si="9"/>
        <v>60</v>
      </c>
      <c r="J130" s="6" t="str">
        <f t="shared" si="10"/>
        <v>"15元红包券",</v>
      </c>
      <c r="K130" t="str">
        <f t="shared" si="11"/>
        <v>"matchpop_icon_1",</v>
      </c>
      <c r="O130" t="s">
        <v>292</v>
      </c>
      <c r="P130" t="s">
        <v>254</v>
      </c>
      <c r="Q130" t="str">
        <f t="shared" si="12"/>
        <v>第33</v>
      </c>
      <c r="R130" t="str">
        <f t="shared" si="13"/>
        <v>60名</v>
      </c>
    </row>
    <row r="131" spans="1:18" x14ac:dyDescent="0.2">
      <c r="A131">
        <v>130</v>
      </c>
      <c r="B131" s="3">
        <v>116</v>
      </c>
      <c r="C131" s="4" t="s">
        <v>255</v>
      </c>
      <c r="D131" s="4" t="s">
        <v>97</v>
      </c>
      <c r="E131" s="4" t="s">
        <v>27</v>
      </c>
      <c r="F131">
        <v>1</v>
      </c>
      <c r="G131">
        <v>1</v>
      </c>
      <c r="H131" t="str">
        <f t="shared" ref="H131:H194" si="14">IF(NOT(ISERROR((FIND("第",Q131)))),RIGHT(Q131,LEN(Q131)-LEN("第")),LEFT(Q131,2*LEN(Q131)-LENB(Q131)))</f>
        <v>61</v>
      </c>
      <c r="I131" t="str">
        <f t="shared" ref="I131:I194" si="15">IF(((ISERROR((FIND("之后",R131))))),LEFT(R131,2*LEN(R131)-LENB(R131)),99999)</f>
        <v>96</v>
      </c>
      <c r="J131" s="6" t="str">
        <f t="shared" ref="J131:J194" si="16">""""&amp;D131&amp;""""&amp;","</f>
        <v>"10元红包券",</v>
      </c>
      <c r="K131" t="str">
        <f t="shared" ref="K131:K194" si="17">""""&amp;E131&amp;""""&amp;","</f>
        <v>"matchpop_icon_1",</v>
      </c>
      <c r="O131" t="s">
        <v>256</v>
      </c>
      <c r="P131" t="s">
        <v>257</v>
      </c>
      <c r="Q131" t="str">
        <f t="shared" si="12"/>
        <v>第61</v>
      </c>
      <c r="R131" t="str">
        <f t="shared" si="13"/>
        <v>96名</v>
      </c>
    </row>
    <row r="132" spans="1:18" x14ac:dyDescent="0.2">
      <c r="A132">
        <v>131</v>
      </c>
      <c r="B132" s="3">
        <v>117</v>
      </c>
      <c r="C132" t="s">
        <v>12</v>
      </c>
      <c r="D132" s="4" t="s">
        <v>243</v>
      </c>
      <c r="E132" s="5" t="s">
        <v>21</v>
      </c>
      <c r="F132">
        <v>1</v>
      </c>
      <c r="G132">
        <v>1</v>
      </c>
      <c r="H132" t="str">
        <f t="shared" si="14"/>
        <v>1</v>
      </c>
      <c r="I132" t="str">
        <f t="shared" si="15"/>
        <v>1</v>
      </c>
      <c r="J132" s="6" t="str">
        <f t="shared" si="16"/>
        <v>"1000元",</v>
      </c>
      <c r="K132" t="s">
        <v>23</v>
      </c>
      <c r="O132" t="s">
        <v>12</v>
      </c>
      <c r="Q132" t="str">
        <f t="shared" si="12"/>
        <v>第1</v>
      </c>
      <c r="R132" t="str">
        <f t="shared" si="13"/>
        <v>1名</v>
      </c>
    </row>
    <row r="133" spans="1:18" x14ac:dyDescent="0.2">
      <c r="A133">
        <v>132</v>
      </c>
      <c r="B133" s="3">
        <v>117</v>
      </c>
      <c r="C133" t="s">
        <v>17</v>
      </c>
      <c r="D133" s="4" t="s">
        <v>244</v>
      </c>
      <c r="E133" s="5" t="s">
        <v>18</v>
      </c>
      <c r="F133">
        <v>1</v>
      </c>
      <c r="G133">
        <v>1</v>
      </c>
      <c r="H133" t="str">
        <f t="shared" si="14"/>
        <v>2</v>
      </c>
      <c r="I133" t="str">
        <f t="shared" si="15"/>
        <v>2</v>
      </c>
      <c r="J133" s="6" t="str">
        <f t="shared" si="16"/>
        <v>"300元",</v>
      </c>
      <c r="K133" t="s">
        <v>23</v>
      </c>
      <c r="O133" t="s">
        <v>17</v>
      </c>
      <c r="Q133" t="str">
        <f t="shared" si="12"/>
        <v>第2</v>
      </c>
      <c r="R133" t="str">
        <f t="shared" si="13"/>
        <v>2名</v>
      </c>
    </row>
    <row r="134" spans="1:18" x14ac:dyDescent="0.2">
      <c r="A134">
        <v>133</v>
      </c>
      <c r="B134" s="3">
        <v>117</v>
      </c>
      <c r="C134" t="s">
        <v>19</v>
      </c>
      <c r="D134" s="4" t="s">
        <v>149</v>
      </c>
      <c r="E134" s="5" t="s">
        <v>27</v>
      </c>
      <c r="F134">
        <v>1</v>
      </c>
      <c r="G134">
        <v>1</v>
      </c>
      <c r="H134" t="str">
        <f t="shared" si="14"/>
        <v>3</v>
      </c>
      <c r="I134" t="str">
        <f t="shared" si="15"/>
        <v>3</v>
      </c>
      <c r="J134" s="6" t="str">
        <f t="shared" si="16"/>
        <v>"100元",</v>
      </c>
      <c r="K134" t="s">
        <v>23</v>
      </c>
      <c r="O134" t="s">
        <v>19</v>
      </c>
      <c r="Q134" t="str">
        <f t="shared" si="12"/>
        <v>第3</v>
      </c>
      <c r="R134" t="str">
        <f t="shared" si="13"/>
        <v>3名</v>
      </c>
    </row>
    <row r="135" spans="1:18" x14ac:dyDescent="0.2">
      <c r="A135">
        <v>134</v>
      </c>
      <c r="B135" s="3">
        <v>117</v>
      </c>
      <c r="C135" s="4" t="s">
        <v>245</v>
      </c>
      <c r="D135" s="4" t="s">
        <v>95</v>
      </c>
      <c r="E135" s="4" t="s">
        <v>27</v>
      </c>
      <c r="F135">
        <v>1</v>
      </c>
      <c r="G135">
        <v>1</v>
      </c>
      <c r="H135" t="str">
        <f t="shared" si="14"/>
        <v>4</v>
      </c>
      <c r="I135" t="str">
        <f t="shared" si="15"/>
        <v>9</v>
      </c>
      <c r="J135" s="6" t="str">
        <f t="shared" si="16"/>
        <v>"50元红包券",</v>
      </c>
      <c r="K135" t="str">
        <f t="shared" si="17"/>
        <v>"matchpop_icon_1",</v>
      </c>
      <c r="O135" t="s">
        <v>32</v>
      </c>
      <c r="P135" t="s">
        <v>89</v>
      </c>
      <c r="Q135" t="str">
        <f t="shared" si="12"/>
        <v>第4</v>
      </c>
      <c r="R135" t="str">
        <f t="shared" si="13"/>
        <v>9名</v>
      </c>
    </row>
    <row r="136" spans="1:18" x14ac:dyDescent="0.2">
      <c r="A136">
        <v>135</v>
      </c>
      <c r="B136" s="3">
        <v>117</v>
      </c>
      <c r="C136" s="4" t="s">
        <v>246</v>
      </c>
      <c r="D136" s="4" t="s">
        <v>77</v>
      </c>
      <c r="E136" s="4" t="s">
        <v>27</v>
      </c>
      <c r="F136">
        <v>1</v>
      </c>
      <c r="G136">
        <v>1</v>
      </c>
      <c r="H136" t="str">
        <f t="shared" si="14"/>
        <v>10</v>
      </c>
      <c r="I136" t="str">
        <f t="shared" si="15"/>
        <v>21</v>
      </c>
      <c r="J136" s="6" t="str">
        <f t="shared" si="16"/>
        <v>"30元红包券",</v>
      </c>
      <c r="K136" t="str">
        <f t="shared" si="17"/>
        <v>"matchpop_icon_1",</v>
      </c>
      <c r="O136" t="s">
        <v>93</v>
      </c>
      <c r="P136" t="s">
        <v>247</v>
      </c>
      <c r="Q136" t="str">
        <f t="shared" si="12"/>
        <v>第10</v>
      </c>
      <c r="R136" t="str">
        <f t="shared" si="13"/>
        <v>21名</v>
      </c>
    </row>
    <row r="137" spans="1:18" x14ac:dyDescent="0.2">
      <c r="A137">
        <v>136</v>
      </c>
      <c r="B137" s="3">
        <v>117</v>
      </c>
      <c r="C137" s="4" t="s">
        <v>248</v>
      </c>
      <c r="D137" s="4" t="s">
        <v>45</v>
      </c>
      <c r="E137" s="4" t="s">
        <v>27</v>
      </c>
      <c r="F137">
        <v>1</v>
      </c>
      <c r="G137">
        <v>1</v>
      </c>
      <c r="H137" t="str">
        <f t="shared" si="14"/>
        <v>22</v>
      </c>
      <c r="I137" t="str">
        <f t="shared" si="15"/>
        <v>39</v>
      </c>
      <c r="J137" s="6" t="str">
        <f t="shared" si="16"/>
        <v>"20元红包券",</v>
      </c>
      <c r="K137" t="str">
        <f t="shared" si="17"/>
        <v>"matchpop_icon_1",</v>
      </c>
      <c r="O137" t="s">
        <v>249</v>
      </c>
      <c r="P137" t="s">
        <v>250</v>
      </c>
      <c r="Q137" t="str">
        <f t="shared" si="12"/>
        <v>第22</v>
      </c>
      <c r="R137" t="str">
        <f t="shared" si="13"/>
        <v>39名</v>
      </c>
    </row>
    <row r="138" spans="1:18" x14ac:dyDescent="0.2">
      <c r="A138">
        <v>137</v>
      </c>
      <c r="B138" s="3">
        <v>117</v>
      </c>
      <c r="C138" s="4" t="s">
        <v>251</v>
      </c>
      <c r="D138" s="4" t="s">
        <v>252</v>
      </c>
      <c r="E138" s="4" t="s">
        <v>27</v>
      </c>
      <c r="F138">
        <v>1</v>
      </c>
      <c r="G138">
        <v>1</v>
      </c>
      <c r="H138" t="str">
        <f t="shared" si="14"/>
        <v>40</v>
      </c>
      <c r="I138" t="str">
        <f t="shared" si="15"/>
        <v>60</v>
      </c>
      <c r="J138" s="6" t="str">
        <f t="shared" si="16"/>
        <v>"15元红包券",</v>
      </c>
      <c r="K138" t="str">
        <f t="shared" si="17"/>
        <v>"matchpop_icon_1",</v>
      </c>
      <c r="O138" t="s">
        <v>253</v>
      </c>
      <c r="P138" t="s">
        <v>254</v>
      </c>
      <c r="Q138" t="str">
        <f t="shared" si="12"/>
        <v>第40</v>
      </c>
      <c r="R138" t="str">
        <f t="shared" si="13"/>
        <v>60名</v>
      </c>
    </row>
    <row r="139" spans="1:18" x14ac:dyDescent="0.2">
      <c r="A139">
        <v>138</v>
      </c>
      <c r="B139" s="3">
        <v>117</v>
      </c>
      <c r="C139" s="4" t="s">
        <v>255</v>
      </c>
      <c r="D139" s="4" t="s">
        <v>97</v>
      </c>
      <c r="E139" s="4" t="s">
        <v>27</v>
      </c>
      <c r="F139">
        <v>1</v>
      </c>
      <c r="G139">
        <v>1</v>
      </c>
      <c r="H139" t="str">
        <f t="shared" si="14"/>
        <v>61</v>
      </c>
      <c r="I139" t="str">
        <f t="shared" si="15"/>
        <v>96</v>
      </c>
      <c r="J139" s="6" t="str">
        <f t="shared" si="16"/>
        <v>"10元红包券",</v>
      </c>
      <c r="K139" t="str">
        <f t="shared" si="17"/>
        <v>"matchpop_icon_1",</v>
      </c>
      <c r="O139" t="s">
        <v>256</v>
      </c>
      <c r="P139" t="s">
        <v>257</v>
      </c>
      <c r="Q139" t="str">
        <f t="shared" si="12"/>
        <v>第61</v>
      </c>
      <c r="R139" t="str">
        <f t="shared" si="13"/>
        <v>96名</v>
      </c>
    </row>
    <row r="140" spans="1:18" x14ac:dyDescent="0.2">
      <c r="A140">
        <v>139</v>
      </c>
      <c r="B140" s="3">
        <v>118</v>
      </c>
      <c r="C140" t="s">
        <v>12</v>
      </c>
      <c r="D140" s="4" t="s">
        <v>243</v>
      </c>
      <c r="E140" s="5" t="s">
        <v>21</v>
      </c>
      <c r="F140">
        <v>1</v>
      </c>
      <c r="G140">
        <v>1</v>
      </c>
      <c r="H140" t="str">
        <f t="shared" si="14"/>
        <v>1</v>
      </c>
      <c r="I140" t="str">
        <f t="shared" si="15"/>
        <v>1</v>
      </c>
      <c r="J140" s="6" t="str">
        <f t="shared" si="16"/>
        <v>"1000元",</v>
      </c>
      <c r="K140" t="s">
        <v>23</v>
      </c>
      <c r="O140" t="s">
        <v>12</v>
      </c>
      <c r="Q140" t="str">
        <f t="shared" si="12"/>
        <v>第1</v>
      </c>
      <c r="R140" t="str">
        <f t="shared" si="13"/>
        <v>1名</v>
      </c>
    </row>
    <row r="141" spans="1:18" x14ac:dyDescent="0.2">
      <c r="A141">
        <v>140</v>
      </c>
      <c r="B141" s="3">
        <v>118</v>
      </c>
      <c r="C141" t="s">
        <v>17</v>
      </c>
      <c r="D141" s="4" t="s">
        <v>244</v>
      </c>
      <c r="E141" s="5" t="s">
        <v>18</v>
      </c>
      <c r="F141">
        <v>1</v>
      </c>
      <c r="G141">
        <v>1</v>
      </c>
      <c r="H141" t="str">
        <f t="shared" si="14"/>
        <v>2</v>
      </c>
      <c r="I141" t="str">
        <f t="shared" si="15"/>
        <v>2</v>
      </c>
      <c r="J141" s="6" t="str">
        <f t="shared" si="16"/>
        <v>"300元",</v>
      </c>
      <c r="K141" t="s">
        <v>23</v>
      </c>
      <c r="O141" t="s">
        <v>17</v>
      </c>
      <c r="Q141" t="str">
        <f t="shared" si="12"/>
        <v>第2</v>
      </c>
      <c r="R141" t="str">
        <f t="shared" si="13"/>
        <v>2名</v>
      </c>
    </row>
    <row r="142" spans="1:18" x14ac:dyDescent="0.2">
      <c r="A142">
        <v>141</v>
      </c>
      <c r="B142" s="3">
        <v>118</v>
      </c>
      <c r="C142" t="s">
        <v>19</v>
      </c>
      <c r="D142" s="4" t="s">
        <v>149</v>
      </c>
      <c r="E142" s="5" t="s">
        <v>27</v>
      </c>
      <c r="F142">
        <v>1</v>
      </c>
      <c r="G142">
        <v>1</v>
      </c>
      <c r="H142" t="str">
        <f t="shared" si="14"/>
        <v>3</v>
      </c>
      <c r="I142" t="str">
        <f t="shared" si="15"/>
        <v>3</v>
      </c>
      <c r="J142" s="6" t="str">
        <f t="shared" si="16"/>
        <v>"100元",</v>
      </c>
      <c r="K142" t="s">
        <v>23</v>
      </c>
      <c r="O142" t="s">
        <v>19</v>
      </c>
      <c r="Q142" t="str">
        <f t="shared" si="12"/>
        <v>第3</v>
      </c>
      <c r="R142" t="str">
        <f t="shared" si="13"/>
        <v>3名</v>
      </c>
    </row>
    <row r="143" spans="1:18" x14ac:dyDescent="0.2">
      <c r="A143">
        <v>142</v>
      </c>
      <c r="B143" s="3">
        <v>118</v>
      </c>
      <c r="C143" s="4" t="s">
        <v>245</v>
      </c>
      <c r="D143" s="4" t="s">
        <v>95</v>
      </c>
      <c r="E143" s="4" t="s">
        <v>27</v>
      </c>
      <c r="F143">
        <v>1</v>
      </c>
      <c r="G143">
        <v>1</v>
      </c>
      <c r="H143" t="str">
        <f t="shared" si="14"/>
        <v>4</v>
      </c>
      <c r="I143" t="str">
        <f t="shared" si="15"/>
        <v>9</v>
      </c>
      <c r="J143" s="6" t="str">
        <f t="shared" si="16"/>
        <v>"50元红包券",</v>
      </c>
      <c r="K143" t="str">
        <f t="shared" si="17"/>
        <v>"matchpop_icon_1",</v>
      </c>
      <c r="O143" t="s">
        <v>32</v>
      </c>
      <c r="P143" t="s">
        <v>89</v>
      </c>
      <c r="Q143" t="str">
        <f t="shared" si="12"/>
        <v>第4</v>
      </c>
      <c r="R143" t="str">
        <f t="shared" si="13"/>
        <v>9名</v>
      </c>
    </row>
    <row r="144" spans="1:18" x14ac:dyDescent="0.2">
      <c r="A144">
        <v>143</v>
      </c>
      <c r="B144" s="3">
        <v>118</v>
      </c>
      <c r="C144" s="4" t="s">
        <v>246</v>
      </c>
      <c r="D144" s="4" t="s">
        <v>77</v>
      </c>
      <c r="E144" s="4" t="s">
        <v>27</v>
      </c>
      <c r="F144">
        <v>1</v>
      </c>
      <c r="G144">
        <v>1</v>
      </c>
      <c r="H144" t="str">
        <f t="shared" si="14"/>
        <v>10</v>
      </c>
      <c r="I144" t="str">
        <f t="shared" si="15"/>
        <v>21</v>
      </c>
      <c r="J144" s="6" t="str">
        <f t="shared" si="16"/>
        <v>"30元红包券",</v>
      </c>
      <c r="K144" t="str">
        <f t="shared" si="17"/>
        <v>"matchpop_icon_1",</v>
      </c>
      <c r="O144" t="s">
        <v>93</v>
      </c>
      <c r="P144" t="s">
        <v>247</v>
      </c>
      <c r="Q144" t="str">
        <f t="shared" si="12"/>
        <v>第10</v>
      </c>
      <c r="R144" t="str">
        <f t="shared" si="13"/>
        <v>21名</v>
      </c>
    </row>
    <row r="145" spans="1:18" x14ac:dyDescent="0.2">
      <c r="A145">
        <v>144</v>
      </c>
      <c r="B145" s="3">
        <v>118</v>
      </c>
      <c r="C145" s="4" t="s">
        <v>248</v>
      </c>
      <c r="D145" s="4" t="s">
        <v>45</v>
      </c>
      <c r="E145" s="4" t="s">
        <v>27</v>
      </c>
      <c r="F145">
        <v>1</v>
      </c>
      <c r="G145">
        <v>1</v>
      </c>
      <c r="H145" t="str">
        <f t="shared" si="14"/>
        <v>22</v>
      </c>
      <c r="I145" t="str">
        <f t="shared" si="15"/>
        <v>39</v>
      </c>
      <c r="J145" s="6" t="str">
        <f t="shared" si="16"/>
        <v>"20元红包券",</v>
      </c>
      <c r="K145" t="str">
        <f t="shared" si="17"/>
        <v>"matchpop_icon_1",</v>
      </c>
      <c r="O145" t="s">
        <v>249</v>
      </c>
      <c r="P145" t="s">
        <v>250</v>
      </c>
      <c r="Q145" t="str">
        <f t="shared" si="12"/>
        <v>第22</v>
      </c>
      <c r="R145" t="str">
        <f t="shared" si="13"/>
        <v>39名</v>
      </c>
    </row>
    <row r="146" spans="1:18" x14ac:dyDescent="0.2">
      <c r="A146">
        <v>145</v>
      </c>
      <c r="B146" s="3">
        <v>118</v>
      </c>
      <c r="C146" s="4" t="s">
        <v>251</v>
      </c>
      <c r="D146" s="4" t="s">
        <v>252</v>
      </c>
      <c r="E146" s="4" t="s">
        <v>27</v>
      </c>
      <c r="F146">
        <v>1</v>
      </c>
      <c r="G146">
        <v>1</v>
      </c>
      <c r="H146" t="str">
        <f t="shared" si="14"/>
        <v>40</v>
      </c>
      <c r="I146" t="str">
        <f t="shared" si="15"/>
        <v>60</v>
      </c>
      <c r="J146" s="6" t="str">
        <f t="shared" si="16"/>
        <v>"15元红包券",</v>
      </c>
      <c r="K146" t="str">
        <f t="shared" si="17"/>
        <v>"matchpop_icon_1",</v>
      </c>
      <c r="O146" t="s">
        <v>253</v>
      </c>
      <c r="P146" t="s">
        <v>254</v>
      </c>
      <c r="Q146" t="str">
        <f t="shared" si="12"/>
        <v>第40</v>
      </c>
      <c r="R146" t="str">
        <f t="shared" si="13"/>
        <v>60名</v>
      </c>
    </row>
    <row r="147" spans="1:18" x14ac:dyDescent="0.2">
      <c r="A147">
        <v>146</v>
      </c>
      <c r="B147" s="3">
        <v>118</v>
      </c>
      <c r="C147" s="4" t="s">
        <v>255</v>
      </c>
      <c r="D147" s="4" t="s">
        <v>97</v>
      </c>
      <c r="E147" s="4" t="s">
        <v>27</v>
      </c>
      <c r="F147">
        <v>1</v>
      </c>
      <c r="G147">
        <v>1</v>
      </c>
      <c r="H147" t="str">
        <f t="shared" si="14"/>
        <v>61</v>
      </c>
      <c r="I147" t="str">
        <f t="shared" si="15"/>
        <v>96</v>
      </c>
      <c r="J147" s="6" t="str">
        <f t="shared" si="16"/>
        <v>"10元红包券",</v>
      </c>
      <c r="K147" t="str">
        <f t="shared" si="17"/>
        <v>"matchpop_icon_1",</v>
      </c>
      <c r="O147" t="s">
        <v>256</v>
      </c>
      <c r="P147" t="s">
        <v>257</v>
      </c>
      <c r="Q147" t="str">
        <f t="shared" si="12"/>
        <v>第61</v>
      </c>
      <c r="R147" t="str">
        <f t="shared" si="13"/>
        <v>96名</v>
      </c>
    </row>
    <row r="148" spans="1:18" x14ac:dyDescent="0.2">
      <c r="A148">
        <v>147</v>
      </c>
      <c r="B148" s="3">
        <v>119</v>
      </c>
      <c r="C148" t="s">
        <v>12</v>
      </c>
      <c r="D148" s="4" t="s">
        <v>243</v>
      </c>
      <c r="E148" s="5" t="s">
        <v>21</v>
      </c>
      <c r="F148">
        <v>1</v>
      </c>
      <c r="G148">
        <v>1</v>
      </c>
      <c r="H148" t="str">
        <f t="shared" si="14"/>
        <v>1</v>
      </c>
      <c r="I148" t="str">
        <f t="shared" si="15"/>
        <v>1</v>
      </c>
      <c r="J148" s="6" t="str">
        <f t="shared" si="16"/>
        <v>"1000元",</v>
      </c>
      <c r="K148" t="s">
        <v>23</v>
      </c>
      <c r="O148" t="s">
        <v>12</v>
      </c>
      <c r="Q148" t="str">
        <f t="shared" si="12"/>
        <v>第1</v>
      </c>
      <c r="R148" t="str">
        <f t="shared" si="13"/>
        <v>1名</v>
      </c>
    </row>
    <row r="149" spans="1:18" x14ac:dyDescent="0.2">
      <c r="A149">
        <v>148</v>
      </c>
      <c r="B149" s="3">
        <v>119</v>
      </c>
      <c r="C149" t="s">
        <v>17</v>
      </c>
      <c r="D149" s="4" t="s">
        <v>244</v>
      </c>
      <c r="E149" s="5" t="s">
        <v>18</v>
      </c>
      <c r="F149">
        <v>1</v>
      </c>
      <c r="G149">
        <v>1</v>
      </c>
      <c r="H149" t="str">
        <f t="shared" si="14"/>
        <v>2</v>
      </c>
      <c r="I149" t="str">
        <f t="shared" si="15"/>
        <v>2</v>
      </c>
      <c r="J149" s="6" t="str">
        <f t="shared" si="16"/>
        <v>"300元",</v>
      </c>
      <c r="K149" t="s">
        <v>23</v>
      </c>
      <c r="O149" t="s">
        <v>17</v>
      </c>
      <c r="Q149" t="str">
        <f t="shared" si="12"/>
        <v>第2</v>
      </c>
      <c r="R149" t="str">
        <f t="shared" si="13"/>
        <v>2名</v>
      </c>
    </row>
    <row r="150" spans="1:18" x14ac:dyDescent="0.2">
      <c r="A150">
        <v>149</v>
      </c>
      <c r="B150" s="3">
        <v>119</v>
      </c>
      <c r="C150" t="s">
        <v>19</v>
      </c>
      <c r="D150" s="4" t="s">
        <v>149</v>
      </c>
      <c r="E150" s="5" t="s">
        <v>27</v>
      </c>
      <c r="F150">
        <v>1</v>
      </c>
      <c r="G150">
        <v>1</v>
      </c>
      <c r="H150" t="str">
        <f t="shared" si="14"/>
        <v>3</v>
      </c>
      <c r="I150" t="str">
        <f t="shared" si="15"/>
        <v>3</v>
      </c>
      <c r="J150" s="6" t="str">
        <f t="shared" si="16"/>
        <v>"100元",</v>
      </c>
      <c r="K150" t="s">
        <v>23</v>
      </c>
      <c r="O150" t="s">
        <v>19</v>
      </c>
      <c r="Q150" t="str">
        <f t="shared" si="12"/>
        <v>第3</v>
      </c>
      <c r="R150" t="str">
        <f t="shared" si="13"/>
        <v>3名</v>
      </c>
    </row>
    <row r="151" spans="1:18" x14ac:dyDescent="0.2">
      <c r="A151">
        <v>150</v>
      </c>
      <c r="B151" s="3">
        <v>119</v>
      </c>
      <c r="C151" s="4" t="s">
        <v>245</v>
      </c>
      <c r="D151" s="4" t="s">
        <v>95</v>
      </c>
      <c r="E151" s="4" t="s">
        <v>27</v>
      </c>
      <c r="F151">
        <v>1</v>
      </c>
      <c r="G151">
        <v>1</v>
      </c>
      <c r="H151" t="str">
        <f t="shared" si="14"/>
        <v>4</v>
      </c>
      <c r="I151" t="str">
        <f t="shared" si="15"/>
        <v>9</v>
      </c>
      <c r="J151" s="6" t="str">
        <f t="shared" si="16"/>
        <v>"50元红包券",</v>
      </c>
      <c r="K151" t="str">
        <f t="shared" si="17"/>
        <v>"matchpop_icon_1",</v>
      </c>
      <c r="O151" t="s">
        <v>32</v>
      </c>
      <c r="P151" t="s">
        <v>89</v>
      </c>
      <c r="Q151" t="str">
        <f t="shared" si="12"/>
        <v>第4</v>
      </c>
      <c r="R151" t="str">
        <f t="shared" si="13"/>
        <v>9名</v>
      </c>
    </row>
    <row r="152" spans="1:18" x14ac:dyDescent="0.2">
      <c r="A152">
        <v>151</v>
      </c>
      <c r="B152" s="3">
        <v>119</v>
      </c>
      <c r="C152" s="4" t="s">
        <v>246</v>
      </c>
      <c r="D152" s="4" t="s">
        <v>77</v>
      </c>
      <c r="E152" s="4" t="s">
        <v>27</v>
      </c>
      <c r="F152">
        <v>1</v>
      </c>
      <c r="G152">
        <v>1</v>
      </c>
      <c r="H152" t="str">
        <f t="shared" si="14"/>
        <v>10</v>
      </c>
      <c r="I152" t="str">
        <f t="shared" si="15"/>
        <v>21</v>
      </c>
      <c r="J152" s="6" t="str">
        <f t="shared" si="16"/>
        <v>"30元红包券",</v>
      </c>
      <c r="K152" t="str">
        <f t="shared" si="17"/>
        <v>"matchpop_icon_1",</v>
      </c>
      <c r="O152" t="s">
        <v>93</v>
      </c>
      <c r="P152" t="s">
        <v>247</v>
      </c>
      <c r="Q152" t="str">
        <f t="shared" si="12"/>
        <v>第10</v>
      </c>
      <c r="R152" t="str">
        <f t="shared" si="13"/>
        <v>21名</v>
      </c>
    </row>
    <row r="153" spans="1:18" x14ac:dyDescent="0.2">
      <c r="A153">
        <v>152</v>
      </c>
      <c r="B153" s="3">
        <v>119</v>
      </c>
      <c r="C153" s="4" t="s">
        <v>248</v>
      </c>
      <c r="D153" s="4" t="s">
        <v>45</v>
      </c>
      <c r="E153" s="4" t="s">
        <v>27</v>
      </c>
      <c r="F153">
        <v>1</v>
      </c>
      <c r="G153">
        <v>1</v>
      </c>
      <c r="H153" t="str">
        <f t="shared" si="14"/>
        <v>22</v>
      </c>
      <c r="I153" t="str">
        <f t="shared" si="15"/>
        <v>39</v>
      </c>
      <c r="J153" s="6" t="str">
        <f t="shared" si="16"/>
        <v>"20元红包券",</v>
      </c>
      <c r="K153" t="str">
        <f t="shared" si="17"/>
        <v>"matchpop_icon_1",</v>
      </c>
      <c r="O153" t="s">
        <v>249</v>
      </c>
      <c r="P153" t="s">
        <v>250</v>
      </c>
      <c r="Q153" t="str">
        <f t="shared" si="12"/>
        <v>第22</v>
      </c>
      <c r="R153" t="str">
        <f t="shared" si="13"/>
        <v>39名</v>
      </c>
    </row>
    <row r="154" spans="1:18" x14ac:dyDescent="0.2">
      <c r="A154">
        <v>153</v>
      </c>
      <c r="B154" s="3">
        <v>119</v>
      </c>
      <c r="C154" s="4" t="s">
        <v>251</v>
      </c>
      <c r="D154" s="4" t="s">
        <v>252</v>
      </c>
      <c r="E154" s="4" t="s">
        <v>27</v>
      </c>
      <c r="F154">
        <v>1</v>
      </c>
      <c r="G154">
        <v>1</v>
      </c>
      <c r="H154" t="str">
        <f t="shared" si="14"/>
        <v>40</v>
      </c>
      <c r="I154" t="str">
        <f t="shared" si="15"/>
        <v>60</v>
      </c>
      <c r="J154" s="6" t="str">
        <f t="shared" si="16"/>
        <v>"15元红包券",</v>
      </c>
      <c r="K154" t="str">
        <f t="shared" si="17"/>
        <v>"matchpop_icon_1",</v>
      </c>
      <c r="O154" t="s">
        <v>253</v>
      </c>
      <c r="P154" t="s">
        <v>254</v>
      </c>
      <c r="Q154" t="str">
        <f t="shared" si="12"/>
        <v>第40</v>
      </c>
      <c r="R154" t="str">
        <f t="shared" si="13"/>
        <v>60名</v>
      </c>
    </row>
    <row r="155" spans="1:18" x14ac:dyDescent="0.2">
      <c r="A155">
        <v>154</v>
      </c>
      <c r="B155" s="3">
        <v>119</v>
      </c>
      <c r="C155" s="4" t="s">
        <v>255</v>
      </c>
      <c r="D155" s="4" t="s">
        <v>97</v>
      </c>
      <c r="E155" s="4" t="s">
        <v>27</v>
      </c>
      <c r="F155">
        <v>1</v>
      </c>
      <c r="G155">
        <v>1</v>
      </c>
      <c r="H155" t="str">
        <f t="shared" si="14"/>
        <v>61</v>
      </c>
      <c r="I155" t="str">
        <f t="shared" si="15"/>
        <v>96</v>
      </c>
      <c r="J155" s="6" t="str">
        <f t="shared" si="16"/>
        <v>"10元红包券",</v>
      </c>
      <c r="K155" t="str">
        <f t="shared" si="17"/>
        <v>"matchpop_icon_1",</v>
      </c>
      <c r="O155" t="s">
        <v>256</v>
      </c>
      <c r="P155" t="s">
        <v>257</v>
      </c>
      <c r="Q155" t="str">
        <f t="shared" si="12"/>
        <v>第61</v>
      </c>
      <c r="R155" t="str">
        <f t="shared" si="13"/>
        <v>96名</v>
      </c>
    </row>
    <row r="156" spans="1:18" x14ac:dyDescent="0.2">
      <c r="A156">
        <v>155</v>
      </c>
      <c r="B156" s="3">
        <v>120</v>
      </c>
      <c r="C156" t="s">
        <v>12</v>
      </c>
      <c r="D156" s="4" t="s">
        <v>243</v>
      </c>
      <c r="E156" s="5" t="s">
        <v>21</v>
      </c>
      <c r="F156">
        <v>1</v>
      </c>
      <c r="G156">
        <v>1</v>
      </c>
      <c r="H156" t="str">
        <f t="shared" si="14"/>
        <v>1</v>
      </c>
      <c r="I156" t="str">
        <f t="shared" si="15"/>
        <v>1</v>
      </c>
      <c r="J156" s="6" t="str">
        <f t="shared" si="16"/>
        <v>"1000元",</v>
      </c>
      <c r="K156" t="s">
        <v>23</v>
      </c>
      <c r="O156" t="s">
        <v>12</v>
      </c>
      <c r="Q156" t="str">
        <f t="shared" si="12"/>
        <v>第1</v>
      </c>
      <c r="R156" t="str">
        <f t="shared" si="13"/>
        <v>1名</v>
      </c>
    </row>
    <row r="157" spans="1:18" x14ac:dyDescent="0.2">
      <c r="A157">
        <v>156</v>
      </c>
      <c r="B157" s="3">
        <v>120</v>
      </c>
      <c r="C157" t="s">
        <v>17</v>
      </c>
      <c r="D157" s="4" t="s">
        <v>244</v>
      </c>
      <c r="E157" s="5" t="s">
        <v>18</v>
      </c>
      <c r="F157">
        <v>1</v>
      </c>
      <c r="G157">
        <v>1</v>
      </c>
      <c r="H157" t="str">
        <f t="shared" si="14"/>
        <v>2</v>
      </c>
      <c r="I157" t="str">
        <f t="shared" si="15"/>
        <v>2</v>
      </c>
      <c r="J157" s="6" t="str">
        <f t="shared" si="16"/>
        <v>"300元",</v>
      </c>
      <c r="K157" t="s">
        <v>23</v>
      </c>
      <c r="O157" t="s">
        <v>17</v>
      </c>
      <c r="Q157" t="str">
        <f t="shared" si="12"/>
        <v>第2</v>
      </c>
      <c r="R157" t="str">
        <f t="shared" si="13"/>
        <v>2名</v>
      </c>
    </row>
    <row r="158" spans="1:18" x14ac:dyDescent="0.2">
      <c r="A158">
        <v>157</v>
      </c>
      <c r="B158" s="3">
        <v>120</v>
      </c>
      <c r="C158" t="s">
        <v>19</v>
      </c>
      <c r="D158" s="4" t="s">
        <v>149</v>
      </c>
      <c r="E158" s="5" t="s">
        <v>27</v>
      </c>
      <c r="F158">
        <v>1</v>
      </c>
      <c r="G158">
        <v>1</v>
      </c>
      <c r="H158" t="str">
        <f t="shared" si="14"/>
        <v>3</v>
      </c>
      <c r="I158" t="str">
        <f t="shared" si="15"/>
        <v>3</v>
      </c>
      <c r="J158" s="6" t="str">
        <f t="shared" si="16"/>
        <v>"100元",</v>
      </c>
      <c r="K158" t="s">
        <v>23</v>
      </c>
      <c r="O158" t="s">
        <v>19</v>
      </c>
      <c r="Q158" t="str">
        <f t="shared" si="12"/>
        <v>第3</v>
      </c>
      <c r="R158" t="str">
        <f t="shared" si="13"/>
        <v>3名</v>
      </c>
    </row>
    <row r="159" spans="1:18" x14ac:dyDescent="0.2">
      <c r="A159">
        <v>158</v>
      </c>
      <c r="B159" s="3">
        <v>120</v>
      </c>
      <c r="C159" s="4" t="s">
        <v>245</v>
      </c>
      <c r="D159" s="4" t="s">
        <v>95</v>
      </c>
      <c r="E159" s="4" t="s">
        <v>27</v>
      </c>
      <c r="F159">
        <v>1</v>
      </c>
      <c r="G159">
        <v>1</v>
      </c>
      <c r="H159" t="str">
        <f t="shared" si="14"/>
        <v>4</v>
      </c>
      <c r="I159" t="str">
        <f t="shared" si="15"/>
        <v>9</v>
      </c>
      <c r="J159" s="6" t="str">
        <f t="shared" si="16"/>
        <v>"50元红包券",</v>
      </c>
      <c r="K159" t="str">
        <f t="shared" si="17"/>
        <v>"matchpop_icon_1",</v>
      </c>
      <c r="O159" t="s">
        <v>32</v>
      </c>
      <c r="P159" t="s">
        <v>89</v>
      </c>
      <c r="Q159" t="str">
        <f t="shared" si="12"/>
        <v>第4</v>
      </c>
      <c r="R159" t="str">
        <f t="shared" si="13"/>
        <v>9名</v>
      </c>
    </row>
    <row r="160" spans="1:18" x14ac:dyDescent="0.2">
      <c r="A160">
        <v>159</v>
      </c>
      <c r="B160" s="3">
        <v>120</v>
      </c>
      <c r="C160" s="4" t="s">
        <v>246</v>
      </c>
      <c r="D160" s="4" t="s">
        <v>77</v>
      </c>
      <c r="E160" s="4" t="s">
        <v>27</v>
      </c>
      <c r="F160">
        <v>1</v>
      </c>
      <c r="G160">
        <v>1</v>
      </c>
      <c r="H160" t="str">
        <f t="shared" si="14"/>
        <v>10</v>
      </c>
      <c r="I160" t="str">
        <f t="shared" si="15"/>
        <v>21</v>
      </c>
      <c r="J160" s="6" t="str">
        <f t="shared" si="16"/>
        <v>"30元红包券",</v>
      </c>
      <c r="K160" t="str">
        <f t="shared" si="17"/>
        <v>"matchpop_icon_1",</v>
      </c>
      <c r="O160" t="s">
        <v>93</v>
      </c>
      <c r="P160" t="s">
        <v>247</v>
      </c>
      <c r="Q160" t="str">
        <f t="shared" si="12"/>
        <v>第10</v>
      </c>
      <c r="R160" t="str">
        <f t="shared" si="13"/>
        <v>21名</v>
      </c>
    </row>
    <row r="161" spans="1:18" x14ac:dyDescent="0.2">
      <c r="A161">
        <v>160</v>
      </c>
      <c r="B161" s="3">
        <v>120</v>
      </c>
      <c r="C161" s="4" t="s">
        <v>248</v>
      </c>
      <c r="D161" s="4" t="s">
        <v>45</v>
      </c>
      <c r="E161" s="4" t="s">
        <v>27</v>
      </c>
      <c r="F161">
        <v>1</v>
      </c>
      <c r="G161">
        <v>1</v>
      </c>
      <c r="H161" t="str">
        <f t="shared" si="14"/>
        <v>22</v>
      </c>
      <c r="I161" t="str">
        <f t="shared" si="15"/>
        <v>39</v>
      </c>
      <c r="J161" s="6" t="str">
        <f t="shared" si="16"/>
        <v>"20元红包券",</v>
      </c>
      <c r="K161" t="str">
        <f t="shared" si="17"/>
        <v>"matchpop_icon_1",</v>
      </c>
      <c r="O161" t="s">
        <v>249</v>
      </c>
      <c r="P161" t="s">
        <v>250</v>
      </c>
      <c r="Q161" t="str">
        <f t="shared" si="12"/>
        <v>第22</v>
      </c>
      <c r="R161" t="str">
        <f t="shared" si="13"/>
        <v>39名</v>
      </c>
    </row>
    <row r="162" spans="1:18" x14ac:dyDescent="0.2">
      <c r="A162">
        <v>161</v>
      </c>
      <c r="B162" s="3">
        <v>120</v>
      </c>
      <c r="C162" s="4" t="s">
        <v>251</v>
      </c>
      <c r="D162" s="4" t="s">
        <v>252</v>
      </c>
      <c r="E162" s="4" t="s">
        <v>27</v>
      </c>
      <c r="F162">
        <v>1</v>
      </c>
      <c r="G162">
        <v>1</v>
      </c>
      <c r="H162" t="str">
        <f t="shared" si="14"/>
        <v>40</v>
      </c>
      <c r="I162" t="str">
        <f t="shared" si="15"/>
        <v>60</v>
      </c>
      <c r="J162" s="6" t="str">
        <f t="shared" si="16"/>
        <v>"15元红包券",</v>
      </c>
      <c r="K162" t="str">
        <f t="shared" si="17"/>
        <v>"matchpop_icon_1",</v>
      </c>
      <c r="O162" t="s">
        <v>253</v>
      </c>
      <c r="P162" t="s">
        <v>254</v>
      </c>
      <c r="Q162" t="str">
        <f t="shared" si="12"/>
        <v>第40</v>
      </c>
      <c r="R162" t="str">
        <f t="shared" si="13"/>
        <v>60名</v>
      </c>
    </row>
    <row r="163" spans="1:18" x14ac:dyDescent="0.2">
      <c r="A163">
        <v>162</v>
      </c>
      <c r="B163" s="3">
        <v>120</v>
      </c>
      <c r="C163" s="4" t="s">
        <v>255</v>
      </c>
      <c r="D163" s="4" t="s">
        <v>97</v>
      </c>
      <c r="E163" s="4" t="s">
        <v>27</v>
      </c>
      <c r="F163">
        <v>1</v>
      </c>
      <c r="G163">
        <v>1</v>
      </c>
      <c r="H163" t="str">
        <f t="shared" si="14"/>
        <v>61</v>
      </c>
      <c r="I163" t="str">
        <f t="shared" si="15"/>
        <v>96</v>
      </c>
      <c r="J163" s="6" t="str">
        <f t="shared" si="16"/>
        <v>"10元红包券",</v>
      </c>
      <c r="K163" t="str">
        <f t="shared" si="17"/>
        <v>"matchpop_icon_1",</v>
      </c>
      <c r="O163" t="s">
        <v>256</v>
      </c>
      <c r="P163" t="s">
        <v>257</v>
      </c>
      <c r="Q163" t="str">
        <f t="shared" si="12"/>
        <v>第61</v>
      </c>
      <c r="R163" t="str">
        <f t="shared" si="13"/>
        <v>96名</v>
      </c>
    </row>
    <row r="164" spans="1:18" x14ac:dyDescent="0.2">
      <c r="A164">
        <v>163</v>
      </c>
      <c r="B164" s="3">
        <v>121</v>
      </c>
      <c r="C164" t="s">
        <v>12</v>
      </c>
      <c r="D164" s="4" t="s">
        <v>243</v>
      </c>
      <c r="E164" s="5" t="s">
        <v>21</v>
      </c>
      <c r="F164">
        <v>1</v>
      </c>
      <c r="G164">
        <v>1</v>
      </c>
      <c r="H164" t="str">
        <f t="shared" si="14"/>
        <v>1</v>
      </c>
      <c r="I164" t="str">
        <f t="shared" si="15"/>
        <v>1</v>
      </c>
      <c r="J164" s="6" t="str">
        <f t="shared" si="16"/>
        <v>"1000元",</v>
      </c>
      <c r="K164" t="s">
        <v>23</v>
      </c>
      <c r="O164" t="s">
        <v>12</v>
      </c>
      <c r="Q164" t="str">
        <f t="shared" si="12"/>
        <v>第1</v>
      </c>
      <c r="R164" t="str">
        <f t="shared" si="13"/>
        <v>1名</v>
      </c>
    </row>
    <row r="165" spans="1:18" x14ac:dyDescent="0.2">
      <c r="A165">
        <v>164</v>
      </c>
      <c r="B165" s="3">
        <v>121</v>
      </c>
      <c r="C165" t="s">
        <v>17</v>
      </c>
      <c r="D165" s="4" t="s">
        <v>244</v>
      </c>
      <c r="E165" s="5" t="s">
        <v>18</v>
      </c>
      <c r="F165">
        <v>1</v>
      </c>
      <c r="G165">
        <v>1</v>
      </c>
      <c r="H165" t="str">
        <f t="shared" si="14"/>
        <v>2</v>
      </c>
      <c r="I165" t="str">
        <f t="shared" si="15"/>
        <v>2</v>
      </c>
      <c r="J165" s="6" t="str">
        <f t="shared" si="16"/>
        <v>"300元",</v>
      </c>
      <c r="K165" t="s">
        <v>23</v>
      </c>
      <c r="O165" t="s">
        <v>17</v>
      </c>
      <c r="Q165" t="str">
        <f t="shared" si="12"/>
        <v>第2</v>
      </c>
      <c r="R165" t="str">
        <f t="shared" si="13"/>
        <v>2名</v>
      </c>
    </row>
    <row r="166" spans="1:18" x14ac:dyDescent="0.2">
      <c r="A166">
        <v>165</v>
      </c>
      <c r="B166" s="3">
        <v>121</v>
      </c>
      <c r="C166" t="s">
        <v>19</v>
      </c>
      <c r="D166" s="4" t="s">
        <v>149</v>
      </c>
      <c r="E166" s="5" t="s">
        <v>27</v>
      </c>
      <c r="F166">
        <v>1</v>
      </c>
      <c r="G166">
        <v>1</v>
      </c>
      <c r="H166" t="str">
        <f t="shared" si="14"/>
        <v>3</v>
      </c>
      <c r="I166" t="str">
        <f t="shared" si="15"/>
        <v>3</v>
      </c>
      <c r="J166" s="6" t="str">
        <f t="shared" si="16"/>
        <v>"100元",</v>
      </c>
      <c r="K166" t="s">
        <v>23</v>
      </c>
      <c r="O166" t="s">
        <v>19</v>
      </c>
      <c r="Q166" t="str">
        <f t="shared" si="12"/>
        <v>第3</v>
      </c>
      <c r="R166" t="str">
        <f t="shared" si="13"/>
        <v>3名</v>
      </c>
    </row>
    <row r="167" spans="1:18" x14ac:dyDescent="0.2">
      <c r="A167">
        <v>166</v>
      </c>
      <c r="B167" s="3">
        <v>121</v>
      </c>
      <c r="C167" s="4" t="s">
        <v>245</v>
      </c>
      <c r="D167" s="4" t="s">
        <v>95</v>
      </c>
      <c r="E167" s="4" t="s">
        <v>27</v>
      </c>
      <c r="F167">
        <v>1</v>
      </c>
      <c r="G167">
        <v>1</v>
      </c>
      <c r="H167" t="str">
        <f t="shared" si="14"/>
        <v>4</v>
      </c>
      <c r="I167" t="str">
        <f t="shared" si="15"/>
        <v>9</v>
      </c>
      <c r="J167" s="6" t="str">
        <f t="shared" si="16"/>
        <v>"50元红包券",</v>
      </c>
      <c r="K167" t="str">
        <f t="shared" si="17"/>
        <v>"matchpop_icon_1",</v>
      </c>
      <c r="O167" t="s">
        <v>32</v>
      </c>
      <c r="P167" t="s">
        <v>89</v>
      </c>
      <c r="Q167" t="str">
        <f t="shared" si="12"/>
        <v>第4</v>
      </c>
      <c r="R167" t="str">
        <f t="shared" si="13"/>
        <v>9名</v>
      </c>
    </row>
    <row r="168" spans="1:18" x14ac:dyDescent="0.2">
      <c r="A168">
        <v>167</v>
      </c>
      <c r="B168" s="3">
        <v>121</v>
      </c>
      <c r="C168" s="4" t="s">
        <v>246</v>
      </c>
      <c r="D168" s="4" t="s">
        <v>77</v>
      </c>
      <c r="E168" s="4" t="s">
        <v>27</v>
      </c>
      <c r="F168">
        <v>1</v>
      </c>
      <c r="G168">
        <v>1</v>
      </c>
      <c r="H168" t="str">
        <f t="shared" si="14"/>
        <v>10</v>
      </c>
      <c r="I168" t="str">
        <f t="shared" si="15"/>
        <v>21</v>
      </c>
      <c r="J168" s="6" t="str">
        <f t="shared" si="16"/>
        <v>"30元红包券",</v>
      </c>
      <c r="K168" t="str">
        <f t="shared" si="17"/>
        <v>"matchpop_icon_1",</v>
      </c>
      <c r="O168" t="s">
        <v>93</v>
      </c>
      <c r="P168" t="s">
        <v>247</v>
      </c>
      <c r="Q168" t="str">
        <f t="shared" si="12"/>
        <v>第10</v>
      </c>
      <c r="R168" t="str">
        <f t="shared" si="13"/>
        <v>21名</v>
      </c>
    </row>
    <row r="169" spans="1:18" x14ac:dyDescent="0.2">
      <c r="A169">
        <v>168</v>
      </c>
      <c r="B169" s="3">
        <v>121</v>
      </c>
      <c r="C169" s="4" t="s">
        <v>248</v>
      </c>
      <c r="D169" s="4" t="s">
        <v>45</v>
      </c>
      <c r="E169" s="4" t="s">
        <v>27</v>
      </c>
      <c r="F169">
        <v>1</v>
      </c>
      <c r="G169">
        <v>1</v>
      </c>
      <c r="H169" t="str">
        <f t="shared" si="14"/>
        <v>22</v>
      </c>
      <c r="I169" t="str">
        <f t="shared" si="15"/>
        <v>39</v>
      </c>
      <c r="J169" s="6" t="str">
        <f t="shared" si="16"/>
        <v>"20元红包券",</v>
      </c>
      <c r="K169" t="str">
        <f t="shared" si="17"/>
        <v>"matchpop_icon_1",</v>
      </c>
      <c r="O169" t="s">
        <v>249</v>
      </c>
      <c r="P169" t="s">
        <v>250</v>
      </c>
      <c r="Q169" t="str">
        <f t="shared" si="12"/>
        <v>第22</v>
      </c>
      <c r="R169" t="str">
        <f t="shared" si="13"/>
        <v>39名</v>
      </c>
    </row>
    <row r="170" spans="1:18" x14ac:dyDescent="0.2">
      <c r="A170">
        <v>169</v>
      </c>
      <c r="B170" s="3">
        <v>121</v>
      </c>
      <c r="C170" s="4" t="s">
        <v>251</v>
      </c>
      <c r="D170" s="4" t="s">
        <v>252</v>
      </c>
      <c r="E170" s="4" t="s">
        <v>27</v>
      </c>
      <c r="F170">
        <v>1</v>
      </c>
      <c r="G170">
        <v>1</v>
      </c>
      <c r="H170" t="str">
        <f t="shared" si="14"/>
        <v>40</v>
      </c>
      <c r="I170" t="str">
        <f t="shared" si="15"/>
        <v>60</v>
      </c>
      <c r="J170" s="6" t="str">
        <f t="shared" si="16"/>
        <v>"15元红包券",</v>
      </c>
      <c r="K170" t="str">
        <f t="shared" si="17"/>
        <v>"matchpop_icon_1",</v>
      </c>
      <c r="O170" t="s">
        <v>253</v>
      </c>
      <c r="P170" t="s">
        <v>254</v>
      </c>
      <c r="Q170" t="str">
        <f t="shared" si="12"/>
        <v>第40</v>
      </c>
      <c r="R170" t="str">
        <f t="shared" si="13"/>
        <v>60名</v>
      </c>
    </row>
    <row r="171" spans="1:18" x14ac:dyDescent="0.2">
      <c r="A171">
        <v>170</v>
      </c>
      <c r="B171" s="3">
        <v>121</v>
      </c>
      <c r="C171" s="4" t="s">
        <v>255</v>
      </c>
      <c r="D171" s="4" t="s">
        <v>97</v>
      </c>
      <c r="E171" s="4" t="s">
        <v>27</v>
      </c>
      <c r="F171">
        <v>1</v>
      </c>
      <c r="G171">
        <v>1</v>
      </c>
      <c r="H171" t="str">
        <f t="shared" si="14"/>
        <v>61</v>
      </c>
      <c r="I171" t="str">
        <f t="shared" si="15"/>
        <v>96</v>
      </c>
      <c r="J171" s="6" t="str">
        <f t="shared" si="16"/>
        <v>"10元红包券",</v>
      </c>
      <c r="K171" t="str">
        <f t="shared" si="17"/>
        <v>"matchpop_icon_1",</v>
      </c>
      <c r="O171" t="s">
        <v>256</v>
      </c>
      <c r="P171" t="s">
        <v>257</v>
      </c>
      <c r="Q171" t="str">
        <f t="shared" si="12"/>
        <v>第61</v>
      </c>
      <c r="R171" t="str">
        <f t="shared" si="13"/>
        <v>96名</v>
      </c>
    </row>
    <row r="172" spans="1:18" x14ac:dyDescent="0.2">
      <c r="A172">
        <v>171</v>
      </c>
      <c r="B172" s="3">
        <v>122</v>
      </c>
      <c r="C172" t="s">
        <v>12</v>
      </c>
      <c r="D172" s="4" t="s">
        <v>243</v>
      </c>
      <c r="E172" s="5" t="s">
        <v>21</v>
      </c>
      <c r="F172">
        <v>1</v>
      </c>
      <c r="G172">
        <v>1</v>
      </c>
      <c r="H172" t="str">
        <f t="shared" si="14"/>
        <v>1</v>
      </c>
      <c r="I172" t="str">
        <f t="shared" si="15"/>
        <v>1</v>
      </c>
      <c r="J172" s="6" t="str">
        <f t="shared" si="16"/>
        <v>"1000元",</v>
      </c>
      <c r="K172" t="s">
        <v>23</v>
      </c>
      <c r="O172" t="s">
        <v>12</v>
      </c>
      <c r="Q172" t="str">
        <f t="shared" si="12"/>
        <v>第1</v>
      </c>
      <c r="R172" t="str">
        <f t="shared" si="13"/>
        <v>1名</v>
      </c>
    </row>
    <row r="173" spans="1:18" x14ac:dyDescent="0.2">
      <c r="A173">
        <v>172</v>
      </c>
      <c r="B173" s="3">
        <v>122</v>
      </c>
      <c r="C173" t="s">
        <v>17</v>
      </c>
      <c r="D173" s="4" t="s">
        <v>244</v>
      </c>
      <c r="E173" s="5" t="s">
        <v>18</v>
      </c>
      <c r="F173">
        <v>1</v>
      </c>
      <c r="G173">
        <v>1</v>
      </c>
      <c r="H173" t="str">
        <f t="shared" si="14"/>
        <v>2</v>
      </c>
      <c r="I173" t="str">
        <f t="shared" si="15"/>
        <v>2</v>
      </c>
      <c r="J173" s="6" t="str">
        <f t="shared" si="16"/>
        <v>"300元",</v>
      </c>
      <c r="K173" t="s">
        <v>23</v>
      </c>
      <c r="O173" t="s">
        <v>17</v>
      </c>
      <c r="Q173" t="str">
        <f t="shared" si="12"/>
        <v>第2</v>
      </c>
      <c r="R173" t="str">
        <f t="shared" si="13"/>
        <v>2名</v>
      </c>
    </row>
    <row r="174" spans="1:18" x14ac:dyDescent="0.2">
      <c r="A174">
        <v>173</v>
      </c>
      <c r="B174" s="3">
        <v>122</v>
      </c>
      <c r="C174" t="s">
        <v>19</v>
      </c>
      <c r="D174" s="4" t="s">
        <v>149</v>
      </c>
      <c r="E174" s="5" t="s">
        <v>27</v>
      </c>
      <c r="F174">
        <v>1</v>
      </c>
      <c r="G174">
        <v>1</v>
      </c>
      <c r="H174" t="str">
        <f t="shared" si="14"/>
        <v>3</v>
      </c>
      <c r="I174" t="str">
        <f t="shared" si="15"/>
        <v>3</v>
      </c>
      <c r="J174" s="6" t="str">
        <f t="shared" si="16"/>
        <v>"100元",</v>
      </c>
      <c r="K174" t="s">
        <v>23</v>
      </c>
      <c r="O174" t="s">
        <v>19</v>
      </c>
      <c r="Q174" t="str">
        <f t="shared" si="12"/>
        <v>第3</v>
      </c>
      <c r="R174" t="str">
        <f t="shared" si="13"/>
        <v>3名</v>
      </c>
    </row>
    <row r="175" spans="1:18" x14ac:dyDescent="0.2">
      <c r="A175">
        <v>174</v>
      </c>
      <c r="B175" s="3">
        <v>122</v>
      </c>
      <c r="C175" s="4" t="s">
        <v>245</v>
      </c>
      <c r="D175" s="4" t="s">
        <v>95</v>
      </c>
      <c r="E175" s="4" t="s">
        <v>27</v>
      </c>
      <c r="F175">
        <v>1</v>
      </c>
      <c r="G175">
        <v>1</v>
      </c>
      <c r="H175" t="str">
        <f t="shared" si="14"/>
        <v>4</v>
      </c>
      <c r="I175" t="str">
        <f t="shared" si="15"/>
        <v>9</v>
      </c>
      <c r="J175" s="6" t="str">
        <f t="shared" si="16"/>
        <v>"50元红包券",</v>
      </c>
      <c r="K175" t="str">
        <f t="shared" si="17"/>
        <v>"matchpop_icon_1",</v>
      </c>
      <c r="O175" t="s">
        <v>32</v>
      </c>
      <c r="P175" t="s">
        <v>89</v>
      </c>
      <c r="Q175" t="str">
        <f t="shared" si="12"/>
        <v>第4</v>
      </c>
      <c r="R175" t="str">
        <f t="shared" si="13"/>
        <v>9名</v>
      </c>
    </row>
    <row r="176" spans="1:18" x14ac:dyDescent="0.2">
      <c r="A176">
        <v>175</v>
      </c>
      <c r="B176" s="3">
        <v>122</v>
      </c>
      <c r="C176" s="4" t="s">
        <v>246</v>
      </c>
      <c r="D176" s="4" t="s">
        <v>77</v>
      </c>
      <c r="E176" s="4" t="s">
        <v>27</v>
      </c>
      <c r="F176">
        <v>1</v>
      </c>
      <c r="G176">
        <v>1</v>
      </c>
      <c r="H176" t="str">
        <f t="shared" si="14"/>
        <v>10</v>
      </c>
      <c r="I176" t="str">
        <f t="shared" si="15"/>
        <v>21</v>
      </c>
      <c r="J176" s="6" t="str">
        <f t="shared" si="16"/>
        <v>"30元红包券",</v>
      </c>
      <c r="K176" t="str">
        <f t="shared" si="17"/>
        <v>"matchpop_icon_1",</v>
      </c>
      <c r="O176" t="s">
        <v>93</v>
      </c>
      <c r="P176" t="s">
        <v>247</v>
      </c>
      <c r="Q176" t="str">
        <f t="shared" si="12"/>
        <v>第10</v>
      </c>
      <c r="R176" t="str">
        <f t="shared" si="13"/>
        <v>21名</v>
      </c>
    </row>
    <row r="177" spans="1:18" x14ac:dyDescent="0.2">
      <c r="A177">
        <v>176</v>
      </c>
      <c r="B177" s="3">
        <v>122</v>
      </c>
      <c r="C177" s="4" t="s">
        <v>248</v>
      </c>
      <c r="D177" s="4" t="s">
        <v>45</v>
      </c>
      <c r="E177" s="4" t="s">
        <v>27</v>
      </c>
      <c r="F177">
        <v>1</v>
      </c>
      <c r="G177">
        <v>1</v>
      </c>
      <c r="H177" t="str">
        <f t="shared" si="14"/>
        <v>22</v>
      </c>
      <c r="I177" t="str">
        <f t="shared" si="15"/>
        <v>39</v>
      </c>
      <c r="J177" s="6" t="str">
        <f t="shared" si="16"/>
        <v>"20元红包券",</v>
      </c>
      <c r="K177" t="str">
        <f t="shared" si="17"/>
        <v>"matchpop_icon_1",</v>
      </c>
      <c r="O177" t="s">
        <v>249</v>
      </c>
      <c r="P177" t="s">
        <v>250</v>
      </c>
      <c r="Q177" t="str">
        <f t="shared" si="12"/>
        <v>第22</v>
      </c>
      <c r="R177" t="str">
        <f t="shared" si="13"/>
        <v>39名</v>
      </c>
    </row>
    <row r="178" spans="1:18" x14ac:dyDescent="0.2">
      <c r="A178">
        <v>177</v>
      </c>
      <c r="B178" s="3">
        <v>122</v>
      </c>
      <c r="C178" s="4" t="s">
        <v>251</v>
      </c>
      <c r="D178" s="4" t="s">
        <v>252</v>
      </c>
      <c r="E178" s="4" t="s">
        <v>27</v>
      </c>
      <c r="F178">
        <v>1</v>
      </c>
      <c r="G178">
        <v>1</v>
      </c>
      <c r="H178" t="str">
        <f t="shared" si="14"/>
        <v>40</v>
      </c>
      <c r="I178" t="str">
        <f t="shared" si="15"/>
        <v>60</v>
      </c>
      <c r="J178" s="6" t="str">
        <f t="shared" si="16"/>
        <v>"15元红包券",</v>
      </c>
      <c r="K178" t="str">
        <f t="shared" si="17"/>
        <v>"matchpop_icon_1",</v>
      </c>
      <c r="O178" t="s">
        <v>253</v>
      </c>
      <c r="P178" t="s">
        <v>254</v>
      </c>
      <c r="Q178" t="str">
        <f t="shared" si="12"/>
        <v>第40</v>
      </c>
      <c r="R178" t="str">
        <f t="shared" si="13"/>
        <v>60名</v>
      </c>
    </row>
    <row r="179" spans="1:18" x14ac:dyDescent="0.2">
      <c r="A179">
        <v>178</v>
      </c>
      <c r="B179" s="3">
        <v>122</v>
      </c>
      <c r="C179" s="4" t="s">
        <v>255</v>
      </c>
      <c r="D179" s="4" t="s">
        <v>97</v>
      </c>
      <c r="E179" s="4" t="s">
        <v>27</v>
      </c>
      <c r="F179">
        <v>1</v>
      </c>
      <c r="G179">
        <v>1</v>
      </c>
      <c r="H179" t="str">
        <f t="shared" si="14"/>
        <v>61</v>
      </c>
      <c r="I179" t="str">
        <f t="shared" si="15"/>
        <v>96</v>
      </c>
      <c r="J179" s="6" t="str">
        <f t="shared" si="16"/>
        <v>"10元红包券",</v>
      </c>
      <c r="K179" t="str">
        <f t="shared" si="17"/>
        <v>"matchpop_icon_1",</v>
      </c>
      <c r="O179" t="s">
        <v>256</v>
      </c>
      <c r="P179" t="s">
        <v>257</v>
      </c>
      <c r="Q179" t="str">
        <f t="shared" si="12"/>
        <v>第61</v>
      </c>
      <c r="R179" t="str">
        <f t="shared" si="13"/>
        <v>96名</v>
      </c>
    </row>
    <row r="180" spans="1:18" x14ac:dyDescent="0.2">
      <c r="A180">
        <v>179</v>
      </c>
      <c r="B180" s="3">
        <v>123</v>
      </c>
      <c r="C180" t="s">
        <v>12</v>
      </c>
      <c r="D180" s="4" t="s">
        <v>243</v>
      </c>
      <c r="E180" s="5" t="s">
        <v>21</v>
      </c>
      <c r="F180">
        <v>1</v>
      </c>
      <c r="G180">
        <v>1</v>
      </c>
      <c r="H180" t="str">
        <f t="shared" si="14"/>
        <v>1</v>
      </c>
      <c r="I180" t="str">
        <f t="shared" si="15"/>
        <v>1</v>
      </c>
      <c r="J180" s="6" t="str">
        <f t="shared" si="16"/>
        <v>"1000元",</v>
      </c>
      <c r="K180" t="s">
        <v>23</v>
      </c>
      <c r="O180" t="s">
        <v>12</v>
      </c>
      <c r="Q180" t="str">
        <f t="shared" si="12"/>
        <v>第1</v>
      </c>
      <c r="R180" t="str">
        <f t="shared" si="13"/>
        <v>1名</v>
      </c>
    </row>
    <row r="181" spans="1:18" x14ac:dyDescent="0.2">
      <c r="A181">
        <v>180</v>
      </c>
      <c r="B181" s="3">
        <v>123</v>
      </c>
      <c r="C181" t="s">
        <v>17</v>
      </c>
      <c r="D181" s="4" t="s">
        <v>244</v>
      </c>
      <c r="E181" s="5" t="s">
        <v>18</v>
      </c>
      <c r="F181">
        <v>1</v>
      </c>
      <c r="G181">
        <v>1</v>
      </c>
      <c r="H181" t="str">
        <f t="shared" si="14"/>
        <v>2</v>
      </c>
      <c r="I181" t="str">
        <f t="shared" si="15"/>
        <v>2</v>
      </c>
      <c r="J181" s="6" t="str">
        <f t="shared" si="16"/>
        <v>"300元",</v>
      </c>
      <c r="K181" t="s">
        <v>23</v>
      </c>
      <c r="O181" t="s">
        <v>17</v>
      </c>
      <c r="Q181" t="str">
        <f t="shared" si="12"/>
        <v>第2</v>
      </c>
      <c r="R181" t="str">
        <f t="shared" si="13"/>
        <v>2名</v>
      </c>
    </row>
    <row r="182" spans="1:18" x14ac:dyDescent="0.2">
      <c r="A182">
        <v>181</v>
      </c>
      <c r="B182" s="3">
        <v>123</v>
      </c>
      <c r="C182" t="s">
        <v>19</v>
      </c>
      <c r="D182" s="4" t="s">
        <v>149</v>
      </c>
      <c r="E182" s="5" t="s">
        <v>27</v>
      </c>
      <c r="F182">
        <v>1</v>
      </c>
      <c r="G182">
        <v>1</v>
      </c>
      <c r="H182" t="str">
        <f t="shared" si="14"/>
        <v>3</v>
      </c>
      <c r="I182" t="str">
        <f t="shared" si="15"/>
        <v>3</v>
      </c>
      <c r="J182" s="6" t="str">
        <f t="shared" si="16"/>
        <v>"100元",</v>
      </c>
      <c r="K182" t="s">
        <v>23</v>
      </c>
      <c r="O182" t="s">
        <v>19</v>
      </c>
      <c r="Q182" t="str">
        <f t="shared" si="12"/>
        <v>第3</v>
      </c>
      <c r="R182" t="str">
        <f t="shared" si="13"/>
        <v>3名</v>
      </c>
    </row>
    <row r="183" spans="1:18" x14ac:dyDescent="0.2">
      <c r="A183">
        <v>182</v>
      </c>
      <c r="B183" s="3">
        <v>123</v>
      </c>
      <c r="C183" s="4" t="s">
        <v>245</v>
      </c>
      <c r="D183" s="4" t="s">
        <v>95</v>
      </c>
      <c r="E183" s="4" t="s">
        <v>27</v>
      </c>
      <c r="F183">
        <v>1</v>
      </c>
      <c r="G183">
        <v>1</v>
      </c>
      <c r="H183" t="str">
        <f t="shared" si="14"/>
        <v>4</v>
      </c>
      <c r="I183" t="str">
        <f t="shared" si="15"/>
        <v>9</v>
      </c>
      <c r="J183" s="6" t="str">
        <f t="shared" si="16"/>
        <v>"50元红包券",</v>
      </c>
      <c r="K183" t="str">
        <f t="shared" si="17"/>
        <v>"matchpop_icon_1",</v>
      </c>
      <c r="O183" t="s">
        <v>32</v>
      </c>
      <c r="P183" t="s">
        <v>89</v>
      </c>
      <c r="Q183" t="str">
        <f t="shared" si="12"/>
        <v>第4</v>
      </c>
      <c r="R183" t="str">
        <f t="shared" si="13"/>
        <v>9名</v>
      </c>
    </row>
    <row r="184" spans="1:18" x14ac:dyDescent="0.2">
      <c r="A184">
        <v>183</v>
      </c>
      <c r="B184" s="3">
        <v>123</v>
      </c>
      <c r="C184" s="4" t="s">
        <v>246</v>
      </c>
      <c r="D184" s="4" t="s">
        <v>77</v>
      </c>
      <c r="E184" s="4" t="s">
        <v>27</v>
      </c>
      <c r="F184">
        <v>1</v>
      </c>
      <c r="G184">
        <v>1</v>
      </c>
      <c r="H184" t="str">
        <f t="shared" si="14"/>
        <v>10</v>
      </c>
      <c r="I184" t="str">
        <f t="shared" si="15"/>
        <v>21</v>
      </c>
      <c r="J184" s="6" t="str">
        <f t="shared" si="16"/>
        <v>"30元红包券",</v>
      </c>
      <c r="K184" t="str">
        <f t="shared" si="17"/>
        <v>"matchpop_icon_1",</v>
      </c>
      <c r="O184" t="s">
        <v>93</v>
      </c>
      <c r="P184" t="s">
        <v>247</v>
      </c>
      <c r="Q184" t="str">
        <f t="shared" si="12"/>
        <v>第10</v>
      </c>
      <c r="R184" t="str">
        <f t="shared" si="13"/>
        <v>21名</v>
      </c>
    </row>
    <row r="185" spans="1:18" x14ac:dyDescent="0.2">
      <c r="A185">
        <v>184</v>
      </c>
      <c r="B185" s="3">
        <v>123</v>
      </c>
      <c r="C185" s="4" t="s">
        <v>248</v>
      </c>
      <c r="D185" s="4" t="s">
        <v>45</v>
      </c>
      <c r="E185" s="4" t="s">
        <v>27</v>
      </c>
      <c r="F185">
        <v>1</v>
      </c>
      <c r="G185">
        <v>1</v>
      </c>
      <c r="H185" t="str">
        <f t="shared" si="14"/>
        <v>22</v>
      </c>
      <c r="I185" t="str">
        <f t="shared" si="15"/>
        <v>39</v>
      </c>
      <c r="J185" s="6" t="str">
        <f t="shared" si="16"/>
        <v>"20元红包券",</v>
      </c>
      <c r="K185" t="str">
        <f t="shared" si="17"/>
        <v>"matchpop_icon_1",</v>
      </c>
      <c r="O185" t="s">
        <v>249</v>
      </c>
      <c r="P185" t="s">
        <v>250</v>
      </c>
      <c r="Q185" t="str">
        <f t="shared" si="12"/>
        <v>第22</v>
      </c>
      <c r="R185" t="str">
        <f t="shared" si="13"/>
        <v>39名</v>
      </c>
    </row>
    <row r="186" spans="1:18" x14ac:dyDescent="0.2">
      <c r="A186">
        <v>185</v>
      </c>
      <c r="B186" s="3">
        <v>123</v>
      </c>
      <c r="C186" s="4" t="s">
        <v>251</v>
      </c>
      <c r="D186" s="4" t="s">
        <v>252</v>
      </c>
      <c r="E186" s="4" t="s">
        <v>27</v>
      </c>
      <c r="F186">
        <v>1</v>
      </c>
      <c r="G186">
        <v>1</v>
      </c>
      <c r="H186" t="str">
        <f t="shared" si="14"/>
        <v>40</v>
      </c>
      <c r="I186" t="str">
        <f t="shared" si="15"/>
        <v>60</v>
      </c>
      <c r="J186" s="6" t="str">
        <f t="shared" si="16"/>
        <v>"15元红包券",</v>
      </c>
      <c r="K186" t="str">
        <f t="shared" si="17"/>
        <v>"matchpop_icon_1",</v>
      </c>
      <c r="O186" t="s">
        <v>253</v>
      </c>
      <c r="P186" t="s">
        <v>254</v>
      </c>
      <c r="Q186" t="str">
        <f t="shared" si="12"/>
        <v>第40</v>
      </c>
      <c r="R186" t="str">
        <f t="shared" si="13"/>
        <v>60名</v>
      </c>
    </row>
    <row r="187" spans="1:18" x14ac:dyDescent="0.2">
      <c r="A187">
        <v>186</v>
      </c>
      <c r="B187" s="3">
        <v>123</v>
      </c>
      <c r="C187" s="4" t="s">
        <v>255</v>
      </c>
      <c r="D187" s="4" t="s">
        <v>97</v>
      </c>
      <c r="E187" s="4" t="s">
        <v>27</v>
      </c>
      <c r="F187">
        <v>1</v>
      </c>
      <c r="G187">
        <v>1</v>
      </c>
      <c r="H187" t="str">
        <f t="shared" si="14"/>
        <v>61</v>
      </c>
      <c r="I187" t="str">
        <f t="shared" si="15"/>
        <v>96</v>
      </c>
      <c r="J187" s="6" t="str">
        <f t="shared" si="16"/>
        <v>"10元红包券",</v>
      </c>
      <c r="K187" t="str">
        <f t="shared" si="17"/>
        <v>"matchpop_icon_1",</v>
      </c>
      <c r="O187" t="s">
        <v>256</v>
      </c>
      <c r="P187" t="s">
        <v>257</v>
      </c>
      <c r="Q187" t="str">
        <f t="shared" si="12"/>
        <v>第61</v>
      </c>
      <c r="R187" t="str">
        <f t="shared" si="13"/>
        <v>96名</v>
      </c>
    </row>
    <row r="188" spans="1:18" x14ac:dyDescent="0.2">
      <c r="A188">
        <v>187</v>
      </c>
      <c r="B188" s="3">
        <v>124</v>
      </c>
      <c r="C188" t="s">
        <v>12</v>
      </c>
      <c r="D188" s="4" t="s">
        <v>243</v>
      </c>
      <c r="E188" s="5" t="s">
        <v>21</v>
      </c>
      <c r="F188">
        <v>1</v>
      </c>
      <c r="G188">
        <v>1</v>
      </c>
      <c r="H188" t="str">
        <f t="shared" si="14"/>
        <v>1</v>
      </c>
      <c r="I188" t="str">
        <f t="shared" si="15"/>
        <v>1</v>
      </c>
      <c r="J188" s="6" t="str">
        <f t="shared" si="16"/>
        <v>"1000元",</v>
      </c>
      <c r="K188" t="s">
        <v>23</v>
      </c>
      <c r="O188" t="s">
        <v>12</v>
      </c>
      <c r="Q188" t="str">
        <f t="shared" si="12"/>
        <v>第1</v>
      </c>
      <c r="R188" t="str">
        <f t="shared" si="13"/>
        <v>1名</v>
      </c>
    </row>
    <row r="189" spans="1:18" x14ac:dyDescent="0.2">
      <c r="A189">
        <v>188</v>
      </c>
      <c r="B189" s="3">
        <v>124</v>
      </c>
      <c r="C189" t="s">
        <v>17</v>
      </c>
      <c r="D189" s="4" t="s">
        <v>244</v>
      </c>
      <c r="E189" s="5" t="s">
        <v>18</v>
      </c>
      <c r="F189">
        <v>1</v>
      </c>
      <c r="G189">
        <v>1</v>
      </c>
      <c r="H189" t="str">
        <f t="shared" si="14"/>
        <v>2</v>
      </c>
      <c r="I189" t="str">
        <f t="shared" si="15"/>
        <v>2</v>
      </c>
      <c r="J189" s="6" t="str">
        <f t="shared" si="16"/>
        <v>"300元",</v>
      </c>
      <c r="K189" t="s">
        <v>23</v>
      </c>
      <c r="O189" t="s">
        <v>17</v>
      </c>
      <c r="Q189" t="str">
        <f t="shared" si="12"/>
        <v>第2</v>
      </c>
      <c r="R189" t="str">
        <f t="shared" si="13"/>
        <v>2名</v>
      </c>
    </row>
    <row r="190" spans="1:18" x14ac:dyDescent="0.2">
      <c r="A190">
        <v>189</v>
      </c>
      <c r="B190" s="3">
        <v>124</v>
      </c>
      <c r="C190" t="s">
        <v>19</v>
      </c>
      <c r="D190" s="4" t="s">
        <v>149</v>
      </c>
      <c r="E190" s="5" t="s">
        <v>27</v>
      </c>
      <c r="F190">
        <v>1</v>
      </c>
      <c r="G190">
        <v>1</v>
      </c>
      <c r="H190" t="str">
        <f t="shared" si="14"/>
        <v>3</v>
      </c>
      <c r="I190" t="str">
        <f t="shared" si="15"/>
        <v>3</v>
      </c>
      <c r="J190" s="6" t="str">
        <f t="shared" si="16"/>
        <v>"100元",</v>
      </c>
      <c r="K190" t="s">
        <v>23</v>
      </c>
      <c r="O190" t="s">
        <v>19</v>
      </c>
      <c r="Q190" t="str">
        <f t="shared" si="12"/>
        <v>第3</v>
      </c>
      <c r="R190" t="str">
        <f t="shared" si="13"/>
        <v>3名</v>
      </c>
    </row>
    <row r="191" spans="1:18" x14ac:dyDescent="0.2">
      <c r="A191">
        <v>190</v>
      </c>
      <c r="B191" s="3">
        <v>124</v>
      </c>
      <c r="C191" s="4" t="s">
        <v>245</v>
      </c>
      <c r="D191" s="4" t="s">
        <v>95</v>
      </c>
      <c r="E191" s="4" t="s">
        <v>27</v>
      </c>
      <c r="F191">
        <v>1</v>
      </c>
      <c r="G191">
        <v>1</v>
      </c>
      <c r="H191" t="str">
        <f t="shared" si="14"/>
        <v>4</v>
      </c>
      <c r="I191" t="str">
        <f t="shared" si="15"/>
        <v>9</v>
      </c>
      <c r="J191" s="6" t="str">
        <f t="shared" si="16"/>
        <v>"50元红包券",</v>
      </c>
      <c r="K191" t="str">
        <f t="shared" si="17"/>
        <v>"matchpop_icon_1",</v>
      </c>
      <c r="O191" t="s">
        <v>32</v>
      </c>
      <c r="P191" t="s">
        <v>89</v>
      </c>
      <c r="Q191" t="str">
        <f t="shared" si="12"/>
        <v>第4</v>
      </c>
      <c r="R191" t="str">
        <f t="shared" si="13"/>
        <v>9名</v>
      </c>
    </row>
    <row r="192" spans="1:18" x14ac:dyDescent="0.2">
      <c r="A192">
        <v>191</v>
      </c>
      <c r="B192" s="3">
        <v>124</v>
      </c>
      <c r="C192" s="4" t="s">
        <v>246</v>
      </c>
      <c r="D192" s="4" t="s">
        <v>77</v>
      </c>
      <c r="E192" s="4" t="s">
        <v>27</v>
      </c>
      <c r="F192">
        <v>1</v>
      </c>
      <c r="G192">
        <v>1</v>
      </c>
      <c r="H192" t="str">
        <f t="shared" si="14"/>
        <v>10</v>
      </c>
      <c r="I192" t="str">
        <f t="shared" si="15"/>
        <v>21</v>
      </c>
      <c r="J192" s="6" t="str">
        <f t="shared" si="16"/>
        <v>"30元红包券",</v>
      </c>
      <c r="K192" t="str">
        <f t="shared" si="17"/>
        <v>"matchpop_icon_1",</v>
      </c>
      <c r="O192" t="s">
        <v>93</v>
      </c>
      <c r="P192" t="s">
        <v>247</v>
      </c>
      <c r="Q192" t="str">
        <f t="shared" ref="Q192:Q255" si="18">LEFT(O192,IF(NOT(ISERROR((FIND("名",O192)))),LEN(O192)-LEN("名"),LEN(O192)))</f>
        <v>第10</v>
      </c>
      <c r="R192" t="str">
        <f t="shared" ref="R192:R255" si="19">IF(ISBLANK(P192),IF(NOT(ISERROR((FIND("第",O192)))),MID(Q192,2,9999)&amp;"名",O192),P192)</f>
        <v>21名</v>
      </c>
    </row>
    <row r="193" spans="1:18" x14ac:dyDescent="0.2">
      <c r="A193">
        <v>192</v>
      </c>
      <c r="B193" s="3">
        <v>124</v>
      </c>
      <c r="C193" s="4" t="s">
        <v>248</v>
      </c>
      <c r="D193" s="4" t="s">
        <v>45</v>
      </c>
      <c r="E193" s="4" t="s">
        <v>27</v>
      </c>
      <c r="F193">
        <v>1</v>
      </c>
      <c r="G193">
        <v>1</v>
      </c>
      <c r="H193" t="str">
        <f t="shared" si="14"/>
        <v>22</v>
      </c>
      <c r="I193" t="str">
        <f t="shared" si="15"/>
        <v>39</v>
      </c>
      <c r="J193" s="6" t="str">
        <f t="shared" si="16"/>
        <v>"20元红包券",</v>
      </c>
      <c r="K193" t="str">
        <f t="shared" si="17"/>
        <v>"matchpop_icon_1",</v>
      </c>
      <c r="O193" t="s">
        <v>249</v>
      </c>
      <c r="P193" t="s">
        <v>250</v>
      </c>
      <c r="Q193" t="str">
        <f t="shared" si="18"/>
        <v>第22</v>
      </c>
      <c r="R193" t="str">
        <f t="shared" si="19"/>
        <v>39名</v>
      </c>
    </row>
    <row r="194" spans="1:18" x14ac:dyDescent="0.2">
      <c r="A194">
        <v>193</v>
      </c>
      <c r="B194" s="3">
        <v>124</v>
      </c>
      <c r="C194" s="4" t="s">
        <v>251</v>
      </c>
      <c r="D194" s="4" t="s">
        <v>252</v>
      </c>
      <c r="E194" s="4" t="s">
        <v>27</v>
      </c>
      <c r="F194">
        <v>1</v>
      </c>
      <c r="G194">
        <v>1</v>
      </c>
      <c r="H194" t="str">
        <f t="shared" si="14"/>
        <v>40</v>
      </c>
      <c r="I194" t="str">
        <f t="shared" si="15"/>
        <v>60</v>
      </c>
      <c r="J194" s="6" t="str">
        <f t="shared" si="16"/>
        <v>"15元红包券",</v>
      </c>
      <c r="K194" t="str">
        <f t="shared" si="17"/>
        <v>"matchpop_icon_1",</v>
      </c>
      <c r="O194" t="s">
        <v>253</v>
      </c>
      <c r="P194" t="s">
        <v>254</v>
      </c>
      <c r="Q194" t="str">
        <f t="shared" si="18"/>
        <v>第40</v>
      </c>
      <c r="R194" t="str">
        <f t="shared" si="19"/>
        <v>60名</v>
      </c>
    </row>
    <row r="195" spans="1:18" x14ac:dyDescent="0.2">
      <c r="A195">
        <v>194</v>
      </c>
      <c r="B195" s="3">
        <v>124</v>
      </c>
      <c r="C195" s="4" t="s">
        <v>255</v>
      </c>
      <c r="D195" s="4" t="s">
        <v>97</v>
      </c>
      <c r="E195" s="4" t="s">
        <v>27</v>
      </c>
      <c r="F195">
        <v>1</v>
      </c>
      <c r="G195">
        <v>1</v>
      </c>
      <c r="H195" t="str">
        <f t="shared" ref="H195:H258" si="20">IF(NOT(ISERROR((FIND("第",Q195)))),RIGHT(Q195,LEN(Q195)-LEN("第")),LEFT(Q195,2*LEN(Q195)-LENB(Q195)))</f>
        <v>61</v>
      </c>
      <c r="I195" t="str">
        <f t="shared" ref="I195:I258" si="21">IF(((ISERROR((FIND("之后",R195))))),LEFT(R195,2*LEN(R195)-LENB(R195)),99999)</f>
        <v>96</v>
      </c>
      <c r="J195" s="6" t="str">
        <f t="shared" ref="J195:J258" si="22">""""&amp;D195&amp;""""&amp;","</f>
        <v>"10元红包券",</v>
      </c>
      <c r="K195" t="str">
        <f t="shared" ref="K195:K258" si="23">""""&amp;E195&amp;""""&amp;","</f>
        <v>"matchpop_icon_1",</v>
      </c>
      <c r="O195" t="s">
        <v>256</v>
      </c>
      <c r="P195" t="s">
        <v>257</v>
      </c>
      <c r="Q195" t="str">
        <f t="shared" si="18"/>
        <v>第61</v>
      </c>
      <c r="R195" t="str">
        <f t="shared" si="19"/>
        <v>96名</v>
      </c>
    </row>
    <row r="196" spans="1:18" x14ac:dyDescent="0.2">
      <c r="A196">
        <v>195</v>
      </c>
      <c r="B196" s="3">
        <v>149</v>
      </c>
      <c r="C196" t="s">
        <v>12</v>
      </c>
      <c r="D196" s="4" t="s">
        <v>243</v>
      </c>
      <c r="E196" s="5" t="s">
        <v>21</v>
      </c>
      <c r="F196">
        <v>1</v>
      </c>
      <c r="G196">
        <v>1</v>
      </c>
      <c r="H196" t="str">
        <f t="shared" si="20"/>
        <v>1</v>
      </c>
      <c r="I196" t="str">
        <f t="shared" si="21"/>
        <v>1</v>
      </c>
      <c r="J196" s="6" t="str">
        <f t="shared" si="22"/>
        <v>"1000元",</v>
      </c>
      <c r="K196" t="s">
        <v>23</v>
      </c>
      <c r="O196" t="s">
        <v>12</v>
      </c>
      <c r="Q196" t="str">
        <f t="shared" si="18"/>
        <v>第1</v>
      </c>
      <c r="R196" t="str">
        <f t="shared" si="19"/>
        <v>1名</v>
      </c>
    </row>
    <row r="197" spans="1:18" x14ac:dyDescent="0.2">
      <c r="A197">
        <v>196</v>
      </c>
      <c r="B197" s="3">
        <v>149</v>
      </c>
      <c r="C197" t="s">
        <v>17</v>
      </c>
      <c r="D197" s="4" t="s">
        <v>244</v>
      </c>
      <c r="E197" s="5" t="s">
        <v>18</v>
      </c>
      <c r="F197">
        <v>1</v>
      </c>
      <c r="G197">
        <v>1</v>
      </c>
      <c r="H197" t="str">
        <f t="shared" si="20"/>
        <v>2</v>
      </c>
      <c r="I197" t="str">
        <f t="shared" si="21"/>
        <v>2</v>
      </c>
      <c r="J197" s="6" t="str">
        <f t="shared" si="22"/>
        <v>"300元",</v>
      </c>
      <c r="K197" t="s">
        <v>23</v>
      </c>
      <c r="O197" t="s">
        <v>17</v>
      </c>
      <c r="Q197" t="str">
        <f t="shared" si="18"/>
        <v>第2</v>
      </c>
      <c r="R197" t="str">
        <f t="shared" si="19"/>
        <v>2名</v>
      </c>
    </row>
    <row r="198" spans="1:18" x14ac:dyDescent="0.2">
      <c r="A198">
        <v>197</v>
      </c>
      <c r="B198" s="3">
        <v>149</v>
      </c>
      <c r="C198" t="s">
        <v>19</v>
      </c>
      <c r="D198" s="4" t="s">
        <v>149</v>
      </c>
      <c r="E198" s="5" t="s">
        <v>27</v>
      </c>
      <c r="F198">
        <v>1</v>
      </c>
      <c r="G198">
        <v>1</v>
      </c>
      <c r="H198" t="str">
        <f t="shared" si="20"/>
        <v>3</v>
      </c>
      <c r="I198" t="str">
        <f t="shared" si="21"/>
        <v>3</v>
      </c>
      <c r="J198" s="6" t="str">
        <f t="shared" si="22"/>
        <v>"100元",</v>
      </c>
      <c r="K198" t="s">
        <v>23</v>
      </c>
      <c r="O198" t="s">
        <v>19</v>
      </c>
      <c r="Q198" t="str">
        <f t="shared" si="18"/>
        <v>第3</v>
      </c>
      <c r="R198" t="str">
        <f t="shared" si="19"/>
        <v>3名</v>
      </c>
    </row>
    <row r="199" spans="1:18" x14ac:dyDescent="0.2">
      <c r="A199">
        <v>198</v>
      </c>
      <c r="B199" s="3">
        <v>149</v>
      </c>
      <c r="C199" s="4" t="s">
        <v>245</v>
      </c>
      <c r="D199" s="4" t="s">
        <v>95</v>
      </c>
      <c r="E199" s="4" t="s">
        <v>27</v>
      </c>
      <c r="F199">
        <v>1</v>
      </c>
      <c r="G199">
        <v>1</v>
      </c>
      <c r="H199" t="str">
        <f t="shared" si="20"/>
        <v>4</v>
      </c>
      <c r="I199" t="str">
        <f t="shared" si="21"/>
        <v>9</v>
      </c>
      <c r="J199" s="6" t="str">
        <f t="shared" si="22"/>
        <v>"50元红包券",</v>
      </c>
      <c r="K199" t="str">
        <f t="shared" si="23"/>
        <v>"matchpop_icon_1",</v>
      </c>
      <c r="O199" t="s">
        <v>32</v>
      </c>
      <c r="P199" t="s">
        <v>89</v>
      </c>
      <c r="Q199" t="str">
        <f t="shared" si="18"/>
        <v>第4</v>
      </c>
      <c r="R199" t="str">
        <f t="shared" si="19"/>
        <v>9名</v>
      </c>
    </row>
    <row r="200" spans="1:18" x14ac:dyDescent="0.2">
      <c r="A200">
        <v>199</v>
      </c>
      <c r="B200" s="3">
        <v>149</v>
      </c>
      <c r="C200" s="4" t="s">
        <v>246</v>
      </c>
      <c r="D200" s="4" t="s">
        <v>77</v>
      </c>
      <c r="E200" s="4" t="s">
        <v>27</v>
      </c>
      <c r="F200">
        <v>1</v>
      </c>
      <c r="G200">
        <v>1</v>
      </c>
      <c r="H200" t="str">
        <f t="shared" si="20"/>
        <v>10</v>
      </c>
      <c r="I200" t="str">
        <f t="shared" si="21"/>
        <v>21</v>
      </c>
      <c r="J200" s="6" t="str">
        <f t="shared" si="22"/>
        <v>"30元红包券",</v>
      </c>
      <c r="K200" t="str">
        <f t="shared" si="23"/>
        <v>"matchpop_icon_1",</v>
      </c>
      <c r="O200" t="s">
        <v>93</v>
      </c>
      <c r="P200" t="s">
        <v>247</v>
      </c>
      <c r="Q200" t="str">
        <f t="shared" si="18"/>
        <v>第10</v>
      </c>
      <c r="R200" t="str">
        <f t="shared" si="19"/>
        <v>21名</v>
      </c>
    </row>
    <row r="201" spans="1:18" x14ac:dyDescent="0.2">
      <c r="A201">
        <v>200</v>
      </c>
      <c r="B201" s="3">
        <v>149</v>
      </c>
      <c r="C201" s="4" t="s">
        <v>248</v>
      </c>
      <c r="D201" s="4" t="s">
        <v>45</v>
      </c>
      <c r="E201" s="4" t="s">
        <v>27</v>
      </c>
      <c r="F201">
        <v>1</v>
      </c>
      <c r="G201">
        <v>1</v>
      </c>
      <c r="H201" t="str">
        <f t="shared" si="20"/>
        <v>22</v>
      </c>
      <c r="I201" t="str">
        <f t="shared" si="21"/>
        <v>39</v>
      </c>
      <c r="J201" s="6" t="str">
        <f t="shared" si="22"/>
        <v>"20元红包券",</v>
      </c>
      <c r="K201" t="str">
        <f t="shared" si="23"/>
        <v>"matchpop_icon_1",</v>
      </c>
      <c r="O201" t="s">
        <v>249</v>
      </c>
      <c r="P201" t="s">
        <v>250</v>
      </c>
      <c r="Q201" t="str">
        <f t="shared" si="18"/>
        <v>第22</v>
      </c>
      <c r="R201" t="str">
        <f t="shared" si="19"/>
        <v>39名</v>
      </c>
    </row>
    <row r="202" spans="1:18" x14ac:dyDescent="0.2">
      <c r="A202">
        <v>201</v>
      </c>
      <c r="B202" s="3">
        <v>149</v>
      </c>
      <c r="C202" s="4" t="s">
        <v>251</v>
      </c>
      <c r="D202" s="4" t="s">
        <v>252</v>
      </c>
      <c r="E202" s="4" t="s">
        <v>27</v>
      </c>
      <c r="F202">
        <v>1</v>
      </c>
      <c r="G202">
        <v>1</v>
      </c>
      <c r="H202" t="str">
        <f t="shared" si="20"/>
        <v>40</v>
      </c>
      <c r="I202" t="str">
        <f t="shared" si="21"/>
        <v>60</v>
      </c>
      <c r="J202" s="6" t="str">
        <f t="shared" si="22"/>
        <v>"15元红包券",</v>
      </c>
      <c r="K202" t="str">
        <f t="shared" si="23"/>
        <v>"matchpop_icon_1",</v>
      </c>
      <c r="O202" t="s">
        <v>253</v>
      </c>
      <c r="P202" t="s">
        <v>254</v>
      </c>
      <c r="Q202" t="str">
        <f t="shared" si="18"/>
        <v>第40</v>
      </c>
      <c r="R202" t="str">
        <f t="shared" si="19"/>
        <v>60名</v>
      </c>
    </row>
    <row r="203" spans="1:18" x14ac:dyDescent="0.2">
      <c r="A203">
        <v>202</v>
      </c>
      <c r="B203" s="3">
        <v>149</v>
      </c>
      <c r="C203" s="4" t="s">
        <v>255</v>
      </c>
      <c r="D203" s="4" t="s">
        <v>97</v>
      </c>
      <c r="E203" s="4" t="s">
        <v>27</v>
      </c>
      <c r="F203">
        <v>1</v>
      </c>
      <c r="G203">
        <v>1</v>
      </c>
      <c r="H203" t="str">
        <f t="shared" si="20"/>
        <v>61</v>
      </c>
      <c r="I203" t="str">
        <f t="shared" si="21"/>
        <v>96</v>
      </c>
      <c r="J203" s="6" t="str">
        <f t="shared" si="22"/>
        <v>"10元红包券",</v>
      </c>
      <c r="K203" t="str">
        <f t="shared" si="23"/>
        <v>"matchpop_icon_1",</v>
      </c>
      <c r="O203" t="s">
        <v>256</v>
      </c>
      <c r="P203" t="s">
        <v>257</v>
      </c>
      <c r="Q203" t="str">
        <f t="shared" si="18"/>
        <v>第61</v>
      </c>
      <c r="R203" t="str">
        <f t="shared" si="19"/>
        <v>96名</v>
      </c>
    </row>
    <row r="204" spans="1:18" x14ac:dyDescent="0.2">
      <c r="A204">
        <v>203</v>
      </c>
      <c r="B204" s="3">
        <v>150</v>
      </c>
      <c r="C204" t="s">
        <v>12</v>
      </c>
      <c r="D204" s="4" t="s">
        <v>243</v>
      </c>
      <c r="E204" s="5" t="s">
        <v>21</v>
      </c>
      <c r="F204">
        <v>1</v>
      </c>
      <c r="G204">
        <v>1</v>
      </c>
      <c r="H204" t="str">
        <f t="shared" si="20"/>
        <v>1</v>
      </c>
      <c r="I204" t="str">
        <f t="shared" si="21"/>
        <v>1</v>
      </c>
      <c r="J204" s="6" t="str">
        <f t="shared" si="22"/>
        <v>"1000元",</v>
      </c>
      <c r="K204" t="s">
        <v>23</v>
      </c>
      <c r="O204" t="s">
        <v>12</v>
      </c>
      <c r="Q204" t="str">
        <f t="shared" si="18"/>
        <v>第1</v>
      </c>
      <c r="R204" t="str">
        <f t="shared" si="19"/>
        <v>1名</v>
      </c>
    </row>
    <row r="205" spans="1:18" x14ac:dyDescent="0.2">
      <c r="A205">
        <v>204</v>
      </c>
      <c r="B205" s="3">
        <v>150</v>
      </c>
      <c r="C205" t="s">
        <v>17</v>
      </c>
      <c r="D205" s="4" t="s">
        <v>244</v>
      </c>
      <c r="E205" s="5" t="s">
        <v>18</v>
      </c>
      <c r="F205">
        <v>1</v>
      </c>
      <c r="G205">
        <v>1</v>
      </c>
      <c r="H205" t="str">
        <f t="shared" si="20"/>
        <v>2</v>
      </c>
      <c r="I205" t="str">
        <f t="shared" si="21"/>
        <v>2</v>
      </c>
      <c r="J205" s="6" t="str">
        <f t="shared" si="22"/>
        <v>"300元",</v>
      </c>
      <c r="K205" t="s">
        <v>23</v>
      </c>
      <c r="O205" t="s">
        <v>17</v>
      </c>
      <c r="Q205" t="str">
        <f t="shared" si="18"/>
        <v>第2</v>
      </c>
      <c r="R205" t="str">
        <f t="shared" si="19"/>
        <v>2名</v>
      </c>
    </row>
    <row r="206" spans="1:18" x14ac:dyDescent="0.2">
      <c r="A206">
        <v>205</v>
      </c>
      <c r="B206" s="3">
        <v>150</v>
      </c>
      <c r="C206" t="s">
        <v>19</v>
      </c>
      <c r="D206" s="4" t="s">
        <v>149</v>
      </c>
      <c r="E206" s="5" t="s">
        <v>27</v>
      </c>
      <c r="F206">
        <v>1</v>
      </c>
      <c r="G206">
        <v>1</v>
      </c>
      <c r="H206" t="str">
        <f t="shared" si="20"/>
        <v>3</v>
      </c>
      <c r="I206" t="str">
        <f t="shared" si="21"/>
        <v>3</v>
      </c>
      <c r="J206" s="6" t="str">
        <f t="shared" si="22"/>
        <v>"100元",</v>
      </c>
      <c r="K206" t="s">
        <v>23</v>
      </c>
      <c r="O206" t="s">
        <v>19</v>
      </c>
      <c r="Q206" t="str">
        <f t="shared" si="18"/>
        <v>第3</v>
      </c>
      <c r="R206" t="str">
        <f t="shared" si="19"/>
        <v>3名</v>
      </c>
    </row>
    <row r="207" spans="1:18" x14ac:dyDescent="0.2">
      <c r="A207">
        <v>206</v>
      </c>
      <c r="B207" s="3">
        <v>150</v>
      </c>
      <c r="C207" s="4" t="s">
        <v>245</v>
      </c>
      <c r="D207" s="4" t="s">
        <v>95</v>
      </c>
      <c r="E207" s="4" t="s">
        <v>27</v>
      </c>
      <c r="F207">
        <v>1</v>
      </c>
      <c r="G207">
        <v>1</v>
      </c>
      <c r="H207" t="str">
        <f t="shared" si="20"/>
        <v>4</v>
      </c>
      <c r="I207" t="str">
        <f t="shared" si="21"/>
        <v>9</v>
      </c>
      <c r="J207" s="6" t="str">
        <f t="shared" si="22"/>
        <v>"50元红包券",</v>
      </c>
      <c r="K207" t="str">
        <f t="shared" si="23"/>
        <v>"matchpop_icon_1",</v>
      </c>
      <c r="O207" t="s">
        <v>32</v>
      </c>
      <c r="P207" t="s">
        <v>89</v>
      </c>
      <c r="Q207" t="str">
        <f t="shared" si="18"/>
        <v>第4</v>
      </c>
      <c r="R207" t="str">
        <f t="shared" si="19"/>
        <v>9名</v>
      </c>
    </row>
    <row r="208" spans="1:18" x14ac:dyDescent="0.2">
      <c r="A208">
        <v>207</v>
      </c>
      <c r="B208" s="3">
        <v>150</v>
      </c>
      <c r="C208" s="4" t="s">
        <v>246</v>
      </c>
      <c r="D208" s="4" t="s">
        <v>77</v>
      </c>
      <c r="E208" s="4" t="s">
        <v>27</v>
      </c>
      <c r="F208">
        <v>1</v>
      </c>
      <c r="G208">
        <v>1</v>
      </c>
      <c r="H208" t="str">
        <f t="shared" si="20"/>
        <v>10</v>
      </c>
      <c r="I208" t="str">
        <f t="shared" si="21"/>
        <v>21</v>
      </c>
      <c r="J208" s="6" t="str">
        <f t="shared" si="22"/>
        <v>"30元红包券",</v>
      </c>
      <c r="K208" t="str">
        <f t="shared" si="23"/>
        <v>"matchpop_icon_1",</v>
      </c>
      <c r="O208" t="s">
        <v>93</v>
      </c>
      <c r="P208" t="s">
        <v>247</v>
      </c>
      <c r="Q208" t="str">
        <f t="shared" si="18"/>
        <v>第10</v>
      </c>
      <c r="R208" t="str">
        <f t="shared" si="19"/>
        <v>21名</v>
      </c>
    </row>
    <row r="209" spans="1:18" x14ac:dyDescent="0.2">
      <c r="A209">
        <v>208</v>
      </c>
      <c r="B209" s="3">
        <v>150</v>
      </c>
      <c r="C209" s="4" t="s">
        <v>248</v>
      </c>
      <c r="D209" s="4" t="s">
        <v>45</v>
      </c>
      <c r="E209" s="4" t="s">
        <v>27</v>
      </c>
      <c r="F209">
        <v>1</v>
      </c>
      <c r="G209">
        <v>1</v>
      </c>
      <c r="H209" t="str">
        <f t="shared" si="20"/>
        <v>22</v>
      </c>
      <c r="I209" t="str">
        <f t="shared" si="21"/>
        <v>39</v>
      </c>
      <c r="J209" s="6" t="str">
        <f t="shared" si="22"/>
        <v>"20元红包券",</v>
      </c>
      <c r="K209" t="str">
        <f t="shared" si="23"/>
        <v>"matchpop_icon_1",</v>
      </c>
      <c r="O209" t="s">
        <v>249</v>
      </c>
      <c r="P209" t="s">
        <v>250</v>
      </c>
      <c r="Q209" t="str">
        <f t="shared" si="18"/>
        <v>第22</v>
      </c>
      <c r="R209" t="str">
        <f t="shared" si="19"/>
        <v>39名</v>
      </c>
    </row>
    <row r="210" spans="1:18" x14ac:dyDescent="0.2">
      <c r="A210">
        <v>209</v>
      </c>
      <c r="B210" s="3">
        <v>150</v>
      </c>
      <c r="C210" s="4" t="s">
        <v>251</v>
      </c>
      <c r="D210" s="4" t="s">
        <v>252</v>
      </c>
      <c r="E210" s="4" t="s">
        <v>27</v>
      </c>
      <c r="F210">
        <v>1</v>
      </c>
      <c r="G210">
        <v>1</v>
      </c>
      <c r="H210" t="str">
        <f t="shared" si="20"/>
        <v>40</v>
      </c>
      <c r="I210" t="str">
        <f t="shared" si="21"/>
        <v>60</v>
      </c>
      <c r="J210" s="6" t="str">
        <f t="shared" si="22"/>
        <v>"15元红包券",</v>
      </c>
      <c r="K210" t="str">
        <f t="shared" si="23"/>
        <v>"matchpop_icon_1",</v>
      </c>
      <c r="O210" t="s">
        <v>253</v>
      </c>
      <c r="P210" t="s">
        <v>254</v>
      </c>
      <c r="Q210" t="str">
        <f t="shared" si="18"/>
        <v>第40</v>
      </c>
      <c r="R210" t="str">
        <f t="shared" si="19"/>
        <v>60名</v>
      </c>
    </row>
    <row r="211" spans="1:18" x14ac:dyDescent="0.2">
      <c r="A211">
        <v>210</v>
      </c>
      <c r="B211" s="3">
        <v>150</v>
      </c>
      <c r="C211" s="4" t="s">
        <v>255</v>
      </c>
      <c r="D211" s="4" t="s">
        <v>97</v>
      </c>
      <c r="E211" s="4" t="s">
        <v>27</v>
      </c>
      <c r="F211">
        <v>1</v>
      </c>
      <c r="G211">
        <v>1</v>
      </c>
      <c r="H211" t="str">
        <f t="shared" si="20"/>
        <v>61</v>
      </c>
      <c r="I211" t="str">
        <f t="shared" si="21"/>
        <v>96</v>
      </c>
      <c r="J211" s="6" t="str">
        <f t="shared" si="22"/>
        <v>"10元红包券",</v>
      </c>
      <c r="K211" t="str">
        <f t="shared" si="23"/>
        <v>"matchpop_icon_1",</v>
      </c>
      <c r="O211" t="s">
        <v>256</v>
      </c>
      <c r="P211" t="s">
        <v>257</v>
      </c>
      <c r="Q211" t="str">
        <f t="shared" si="18"/>
        <v>第61</v>
      </c>
      <c r="R211" t="str">
        <f t="shared" si="19"/>
        <v>96名</v>
      </c>
    </row>
    <row r="212" spans="1:18" x14ac:dyDescent="0.2">
      <c r="A212">
        <v>211</v>
      </c>
      <c r="B212" s="3">
        <v>151</v>
      </c>
      <c r="C212" t="s">
        <v>12</v>
      </c>
      <c r="D212" s="4" t="s">
        <v>243</v>
      </c>
      <c r="E212" s="5" t="s">
        <v>21</v>
      </c>
      <c r="F212">
        <v>1</v>
      </c>
      <c r="G212">
        <v>1</v>
      </c>
      <c r="H212" t="str">
        <f t="shared" si="20"/>
        <v>1</v>
      </c>
      <c r="I212" t="str">
        <f t="shared" si="21"/>
        <v>1</v>
      </c>
      <c r="J212" s="6" t="str">
        <f t="shared" si="22"/>
        <v>"1000元",</v>
      </c>
      <c r="K212" t="s">
        <v>23</v>
      </c>
      <c r="O212" t="s">
        <v>12</v>
      </c>
      <c r="Q212" t="str">
        <f t="shared" si="18"/>
        <v>第1</v>
      </c>
      <c r="R212" t="str">
        <f t="shared" si="19"/>
        <v>1名</v>
      </c>
    </row>
    <row r="213" spans="1:18" x14ac:dyDescent="0.2">
      <c r="A213">
        <v>212</v>
      </c>
      <c r="B213" s="3">
        <v>151</v>
      </c>
      <c r="C213" t="s">
        <v>17</v>
      </c>
      <c r="D213" s="4" t="s">
        <v>244</v>
      </c>
      <c r="E213" s="5" t="s">
        <v>18</v>
      </c>
      <c r="F213">
        <v>1</v>
      </c>
      <c r="G213">
        <v>1</v>
      </c>
      <c r="H213" t="str">
        <f t="shared" si="20"/>
        <v>2</v>
      </c>
      <c r="I213" t="str">
        <f t="shared" si="21"/>
        <v>2</v>
      </c>
      <c r="J213" s="6" t="str">
        <f t="shared" si="22"/>
        <v>"300元",</v>
      </c>
      <c r="K213" t="s">
        <v>23</v>
      </c>
      <c r="O213" t="s">
        <v>17</v>
      </c>
      <c r="Q213" t="str">
        <f t="shared" si="18"/>
        <v>第2</v>
      </c>
      <c r="R213" t="str">
        <f t="shared" si="19"/>
        <v>2名</v>
      </c>
    </row>
    <row r="214" spans="1:18" x14ac:dyDescent="0.2">
      <c r="A214">
        <v>213</v>
      </c>
      <c r="B214" s="3">
        <v>151</v>
      </c>
      <c r="C214" t="s">
        <v>19</v>
      </c>
      <c r="D214" s="4" t="s">
        <v>149</v>
      </c>
      <c r="E214" s="5" t="s">
        <v>27</v>
      </c>
      <c r="F214">
        <v>1</v>
      </c>
      <c r="G214">
        <v>1</v>
      </c>
      <c r="H214" t="str">
        <f t="shared" si="20"/>
        <v>3</v>
      </c>
      <c r="I214" t="str">
        <f t="shared" si="21"/>
        <v>3</v>
      </c>
      <c r="J214" s="6" t="str">
        <f t="shared" si="22"/>
        <v>"100元",</v>
      </c>
      <c r="K214" t="s">
        <v>23</v>
      </c>
      <c r="O214" t="s">
        <v>19</v>
      </c>
      <c r="Q214" t="str">
        <f t="shared" si="18"/>
        <v>第3</v>
      </c>
      <c r="R214" t="str">
        <f t="shared" si="19"/>
        <v>3名</v>
      </c>
    </row>
    <row r="215" spans="1:18" x14ac:dyDescent="0.2">
      <c r="A215">
        <v>214</v>
      </c>
      <c r="B215" s="3">
        <v>151</v>
      </c>
      <c r="C215" s="4" t="s">
        <v>245</v>
      </c>
      <c r="D215" s="4" t="s">
        <v>95</v>
      </c>
      <c r="E215" s="4" t="s">
        <v>27</v>
      </c>
      <c r="F215">
        <v>1</v>
      </c>
      <c r="G215">
        <v>1</v>
      </c>
      <c r="H215" t="str">
        <f t="shared" si="20"/>
        <v>4</v>
      </c>
      <c r="I215" t="str">
        <f t="shared" si="21"/>
        <v>9</v>
      </c>
      <c r="J215" s="6" t="str">
        <f t="shared" si="22"/>
        <v>"50元红包券",</v>
      </c>
      <c r="K215" t="str">
        <f t="shared" si="23"/>
        <v>"matchpop_icon_1",</v>
      </c>
      <c r="O215" t="s">
        <v>32</v>
      </c>
      <c r="P215" t="s">
        <v>89</v>
      </c>
      <c r="Q215" t="str">
        <f t="shared" si="18"/>
        <v>第4</v>
      </c>
      <c r="R215" t="str">
        <f t="shared" si="19"/>
        <v>9名</v>
      </c>
    </row>
    <row r="216" spans="1:18" x14ac:dyDescent="0.2">
      <c r="A216">
        <v>215</v>
      </c>
      <c r="B216" s="3">
        <v>151</v>
      </c>
      <c r="C216" s="4" t="s">
        <v>246</v>
      </c>
      <c r="D216" s="4" t="s">
        <v>77</v>
      </c>
      <c r="E216" s="4" t="s">
        <v>27</v>
      </c>
      <c r="F216">
        <v>1</v>
      </c>
      <c r="G216">
        <v>1</v>
      </c>
      <c r="H216" t="str">
        <f t="shared" si="20"/>
        <v>10</v>
      </c>
      <c r="I216" t="str">
        <f t="shared" si="21"/>
        <v>21</v>
      </c>
      <c r="J216" s="6" t="str">
        <f t="shared" si="22"/>
        <v>"30元红包券",</v>
      </c>
      <c r="K216" t="str">
        <f t="shared" si="23"/>
        <v>"matchpop_icon_1",</v>
      </c>
      <c r="O216" t="s">
        <v>93</v>
      </c>
      <c r="P216" t="s">
        <v>247</v>
      </c>
      <c r="Q216" t="str">
        <f t="shared" si="18"/>
        <v>第10</v>
      </c>
      <c r="R216" t="str">
        <f t="shared" si="19"/>
        <v>21名</v>
      </c>
    </row>
    <row r="217" spans="1:18" x14ac:dyDescent="0.2">
      <c r="A217">
        <v>216</v>
      </c>
      <c r="B217" s="3">
        <v>151</v>
      </c>
      <c r="C217" s="4" t="s">
        <v>248</v>
      </c>
      <c r="D217" s="4" t="s">
        <v>45</v>
      </c>
      <c r="E217" s="4" t="s">
        <v>27</v>
      </c>
      <c r="F217">
        <v>1</v>
      </c>
      <c r="G217">
        <v>1</v>
      </c>
      <c r="H217" t="str">
        <f t="shared" si="20"/>
        <v>22</v>
      </c>
      <c r="I217" t="str">
        <f t="shared" si="21"/>
        <v>39</v>
      </c>
      <c r="J217" s="6" t="str">
        <f t="shared" si="22"/>
        <v>"20元红包券",</v>
      </c>
      <c r="K217" t="str">
        <f t="shared" si="23"/>
        <v>"matchpop_icon_1",</v>
      </c>
      <c r="O217" t="s">
        <v>249</v>
      </c>
      <c r="P217" t="s">
        <v>250</v>
      </c>
      <c r="Q217" t="str">
        <f t="shared" si="18"/>
        <v>第22</v>
      </c>
      <c r="R217" t="str">
        <f t="shared" si="19"/>
        <v>39名</v>
      </c>
    </row>
    <row r="218" spans="1:18" x14ac:dyDescent="0.2">
      <c r="A218">
        <v>217</v>
      </c>
      <c r="B218" s="3">
        <v>151</v>
      </c>
      <c r="C218" s="4" t="s">
        <v>251</v>
      </c>
      <c r="D218" s="4" t="s">
        <v>252</v>
      </c>
      <c r="E218" s="4" t="s">
        <v>27</v>
      </c>
      <c r="F218">
        <v>1</v>
      </c>
      <c r="G218">
        <v>1</v>
      </c>
      <c r="H218" t="str">
        <f t="shared" si="20"/>
        <v>40</v>
      </c>
      <c r="I218" t="str">
        <f t="shared" si="21"/>
        <v>60</v>
      </c>
      <c r="J218" s="6" t="str">
        <f t="shared" si="22"/>
        <v>"15元红包券",</v>
      </c>
      <c r="K218" t="str">
        <f t="shared" si="23"/>
        <v>"matchpop_icon_1",</v>
      </c>
      <c r="O218" t="s">
        <v>253</v>
      </c>
      <c r="P218" t="s">
        <v>254</v>
      </c>
      <c r="Q218" t="str">
        <f t="shared" si="18"/>
        <v>第40</v>
      </c>
      <c r="R218" t="str">
        <f t="shared" si="19"/>
        <v>60名</v>
      </c>
    </row>
    <row r="219" spans="1:18" x14ac:dyDescent="0.2">
      <c r="A219">
        <v>218</v>
      </c>
      <c r="B219" s="3">
        <v>151</v>
      </c>
      <c r="C219" s="4" t="s">
        <v>255</v>
      </c>
      <c r="D219" s="4" t="s">
        <v>97</v>
      </c>
      <c r="E219" s="4" t="s">
        <v>27</v>
      </c>
      <c r="F219">
        <v>1</v>
      </c>
      <c r="G219">
        <v>1</v>
      </c>
      <c r="H219" t="str">
        <f t="shared" si="20"/>
        <v>61</v>
      </c>
      <c r="I219" t="str">
        <f t="shared" si="21"/>
        <v>96</v>
      </c>
      <c r="J219" s="6" t="str">
        <f t="shared" si="22"/>
        <v>"10元红包券",</v>
      </c>
      <c r="K219" t="str">
        <f t="shared" si="23"/>
        <v>"matchpop_icon_1",</v>
      </c>
      <c r="O219" t="s">
        <v>256</v>
      </c>
      <c r="P219" t="s">
        <v>257</v>
      </c>
      <c r="Q219" t="str">
        <f t="shared" si="18"/>
        <v>第61</v>
      </c>
      <c r="R219" t="str">
        <f t="shared" si="19"/>
        <v>96名</v>
      </c>
    </row>
    <row r="220" spans="1:18" x14ac:dyDescent="0.2">
      <c r="A220">
        <v>219</v>
      </c>
      <c r="B220" s="3">
        <v>152</v>
      </c>
      <c r="C220" t="s">
        <v>12</v>
      </c>
      <c r="D220" s="4" t="s">
        <v>243</v>
      </c>
      <c r="E220" s="5" t="s">
        <v>21</v>
      </c>
      <c r="F220">
        <v>1</v>
      </c>
      <c r="G220">
        <v>1</v>
      </c>
      <c r="H220" t="str">
        <f t="shared" si="20"/>
        <v>1</v>
      </c>
      <c r="I220" t="str">
        <f t="shared" si="21"/>
        <v>1</v>
      </c>
      <c r="J220" s="6" t="str">
        <f t="shared" si="22"/>
        <v>"1000元",</v>
      </c>
      <c r="K220" t="s">
        <v>23</v>
      </c>
      <c r="O220" t="s">
        <v>12</v>
      </c>
      <c r="Q220" t="str">
        <f t="shared" si="18"/>
        <v>第1</v>
      </c>
      <c r="R220" t="str">
        <f t="shared" si="19"/>
        <v>1名</v>
      </c>
    </row>
    <row r="221" spans="1:18" x14ac:dyDescent="0.2">
      <c r="A221">
        <v>220</v>
      </c>
      <c r="B221" s="3">
        <v>152</v>
      </c>
      <c r="C221" t="s">
        <v>17</v>
      </c>
      <c r="D221" s="4" t="s">
        <v>244</v>
      </c>
      <c r="E221" s="5" t="s">
        <v>18</v>
      </c>
      <c r="F221">
        <v>1</v>
      </c>
      <c r="G221">
        <v>1</v>
      </c>
      <c r="H221" t="str">
        <f t="shared" si="20"/>
        <v>2</v>
      </c>
      <c r="I221" t="str">
        <f t="shared" si="21"/>
        <v>2</v>
      </c>
      <c r="J221" s="6" t="str">
        <f t="shared" si="22"/>
        <v>"300元",</v>
      </c>
      <c r="K221" t="s">
        <v>23</v>
      </c>
      <c r="O221" t="s">
        <v>17</v>
      </c>
      <c r="Q221" t="str">
        <f t="shared" si="18"/>
        <v>第2</v>
      </c>
      <c r="R221" t="str">
        <f t="shared" si="19"/>
        <v>2名</v>
      </c>
    </row>
    <row r="222" spans="1:18" x14ac:dyDescent="0.2">
      <c r="A222">
        <v>221</v>
      </c>
      <c r="B222" s="3">
        <v>152</v>
      </c>
      <c r="C222" t="s">
        <v>19</v>
      </c>
      <c r="D222" s="4" t="s">
        <v>149</v>
      </c>
      <c r="E222" s="5" t="s">
        <v>27</v>
      </c>
      <c r="F222">
        <v>1</v>
      </c>
      <c r="G222">
        <v>1</v>
      </c>
      <c r="H222" t="str">
        <f t="shared" si="20"/>
        <v>3</v>
      </c>
      <c r="I222" t="str">
        <f t="shared" si="21"/>
        <v>3</v>
      </c>
      <c r="J222" s="6" t="str">
        <f t="shared" si="22"/>
        <v>"100元",</v>
      </c>
      <c r="K222" t="s">
        <v>23</v>
      </c>
      <c r="O222" t="s">
        <v>19</v>
      </c>
      <c r="Q222" t="str">
        <f t="shared" si="18"/>
        <v>第3</v>
      </c>
      <c r="R222" t="str">
        <f t="shared" si="19"/>
        <v>3名</v>
      </c>
    </row>
    <row r="223" spans="1:18" x14ac:dyDescent="0.2">
      <c r="A223">
        <v>222</v>
      </c>
      <c r="B223" s="3">
        <v>152</v>
      </c>
      <c r="C223" s="4" t="s">
        <v>245</v>
      </c>
      <c r="D223" s="4" t="s">
        <v>95</v>
      </c>
      <c r="E223" s="4" t="s">
        <v>27</v>
      </c>
      <c r="F223">
        <v>1</v>
      </c>
      <c r="G223">
        <v>1</v>
      </c>
      <c r="H223" t="str">
        <f t="shared" si="20"/>
        <v>4</v>
      </c>
      <c r="I223" t="str">
        <f t="shared" si="21"/>
        <v>9</v>
      </c>
      <c r="J223" s="6" t="str">
        <f t="shared" si="22"/>
        <v>"50元红包券",</v>
      </c>
      <c r="K223" t="str">
        <f t="shared" si="23"/>
        <v>"matchpop_icon_1",</v>
      </c>
      <c r="O223" t="s">
        <v>32</v>
      </c>
      <c r="P223" t="s">
        <v>89</v>
      </c>
      <c r="Q223" t="str">
        <f t="shared" si="18"/>
        <v>第4</v>
      </c>
      <c r="R223" t="str">
        <f t="shared" si="19"/>
        <v>9名</v>
      </c>
    </row>
    <row r="224" spans="1:18" x14ac:dyDescent="0.2">
      <c r="A224">
        <v>223</v>
      </c>
      <c r="B224" s="3">
        <v>152</v>
      </c>
      <c r="C224" s="4" t="s">
        <v>246</v>
      </c>
      <c r="D224" s="4" t="s">
        <v>77</v>
      </c>
      <c r="E224" s="4" t="s">
        <v>27</v>
      </c>
      <c r="F224">
        <v>1</v>
      </c>
      <c r="G224">
        <v>1</v>
      </c>
      <c r="H224" t="str">
        <f t="shared" si="20"/>
        <v>10</v>
      </c>
      <c r="I224" t="str">
        <f t="shared" si="21"/>
        <v>21</v>
      </c>
      <c r="J224" s="6" t="str">
        <f t="shared" si="22"/>
        <v>"30元红包券",</v>
      </c>
      <c r="K224" t="str">
        <f t="shared" si="23"/>
        <v>"matchpop_icon_1",</v>
      </c>
      <c r="O224" t="s">
        <v>93</v>
      </c>
      <c r="P224" t="s">
        <v>247</v>
      </c>
      <c r="Q224" t="str">
        <f t="shared" si="18"/>
        <v>第10</v>
      </c>
      <c r="R224" t="str">
        <f t="shared" si="19"/>
        <v>21名</v>
      </c>
    </row>
    <row r="225" spans="1:18" x14ac:dyDescent="0.2">
      <c r="A225">
        <v>224</v>
      </c>
      <c r="B225" s="3">
        <v>152</v>
      </c>
      <c r="C225" s="4" t="s">
        <v>248</v>
      </c>
      <c r="D225" s="4" t="s">
        <v>45</v>
      </c>
      <c r="E225" s="4" t="s">
        <v>27</v>
      </c>
      <c r="F225">
        <v>1</v>
      </c>
      <c r="G225">
        <v>1</v>
      </c>
      <c r="H225" t="str">
        <f t="shared" si="20"/>
        <v>22</v>
      </c>
      <c r="I225" t="str">
        <f t="shared" si="21"/>
        <v>39</v>
      </c>
      <c r="J225" s="6" t="str">
        <f t="shared" si="22"/>
        <v>"20元红包券",</v>
      </c>
      <c r="K225" t="str">
        <f t="shared" si="23"/>
        <v>"matchpop_icon_1",</v>
      </c>
      <c r="O225" t="s">
        <v>249</v>
      </c>
      <c r="P225" t="s">
        <v>250</v>
      </c>
      <c r="Q225" t="str">
        <f t="shared" si="18"/>
        <v>第22</v>
      </c>
      <c r="R225" t="str">
        <f t="shared" si="19"/>
        <v>39名</v>
      </c>
    </row>
    <row r="226" spans="1:18" x14ac:dyDescent="0.2">
      <c r="A226">
        <v>225</v>
      </c>
      <c r="B226" s="3">
        <v>152</v>
      </c>
      <c r="C226" s="4" t="s">
        <v>251</v>
      </c>
      <c r="D226" s="4" t="s">
        <v>252</v>
      </c>
      <c r="E226" s="4" t="s">
        <v>27</v>
      </c>
      <c r="F226">
        <v>1</v>
      </c>
      <c r="G226">
        <v>1</v>
      </c>
      <c r="H226" t="str">
        <f t="shared" si="20"/>
        <v>40</v>
      </c>
      <c r="I226" t="str">
        <f t="shared" si="21"/>
        <v>60</v>
      </c>
      <c r="J226" s="6" t="str">
        <f t="shared" si="22"/>
        <v>"15元红包券",</v>
      </c>
      <c r="K226" t="str">
        <f t="shared" si="23"/>
        <v>"matchpop_icon_1",</v>
      </c>
      <c r="O226" t="s">
        <v>253</v>
      </c>
      <c r="P226" t="s">
        <v>254</v>
      </c>
      <c r="Q226" t="str">
        <f t="shared" si="18"/>
        <v>第40</v>
      </c>
      <c r="R226" t="str">
        <f t="shared" si="19"/>
        <v>60名</v>
      </c>
    </row>
    <row r="227" spans="1:18" x14ac:dyDescent="0.2">
      <c r="A227">
        <v>226</v>
      </c>
      <c r="B227" s="3">
        <v>152</v>
      </c>
      <c r="C227" s="4" t="s">
        <v>255</v>
      </c>
      <c r="D227" s="4" t="s">
        <v>97</v>
      </c>
      <c r="E227" s="4" t="s">
        <v>27</v>
      </c>
      <c r="F227">
        <v>1</v>
      </c>
      <c r="G227">
        <v>1</v>
      </c>
      <c r="H227" t="str">
        <f t="shared" si="20"/>
        <v>61</v>
      </c>
      <c r="I227" t="str">
        <f t="shared" si="21"/>
        <v>96</v>
      </c>
      <c r="J227" s="6" t="str">
        <f t="shared" si="22"/>
        <v>"10元红包券",</v>
      </c>
      <c r="K227" t="str">
        <f t="shared" si="23"/>
        <v>"matchpop_icon_1",</v>
      </c>
      <c r="O227" t="s">
        <v>256</v>
      </c>
      <c r="P227" t="s">
        <v>257</v>
      </c>
      <c r="Q227" t="str">
        <f t="shared" si="18"/>
        <v>第61</v>
      </c>
      <c r="R227" t="str">
        <f t="shared" si="19"/>
        <v>96名</v>
      </c>
    </row>
    <row r="228" spans="1:18" x14ac:dyDescent="0.2">
      <c r="A228">
        <v>227</v>
      </c>
      <c r="B228" s="3">
        <v>153</v>
      </c>
      <c r="C228" t="s">
        <v>12</v>
      </c>
      <c r="D228" s="4" t="s">
        <v>243</v>
      </c>
      <c r="E228" s="5" t="s">
        <v>21</v>
      </c>
      <c r="F228">
        <v>1</v>
      </c>
      <c r="G228">
        <v>1</v>
      </c>
      <c r="H228" t="str">
        <f t="shared" si="20"/>
        <v>1</v>
      </c>
      <c r="I228" t="str">
        <f t="shared" si="21"/>
        <v>1</v>
      </c>
      <c r="J228" s="6" t="str">
        <f t="shared" si="22"/>
        <v>"1000元",</v>
      </c>
      <c r="K228" t="s">
        <v>23</v>
      </c>
      <c r="O228" t="s">
        <v>12</v>
      </c>
      <c r="Q228" t="str">
        <f t="shared" si="18"/>
        <v>第1</v>
      </c>
      <c r="R228" t="str">
        <f t="shared" si="19"/>
        <v>1名</v>
      </c>
    </row>
    <row r="229" spans="1:18" x14ac:dyDescent="0.2">
      <c r="A229">
        <v>228</v>
      </c>
      <c r="B229" s="3">
        <v>153</v>
      </c>
      <c r="C229" t="s">
        <v>17</v>
      </c>
      <c r="D229" s="4" t="s">
        <v>244</v>
      </c>
      <c r="E229" s="5" t="s">
        <v>18</v>
      </c>
      <c r="F229">
        <v>1</v>
      </c>
      <c r="G229">
        <v>1</v>
      </c>
      <c r="H229" t="str">
        <f t="shared" si="20"/>
        <v>2</v>
      </c>
      <c r="I229" t="str">
        <f t="shared" si="21"/>
        <v>2</v>
      </c>
      <c r="J229" s="6" t="str">
        <f t="shared" si="22"/>
        <v>"300元",</v>
      </c>
      <c r="K229" t="s">
        <v>23</v>
      </c>
      <c r="O229" t="s">
        <v>17</v>
      </c>
      <c r="Q229" t="str">
        <f t="shared" si="18"/>
        <v>第2</v>
      </c>
      <c r="R229" t="str">
        <f t="shared" si="19"/>
        <v>2名</v>
      </c>
    </row>
    <row r="230" spans="1:18" x14ac:dyDescent="0.2">
      <c r="A230">
        <v>229</v>
      </c>
      <c r="B230" s="3">
        <v>153</v>
      </c>
      <c r="C230" t="s">
        <v>19</v>
      </c>
      <c r="D230" s="4" t="s">
        <v>149</v>
      </c>
      <c r="E230" s="5" t="s">
        <v>27</v>
      </c>
      <c r="F230">
        <v>1</v>
      </c>
      <c r="G230">
        <v>1</v>
      </c>
      <c r="H230" t="str">
        <f t="shared" si="20"/>
        <v>3</v>
      </c>
      <c r="I230" t="str">
        <f t="shared" si="21"/>
        <v>3</v>
      </c>
      <c r="J230" s="6" t="str">
        <f t="shared" si="22"/>
        <v>"100元",</v>
      </c>
      <c r="K230" t="s">
        <v>23</v>
      </c>
      <c r="O230" t="s">
        <v>19</v>
      </c>
      <c r="Q230" t="str">
        <f t="shared" si="18"/>
        <v>第3</v>
      </c>
      <c r="R230" t="str">
        <f t="shared" si="19"/>
        <v>3名</v>
      </c>
    </row>
    <row r="231" spans="1:18" x14ac:dyDescent="0.2">
      <c r="A231">
        <v>230</v>
      </c>
      <c r="B231" s="3">
        <v>153</v>
      </c>
      <c r="C231" s="4" t="s">
        <v>245</v>
      </c>
      <c r="D231" s="4" t="s">
        <v>95</v>
      </c>
      <c r="E231" s="4" t="s">
        <v>27</v>
      </c>
      <c r="F231">
        <v>1</v>
      </c>
      <c r="G231">
        <v>1</v>
      </c>
      <c r="H231" t="str">
        <f t="shared" si="20"/>
        <v>4</v>
      </c>
      <c r="I231" t="str">
        <f t="shared" si="21"/>
        <v>9</v>
      </c>
      <c r="J231" s="6" t="str">
        <f t="shared" si="22"/>
        <v>"50元红包券",</v>
      </c>
      <c r="K231" t="str">
        <f t="shared" si="23"/>
        <v>"matchpop_icon_1",</v>
      </c>
      <c r="O231" t="s">
        <v>32</v>
      </c>
      <c r="P231" t="s">
        <v>89</v>
      </c>
      <c r="Q231" t="str">
        <f t="shared" si="18"/>
        <v>第4</v>
      </c>
      <c r="R231" t="str">
        <f t="shared" si="19"/>
        <v>9名</v>
      </c>
    </row>
    <row r="232" spans="1:18" x14ac:dyDescent="0.2">
      <c r="A232">
        <v>231</v>
      </c>
      <c r="B232" s="3">
        <v>153</v>
      </c>
      <c r="C232" s="4" t="s">
        <v>246</v>
      </c>
      <c r="D232" s="4" t="s">
        <v>77</v>
      </c>
      <c r="E232" s="4" t="s">
        <v>27</v>
      </c>
      <c r="F232">
        <v>1</v>
      </c>
      <c r="G232">
        <v>1</v>
      </c>
      <c r="H232" t="str">
        <f t="shared" si="20"/>
        <v>10</v>
      </c>
      <c r="I232" t="str">
        <f t="shared" si="21"/>
        <v>21</v>
      </c>
      <c r="J232" s="6" t="str">
        <f t="shared" si="22"/>
        <v>"30元红包券",</v>
      </c>
      <c r="K232" t="str">
        <f t="shared" si="23"/>
        <v>"matchpop_icon_1",</v>
      </c>
      <c r="O232" t="s">
        <v>93</v>
      </c>
      <c r="P232" t="s">
        <v>247</v>
      </c>
      <c r="Q232" t="str">
        <f t="shared" si="18"/>
        <v>第10</v>
      </c>
      <c r="R232" t="str">
        <f t="shared" si="19"/>
        <v>21名</v>
      </c>
    </row>
    <row r="233" spans="1:18" x14ac:dyDescent="0.2">
      <c r="A233">
        <v>232</v>
      </c>
      <c r="B233" s="3">
        <v>153</v>
      </c>
      <c r="C233" s="4" t="s">
        <v>248</v>
      </c>
      <c r="D233" s="4" t="s">
        <v>45</v>
      </c>
      <c r="E233" s="4" t="s">
        <v>27</v>
      </c>
      <c r="F233">
        <v>1</v>
      </c>
      <c r="G233">
        <v>1</v>
      </c>
      <c r="H233" t="str">
        <f t="shared" si="20"/>
        <v>22</v>
      </c>
      <c r="I233" t="str">
        <f t="shared" si="21"/>
        <v>39</v>
      </c>
      <c r="J233" s="6" t="str">
        <f t="shared" si="22"/>
        <v>"20元红包券",</v>
      </c>
      <c r="K233" t="str">
        <f t="shared" si="23"/>
        <v>"matchpop_icon_1",</v>
      </c>
      <c r="O233" t="s">
        <v>249</v>
      </c>
      <c r="P233" t="s">
        <v>250</v>
      </c>
      <c r="Q233" t="str">
        <f t="shared" si="18"/>
        <v>第22</v>
      </c>
      <c r="R233" t="str">
        <f t="shared" si="19"/>
        <v>39名</v>
      </c>
    </row>
    <row r="234" spans="1:18" x14ac:dyDescent="0.2">
      <c r="A234">
        <v>233</v>
      </c>
      <c r="B234" s="3">
        <v>153</v>
      </c>
      <c r="C234" s="4" t="s">
        <v>251</v>
      </c>
      <c r="D234" s="4" t="s">
        <v>252</v>
      </c>
      <c r="E234" s="4" t="s">
        <v>27</v>
      </c>
      <c r="F234">
        <v>1</v>
      </c>
      <c r="G234">
        <v>1</v>
      </c>
      <c r="H234" t="str">
        <f t="shared" si="20"/>
        <v>40</v>
      </c>
      <c r="I234" t="str">
        <f t="shared" si="21"/>
        <v>60</v>
      </c>
      <c r="J234" s="6" t="str">
        <f t="shared" si="22"/>
        <v>"15元红包券",</v>
      </c>
      <c r="K234" t="str">
        <f t="shared" si="23"/>
        <v>"matchpop_icon_1",</v>
      </c>
      <c r="O234" t="s">
        <v>253</v>
      </c>
      <c r="P234" t="s">
        <v>254</v>
      </c>
      <c r="Q234" t="str">
        <f t="shared" si="18"/>
        <v>第40</v>
      </c>
      <c r="R234" t="str">
        <f t="shared" si="19"/>
        <v>60名</v>
      </c>
    </row>
    <row r="235" spans="1:18" x14ac:dyDescent="0.2">
      <c r="A235">
        <v>234</v>
      </c>
      <c r="B235" s="3">
        <v>153</v>
      </c>
      <c r="C235" s="4" t="s">
        <v>255</v>
      </c>
      <c r="D235" s="4" t="s">
        <v>97</v>
      </c>
      <c r="E235" s="4" t="s">
        <v>27</v>
      </c>
      <c r="F235">
        <v>1</v>
      </c>
      <c r="G235">
        <v>1</v>
      </c>
      <c r="H235" t="str">
        <f t="shared" si="20"/>
        <v>61</v>
      </c>
      <c r="I235" t="str">
        <f t="shared" si="21"/>
        <v>96</v>
      </c>
      <c r="J235" s="6" t="str">
        <f t="shared" si="22"/>
        <v>"10元红包券",</v>
      </c>
      <c r="K235" t="str">
        <f t="shared" si="23"/>
        <v>"matchpop_icon_1",</v>
      </c>
      <c r="O235" t="s">
        <v>256</v>
      </c>
      <c r="P235" t="s">
        <v>257</v>
      </c>
      <c r="Q235" t="str">
        <f t="shared" si="18"/>
        <v>第61</v>
      </c>
      <c r="R235" t="str">
        <f t="shared" si="19"/>
        <v>96名</v>
      </c>
    </row>
    <row r="236" spans="1:18" x14ac:dyDescent="0.2">
      <c r="A236">
        <v>235</v>
      </c>
      <c r="B236" s="3">
        <v>154</v>
      </c>
      <c r="C236" t="s">
        <v>12</v>
      </c>
      <c r="D236" s="4" t="s">
        <v>243</v>
      </c>
      <c r="E236" s="5" t="s">
        <v>21</v>
      </c>
      <c r="F236">
        <v>1</v>
      </c>
      <c r="G236">
        <v>1</v>
      </c>
      <c r="H236" t="str">
        <f t="shared" si="20"/>
        <v>1</v>
      </c>
      <c r="I236" t="str">
        <f t="shared" si="21"/>
        <v>1</v>
      </c>
      <c r="J236" s="6" t="str">
        <f t="shared" si="22"/>
        <v>"1000元",</v>
      </c>
      <c r="K236" t="s">
        <v>23</v>
      </c>
      <c r="O236" t="s">
        <v>12</v>
      </c>
      <c r="Q236" t="str">
        <f t="shared" si="18"/>
        <v>第1</v>
      </c>
      <c r="R236" t="str">
        <f t="shared" si="19"/>
        <v>1名</v>
      </c>
    </row>
    <row r="237" spans="1:18" x14ac:dyDescent="0.2">
      <c r="A237">
        <v>236</v>
      </c>
      <c r="B237" s="3">
        <v>154</v>
      </c>
      <c r="C237" t="s">
        <v>17</v>
      </c>
      <c r="D237" s="4" t="s">
        <v>244</v>
      </c>
      <c r="E237" s="5" t="s">
        <v>18</v>
      </c>
      <c r="F237">
        <v>1</v>
      </c>
      <c r="G237">
        <v>1</v>
      </c>
      <c r="H237" t="str">
        <f t="shared" si="20"/>
        <v>2</v>
      </c>
      <c r="I237" t="str">
        <f t="shared" si="21"/>
        <v>2</v>
      </c>
      <c r="J237" s="6" t="str">
        <f t="shared" si="22"/>
        <v>"300元",</v>
      </c>
      <c r="K237" t="s">
        <v>23</v>
      </c>
      <c r="O237" t="s">
        <v>17</v>
      </c>
      <c r="Q237" t="str">
        <f t="shared" si="18"/>
        <v>第2</v>
      </c>
      <c r="R237" t="str">
        <f t="shared" si="19"/>
        <v>2名</v>
      </c>
    </row>
    <row r="238" spans="1:18" x14ac:dyDescent="0.2">
      <c r="A238">
        <v>237</v>
      </c>
      <c r="B238" s="3">
        <v>154</v>
      </c>
      <c r="C238" t="s">
        <v>19</v>
      </c>
      <c r="D238" s="4" t="s">
        <v>149</v>
      </c>
      <c r="E238" s="5" t="s">
        <v>27</v>
      </c>
      <c r="F238">
        <v>1</v>
      </c>
      <c r="G238">
        <v>1</v>
      </c>
      <c r="H238" t="str">
        <f t="shared" si="20"/>
        <v>3</v>
      </c>
      <c r="I238" t="str">
        <f t="shared" si="21"/>
        <v>3</v>
      </c>
      <c r="J238" s="6" t="str">
        <f t="shared" si="22"/>
        <v>"100元",</v>
      </c>
      <c r="K238" t="s">
        <v>23</v>
      </c>
      <c r="O238" t="s">
        <v>19</v>
      </c>
      <c r="Q238" t="str">
        <f t="shared" si="18"/>
        <v>第3</v>
      </c>
      <c r="R238" t="str">
        <f t="shared" si="19"/>
        <v>3名</v>
      </c>
    </row>
    <row r="239" spans="1:18" x14ac:dyDescent="0.2">
      <c r="A239">
        <v>238</v>
      </c>
      <c r="B239" s="3">
        <v>154</v>
      </c>
      <c r="C239" s="4" t="s">
        <v>245</v>
      </c>
      <c r="D239" s="4" t="s">
        <v>95</v>
      </c>
      <c r="E239" s="4" t="s">
        <v>27</v>
      </c>
      <c r="F239">
        <v>1</v>
      </c>
      <c r="G239">
        <v>1</v>
      </c>
      <c r="H239" t="str">
        <f t="shared" si="20"/>
        <v>4</v>
      </c>
      <c r="I239" t="str">
        <f t="shared" si="21"/>
        <v>9</v>
      </c>
      <c r="J239" s="6" t="str">
        <f t="shared" si="22"/>
        <v>"50元红包券",</v>
      </c>
      <c r="K239" t="str">
        <f t="shared" si="23"/>
        <v>"matchpop_icon_1",</v>
      </c>
      <c r="O239" t="s">
        <v>32</v>
      </c>
      <c r="P239" t="s">
        <v>89</v>
      </c>
      <c r="Q239" t="str">
        <f t="shared" si="18"/>
        <v>第4</v>
      </c>
      <c r="R239" t="str">
        <f t="shared" si="19"/>
        <v>9名</v>
      </c>
    </row>
    <row r="240" spans="1:18" x14ac:dyDescent="0.2">
      <c r="A240">
        <v>239</v>
      </c>
      <c r="B240" s="3">
        <v>154</v>
      </c>
      <c r="C240" s="4" t="s">
        <v>246</v>
      </c>
      <c r="D240" s="4" t="s">
        <v>77</v>
      </c>
      <c r="E240" s="4" t="s">
        <v>27</v>
      </c>
      <c r="F240">
        <v>1</v>
      </c>
      <c r="G240">
        <v>1</v>
      </c>
      <c r="H240" t="str">
        <f t="shared" si="20"/>
        <v>10</v>
      </c>
      <c r="I240" t="str">
        <f t="shared" si="21"/>
        <v>21</v>
      </c>
      <c r="J240" s="6" t="str">
        <f t="shared" si="22"/>
        <v>"30元红包券",</v>
      </c>
      <c r="K240" t="str">
        <f t="shared" si="23"/>
        <v>"matchpop_icon_1",</v>
      </c>
      <c r="O240" t="s">
        <v>93</v>
      </c>
      <c r="P240" t="s">
        <v>247</v>
      </c>
      <c r="Q240" t="str">
        <f t="shared" si="18"/>
        <v>第10</v>
      </c>
      <c r="R240" t="str">
        <f t="shared" si="19"/>
        <v>21名</v>
      </c>
    </row>
    <row r="241" spans="1:18" x14ac:dyDescent="0.2">
      <c r="A241">
        <v>240</v>
      </c>
      <c r="B241" s="3">
        <v>154</v>
      </c>
      <c r="C241" s="4" t="s">
        <v>248</v>
      </c>
      <c r="D241" s="4" t="s">
        <v>45</v>
      </c>
      <c r="E241" s="4" t="s">
        <v>27</v>
      </c>
      <c r="F241">
        <v>1</v>
      </c>
      <c r="G241">
        <v>1</v>
      </c>
      <c r="H241" t="str">
        <f t="shared" si="20"/>
        <v>22</v>
      </c>
      <c r="I241" t="str">
        <f t="shared" si="21"/>
        <v>39</v>
      </c>
      <c r="J241" s="6" t="str">
        <f t="shared" si="22"/>
        <v>"20元红包券",</v>
      </c>
      <c r="K241" t="str">
        <f t="shared" si="23"/>
        <v>"matchpop_icon_1",</v>
      </c>
      <c r="O241" t="s">
        <v>249</v>
      </c>
      <c r="P241" t="s">
        <v>250</v>
      </c>
      <c r="Q241" t="str">
        <f t="shared" si="18"/>
        <v>第22</v>
      </c>
      <c r="R241" t="str">
        <f t="shared" si="19"/>
        <v>39名</v>
      </c>
    </row>
    <row r="242" spans="1:18" x14ac:dyDescent="0.2">
      <c r="A242">
        <v>241</v>
      </c>
      <c r="B242" s="3">
        <v>154</v>
      </c>
      <c r="C242" s="4" t="s">
        <v>251</v>
      </c>
      <c r="D242" s="4" t="s">
        <v>252</v>
      </c>
      <c r="E242" s="4" t="s">
        <v>27</v>
      </c>
      <c r="F242">
        <v>1</v>
      </c>
      <c r="G242">
        <v>1</v>
      </c>
      <c r="H242" t="str">
        <f t="shared" si="20"/>
        <v>40</v>
      </c>
      <c r="I242" t="str">
        <f t="shared" si="21"/>
        <v>60</v>
      </c>
      <c r="J242" s="6" t="str">
        <f t="shared" si="22"/>
        <v>"15元红包券",</v>
      </c>
      <c r="K242" t="str">
        <f t="shared" si="23"/>
        <v>"matchpop_icon_1",</v>
      </c>
      <c r="O242" t="s">
        <v>253</v>
      </c>
      <c r="P242" t="s">
        <v>254</v>
      </c>
      <c r="Q242" t="str">
        <f t="shared" si="18"/>
        <v>第40</v>
      </c>
      <c r="R242" t="str">
        <f t="shared" si="19"/>
        <v>60名</v>
      </c>
    </row>
    <row r="243" spans="1:18" x14ac:dyDescent="0.2">
      <c r="A243">
        <v>242</v>
      </c>
      <c r="B243" s="3">
        <v>154</v>
      </c>
      <c r="C243" s="4" t="s">
        <v>255</v>
      </c>
      <c r="D243" s="4" t="s">
        <v>97</v>
      </c>
      <c r="E243" s="4" t="s">
        <v>27</v>
      </c>
      <c r="F243">
        <v>1</v>
      </c>
      <c r="G243">
        <v>1</v>
      </c>
      <c r="H243" t="str">
        <f t="shared" si="20"/>
        <v>61</v>
      </c>
      <c r="I243" t="str">
        <f t="shared" si="21"/>
        <v>96</v>
      </c>
      <c r="J243" s="6" t="str">
        <f t="shared" si="22"/>
        <v>"10元红包券",</v>
      </c>
      <c r="K243" t="str">
        <f t="shared" si="23"/>
        <v>"matchpop_icon_1",</v>
      </c>
      <c r="O243" t="s">
        <v>256</v>
      </c>
      <c r="P243" t="s">
        <v>257</v>
      </c>
      <c r="Q243" t="str">
        <f t="shared" si="18"/>
        <v>第61</v>
      </c>
      <c r="R243" t="str">
        <f t="shared" si="19"/>
        <v>96名</v>
      </c>
    </row>
    <row r="244" spans="1:18" x14ac:dyDescent="0.2">
      <c r="A244">
        <v>243</v>
      </c>
      <c r="B244" s="3">
        <v>155</v>
      </c>
      <c r="C244" t="s">
        <v>12</v>
      </c>
      <c r="D244" s="4" t="s">
        <v>243</v>
      </c>
      <c r="E244" s="5" t="s">
        <v>21</v>
      </c>
      <c r="F244">
        <v>1</v>
      </c>
      <c r="G244">
        <v>1</v>
      </c>
      <c r="H244" t="str">
        <f t="shared" si="20"/>
        <v>1</v>
      </c>
      <c r="I244" t="str">
        <f t="shared" si="21"/>
        <v>1</v>
      </c>
      <c r="J244" s="6" t="str">
        <f t="shared" si="22"/>
        <v>"1000元",</v>
      </c>
      <c r="K244" t="s">
        <v>23</v>
      </c>
      <c r="O244" t="s">
        <v>12</v>
      </c>
      <c r="Q244" t="str">
        <f t="shared" si="18"/>
        <v>第1</v>
      </c>
      <c r="R244" t="str">
        <f t="shared" si="19"/>
        <v>1名</v>
      </c>
    </row>
    <row r="245" spans="1:18" x14ac:dyDescent="0.2">
      <c r="A245">
        <v>244</v>
      </c>
      <c r="B245" s="3">
        <v>155</v>
      </c>
      <c r="C245" t="s">
        <v>17</v>
      </c>
      <c r="D245" s="4" t="s">
        <v>244</v>
      </c>
      <c r="E245" s="5" t="s">
        <v>18</v>
      </c>
      <c r="F245">
        <v>1</v>
      </c>
      <c r="G245">
        <v>1</v>
      </c>
      <c r="H245" t="str">
        <f t="shared" si="20"/>
        <v>2</v>
      </c>
      <c r="I245" t="str">
        <f t="shared" si="21"/>
        <v>2</v>
      </c>
      <c r="J245" s="6" t="str">
        <f t="shared" si="22"/>
        <v>"300元",</v>
      </c>
      <c r="K245" t="s">
        <v>23</v>
      </c>
      <c r="O245" t="s">
        <v>17</v>
      </c>
      <c r="Q245" t="str">
        <f t="shared" si="18"/>
        <v>第2</v>
      </c>
      <c r="R245" t="str">
        <f t="shared" si="19"/>
        <v>2名</v>
      </c>
    </row>
    <row r="246" spans="1:18" x14ac:dyDescent="0.2">
      <c r="A246">
        <v>245</v>
      </c>
      <c r="B246" s="3">
        <v>155</v>
      </c>
      <c r="C246" t="s">
        <v>19</v>
      </c>
      <c r="D246" s="4" t="s">
        <v>149</v>
      </c>
      <c r="E246" s="5" t="s">
        <v>27</v>
      </c>
      <c r="F246">
        <v>1</v>
      </c>
      <c r="G246">
        <v>1</v>
      </c>
      <c r="H246" t="str">
        <f t="shared" si="20"/>
        <v>3</v>
      </c>
      <c r="I246" t="str">
        <f t="shared" si="21"/>
        <v>3</v>
      </c>
      <c r="J246" s="6" t="str">
        <f t="shared" si="22"/>
        <v>"100元",</v>
      </c>
      <c r="K246" t="s">
        <v>23</v>
      </c>
      <c r="O246" t="s">
        <v>19</v>
      </c>
      <c r="Q246" t="str">
        <f t="shared" si="18"/>
        <v>第3</v>
      </c>
      <c r="R246" t="str">
        <f t="shared" si="19"/>
        <v>3名</v>
      </c>
    </row>
    <row r="247" spans="1:18" x14ac:dyDescent="0.2">
      <c r="A247">
        <v>246</v>
      </c>
      <c r="B247" s="3">
        <v>155</v>
      </c>
      <c r="C247" s="4" t="s">
        <v>245</v>
      </c>
      <c r="D247" s="4" t="s">
        <v>95</v>
      </c>
      <c r="E247" s="4" t="s">
        <v>27</v>
      </c>
      <c r="F247">
        <v>1</v>
      </c>
      <c r="G247">
        <v>1</v>
      </c>
      <c r="H247" t="str">
        <f t="shared" si="20"/>
        <v>4</v>
      </c>
      <c r="I247" t="str">
        <f t="shared" si="21"/>
        <v>9</v>
      </c>
      <c r="J247" s="6" t="str">
        <f t="shared" si="22"/>
        <v>"50元红包券",</v>
      </c>
      <c r="K247" t="str">
        <f t="shared" si="23"/>
        <v>"matchpop_icon_1",</v>
      </c>
      <c r="O247" t="s">
        <v>32</v>
      </c>
      <c r="P247" t="s">
        <v>89</v>
      </c>
      <c r="Q247" t="str">
        <f t="shared" si="18"/>
        <v>第4</v>
      </c>
      <c r="R247" t="str">
        <f t="shared" si="19"/>
        <v>9名</v>
      </c>
    </row>
    <row r="248" spans="1:18" x14ac:dyDescent="0.2">
      <c r="A248">
        <v>247</v>
      </c>
      <c r="B248" s="3">
        <v>155</v>
      </c>
      <c r="C248" s="4" t="s">
        <v>246</v>
      </c>
      <c r="D248" s="4" t="s">
        <v>77</v>
      </c>
      <c r="E248" s="4" t="s">
        <v>27</v>
      </c>
      <c r="F248">
        <v>1</v>
      </c>
      <c r="G248">
        <v>1</v>
      </c>
      <c r="H248" t="str">
        <f t="shared" si="20"/>
        <v>10</v>
      </c>
      <c r="I248" t="str">
        <f t="shared" si="21"/>
        <v>21</v>
      </c>
      <c r="J248" s="6" t="str">
        <f t="shared" si="22"/>
        <v>"30元红包券",</v>
      </c>
      <c r="K248" t="str">
        <f t="shared" si="23"/>
        <v>"matchpop_icon_1",</v>
      </c>
      <c r="O248" t="s">
        <v>93</v>
      </c>
      <c r="P248" t="s">
        <v>247</v>
      </c>
      <c r="Q248" t="str">
        <f t="shared" si="18"/>
        <v>第10</v>
      </c>
      <c r="R248" t="str">
        <f t="shared" si="19"/>
        <v>21名</v>
      </c>
    </row>
    <row r="249" spans="1:18" x14ac:dyDescent="0.2">
      <c r="A249">
        <v>248</v>
      </c>
      <c r="B249" s="3">
        <v>155</v>
      </c>
      <c r="C249" s="4" t="s">
        <v>248</v>
      </c>
      <c r="D249" s="4" t="s">
        <v>45</v>
      </c>
      <c r="E249" s="4" t="s">
        <v>27</v>
      </c>
      <c r="F249">
        <v>1</v>
      </c>
      <c r="G249">
        <v>1</v>
      </c>
      <c r="H249" t="str">
        <f t="shared" si="20"/>
        <v>22</v>
      </c>
      <c r="I249" t="str">
        <f t="shared" si="21"/>
        <v>39</v>
      </c>
      <c r="J249" s="6" t="str">
        <f t="shared" si="22"/>
        <v>"20元红包券",</v>
      </c>
      <c r="K249" t="str">
        <f t="shared" si="23"/>
        <v>"matchpop_icon_1",</v>
      </c>
      <c r="O249" t="s">
        <v>249</v>
      </c>
      <c r="P249" t="s">
        <v>250</v>
      </c>
      <c r="Q249" t="str">
        <f t="shared" si="18"/>
        <v>第22</v>
      </c>
      <c r="R249" t="str">
        <f t="shared" si="19"/>
        <v>39名</v>
      </c>
    </row>
    <row r="250" spans="1:18" x14ac:dyDescent="0.2">
      <c r="A250">
        <v>249</v>
      </c>
      <c r="B250" s="3">
        <v>155</v>
      </c>
      <c r="C250" s="4" t="s">
        <v>251</v>
      </c>
      <c r="D250" s="4" t="s">
        <v>252</v>
      </c>
      <c r="E250" s="4" t="s">
        <v>27</v>
      </c>
      <c r="F250">
        <v>1</v>
      </c>
      <c r="G250">
        <v>1</v>
      </c>
      <c r="H250" t="str">
        <f t="shared" si="20"/>
        <v>40</v>
      </c>
      <c r="I250" t="str">
        <f t="shared" si="21"/>
        <v>60</v>
      </c>
      <c r="J250" s="6" t="str">
        <f t="shared" si="22"/>
        <v>"15元红包券",</v>
      </c>
      <c r="K250" t="str">
        <f t="shared" si="23"/>
        <v>"matchpop_icon_1",</v>
      </c>
      <c r="O250" t="s">
        <v>253</v>
      </c>
      <c r="P250" t="s">
        <v>254</v>
      </c>
      <c r="Q250" t="str">
        <f t="shared" si="18"/>
        <v>第40</v>
      </c>
      <c r="R250" t="str">
        <f t="shared" si="19"/>
        <v>60名</v>
      </c>
    </row>
    <row r="251" spans="1:18" x14ac:dyDescent="0.2">
      <c r="A251">
        <v>250</v>
      </c>
      <c r="B251" s="3">
        <v>155</v>
      </c>
      <c r="C251" s="4" t="s">
        <v>255</v>
      </c>
      <c r="D251" s="4" t="s">
        <v>97</v>
      </c>
      <c r="E251" s="4" t="s">
        <v>27</v>
      </c>
      <c r="F251">
        <v>1</v>
      </c>
      <c r="G251">
        <v>1</v>
      </c>
      <c r="H251" t="str">
        <f t="shared" si="20"/>
        <v>61</v>
      </c>
      <c r="I251" t="str">
        <f t="shared" si="21"/>
        <v>96</v>
      </c>
      <c r="J251" s="6" t="str">
        <f t="shared" si="22"/>
        <v>"10元红包券",</v>
      </c>
      <c r="K251" t="str">
        <f t="shared" si="23"/>
        <v>"matchpop_icon_1",</v>
      </c>
      <c r="O251" t="s">
        <v>256</v>
      </c>
      <c r="P251" t="s">
        <v>257</v>
      </c>
      <c r="Q251" t="str">
        <f t="shared" si="18"/>
        <v>第61</v>
      </c>
      <c r="R251" t="str">
        <f t="shared" si="19"/>
        <v>96名</v>
      </c>
    </row>
    <row r="252" spans="1:18" x14ac:dyDescent="0.2">
      <c r="A252">
        <v>251</v>
      </c>
      <c r="B252" s="3">
        <v>156</v>
      </c>
      <c r="C252" t="s">
        <v>12</v>
      </c>
      <c r="D252" s="4" t="s">
        <v>243</v>
      </c>
      <c r="E252" s="5" t="s">
        <v>21</v>
      </c>
      <c r="F252">
        <v>1</v>
      </c>
      <c r="G252">
        <v>1</v>
      </c>
      <c r="H252" t="str">
        <f t="shared" si="20"/>
        <v>1</v>
      </c>
      <c r="I252" t="str">
        <f t="shared" si="21"/>
        <v>1</v>
      </c>
      <c r="J252" s="6" t="str">
        <f t="shared" si="22"/>
        <v>"1000元",</v>
      </c>
      <c r="K252" t="s">
        <v>23</v>
      </c>
      <c r="O252" t="s">
        <v>12</v>
      </c>
      <c r="Q252" t="str">
        <f t="shared" si="18"/>
        <v>第1</v>
      </c>
      <c r="R252" t="str">
        <f t="shared" si="19"/>
        <v>1名</v>
      </c>
    </row>
    <row r="253" spans="1:18" x14ac:dyDescent="0.2">
      <c r="A253">
        <v>252</v>
      </c>
      <c r="B253" s="3">
        <v>156</v>
      </c>
      <c r="C253" t="s">
        <v>17</v>
      </c>
      <c r="D253" s="4" t="s">
        <v>244</v>
      </c>
      <c r="E253" s="5" t="s">
        <v>18</v>
      </c>
      <c r="F253">
        <v>1</v>
      </c>
      <c r="G253">
        <v>1</v>
      </c>
      <c r="H253" t="str">
        <f t="shared" si="20"/>
        <v>2</v>
      </c>
      <c r="I253" t="str">
        <f t="shared" si="21"/>
        <v>2</v>
      </c>
      <c r="J253" s="6" t="str">
        <f t="shared" si="22"/>
        <v>"300元",</v>
      </c>
      <c r="K253" t="s">
        <v>23</v>
      </c>
      <c r="O253" t="s">
        <v>17</v>
      </c>
      <c r="Q253" t="str">
        <f t="shared" si="18"/>
        <v>第2</v>
      </c>
      <c r="R253" t="str">
        <f t="shared" si="19"/>
        <v>2名</v>
      </c>
    </row>
    <row r="254" spans="1:18" x14ac:dyDescent="0.2">
      <c r="A254">
        <v>253</v>
      </c>
      <c r="B254" s="3">
        <v>156</v>
      </c>
      <c r="C254" t="s">
        <v>19</v>
      </c>
      <c r="D254" s="4" t="s">
        <v>149</v>
      </c>
      <c r="E254" s="5" t="s">
        <v>27</v>
      </c>
      <c r="F254">
        <v>1</v>
      </c>
      <c r="G254">
        <v>1</v>
      </c>
      <c r="H254" t="str">
        <f t="shared" si="20"/>
        <v>3</v>
      </c>
      <c r="I254" t="str">
        <f t="shared" si="21"/>
        <v>3</v>
      </c>
      <c r="J254" s="6" t="str">
        <f t="shared" si="22"/>
        <v>"100元",</v>
      </c>
      <c r="K254" t="s">
        <v>23</v>
      </c>
      <c r="O254" t="s">
        <v>19</v>
      </c>
      <c r="Q254" t="str">
        <f t="shared" si="18"/>
        <v>第3</v>
      </c>
      <c r="R254" t="str">
        <f t="shared" si="19"/>
        <v>3名</v>
      </c>
    </row>
    <row r="255" spans="1:18" x14ac:dyDescent="0.2">
      <c r="A255">
        <v>254</v>
      </c>
      <c r="B255" s="3">
        <v>156</v>
      </c>
      <c r="C255" s="4" t="s">
        <v>245</v>
      </c>
      <c r="D255" s="4" t="s">
        <v>95</v>
      </c>
      <c r="E255" s="4" t="s">
        <v>27</v>
      </c>
      <c r="F255">
        <v>1</v>
      </c>
      <c r="G255">
        <v>1</v>
      </c>
      <c r="H255" t="str">
        <f t="shared" si="20"/>
        <v>4</v>
      </c>
      <c r="I255" t="str">
        <f t="shared" si="21"/>
        <v>9</v>
      </c>
      <c r="J255" s="6" t="str">
        <f t="shared" si="22"/>
        <v>"50元红包券",</v>
      </c>
      <c r="K255" t="str">
        <f t="shared" si="23"/>
        <v>"matchpop_icon_1",</v>
      </c>
      <c r="O255" t="s">
        <v>32</v>
      </c>
      <c r="P255" t="s">
        <v>89</v>
      </c>
      <c r="Q255" t="str">
        <f t="shared" si="18"/>
        <v>第4</v>
      </c>
      <c r="R255" t="str">
        <f t="shared" si="19"/>
        <v>9名</v>
      </c>
    </row>
    <row r="256" spans="1:18" x14ac:dyDescent="0.2">
      <c r="A256">
        <v>255</v>
      </c>
      <c r="B256" s="3">
        <v>156</v>
      </c>
      <c r="C256" s="4" t="s">
        <v>246</v>
      </c>
      <c r="D256" s="4" t="s">
        <v>77</v>
      </c>
      <c r="E256" s="4" t="s">
        <v>27</v>
      </c>
      <c r="F256">
        <v>1</v>
      </c>
      <c r="G256">
        <v>1</v>
      </c>
      <c r="H256" t="str">
        <f t="shared" si="20"/>
        <v>10</v>
      </c>
      <c r="I256" t="str">
        <f t="shared" si="21"/>
        <v>21</v>
      </c>
      <c r="J256" s="6" t="str">
        <f t="shared" si="22"/>
        <v>"30元红包券",</v>
      </c>
      <c r="K256" t="str">
        <f t="shared" si="23"/>
        <v>"matchpop_icon_1",</v>
      </c>
      <c r="O256" t="s">
        <v>93</v>
      </c>
      <c r="P256" t="s">
        <v>247</v>
      </c>
      <c r="Q256" t="str">
        <f t="shared" ref="Q256:Q319" si="24">LEFT(O256,IF(NOT(ISERROR((FIND("名",O256)))),LEN(O256)-LEN("名"),LEN(O256)))</f>
        <v>第10</v>
      </c>
      <c r="R256" t="str">
        <f t="shared" ref="R256:R319" si="25">IF(ISBLANK(P256),IF(NOT(ISERROR((FIND("第",O256)))),MID(Q256,2,9999)&amp;"名",O256),P256)</f>
        <v>21名</v>
      </c>
    </row>
    <row r="257" spans="1:18" x14ac:dyDescent="0.2">
      <c r="A257">
        <v>256</v>
      </c>
      <c r="B257" s="3">
        <v>156</v>
      </c>
      <c r="C257" s="4" t="s">
        <v>248</v>
      </c>
      <c r="D257" s="4" t="s">
        <v>45</v>
      </c>
      <c r="E257" s="4" t="s">
        <v>27</v>
      </c>
      <c r="F257">
        <v>1</v>
      </c>
      <c r="G257">
        <v>1</v>
      </c>
      <c r="H257" t="str">
        <f t="shared" si="20"/>
        <v>22</v>
      </c>
      <c r="I257" t="str">
        <f t="shared" si="21"/>
        <v>39</v>
      </c>
      <c r="J257" s="6" t="str">
        <f t="shared" si="22"/>
        <v>"20元红包券",</v>
      </c>
      <c r="K257" t="str">
        <f t="shared" si="23"/>
        <v>"matchpop_icon_1",</v>
      </c>
      <c r="O257" t="s">
        <v>249</v>
      </c>
      <c r="P257" t="s">
        <v>250</v>
      </c>
      <c r="Q257" t="str">
        <f t="shared" si="24"/>
        <v>第22</v>
      </c>
      <c r="R257" t="str">
        <f t="shared" si="25"/>
        <v>39名</v>
      </c>
    </row>
    <row r="258" spans="1:18" x14ac:dyDescent="0.2">
      <c r="A258">
        <v>257</v>
      </c>
      <c r="B258" s="3">
        <v>156</v>
      </c>
      <c r="C258" s="4" t="s">
        <v>251</v>
      </c>
      <c r="D258" s="4" t="s">
        <v>252</v>
      </c>
      <c r="E258" s="4" t="s">
        <v>27</v>
      </c>
      <c r="F258">
        <v>1</v>
      </c>
      <c r="G258">
        <v>1</v>
      </c>
      <c r="H258" t="str">
        <f t="shared" si="20"/>
        <v>40</v>
      </c>
      <c r="I258" t="str">
        <f t="shared" si="21"/>
        <v>60</v>
      </c>
      <c r="J258" s="6" t="str">
        <f t="shared" si="22"/>
        <v>"15元红包券",</v>
      </c>
      <c r="K258" t="str">
        <f t="shared" si="23"/>
        <v>"matchpop_icon_1",</v>
      </c>
      <c r="O258" t="s">
        <v>253</v>
      </c>
      <c r="P258" t="s">
        <v>254</v>
      </c>
      <c r="Q258" t="str">
        <f t="shared" si="24"/>
        <v>第40</v>
      </c>
      <c r="R258" t="str">
        <f t="shared" si="25"/>
        <v>60名</v>
      </c>
    </row>
    <row r="259" spans="1:18" x14ac:dyDescent="0.2">
      <c r="A259">
        <v>258</v>
      </c>
      <c r="B259" s="3">
        <v>156</v>
      </c>
      <c r="C259" s="4" t="s">
        <v>255</v>
      </c>
      <c r="D259" s="4" t="s">
        <v>97</v>
      </c>
      <c r="E259" s="4" t="s">
        <v>27</v>
      </c>
      <c r="F259">
        <v>1</v>
      </c>
      <c r="G259">
        <v>1</v>
      </c>
      <c r="H259" t="str">
        <f t="shared" ref="H259:H322" si="26">IF(NOT(ISERROR((FIND("第",Q259)))),RIGHT(Q259,LEN(Q259)-LEN("第")),LEFT(Q259,2*LEN(Q259)-LENB(Q259)))</f>
        <v>61</v>
      </c>
      <c r="I259" t="str">
        <f t="shared" ref="I259:I322" si="27">IF(((ISERROR((FIND("之后",R259))))),LEFT(R259,2*LEN(R259)-LENB(R259)),99999)</f>
        <v>96</v>
      </c>
      <c r="J259" s="6" t="str">
        <f t="shared" ref="J259:J322" si="28">""""&amp;D259&amp;""""&amp;","</f>
        <v>"10元红包券",</v>
      </c>
      <c r="K259" t="str">
        <f t="shared" ref="K259:K267" si="29">""""&amp;E259&amp;""""&amp;","</f>
        <v>"matchpop_icon_1",</v>
      </c>
      <c r="O259" t="s">
        <v>256</v>
      </c>
      <c r="P259" t="s">
        <v>257</v>
      </c>
      <c r="Q259" t="str">
        <f t="shared" si="24"/>
        <v>第61</v>
      </c>
      <c r="R259" t="str">
        <f t="shared" si="25"/>
        <v>96名</v>
      </c>
    </row>
    <row r="260" spans="1:18" x14ac:dyDescent="0.2">
      <c r="A260">
        <v>259</v>
      </c>
      <c r="B260" s="3">
        <v>157</v>
      </c>
      <c r="C260" t="s">
        <v>12</v>
      </c>
      <c r="D260" s="4" t="s">
        <v>243</v>
      </c>
      <c r="E260" s="5" t="s">
        <v>21</v>
      </c>
      <c r="F260">
        <v>1</v>
      </c>
      <c r="G260">
        <v>1</v>
      </c>
      <c r="H260" t="str">
        <f t="shared" si="26"/>
        <v>1</v>
      </c>
      <c r="I260" t="str">
        <f t="shared" si="27"/>
        <v>1</v>
      </c>
      <c r="J260" s="6" t="str">
        <f t="shared" si="28"/>
        <v>"1000元",</v>
      </c>
      <c r="K260" t="s">
        <v>23</v>
      </c>
      <c r="O260" t="s">
        <v>12</v>
      </c>
      <c r="Q260" t="str">
        <f t="shared" si="24"/>
        <v>第1</v>
      </c>
      <c r="R260" t="str">
        <f t="shared" si="25"/>
        <v>1名</v>
      </c>
    </row>
    <row r="261" spans="1:18" x14ac:dyDescent="0.2">
      <c r="A261">
        <v>260</v>
      </c>
      <c r="B261" s="3">
        <v>157</v>
      </c>
      <c r="C261" t="s">
        <v>17</v>
      </c>
      <c r="D261" s="4" t="s">
        <v>244</v>
      </c>
      <c r="E261" s="5" t="s">
        <v>18</v>
      </c>
      <c r="F261">
        <v>1</v>
      </c>
      <c r="G261">
        <v>1</v>
      </c>
      <c r="H261" t="str">
        <f t="shared" si="26"/>
        <v>2</v>
      </c>
      <c r="I261" t="str">
        <f t="shared" si="27"/>
        <v>2</v>
      </c>
      <c r="J261" s="6" t="str">
        <f t="shared" si="28"/>
        <v>"300元",</v>
      </c>
      <c r="K261" t="s">
        <v>23</v>
      </c>
      <c r="O261" t="s">
        <v>17</v>
      </c>
      <c r="Q261" t="str">
        <f t="shared" si="24"/>
        <v>第2</v>
      </c>
      <c r="R261" t="str">
        <f t="shared" si="25"/>
        <v>2名</v>
      </c>
    </row>
    <row r="262" spans="1:18" x14ac:dyDescent="0.2">
      <c r="A262">
        <v>261</v>
      </c>
      <c r="B262" s="3">
        <v>157</v>
      </c>
      <c r="C262" t="s">
        <v>19</v>
      </c>
      <c r="D262" s="4" t="s">
        <v>149</v>
      </c>
      <c r="E262" s="5" t="s">
        <v>27</v>
      </c>
      <c r="F262">
        <v>1</v>
      </c>
      <c r="G262">
        <v>1</v>
      </c>
      <c r="H262" t="str">
        <f t="shared" si="26"/>
        <v>3</v>
      </c>
      <c r="I262" t="str">
        <f t="shared" si="27"/>
        <v>3</v>
      </c>
      <c r="J262" s="6" t="str">
        <f t="shared" si="28"/>
        <v>"100元",</v>
      </c>
      <c r="K262" t="s">
        <v>23</v>
      </c>
      <c r="O262" t="s">
        <v>19</v>
      </c>
      <c r="Q262" t="str">
        <f t="shared" si="24"/>
        <v>第3</v>
      </c>
      <c r="R262" t="str">
        <f t="shared" si="25"/>
        <v>3名</v>
      </c>
    </row>
    <row r="263" spans="1:18" x14ac:dyDescent="0.2">
      <c r="A263">
        <v>262</v>
      </c>
      <c r="B263" s="3">
        <v>157</v>
      </c>
      <c r="C263" s="4" t="s">
        <v>245</v>
      </c>
      <c r="D263" s="4" t="s">
        <v>95</v>
      </c>
      <c r="E263" s="4" t="s">
        <v>27</v>
      </c>
      <c r="F263">
        <v>1</v>
      </c>
      <c r="G263">
        <v>1</v>
      </c>
      <c r="H263" t="str">
        <f t="shared" si="26"/>
        <v>4</v>
      </c>
      <c r="I263" t="str">
        <f t="shared" si="27"/>
        <v>9</v>
      </c>
      <c r="J263" s="6" t="str">
        <f t="shared" si="28"/>
        <v>"50元红包券",</v>
      </c>
      <c r="K263" t="str">
        <f t="shared" si="29"/>
        <v>"matchpop_icon_1",</v>
      </c>
      <c r="O263" t="s">
        <v>32</v>
      </c>
      <c r="P263" t="s">
        <v>89</v>
      </c>
      <c r="Q263" t="str">
        <f t="shared" si="24"/>
        <v>第4</v>
      </c>
      <c r="R263" t="str">
        <f t="shared" si="25"/>
        <v>9名</v>
      </c>
    </row>
    <row r="264" spans="1:18" x14ac:dyDescent="0.2">
      <c r="A264">
        <v>263</v>
      </c>
      <c r="B264" s="3">
        <v>157</v>
      </c>
      <c r="C264" s="4" t="s">
        <v>246</v>
      </c>
      <c r="D264" s="4" t="s">
        <v>77</v>
      </c>
      <c r="E264" s="4" t="s">
        <v>27</v>
      </c>
      <c r="F264">
        <v>1</v>
      </c>
      <c r="G264">
        <v>1</v>
      </c>
      <c r="H264" t="str">
        <f t="shared" si="26"/>
        <v>10</v>
      </c>
      <c r="I264" t="str">
        <f t="shared" si="27"/>
        <v>21</v>
      </c>
      <c r="J264" s="6" t="str">
        <f t="shared" si="28"/>
        <v>"30元红包券",</v>
      </c>
      <c r="K264" t="str">
        <f t="shared" si="29"/>
        <v>"matchpop_icon_1",</v>
      </c>
      <c r="O264" t="s">
        <v>93</v>
      </c>
      <c r="P264" t="s">
        <v>247</v>
      </c>
      <c r="Q264" t="str">
        <f t="shared" si="24"/>
        <v>第10</v>
      </c>
      <c r="R264" t="str">
        <f t="shared" si="25"/>
        <v>21名</v>
      </c>
    </row>
    <row r="265" spans="1:18" x14ac:dyDescent="0.2">
      <c r="A265">
        <v>264</v>
      </c>
      <c r="B265" s="3">
        <v>157</v>
      </c>
      <c r="C265" s="4" t="s">
        <v>248</v>
      </c>
      <c r="D265" s="4" t="s">
        <v>45</v>
      </c>
      <c r="E265" s="4" t="s">
        <v>27</v>
      </c>
      <c r="F265">
        <v>1</v>
      </c>
      <c r="G265">
        <v>1</v>
      </c>
      <c r="H265" t="str">
        <f t="shared" si="26"/>
        <v>22</v>
      </c>
      <c r="I265" t="str">
        <f t="shared" si="27"/>
        <v>39</v>
      </c>
      <c r="J265" s="6" t="str">
        <f t="shared" si="28"/>
        <v>"20元红包券",</v>
      </c>
      <c r="K265" t="str">
        <f t="shared" si="29"/>
        <v>"matchpop_icon_1",</v>
      </c>
      <c r="O265" t="s">
        <v>249</v>
      </c>
      <c r="P265" t="s">
        <v>250</v>
      </c>
      <c r="Q265" t="str">
        <f t="shared" si="24"/>
        <v>第22</v>
      </c>
      <c r="R265" t="str">
        <f t="shared" si="25"/>
        <v>39名</v>
      </c>
    </row>
    <row r="266" spans="1:18" x14ac:dyDescent="0.2">
      <c r="A266">
        <v>265</v>
      </c>
      <c r="B266" s="3">
        <v>157</v>
      </c>
      <c r="C266" s="4" t="s">
        <v>251</v>
      </c>
      <c r="D266" s="4" t="s">
        <v>252</v>
      </c>
      <c r="E266" s="4" t="s">
        <v>27</v>
      </c>
      <c r="F266">
        <v>1</v>
      </c>
      <c r="G266">
        <v>1</v>
      </c>
      <c r="H266" t="str">
        <f t="shared" si="26"/>
        <v>40</v>
      </c>
      <c r="I266" t="str">
        <f t="shared" si="27"/>
        <v>60</v>
      </c>
      <c r="J266" s="6" t="str">
        <f t="shared" si="28"/>
        <v>"15元红包券",</v>
      </c>
      <c r="K266" t="str">
        <f t="shared" si="29"/>
        <v>"matchpop_icon_1",</v>
      </c>
      <c r="O266" t="s">
        <v>253</v>
      </c>
      <c r="P266" t="s">
        <v>254</v>
      </c>
      <c r="Q266" t="str">
        <f t="shared" si="24"/>
        <v>第40</v>
      </c>
      <c r="R266" t="str">
        <f t="shared" si="25"/>
        <v>60名</v>
      </c>
    </row>
    <row r="267" spans="1:18" x14ac:dyDescent="0.2">
      <c r="A267">
        <v>266</v>
      </c>
      <c r="B267" s="3">
        <v>157</v>
      </c>
      <c r="C267" s="4" t="s">
        <v>255</v>
      </c>
      <c r="D267" s="4" t="s">
        <v>97</v>
      </c>
      <c r="E267" s="4" t="s">
        <v>27</v>
      </c>
      <c r="F267">
        <v>1</v>
      </c>
      <c r="G267">
        <v>1</v>
      </c>
      <c r="H267" t="str">
        <f t="shared" si="26"/>
        <v>61</v>
      </c>
      <c r="I267" t="str">
        <f t="shared" si="27"/>
        <v>96</v>
      </c>
      <c r="J267" s="6" t="str">
        <f t="shared" si="28"/>
        <v>"10元红包券",</v>
      </c>
      <c r="K267" t="str">
        <f t="shared" si="29"/>
        <v>"matchpop_icon_1",</v>
      </c>
      <c r="O267" t="s">
        <v>256</v>
      </c>
      <c r="P267" t="s">
        <v>257</v>
      </c>
      <c r="Q267" t="str">
        <f t="shared" si="24"/>
        <v>第61</v>
      </c>
      <c r="R267" t="str">
        <f t="shared" si="25"/>
        <v>96名</v>
      </c>
    </row>
    <row r="268" spans="1:18" x14ac:dyDescent="0.2">
      <c r="A268">
        <v>267</v>
      </c>
      <c r="B268" s="3">
        <v>158</v>
      </c>
      <c r="C268" t="s">
        <v>12</v>
      </c>
      <c r="D268" s="4" t="s">
        <v>243</v>
      </c>
      <c r="E268" s="5" t="s">
        <v>21</v>
      </c>
      <c r="F268">
        <v>1</v>
      </c>
      <c r="G268">
        <v>1</v>
      </c>
      <c r="H268" t="str">
        <f t="shared" si="26"/>
        <v>1</v>
      </c>
      <c r="I268" t="str">
        <f t="shared" si="27"/>
        <v>1</v>
      </c>
      <c r="J268" s="6" t="str">
        <f t="shared" si="28"/>
        <v>"1000元",</v>
      </c>
      <c r="K268" t="s">
        <v>23</v>
      </c>
      <c r="O268" t="s">
        <v>12</v>
      </c>
      <c r="Q268" t="str">
        <f t="shared" si="24"/>
        <v>第1</v>
      </c>
      <c r="R268" t="str">
        <f t="shared" si="25"/>
        <v>1名</v>
      </c>
    </row>
    <row r="269" spans="1:18" x14ac:dyDescent="0.2">
      <c r="A269">
        <v>268</v>
      </c>
      <c r="B269" s="3">
        <v>158</v>
      </c>
      <c r="C269" t="s">
        <v>17</v>
      </c>
      <c r="D269" s="4" t="s">
        <v>244</v>
      </c>
      <c r="E269" s="5" t="s">
        <v>18</v>
      </c>
      <c r="F269">
        <v>1</v>
      </c>
      <c r="G269">
        <v>1</v>
      </c>
      <c r="H269" t="str">
        <f t="shared" si="26"/>
        <v>2</v>
      </c>
      <c r="I269" t="str">
        <f t="shared" si="27"/>
        <v>2</v>
      </c>
      <c r="J269" s="6" t="str">
        <f t="shared" si="28"/>
        <v>"300元",</v>
      </c>
      <c r="K269" t="s">
        <v>23</v>
      </c>
      <c r="O269" t="s">
        <v>17</v>
      </c>
      <c r="Q269" t="str">
        <f t="shared" si="24"/>
        <v>第2</v>
      </c>
      <c r="R269" t="str">
        <f t="shared" si="25"/>
        <v>2名</v>
      </c>
    </row>
    <row r="270" spans="1:18" x14ac:dyDescent="0.2">
      <c r="A270">
        <v>269</v>
      </c>
      <c r="B270" s="3">
        <v>158</v>
      </c>
      <c r="C270" t="s">
        <v>19</v>
      </c>
      <c r="D270" s="4" t="s">
        <v>149</v>
      </c>
      <c r="E270" s="5" t="s">
        <v>27</v>
      </c>
      <c r="F270">
        <v>1</v>
      </c>
      <c r="G270">
        <v>1</v>
      </c>
      <c r="H270" t="str">
        <f t="shared" si="26"/>
        <v>3</v>
      </c>
      <c r="I270" t="str">
        <f t="shared" si="27"/>
        <v>3</v>
      </c>
      <c r="J270" s="6" t="str">
        <f t="shared" si="28"/>
        <v>"100元",</v>
      </c>
      <c r="K270" t="s">
        <v>23</v>
      </c>
      <c r="O270" t="s">
        <v>19</v>
      </c>
      <c r="Q270" t="str">
        <f t="shared" si="24"/>
        <v>第3</v>
      </c>
      <c r="R270" t="str">
        <f t="shared" si="25"/>
        <v>3名</v>
      </c>
    </row>
    <row r="271" spans="1:18" x14ac:dyDescent="0.2">
      <c r="A271">
        <v>270</v>
      </c>
      <c r="B271" s="3">
        <v>158</v>
      </c>
      <c r="C271" s="4" t="s">
        <v>245</v>
      </c>
      <c r="D271" s="4" t="s">
        <v>95</v>
      </c>
      <c r="E271" s="4" t="s">
        <v>27</v>
      </c>
      <c r="F271">
        <v>1</v>
      </c>
      <c r="G271">
        <v>1</v>
      </c>
      <c r="H271" t="str">
        <f t="shared" si="26"/>
        <v>4</v>
      </c>
      <c r="I271" t="str">
        <f t="shared" si="27"/>
        <v>9</v>
      </c>
      <c r="J271" s="6" t="str">
        <f t="shared" si="28"/>
        <v>"50元红包券",</v>
      </c>
      <c r="K271" t="s">
        <v>23</v>
      </c>
      <c r="O271" t="s">
        <v>32</v>
      </c>
      <c r="P271" t="s">
        <v>89</v>
      </c>
      <c r="Q271" t="str">
        <f t="shared" si="24"/>
        <v>第4</v>
      </c>
      <c r="R271" t="str">
        <f t="shared" si="25"/>
        <v>9名</v>
      </c>
    </row>
    <row r="272" spans="1:18" x14ac:dyDescent="0.2">
      <c r="A272">
        <v>271</v>
      </c>
      <c r="B272" s="3">
        <v>158</v>
      </c>
      <c r="C272" s="4" t="s">
        <v>246</v>
      </c>
      <c r="D272" s="4" t="s">
        <v>77</v>
      </c>
      <c r="E272" s="4" t="s">
        <v>27</v>
      </c>
      <c r="F272">
        <v>1</v>
      </c>
      <c r="G272">
        <v>1</v>
      </c>
      <c r="H272" t="str">
        <f t="shared" si="26"/>
        <v>10</v>
      </c>
      <c r="I272" t="str">
        <f t="shared" si="27"/>
        <v>21</v>
      </c>
      <c r="J272" s="6" t="str">
        <f t="shared" si="28"/>
        <v>"30元红包券",</v>
      </c>
      <c r="K272" t="s">
        <v>23</v>
      </c>
      <c r="O272" t="s">
        <v>93</v>
      </c>
      <c r="P272" t="s">
        <v>247</v>
      </c>
      <c r="Q272" t="str">
        <f t="shared" si="24"/>
        <v>第10</v>
      </c>
      <c r="R272" t="str">
        <f t="shared" si="25"/>
        <v>21名</v>
      </c>
    </row>
    <row r="273" spans="1:18" x14ac:dyDescent="0.2">
      <c r="A273">
        <v>272</v>
      </c>
      <c r="B273" s="3">
        <v>158</v>
      </c>
      <c r="C273" s="4" t="s">
        <v>248</v>
      </c>
      <c r="D273" s="4" t="s">
        <v>45</v>
      </c>
      <c r="E273" s="4" t="s">
        <v>27</v>
      </c>
      <c r="F273">
        <v>1</v>
      </c>
      <c r="G273">
        <v>1</v>
      </c>
      <c r="H273" t="str">
        <f t="shared" si="26"/>
        <v>22</v>
      </c>
      <c r="I273" t="str">
        <f t="shared" si="27"/>
        <v>39</v>
      </c>
      <c r="J273" s="6" t="str">
        <f t="shared" si="28"/>
        <v>"20元红包券",</v>
      </c>
      <c r="K273" t="s">
        <v>23</v>
      </c>
      <c r="O273" t="s">
        <v>249</v>
      </c>
      <c r="P273" t="s">
        <v>250</v>
      </c>
      <c r="Q273" t="str">
        <f t="shared" si="24"/>
        <v>第22</v>
      </c>
      <c r="R273" t="str">
        <f t="shared" si="25"/>
        <v>39名</v>
      </c>
    </row>
    <row r="274" spans="1:18" x14ac:dyDescent="0.2">
      <c r="A274">
        <v>273</v>
      </c>
      <c r="B274" s="3">
        <v>158</v>
      </c>
      <c r="C274" s="4" t="s">
        <v>251</v>
      </c>
      <c r="D274" s="4" t="s">
        <v>252</v>
      </c>
      <c r="E274" s="4" t="s">
        <v>27</v>
      </c>
      <c r="F274">
        <v>1</v>
      </c>
      <c r="G274">
        <v>1</v>
      </c>
      <c r="H274" t="str">
        <f t="shared" si="26"/>
        <v>40</v>
      </c>
      <c r="I274" t="str">
        <f t="shared" si="27"/>
        <v>60</v>
      </c>
      <c r="J274" s="6" t="str">
        <f t="shared" si="28"/>
        <v>"15元红包券",</v>
      </c>
      <c r="K274" t="s">
        <v>23</v>
      </c>
      <c r="O274" t="s">
        <v>253</v>
      </c>
      <c r="P274" t="s">
        <v>254</v>
      </c>
      <c r="Q274" t="str">
        <f t="shared" si="24"/>
        <v>第40</v>
      </c>
      <c r="R274" t="str">
        <f t="shared" si="25"/>
        <v>60名</v>
      </c>
    </row>
    <row r="275" spans="1:18" x14ac:dyDescent="0.2">
      <c r="A275">
        <v>274</v>
      </c>
      <c r="B275" s="3">
        <v>158</v>
      </c>
      <c r="C275" s="4" t="s">
        <v>255</v>
      </c>
      <c r="D275" s="4" t="s">
        <v>97</v>
      </c>
      <c r="E275" s="4" t="s">
        <v>27</v>
      </c>
      <c r="F275">
        <v>1</v>
      </c>
      <c r="G275">
        <v>1</v>
      </c>
      <c r="H275" t="str">
        <f t="shared" si="26"/>
        <v>61</v>
      </c>
      <c r="I275" t="str">
        <f t="shared" si="27"/>
        <v>96</v>
      </c>
      <c r="J275" s="6" t="str">
        <f t="shared" si="28"/>
        <v>"10元红包券",</v>
      </c>
      <c r="K275" t="s">
        <v>23</v>
      </c>
      <c r="O275" t="s">
        <v>256</v>
      </c>
      <c r="P275" t="s">
        <v>257</v>
      </c>
      <c r="Q275" t="str">
        <f t="shared" si="24"/>
        <v>第61</v>
      </c>
      <c r="R275" t="str">
        <f t="shared" si="25"/>
        <v>96名</v>
      </c>
    </row>
    <row r="276" spans="1:18" x14ac:dyDescent="0.2">
      <c r="A276">
        <v>275</v>
      </c>
      <c r="B276" s="3">
        <v>159</v>
      </c>
      <c r="C276" t="s">
        <v>12</v>
      </c>
      <c r="D276" s="4" t="s">
        <v>243</v>
      </c>
      <c r="E276" s="5" t="s">
        <v>21</v>
      </c>
      <c r="F276">
        <v>1</v>
      </c>
      <c r="G276">
        <v>1</v>
      </c>
      <c r="H276" t="str">
        <f t="shared" si="26"/>
        <v>1</v>
      </c>
      <c r="I276" t="str">
        <f t="shared" si="27"/>
        <v>1</v>
      </c>
      <c r="J276" s="6" t="str">
        <f t="shared" si="28"/>
        <v>"1000元",</v>
      </c>
      <c r="K276" t="s">
        <v>23</v>
      </c>
      <c r="O276" t="s">
        <v>12</v>
      </c>
      <c r="Q276" t="str">
        <f t="shared" si="24"/>
        <v>第1</v>
      </c>
      <c r="R276" t="str">
        <f t="shared" si="25"/>
        <v>1名</v>
      </c>
    </row>
    <row r="277" spans="1:18" x14ac:dyDescent="0.2">
      <c r="A277">
        <v>276</v>
      </c>
      <c r="B277" s="3">
        <v>159</v>
      </c>
      <c r="C277" t="s">
        <v>17</v>
      </c>
      <c r="D277" s="4" t="s">
        <v>244</v>
      </c>
      <c r="E277" s="5" t="s">
        <v>18</v>
      </c>
      <c r="F277">
        <v>1</v>
      </c>
      <c r="G277">
        <v>1</v>
      </c>
      <c r="H277" t="str">
        <f t="shared" si="26"/>
        <v>2</v>
      </c>
      <c r="I277" t="str">
        <f t="shared" si="27"/>
        <v>2</v>
      </c>
      <c r="J277" s="6" t="str">
        <f t="shared" si="28"/>
        <v>"300元",</v>
      </c>
      <c r="K277" t="s">
        <v>23</v>
      </c>
      <c r="O277" t="s">
        <v>17</v>
      </c>
      <c r="Q277" t="str">
        <f t="shared" si="24"/>
        <v>第2</v>
      </c>
      <c r="R277" t="str">
        <f t="shared" si="25"/>
        <v>2名</v>
      </c>
    </row>
    <row r="278" spans="1:18" x14ac:dyDescent="0.2">
      <c r="A278">
        <v>277</v>
      </c>
      <c r="B278" s="3">
        <v>159</v>
      </c>
      <c r="C278" t="s">
        <v>19</v>
      </c>
      <c r="D278" s="4" t="s">
        <v>149</v>
      </c>
      <c r="E278" s="5" t="s">
        <v>27</v>
      </c>
      <c r="F278">
        <v>1</v>
      </c>
      <c r="G278">
        <v>1</v>
      </c>
      <c r="H278" t="str">
        <f t="shared" si="26"/>
        <v>3</v>
      </c>
      <c r="I278" t="str">
        <f t="shared" si="27"/>
        <v>3</v>
      </c>
      <c r="J278" s="6" t="str">
        <f t="shared" si="28"/>
        <v>"100元",</v>
      </c>
      <c r="K278" t="s">
        <v>23</v>
      </c>
      <c r="O278" t="s">
        <v>19</v>
      </c>
      <c r="Q278" t="str">
        <f t="shared" si="24"/>
        <v>第3</v>
      </c>
      <c r="R278" t="str">
        <f t="shared" si="25"/>
        <v>3名</v>
      </c>
    </row>
    <row r="279" spans="1:18" x14ac:dyDescent="0.2">
      <c r="A279">
        <v>278</v>
      </c>
      <c r="B279" s="3">
        <v>159</v>
      </c>
      <c r="C279" s="4" t="s">
        <v>245</v>
      </c>
      <c r="D279" s="4" t="s">
        <v>95</v>
      </c>
      <c r="E279" s="4" t="s">
        <v>27</v>
      </c>
      <c r="F279">
        <v>1</v>
      </c>
      <c r="G279">
        <v>1</v>
      </c>
      <c r="H279" t="str">
        <f t="shared" si="26"/>
        <v>4</v>
      </c>
      <c r="I279" t="str">
        <f t="shared" si="27"/>
        <v>9</v>
      </c>
      <c r="J279" s="6" t="str">
        <f t="shared" si="28"/>
        <v>"50元红包券",</v>
      </c>
      <c r="K279" t="s">
        <v>23</v>
      </c>
      <c r="O279" t="s">
        <v>32</v>
      </c>
      <c r="P279" t="s">
        <v>89</v>
      </c>
      <c r="Q279" t="str">
        <f t="shared" si="24"/>
        <v>第4</v>
      </c>
      <c r="R279" t="str">
        <f t="shared" si="25"/>
        <v>9名</v>
      </c>
    </row>
    <row r="280" spans="1:18" x14ac:dyDescent="0.2">
      <c r="A280">
        <v>279</v>
      </c>
      <c r="B280" s="3">
        <v>159</v>
      </c>
      <c r="C280" s="4" t="s">
        <v>246</v>
      </c>
      <c r="D280" s="4" t="s">
        <v>77</v>
      </c>
      <c r="E280" s="4" t="s">
        <v>27</v>
      </c>
      <c r="F280">
        <v>1</v>
      </c>
      <c r="G280">
        <v>1</v>
      </c>
      <c r="H280" t="str">
        <f t="shared" si="26"/>
        <v>10</v>
      </c>
      <c r="I280" t="str">
        <f t="shared" si="27"/>
        <v>21</v>
      </c>
      <c r="J280" s="6" t="str">
        <f t="shared" si="28"/>
        <v>"30元红包券",</v>
      </c>
      <c r="K280" t="s">
        <v>23</v>
      </c>
      <c r="O280" t="s">
        <v>93</v>
      </c>
      <c r="P280" t="s">
        <v>247</v>
      </c>
      <c r="Q280" t="str">
        <f t="shared" si="24"/>
        <v>第10</v>
      </c>
      <c r="R280" t="str">
        <f t="shared" si="25"/>
        <v>21名</v>
      </c>
    </row>
    <row r="281" spans="1:18" x14ac:dyDescent="0.2">
      <c r="A281">
        <v>280</v>
      </c>
      <c r="B281" s="3">
        <v>159</v>
      </c>
      <c r="C281" s="4" t="s">
        <v>248</v>
      </c>
      <c r="D281" s="4" t="s">
        <v>45</v>
      </c>
      <c r="E281" s="4" t="s">
        <v>27</v>
      </c>
      <c r="F281">
        <v>1</v>
      </c>
      <c r="G281">
        <v>1</v>
      </c>
      <c r="H281" t="str">
        <f t="shared" si="26"/>
        <v>22</v>
      </c>
      <c r="I281" t="str">
        <f t="shared" si="27"/>
        <v>39</v>
      </c>
      <c r="J281" s="6" t="str">
        <f t="shared" si="28"/>
        <v>"20元红包券",</v>
      </c>
      <c r="K281" t="s">
        <v>23</v>
      </c>
      <c r="O281" t="s">
        <v>249</v>
      </c>
      <c r="P281" t="s">
        <v>250</v>
      </c>
      <c r="Q281" t="str">
        <f t="shared" si="24"/>
        <v>第22</v>
      </c>
      <c r="R281" t="str">
        <f t="shared" si="25"/>
        <v>39名</v>
      </c>
    </row>
    <row r="282" spans="1:18" x14ac:dyDescent="0.2">
      <c r="A282">
        <v>281</v>
      </c>
      <c r="B282" s="3">
        <v>159</v>
      </c>
      <c r="C282" s="4" t="s">
        <v>251</v>
      </c>
      <c r="D282" s="4" t="s">
        <v>252</v>
      </c>
      <c r="E282" s="4" t="s">
        <v>27</v>
      </c>
      <c r="F282">
        <v>1</v>
      </c>
      <c r="G282">
        <v>1</v>
      </c>
      <c r="H282" t="str">
        <f t="shared" si="26"/>
        <v>40</v>
      </c>
      <c r="I282" t="str">
        <f t="shared" si="27"/>
        <v>60</v>
      </c>
      <c r="J282" s="6" t="str">
        <f t="shared" si="28"/>
        <v>"15元红包券",</v>
      </c>
      <c r="K282" t="s">
        <v>23</v>
      </c>
      <c r="O282" t="s">
        <v>253</v>
      </c>
      <c r="P282" t="s">
        <v>254</v>
      </c>
      <c r="Q282" t="str">
        <f t="shared" si="24"/>
        <v>第40</v>
      </c>
      <c r="R282" t="str">
        <f t="shared" si="25"/>
        <v>60名</v>
      </c>
    </row>
    <row r="283" spans="1:18" x14ac:dyDescent="0.2">
      <c r="A283">
        <v>282</v>
      </c>
      <c r="B283" s="3">
        <v>159</v>
      </c>
      <c r="C283" s="4" t="s">
        <v>255</v>
      </c>
      <c r="D283" s="4" t="s">
        <v>97</v>
      </c>
      <c r="E283" s="4" t="s">
        <v>27</v>
      </c>
      <c r="F283">
        <v>1</v>
      </c>
      <c r="G283">
        <v>1</v>
      </c>
      <c r="H283" t="str">
        <f t="shared" si="26"/>
        <v>61</v>
      </c>
      <c r="I283" t="str">
        <f t="shared" si="27"/>
        <v>96</v>
      </c>
      <c r="J283" s="6" t="str">
        <f t="shared" si="28"/>
        <v>"10元红包券",</v>
      </c>
      <c r="K283" t="s">
        <v>23</v>
      </c>
      <c r="O283" t="s">
        <v>256</v>
      </c>
      <c r="P283" t="s">
        <v>257</v>
      </c>
      <c r="Q283" t="str">
        <f t="shared" si="24"/>
        <v>第61</v>
      </c>
      <c r="R283" t="str">
        <f t="shared" si="25"/>
        <v>96名</v>
      </c>
    </row>
    <row r="284" spans="1:18" x14ac:dyDescent="0.2">
      <c r="A284">
        <v>283</v>
      </c>
      <c r="B284" s="3">
        <v>160</v>
      </c>
      <c r="C284" t="s">
        <v>12</v>
      </c>
      <c r="D284" s="4" t="s">
        <v>243</v>
      </c>
      <c r="E284" s="5" t="s">
        <v>21</v>
      </c>
      <c r="F284">
        <v>1</v>
      </c>
      <c r="G284">
        <v>1</v>
      </c>
      <c r="H284" t="str">
        <f t="shared" si="26"/>
        <v>1</v>
      </c>
      <c r="I284" t="str">
        <f t="shared" si="27"/>
        <v>1</v>
      </c>
      <c r="J284" s="6" t="str">
        <f t="shared" si="28"/>
        <v>"1000元",</v>
      </c>
      <c r="K284" t="s">
        <v>23</v>
      </c>
      <c r="O284" t="s">
        <v>12</v>
      </c>
      <c r="Q284" t="str">
        <f t="shared" si="24"/>
        <v>第1</v>
      </c>
      <c r="R284" t="str">
        <f t="shared" si="25"/>
        <v>1名</v>
      </c>
    </row>
    <row r="285" spans="1:18" x14ac:dyDescent="0.2">
      <c r="A285">
        <v>284</v>
      </c>
      <c r="B285" s="3">
        <v>160</v>
      </c>
      <c r="C285" t="s">
        <v>17</v>
      </c>
      <c r="D285" s="4" t="s">
        <v>244</v>
      </c>
      <c r="E285" s="5" t="s">
        <v>18</v>
      </c>
      <c r="F285">
        <v>1</v>
      </c>
      <c r="G285">
        <v>1</v>
      </c>
      <c r="H285" t="str">
        <f t="shared" si="26"/>
        <v>2</v>
      </c>
      <c r="I285" t="str">
        <f t="shared" si="27"/>
        <v>2</v>
      </c>
      <c r="J285" s="6" t="str">
        <f t="shared" si="28"/>
        <v>"300元",</v>
      </c>
      <c r="K285" t="s">
        <v>23</v>
      </c>
      <c r="O285" t="s">
        <v>17</v>
      </c>
      <c r="Q285" t="str">
        <f t="shared" si="24"/>
        <v>第2</v>
      </c>
      <c r="R285" t="str">
        <f t="shared" si="25"/>
        <v>2名</v>
      </c>
    </row>
    <row r="286" spans="1:18" x14ac:dyDescent="0.2">
      <c r="A286">
        <v>285</v>
      </c>
      <c r="B286" s="3">
        <v>160</v>
      </c>
      <c r="C286" t="s">
        <v>19</v>
      </c>
      <c r="D286" s="4" t="s">
        <v>149</v>
      </c>
      <c r="E286" s="5" t="s">
        <v>27</v>
      </c>
      <c r="F286">
        <v>1</v>
      </c>
      <c r="G286">
        <v>1</v>
      </c>
      <c r="H286" t="str">
        <f t="shared" si="26"/>
        <v>3</v>
      </c>
      <c r="I286" t="str">
        <f t="shared" si="27"/>
        <v>3</v>
      </c>
      <c r="J286" s="6" t="str">
        <f t="shared" si="28"/>
        <v>"100元",</v>
      </c>
      <c r="K286" t="s">
        <v>23</v>
      </c>
      <c r="O286" t="s">
        <v>19</v>
      </c>
      <c r="Q286" t="str">
        <f t="shared" si="24"/>
        <v>第3</v>
      </c>
      <c r="R286" t="str">
        <f t="shared" si="25"/>
        <v>3名</v>
      </c>
    </row>
    <row r="287" spans="1:18" x14ac:dyDescent="0.2">
      <c r="A287">
        <v>286</v>
      </c>
      <c r="B287" s="3">
        <v>160</v>
      </c>
      <c r="C287" s="4" t="s">
        <v>245</v>
      </c>
      <c r="D287" s="4" t="s">
        <v>95</v>
      </c>
      <c r="E287" s="4" t="s">
        <v>27</v>
      </c>
      <c r="F287">
        <v>1</v>
      </c>
      <c r="G287">
        <v>1</v>
      </c>
      <c r="H287" t="str">
        <f t="shared" si="26"/>
        <v>4</v>
      </c>
      <c r="I287" t="str">
        <f t="shared" si="27"/>
        <v>9</v>
      </c>
      <c r="J287" s="6" t="str">
        <f t="shared" si="28"/>
        <v>"50元红包券",</v>
      </c>
      <c r="K287" t="s">
        <v>23</v>
      </c>
      <c r="O287" t="s">
        <v>32</v>
      </c>
      <c r="P287" t="s">
        <v>89</v>
      </c>
      <c r="Q287" t="str">
        <f t="shared" si="24"/>
        <v>第4</v>
      </c>
      <c r="R287" t="str">
        <f t="shared" si="25"/>
        <v>9名</v>
      </c>
    </row>
    <row r="288" spans="1:18" x14ac:dyDescent="0.2">
      <c r="A288">
        <v>287</v>
      </c>
      <c r="B288" s="3">
        <v>160</v>
      </c>
      <c r="C288" s="4" t="s">
        <v>246</v>
      </c>
      <c r="D288" s="4" t="s">
        <v>77</v>
      </c>
      <c r="E288" s="4" t="s">
        <v>27</v>
      </c>
      <c r="F288">
        <v>1</v>
      </c>
      <c r="G288">
        <v>1</v>
      </c>
      <c r="H288" t="str">
        <f t="shared" si="26"/>
        <v>10</v>
      </c>
      <c r="I288" t="str">
        <f t="shared" si="27"/>
        <v>21</v>
      </c>
      <c r="J288" s="6" t="str">
        <f t="shared" si="28"/>
        <v>"30元红包券",</v>
      </c>
      <c r="K288" t="s">
        <v>23</v>
      </c>
      <c r="O288" t="s">
        <v>93</v>
      </c>
      <c r="P288" t="s">
        <v>247</v>
      </c>
      <c r="Q288" t="str">
        <f t="shared" si="24"/>
        <v>第10</v>
      </c>
      <c r="R288" t="str">
        <f t="shared" si="25"/>
        <v>21名</v>
      </c>
    </row>
    <row r="289" spans="1:18" x14ac:dyDescent="0.2">
      <c r="A289">
        <v>288</v>
      </c>
      <c r="B289" s="3">
        <v>160</v>
      </c>
      <c r="C289" s="4" t="s">
        <v>248</v>
      </c>
      <c r="D289" s="4" t="s">
        <v>45</v>
      </c>
      <c r="E289" s="4" t="s">
        <v>27</v>
      </c>
      <c r="F289">
        <v>1</v>
      </c>
      <c r="G289">
        <v>1</v>
      </c>
      <c r="H289" t="str">
        <f t="shared" si="26"/>
        <v>22</v>
      </c>
      <c r="I289" t="str">
        <f t="shared" si="27"/>
        <v>39</v>
      </c>
      <c r="J289" s="6" t="str">
        <f t="shared" si="28"/>
        <v>"20元红包券",</v>
      </c>
      <c r="K289" t="s">
        <v>23</v>
      </c>
      <c r="O289" t="s">
        <v>249</v>
      </c>
      <c r="P289" t="s">
        <v>250</v>
      </c>
      <c r="Q289" t="str">
        <f t="shared" si="24"/>
        <v>第22</v>
      </c>
      <c r="R289" t="str">
        <f t="shared" si="25"/>
        <v>39名</v>
      </c>
    </row>
    <row r="290" spans="1:18" x14ac:dyDescent="0.2">
      <c r="A290">
        <v>289</v>
      </c>
      <c r="B290" s="3">
        <v>160</v>
      </c>
      <c r="C290" s="4" t="s">
        <v>251</v>
      </c>
      <c r="D290" s="4" t="s">
        <v>252</v>
      </c>
      <c r="E290" s="4" t="s">
        <v>27</v>
      </c>
      <c r="F290">
        <v>1</v>
      </c>
      <c r="G290">
        <v>1</v>
      </c>
      <c r="H290" t="str">
        <f t="shared" si="26"/>
        <v>40</v>
      </c>
      <c r="I290" t="str">
        <f t="shared" si="27"/>
        <v>60</v>
      </c>
      <c r="J290" s="6" t="str">
        <f t="shared" si="28"/>
        <v>"15元红包券",</v>
      </c>
      <c r="K290" t="s">
        <v>23</v>
      </c>
      <c r="O290" t="s">
        <v>253</v>
      </c>
      <c r="P290" t="s">
        <v>254</v>
      </c>
      <c r="Q290" t="str">
        <f t="shared" si="24"/>
        <v>第40</v>
      </c>
      <c r="R290" t="str">
        <f t="shared" si="25"/>
        <v>60名</v>
      </c>
    </row>
    <row r="291" spans="1:18" x14ac:dyDescent="0.2">
      <c r="A291">
        <v>290</v>
      </c>
      <c r="B291" s="3">
        <v>160</v>
      </c>
      <c r="C291" s="4" t="s">
        <v>255</v>
      </c>
      <c r="D291" s="4" t="s">
        <v>97</v>
      </c>
      <c r="E291" s="4" t="s">
        <v>27</v>
      </c>
      <c r="F291">
        <v>1</v>
      </c>
      <c r="G291">
        <v>1</v>
      </c>
      <c r="H291" t="str">
        <f t="shared" si="26"/>
        <v>61</v>
      </c>
      <c r="I291" t="str">
        <f t="shared" si="27"/>
        <v>96</v>
      </c>
      <c r="J291" s="6" t="str">
        <f t="shared" si="28"/>
        <v>"10元红包券",</v>
      </c>
      <c r="K291" t="s">
        <v>23</v>
      </c>
      <c r="O291" t="s">
        <v>256</v>
      </c>
      <c r="P291" t="s">
        <v>257</v>
      </c>
      <c r="Q291" t="str">
        <f t="shared" si="24"/>
        <v>第61</v>
      </c>
      <c r="R291" t="str">
        <f t="shared" si="25"/>
        <v>96名</v>
      </c>
    </row>
    <row r="292" spans="1:18" x14ac:dyDescent="0.2">
      <c r="A292">
        <v>291</v>
      </c>
      <c r="B292" s="3">
        <v>161</v>
      </c>
      <c r="C292" t="s">
        <v>12</v>
      </c>
      <c r="D292" s="4" t="s">
        <v>243</v>
      </c>
      <c r="E292" s="5" t="s">
        <v>21</v>
      </c>
      <c r="F292">
        <v>1</v>
      </c>
      <c r="G292">
        <v>1</v>
      </c>
      <c r="H292" t="str">
        <f t="shared" si="26"/>
        <v>1</v>
      </c>
      <c r="I292" t="str">
        <f t="shared" si="27"/>
        <v>1</v>
      </c>
      <c r="J292" s="6" t="str">
        <f t="shared" si="28"/>
        <v>"1000元",</v>
      </c>
      <c r="K292" t="s">
        <v>23</v>
      </c>
      <c r="O292" t="s">
        <v>12</v>
      </c>
      <c r="Q292" t="str">
        <f t="shared" si="24"/>
        <v>第1</v>
      </c>
      <c r="R292" t="str">
        <f t="shared" si="25"/>
        <v>1名</v>
      </c>
    </row>
    <row r="293" spans="1:18" x14ac:dyDescent="0.2">
      <c r="A293">
        <v>292</v>
      </c>
      <c r="B293" s="3">
        <v>161</v>
      </c>
      <c r="C293" t="s">
        <v>17</v>
      </c>
      <c r="D293" s="4" t="s">
        <v>244</v>
      </c>
      <c r="E293" s="5" t="s">
        <v>18</v>
      </c>
      <c r="F293">
        <v>1</v>
      </c>
      <c r="G293">
        <v>1</v>
      </c>
      <c r="H293" t="str">
        <f t="shared" si="26"/>
        <v>2</v>
      </c>
      <c r="I293" t="str">
        <f t="shared" si="27"/>
        <v>2</v>
      </c>
      <c r="J293" s="6" t="str">
        <f t="shared" si="28"/>
        <v>"300元",</v>
      </c>
      <c r="K293" t="s">
        <v>23</v>
      </c>
      <c r="O293" t="s">
        <v>17</v>
      </c>
      <c r="Q293" t="str">
        <f t="shared" si="24"/>
        <v>第2</v>
      </c>
      <c r="R293" t="str">
        <f t="shared" si="25"/>
        <v>2名</v>
      </c>
    </row>
    <row r="294" spans="1:18" x14ac:dyDescent="0.2">
      <c r="A294">
        <v>293</v>
      </c>
      <c r="B294" s="3">
        <v>161</v>
      </c>
      <c r="C294" t="s">
        <v>19</v>
      </c>
      <c r="D294" s="4" t="s">
        <v>149</v>
      </c>
      <c r="E294" s="5" t="s">
        <v>27</v>
      </c>
      <c r="F294">
        <v>1</v>
      </c>
      <c r="G294">
        <v>1</v>
      </c>
      <c r="H294" t="str">
        <f t="shared" si="26"/>
        <v>3</v>
      </c>
      <c r="I294" t="str">
        <f t="shared" si="27"/>
        <v>3</v>
      </c>
      <c r="J294" s="6" t="str">
        <f t="shared" si="28"/>
        <v>"100元",</v>
      </c>
      <c r="K294" t="s">
        <v>23</v>
      </c>
      <c r="O294" t="s">
        <v>19</v>
      </c>
      <c r="Q294" t="str">
        <f t="shared" si="24"/>
        <v>第3</v>
      </c>
      <c r="R294" t="str">
        <f t="shared" si="25"/>
        <v>3名</v>
      </c>
    </row>
    <row r="295" spans="1:18" x14ac:dyDescent="0.2">
      <c r="A295">
        <v>294</v>
      </c>
      <c r="B295" s="3">
        <v>161</v>
      </c>
      <c r="C295" s="4" t="s">
        <v>245</v>
      </c>
      <c r="D295" s="4" t="s">
        <v>95</v>
      </c>
      <c r="E295" s="4" t="s">
        <v>27</v>
      </c>
      <c r="F295">
        <v>1</v>
      </c>
      <c r="G295">
        <v>1</v>
      </c>
      <c r="H295" t="str">
        <f t="shared" si="26"/>
        <v>4</v>
      </c>
      <c r="I295" t="str">
        <f t="shared" si="27"/>
        <v>9</v>
      </c>
      <c r="J295" s="6" t="str">
        <f t="shared" si="28"/>
        <v>"50元红包券",</v>
      </c>
      <c r="K295" t="s">
        <v>23</v>
      </c>
      <c r="O295" t="s">
        <v>32</v>
      </c>
      <c r="P295" t="s">
        <v>89</v>
      </c>
      <c r="Q295" t="str">
        <f t="shared" si="24"/>
        <v>第4</v>
      </c>
      <c r="R295" t="str">
        <f t="shared" si="25"/>
        <v>9名</v>
      </c>
    </row>
    <row r="296" spans="1:18" x14ac:dyDescent="0.2">
      <c r="A296">
        <v>295</v>
      </c>
      <c r="B296" s="3">
        <v>161</v>
      </c>
      <c r="C296" s="4" t="s">
        <v>246</v>
      </c>
      <c r="D296" s="4" t="s">
        <v>77</v>
      </c>
      <c r="E296" s="4" t="s">
        <v>27</v>
      </c>
      <c r="F296">
        <v>1</v>
      </c>
      <c r="G296">
        <v>1</v>
      </c>
      <c r="H296" t="str">
        <f t="shared" si="26"/>
        <v>10</v>
      </c>
      <c r="I296" t="str">
        <f t="shared" si="27"/>
        <v>21</v>
      </c>
      <c r="J296" s="6" t="str">
        <f t="shared" si="28"/>
        <v>"30元红包券",</v>
      </c>
      <c r="K296" t="s">
        <v>23</v>
      </c>
      <c r="O296" t="s">
        <v>93</v>
      </c>
      <c r="P296" t="s">
        <v>247</v>
      </c>
      <c r="Q296" t="str">
        <f t="shared" si="24"/>
        <v>第10</v>
      </c>
      <c r="R296" t="str">
        <f t="shared" si="25"/>
        <v>21名</v>
      </c>
    </row>
    <row r="297" spans="1:18" x14ac:dyDescent="0.2">
      <c r="A297">
        <v>296</v>
      </c>
      <c r="B297" s="3">
        <v>161</v>
      </c>
      <c r="C297" s="4" t="s">
        <v>248</v>
      </c>
      <c r="D297" s="4" t="s">
        <v>45</v>
      </c>
      <c r="E297" s="4" t="s">
        <v>27</v>
      </c>
      <c r="F297">
        <v>1</v>
      </c>
      <c r="G297">
        <v>1</v>
      </c>
      <c r="H297" t="str">
        <f t="shared" si="26"/>
        <v>22</v>
      </c>
      <c r="I297" t="str">
        <f t="shared" si="27"/>
        <v>39</v>
      </c>
      <c r="J297" s="6" t="str">
        <f t="shared" si="28"/>
        <v>"20元红包券",</v>
      </c>
      <c r="K297" t="s">
        <v>23</v>
      </c>
      <c r="O297" t="s">
        <v>249</v>
      </c>
      <c r="P297" t="s">
        <v>250</v>
      </c>
      <c r="Q297" t="str">
        <f t="shared" si="24"/>
        <v>第22</v>
      </c>
      <c r="R297" t="str">
        <f t="shared" si="25"/>
        <v>39名</v>
      </c>
    </row>
    <row r="298" spans="1:18" x14ac:dyDescent="0.2">
      <c r="A298">
        <v>297</v>
      </c>
      <c r="B298" s="3">
        <v>161</v>
      </c>
      <c r="C298" s="4" t="s">
        <v>251</v>
      </c>
      <c r="D298" s="4" t="s">
        <v>252</v>
      </c>
      <c r="E298" s="4" t="s">
        <v>27</v>
      </c>
      <c r="F298">
        <v>1</v>
      </c>
      <c r="G298">
        <v>1</v>
      </c>
      <c r="H298" t="str">
        <f t="shared" si="26"/>
        <v>40</v>
      </c>
      <c r="I298" t="str">
        <f t="shared" si="27"/>
        <v>60</v>
      </c>
      <c r="J298" s="6" t="str">
        <f t="shared" si="28"/>
        <v>"15元红包券",</v>
      </c>
      <c r="K298" t="s">
        <v>23</v>
      </c>
      <c r="O298" t="s">
        <v>253</v>
      </c>
      <c r="P298" t="s">
        <v>254</v>
      </c>
      <c r="Q298" t="str">
        <f t="shared" si="24"/>
        <v>第40</v>
      </c>
      <c r="R298" t="str">
        <f t="shared" si="25"/>
        <v>60名</v>
      </c>
    </row>
    <row r="299" spans="1:18" x14ac:dyDescent="0.2">
      <c r="A299">
        <v>298</v>
      </c>
      <c r="B299" s="3">
        <v>161</v>
      </c>
      <c r="C299" s="4" t="s">
        <v>255</v>
      </c>
      <c r="D299" s="4" t="s">
        <v>97</v>
      </c>
      <c r="E299" s="4" t="s">
        <v>27</v>
      </c>
      <c r="F299">
        <v>1</v>
      </c>
      <c r="G299">
        <v>1</v>
      </c>
      <c r="H299" t="str">
        <f t="shared" si="26"/>
        <v>61</v>
      </c>
      <c r="I299" t="str">
        <f t="shared" si="27"/>
        <v>96</v>
      </c>
      <c r="J299" s="6" t="str">
        <f t="shared" si="28"/>
        <v>"10元红包券",</v>
      </c>
      <c r="K299" t="s">
        <v>23</v>
      </c>
      <c r="O299" t="s">
        <v>256</v>
      </c>
      <c r="P299" t="s">
        <v>257</v>
      </c>
      <c r="Q299" t="str">
        <f t="shared" si="24"/>
        <v>第61</v>
      </c>
      <c r="R299" t="str">
        <f t="shared" si="25"/>
        <v>96名</v>
      </c>
    </row>
    <row r="300" spans="1:18" x14ac:dyDescent="0.2">
      <c r="A300">
        <v>299</v>
      </c>
      <c r="B300" s="3">
        <v>162</v>
      </c>
      <c r="C300" t="s">
        <v>12</v>
      </c>
      <c r="D300" s="4" t="s">
        <v>243</v>
      </c>
      <c r="E300" s="5" t="s">
        <v>21</v>
      </c>
      <c r="F300">
        <v>1</v>
      </c>
      <c r="G300">
        <v>1</v>
      </c>
      <c r="H300" t="str">
        <f t="shared" si="26"/>
        <v>1</v>
      </c>
      <c r="I300" t="str">
        <f t="shared" si="27"/>
        <v>1</v>
      </c>
      <c r="J300" s="6" t="str">
        <f t="shared" si="28"/>
        <v>"1000元",</v>
      </c>
      <c r="K300" t="s">
        <v>23</v>
      </c>
      <c r="O300" t="s">
        <v>12</v>
      </c>
      <c r="Q300" t="str">
        <f t="shared" si="24"/>
        <v>第1</v>
      </c>
      <c r="R300" t="str">
        <f t="shared" si="25"/>
        <v>1名</v>
      </c>
    </row>
    <row r="301" spans="1:18" x14ac:dyDescent="0.2">
      <c r="A301">
        <v>300</v>
      </c>
      <c r="B301" s="3">
        <v>162</v>
      </c>
      <c r="C301" t="s">
        <v>17</v>
      </c>
      <c r="D301" s="4" t="s">
        <v>244</v>
      </c>
      <c r="E301" s="5" t="s">
        <v>18</v>
      </c>
      <c r="F301">
        <v>1</v>
      </c>
      <c r="G301">
        <v>1</v>
      </c>
      <c r="H301" t="str">
        <f t="shared" si="26"/>
        <v>2</v>
      </c>
      <c r="I301" t="str">
        <f t="shared" si="27"/>
        <v>2</v>
      </c>
      <c r="J301" s="6" t="str">
        <f t="shared" si="28"/>
        <v>"300元",</v>
      </c>
      <c r="K301" t="s">
        <v>23</v>
      </c>
      <c r="O301" t="s">
        <v>17</v>
      </c>
      <c r="Q301" t="str">
        <f t="shared" si="24"/>
        <v>第2</v>
      </c>
      <c r="R301" t="str">
        <f t="shared" si="25"/>
        <v>2名</v>
      </c>
    </row>
    <row r="302" spans="1:18" x14ac:dyDescent="0.2">
      <c r="A302">
        <v>301</v>
      </c>
      <c r="B302" s="3">
        <v>162</v>
      </c>
      <c r="C302" t="s">
        <v>19</v>
      </c>
      <c r="D302" s="4" t="s">
        <v>149</v>
      </c>
      <c r="E302" s="5" t="s">
        <v>27</v>
      </c>
      <c r="F302">
        <v>1</v>
      </c>
      <c r="G302">
        <v>1</v>
      </c>
      <c r="H302" t="str">
        <f t="shared" si="26"/>
        <v>3</v>
      </c>
      <c r="I302" t="str">
        <f t="shared" si="27"/>
        <v>3</v>
      </c>
      <c r="J302" s="6" t="str">
        <f t="shared" si="28"/>
        <v>"100元",</v>
      </c>
      <c r="K302" t="s">
        <v>23</v>
      </c>
      <c r="O302" t="s">
        <v>19</v>
      </c>
      <c r="Q302" t="str">
        <f t="shared" si="24"/>
        <v>第3</v>
      </c>
      <c r="R302" t="str">
        <f t="shared" si="25"/>
        <v>3名</v>
      </c>
    </row>
    <row r="303" spans="1:18" x14ac:dyDescent="0.2">
      <c r="A303">
        <v>302</v>
      </c>
      <c r="B303" s="3">
        <v>162</v>
      </c>
      <c r="C303" s="4" t="s">
        <v>245</v>
      </c>
      <c r="D303" s="4" t="s">
        <v>95</v>
      </c>
      <c r="E303" s="4" t="s">
        <v>27</v>
      </c>
      <c r="F303">
        <v>1</v>
      </c>
      <c r="G303">
        <v>1</v>
      </c>
      <c r="H303" t="str">
        <f t="shared" si="26"/>
        <v>4</v>
      </c>
      <c r="I303" t="str">
        <f t="shared" si="27"/>
        <v>9</v>
      </c>
      <c r="J303" s="6" t="str">
        <f t="shared" si="28"/>
        <v>"50元红包券",</v>
      </c>
      <c r="K303" t="s">
        <v>23</v>
      </c>
      <c r="O303" t="s">
        <v>32</v>
      </c>
      <c r="P303" t="s">
        <v>89</v>
      </c>
      <c r="Q303" t="str">
        <f t="shared" si="24"/>
        <v>第4</v>
      </c>
      <c r="R303" t="str">
        <f t="shared" si="25"/>
        <v>9名</v>
      </c>
    </row>
    <row r="304" spans="1:18" x14ac:dyDescent="0.2">
      <c r="A304">
        <v>303</v>
      </c>
      <c r="B304" s="3">
        <v>162</v>
      </c>
      <c r="C304" s="4" t="s">
        <v>246</v>
      </c>
      <c r="D304" s="4" t="s">
        <v>77</v>
      </c>
      <c r="E304" s="4" t="s">
        <v>27</v>
      </c>
      <c r="F304">
        <v>1</v>
      </c>
      <c r="G304">
        <v>1</v>
      </c>
      <c r="H304" t="str">
        <f t="shared" si="26"/>
        <v>10</v>
      </c>
      <c r="I304" t="str">
        <f t="shared" si="27"/>
        <v>21</v>
      </c>
      <c r="J304" s="6" t="str">
        <f t="shared" si="28"/>
        <v>"30元红包券",</v>
      </c>
      <c r="K304" t="s">
        <v>23</v>
      </c>
      <c r="O304" t="s">
        <v>93</v>
      </c>
      <c r="P304" t="s">
        <v>247</v>
      </c>
      <c r="Q304" t="str">
        <f t="shared" si="24"/>
        <v>第10</v>
      </c>
      <c r="R304" t="str">
        <f t="shared" si="25"/>
        <v>21名</v>
      </c>
    </row>
    <row r="305" spans="1:18" x14ac:dyDescent="0.2">
      <c r="A305">
        <v>304</v>
      </c>
      <c r="B305" s="3">
        <v>162</v>
      </c>
      <c r="C305" s="4" t="s">
        <v>248</v>
      </c>
      <c r="D305" s="4" t="s">
        <v>45</v>
      </c>
      <c r="E305" s="4" t="s">
        <v>27</v>
      </c>
      <c r="F305">
        <v>1</v>
      </c>
      <c r="G305">
        <v>1</v>
      </c>
      <c r="H305" t="str">
        <f t="shared" si="26"/>
        <v>22</v>
      </c>
      <c r="I305" t="str">
        <f t="shared" si="27"/>
        <v>39</v>
      </c>
      <c r="J305" s="6" t="str">
        <f t="shared" si="28"/>
        <v>"20元红包券",</v>
      </c>
      <c r="K305" t="s">
        <v>23</v>
      </c>
      <c r="O305" t="s">
        <v>249</v>
      </c>
      <c r="P305" t="s">
        <v>250</v>
      </c>
      <c r="Q305" t="str">
        <f t="shared" si="24"/>
        <v>第22</v>
      </c>
      <c r="R305" t="str">
        <f t="shared" si="25"/>
        <v>39名</v>
      </c>
    </row>
    <row r="306" spans="1:18" x14ac:dyDescent="0.2">
      <c r="A306">
        <v>305</v>
      </c>
      <c r="B306" s="3">
        <v>162</v>
      </c>
      <c r="C306" s="4" t="s">
        <v>251</v>
      </c>
      <c r="D306" s="4" t="s">
        <v>252</v>
      </c>
      <c r="E306" s="4" t="s">
        <v>27</v>
      </c>
      <c r="F306">
        <v>1</v>
      </c>
      <c r="G306">
        <v>1</v>
      </c>
      <c r="H306" t="str">
        <f t="shared" si="26"/>
        <v>40</v>
      </c>
      <c r="I306" t="str">
        <f t="shared" si="27"/>
        <v>60</v>
      </c>
      <c r="J306" s="6" t="str">
        <f t="shared" si="28"/>
        <v>"15元红包券",</v>
      </c>
      <c r="K306" t="s">
        <v>23</v>
      </c>
      <c r="O306" t="s">
        <v>253</v>
      </c>
      <c r="P306" t="s">
        <v>254</v>
      </c>
      <c r="Q306" t="str">
        <f t="shared" si="24"/>
        <v>第40</v>
      </c>
      <c r="R306" t="str">
        <f t="shared" si="25"/>
        <v>60名</v>
      </c>
    </row>
    <row r="307" spans="1:18" x14ac:dyDescent="0.2">
      <c r="A307">
        <v>306</v>
      </c>
      <c r="B307" s="3">
        <v>162</v>
      </c>
      <c r="C307" s="4" t="s">
        <v>255</v>
      </c>
      <c r="D307" s="4" t="s">
        <v>97</v>
      </c>
      <c r="E307" s="4" t="s">
        <v>27</v>
      </c>
      <c r="F307">
        <v>1</v>
      </c>
      <c r="G307">
        <v>1</v>
      </c>
      <c r="H307" t="str">
        <f t="shared" si="26"/>
        <v>61</v>
      </c>
      <c r="I307" t="str">
        <f t="shared" si="27"/>
        <v>96</v>
      </c>
      <c r="J307" s="6" t="str">
        <f t="shared" si="28"/>
        <v>"10元红包券",</v>
      </c>
      <c r="K307" t="s">
        <v>23</v>
      </c>
      <c r="O307" t="s">
        <v>256</v>
      </c>
      <c r="P307" t="s">
        <v>257</v>
      </c>
      <c r="Q307" t="str">
        <f t="shared" si="24"/>
        <v>第61</v>
      </c>
      <c r="R307" t="str">
        <f t="shared" si="25"/>
        <v>96名</v>
      </c>
    </row>
    <row r="308" spans="1:18" x14ac:dyDescent="0.2">
      <c r="A308">
        <v>307</v>
      </c>
      <c r="B308" s="3">
        <v>163</v>
      </c>
      <c r="C308" t="s">
        <v>12</v>
      </c>
      <c r="D308" s="4" t="s">
        <v>243</v>
      </c>
      <c r="E308" s="5" t="s">
        <v>21</v>
      </c>
      <c r="F308">
        <v>1</v>
      </c>
      <c r="G308">
        <v>1</v>
      </c>
      <c r="H308" t="str">
        <f t="shared" si="26"/>
        <v>1</v>
      </c>
      <c r="I308" t="str">
        <f t="shared" si="27"/>
        <v>1</v>
      </c>
      <c r="J308" s="6" t="str">
        <f t="shared" si="28"/>
        <v>"1000元",</v>
      </c>
      <c r="K308" t="s">
        <v>23</v>
      </c>
      <c r="O308" t="s">
        <v>12</v>
      </c>
      <c r="Q308" t="str">
        <f t="shared" si="24"/>
        <v>第1</v>
      </c>
      <c r="R308" t="str">
        <f t="shared" si="25"/>
        <v>1名</v>
      </c>
    </row>
    <row r="309" spans="1:18" x14ac:dyDescent="0.2">
      <c r="A309">
        <v>308</v>
      </c>
      <c r="B309" s="3">
        <v>163</v>
      </c>
      <c r="C309" t="s">
        <v>17</v>
      </c>
      <c r="D309" s="4" t="s">
        <v>244</v>
      </c>
      <c r="E309" s="5" t="s">
        <v>18</v>
      </c>
      <c r="F309">
        <v>1</v>
      </c>
      <c r="G309">
        <v>1</v>
      </c>
      <c r="H309" t="str">
        <f t="shared" si="26"/>
        <v>2</v>
      </c>
      <c r="I309" t="str">
        <f t="shared" si="27"/>
        <v>2</v>
      </c>
      <c r="J309" s="6" t="str">
        <f t="shared" si="28"/>
        <v>"300元",</v>
      </c>
      <c r="K309" t="s">
        <v>23</v>
      </c>
      <c r="O309" t="s">
        <v>17</v>
      </c>
      <c r="Q309" t="str">
        <f t="shared" si="24"/>
        <v>第2</v>
      </c>
      <c r="R309" t="str">
        <f t="shared" si="25"/>
        <v>2名</v>
      </c>
    </row>
    <row r="310" spans="1:18" x14ac:dyDescent="0.2">
      <c r="A310">
        <v>309</v>
      </c>
      <c r="B310" s="3">
        <v>163</v>
      </c>
      <c r="C310" t="s">
        <v>19</v>
      </c>
      <c r="D310" s="4" t="s">
        <v>149</v>
      </c>
      <c r="E310" s="5" t="s">
        <v>27</v>
      </c>
      <c r="F310">
        <v>1</v>
      </c>
      <c r="G310">
        <v>1</v>
      </c>
      <c r="H310" t="str">
        <f t="shared" si="26"/>
        <v>3</v>
      </c>
      <c r="I310" t="str">
        <f t="shared" si="27"/>
        <v>3</v>
      </c>
      <c r="J310" s="6" t="str">
        <f t="shared" si="28"/>
        <v>"100元",</v>
      </c>
      <c r="K310" t="s">
        <v>23</v>
      </c>
      <c r="O310" t="s">
        <v>19</v>
      </c>
      <c r="Q310" t="str">
        <f t="shared" si="24"/>
        <v>第3</v>
      </c>
      <c r="R310" t="str">
        <f t="shared" si="25"/>
        <v>3名</v>
      </c>
    </row>
    <row r="311" spans="1:18" x14ac:dyDescent="0.2">
      <c r="A311">
        <v>310</v>
      </c>
      <c r="B311" s="3">
        <v>163</v>
      </c>
      <c r="C311" s="4" t="s">
        <v>245</v>
      </c>
      <c r="D311" s="4" t="s">
        <v>95</v>
      </c>
      <c r="E311" s="4" t="s">
        <v>27</v>
      </c>
      <c r="F311">
        <v>1</v>
      </c>
      <c r="G311">
        <v>1</v>
      </c>
      <c r="H311" t="str">
        <f t="shared" si="26"/>
        <v>4</v>
      </c>
      <c r="I311" t="str">
        <f t="shared" si="27"/>
        <v>9</v>
      </c>
      <c r="J311" s="6" t="str">
        <f t="shared" si="28"/>
        <v>"50元红包券",</v>
      </c>
      <c r="K311" t="s">
        <v>23</v>
      </c>
      <c r="O311" t="s">
        <v>32</v>
      </c>
      <c r="P311" t="s">
        <v>89</v>
      </c>
      <c r="Q311" t="str">
        <f t="shared" si="24"/>
        <v>第4</v>
      </c>
      <c r="R311" t="str">
        <f t="shared" si="25"/>
        <v>9名</v>
      </c>
    </row>
    <row r="312" spans="1:18" x14ac:dyDescent="0.2">
      <c r="A312">
        <v>311</v>
      </c>
      <c r="B312" s="3">
        <v>163</v>
      </c>
      <c r="C312" s="4" t="s">
        <v>246</v>
      </c>
      <c r="D312" s="4" t="s">
        <v>77</v>
      </c>
      <c r="E312" s="4" t="s">
        <v>27</v>
      </c>
      <c r="F312">
        <v>1</v>
      </c>
      <c r="G312">
        <v>1</v>
      </c>
      <c r="H312" t="str">
        <f t="shared" si="26"/>
        <v>10</v>
      </c>
      <c r="I312" t="str">
        <f t="shared" si="27"/>
        <v>21</v>
      </c>
      <c r="J312" s="6" t="str">
        <f t="shared" si="28"/>
        <v>"30元红包券",</v>
      </c>
      <c r="K312" t="s">
        <v>23</v>
      </c>
      <c r="O312" t="s">
        <v>93</v>
      </c>
      <c r="P312" t="s">
        <v>247</v>
      </c>
      <c r="Q312" t="str">
        <f t="shared" si="24"/>
        <v>第10</v>
      </c>
      <c r="R312" t="str">
        <f t="shared" si="25"/>
        <v>21名</v>
      </c>
    </row>
    <row r="313" spans="1:18" x14ac:dyDescent="0.2">
      <c r="A313">
        <v>312</v>
      </c>
      <c r="B313" s="3">
        <v>163</v>
      </c>
      <c r="C313" s="4" t="s">
        <v>248</v>
      </c>
      <c r="D313" s="4" t="s">
        <v>45</v>
      </c>
      <c r="E313" s="4" t="s">
        <v>27</v>
      </c>
      <c r="F313">
        <v>1</v>
      </c>
      <c r="G313">
        <v>1</v>
      </c>
      <c r="H313" t="str">
        <f t="shared" si="26"/>
        <v>22</v>
      </c>
      <c r="I313" t="str">
        <f t="shared" si="27"/>
        <v>39</v>
      </c>
      <c r="J313" s="6" t="str">
        <f t="shared" si="28"/>
        <v>"20元红包券",</v>
      </c>
      <c r="K313" t="s">
        <v>23</v>
      </c>
      <c r="O313" t="s">
        <v>249</v>
      </c>
      <c r="P313" t="s">
        <v>250</v>
      </c>
      <c r="Q313" t="str">
        <f t="shared" si="24"/>
        <v>第22</v>
      </c>
      <c r="R313" t="str">
        <f t="shared" si="25"/>
        <v>39名</v>
      </c>
    </row>
    <row r="314" spans="1:18" x14ac:dyDescent="0.2">
      <c r="A314">
        <v>313</v>
      </c>
      <c r="B314" s="3">
        <v>163</v>
      </c>
      <c r="C314" s="4" t="s">
        <v>251</v>
      </c>
      <c r="D314" s="4" t="s">
        <v>252</v>
      </c>
      <c r="E314" s="4" t="s">
        <v>27</v>
      </c>
      <c r="F314">
        <v>1</v>
      </c>
      <c r="G314">
        <v>1</v>
      </c>
      <c r="H314" t="str">
        <f t="shared" si="26"/>
        <v>40</v>
      </c>
      <c r="I314" t="str">
        <f t="shared" si="27"/>
        <v>60</v>
      </c>
      <c r="J314" s="6" t="str">
        <f t="shared" si="28"/>
        <v>"15元红包券",</v>
      </c>
      <c r="K314" t="s">
        <v>23</v>
      </c>
      <c r="O314" t="s">
        <v>253</v>
      </c>
      <c r="P314" t="s">
        <v>254</v>
      </c>
      <c r="Q314" t="str">
        <f t="shared" si="24"/>
        <v>第40</v>
      </c>
      <c r="R314" t="str">
        <f t="shared" si="25"/>
        <v>60名</v>
      </c>
    </row>
    <row r="315" spans="1:18" x14ac:dyDescent="0.2">
      <c r="A315">
        <v>314</v>
      </c>
      <c r="B315" s="3">
        <v>163</v>
      </c>
      <c r="C315" s="4" t="s">
        <v>255</v>
      </c>
      <c r="D315" s="4" t="s">
        <v>97</v>
      </c>
      <c r="E315" s="4" t="s">
        <v>27</v>
      </c>
      <c r="F315">
        <v>1</v>
      </c>
      <c r="G315">
        <v>1</v>
      </c>
      <c r="H315" t="str">
        <f t="shared" si="26"/>
        <v>61</v>
      </c>
      <c r="I315" t="str">
        <f t="shared" si="27"/>
        <v>96</v>
      </c>
      <c r="J315" s="6" t="str">
        <f t="shared" si="28"/>
        <v>"10元红包券",</v>
      </c>
      <c r="K315" t="s">
        <v>23</v>
      </c>
      <c r="O315" t="s">
        <v>256</v>
      </c>
      <c r="P315" t="s">
        <v>257</v>
      </c>
      <c r="Q315" t="str">
        <f t="shared" si="24"/>
        <v>第61</v>
      </c>
      <c r="R315" t="str">
        <f t="shared" si="25"/>
        <v>96名</v>
      </c>
    </row>
    <row r="316" spans="1:18" x14ac:dyDescent="0.2">
      <c r="A316">
        <v>315</v>
      </c>
      <c r="B316" s="3">
        <v>164</v>
      </c>
      <c r="C316" t="s">
        <v>12</v>
      </c>
      <c r="D316" s="4" t="s">
        <v>243</v>
      </c>
      <c r="E316" s="5" t="s">
        <v>21</v>
      </c>
      <c r="F316">
        <v>1</v>
      </c>
      <c r="G316">
        <v>1</v>
      </c>
      <c r="H316" t="str">
        <f t="shared" si="26"/>
        <v>1</v>
      </c>
      <c r="I316" t="str">
        <f t="shared" si="27"/>
        <v>1</v>
      </c>
      <c r="J316" s="6" t="str">
        <f t="shared" si="28"/>
        <v>"1000元",</v>
      </c>
      <c r="K316" t="s">
        <v>23</v>
      </c>
      <c r="O316" t="s">
        <v>12</v>
      </c>
      <c r="Q316" t="str">
        <f t="shared" si="24"/>
        <v>第1</v>
      </c>
      <c r="R316" t="str">
        <f t="shared" si="25"/>
        <v>1名</v>
      </c>
    </row>
    <row r="317" spans="1:18" x14ac:dyDescent="0.2">
      <c r="A317">
        <v>316</v>
      </c>
      <c r="B317" s="3">
        <v>164</v>
      </c>
      <c r="C317" t="s">
        <v>17</v>
      </c>
      <c r="D317" s="4" t="s">
        <v>244</v>
      </c>
      <c r="E317" s="5" t="s">
        <v>18</v>
      </c>
      <c r="F317">
        <v>1</v>
      </c>
      <c r="G317">
        <v>1</v>
      </c>
      <c r="H317" t="str">
        <f t="shared" si="26"/>
        <v>2</v>
      </c>
      <c r="I317" t="str">
        <f t="shared" si="27"/>
        <v>2</v>
      </c>
      <c r="J317" s="6" t="str">
        <f t="shared" si="28"/>
        <v>"300元",</v>
      </c>
      <c r="K317" t="s">
        <v>23</v>
      </c>
      <c r="O317" t="s">
        <v>17</v>
      </c>
      <c r="Q317" t="str">
        <f t="shared" si="24"/>
        <v>第2</v>
      </c>
      <c r="R317" t="str">
        <f t="shared" si="25"/>
        <v>2名</v>
      </c>
    </row>
    <row r="318" spans="1:18" x14ac:dyDescent="0.2">
      <c r="A318">
        <v>317</v>
      </c>
      <c r="B318" s="3">
        <v>164</v>
      </c>
      <c r="C318" t="s">
        <v>19</v>
      </c>
      <c r="D318" s="4" t="s">
        <v>149</v>
      </c>
      <c r="E318" s="5" t="s">
        <v>27</v>
      </c>
      <c r="F318">
        <v>1</v>
      </c>
      <c r="G318">
        <v>1</v>
      </c>
      <c r="H318" t="str">
        <f t="shared" si="26"/>
        <v>3</v>
      </c>
      <c r="I318" t="str">
        <f t="shared" si="27"/>
        <v>3</v>
      </c>
      <c r="J318" s="6" t="str">
        <f t="shared" si="28"/>
        <v>"100元",</v>
      </c>
      <c r="K318" t="s">
        <v>23</v>
      </c>
      <c r="O318" t="s">
        <v>19</v>
      </c>
      <c r="Q318" t="str">
        <f t="shared" si="24"/>
        <v>第3</v>
      </c>
      <c r="R318" t="str">
        <f t="shared" si="25"/>
        <v>3名</v>
      </c>
    </row>
    <row r="319" spans="1:18" x14ac:dyDescent="0.2">
      <c r="A319">
        <v>318</v>
      </c>
      <c r="B319" s="3">
        <v>164</v>
      </c>
      <c r="C319" s="4" t="s">
        <v>245</v>
      </c>
      <c r="D319" s="4" t="s">
        <v>95</v>
      </c>
      <c r="E319" s="4" t="s">
        <v>27</v>
      </c>
      <c r="F319">
        <v>1</v>
      </c>
      <c r="G319">
        <v>1</v>
      </c>
      <c r="H319" t="str">
        <f t="shared" si="26"/>
        <v>4</v>
      </c>
      <c r="I319" t="str">
        <f t="shared" si="27"/>
        <v>9</v>
      </c>
      <c r="J319" s="6" t="str">
        <f t="shared" si="28"/>
        <v>"50元红包券",</v>
      </c>
      <c r="K319" t="s">
        <v>23</v>
      </c>
      <c r="O319" t="s">
        <v>32</v>
      </c>
      <c r="P319" t="s">
        <v>89</v>
      </c>
      <c r="Q319" t="str">
        <f t="shared" si="24"/>
        <v>第4</v>
      </c>
      <c r="R319" t="str">
        <f t="shared" si="25"/>
        <v>9名</v>
      </c>
    </row>
    <row r="320" spans="1:18" x14ac:dyDescent="0.2">
      <c r="A320">
        <v>319</v>
      </c>
      <c r="B320" s="3">
        <v>164</v>
      </c>
      <c r="C320" s="4" t="s">
        <v>246</v>
      </c>
      <c r="D320" s="4" t="s">
        <v>77</v>
      </c>
      <c r="E320" s="4" t="s">
        <v>27</v>
      </c>
      <c r="F320">
        <v>1</v>
      </c>
      <c r="G320">
        <v>1</v>
      </c>
      <c r="H320" t="str">
        <f t="shared" si="26"/>
        <v>10</v>
      </c>
      <c r="I320" t="str">
        <f t="shared" si="27"/>
        <v>21</v>
      </c>
      <c r="J320" s="6" t="str">
        <f t="shared" si="28"/>
        <v>"30元红包券",</v>
      </c>
      <c r="K320" t="s">
        <v>23</v>
      </c>
      <c r="O320" t="s">
        <v>93</v>
      </c>
      <c r="P320" t="s">
        <v>247</v>
      </c>
      <c r="Q320" t="str">
        <f t="shared" ref="Q320:Q383" si="30">LEFT(O320,IF(NOT(ISERROR((FIND("名",O320)))),LEN(O320)-LEN("名"),LEN(O320)))</f>
        <v>第10</v>
      </c>
      <c r="R320" t="str">
        <f t="shared" ref="R320:R383" si="31">IF(ISBLANK(P320),IF(NOT(ISERROR((FIND("第",O320)))),MID(Q320,2,9999)&amp;"名",O320),P320)</f>
        <v>21名</v>
      </c>
    </row>
    <row r="321" spans="1:18" x14ac:dyDescent="0.2">
      <c r="A321">
        <v>320</v>
      </c>
      <c r="B321" s="3">
        <v>164</v>
      </c>
      <c r="C321" s="4" t="s">
        <v>248</v>
      </c>
      <c r="D321" s="4" t="s">
        <v>45</v>
      </c>
      <c r="E321" s="4" t="s">
        <v>27</v>
      </c>
      <c r="F321">
        <v>1</v>
      </c>
      <c r="G321">
        <v>1</v>
      </c>
      <c r="H321" t="str">
        <f t="shared" si="26"/>
        <v>22</v>
      </c>
      <c r="I321" t="str">
        <f t="shared" si="27"/>
        <v>39</v>
      </c>
      <c r="J321" s="6" t="str">
        <f t="shared" si="28"/>
        <v>"20元红包券",</v>
      </c>
      <c r="K321" t="s">
        <v>23</v>
      </c>
      <c r="O321" t="s">
        <v>249</v>
      </c>
      <c r="P321" t="s">
        <v>250</v>
      </c>
      <c r="Q321" t="str">
        <f t="shared" si="30"/>
        <v>第22</v>
      </c>
      <c r="R321" t="str">
        <f t="shared" si="31"/>
        <v>39名</v>
      </c>
    </row>
    <row r="322" spans="1:18" x14ac:dyDescent="0.2">
      <c r="A322">
        <v>321</v>
      </c>
      <c r="B322" s="3">
        <v>164</v>
      </c>
      <c r="C322" s="4" t="s">
        <v>251</v>
      </c>
      <c r="D322" s="4" t="s">
        <v>252</v>
      </c>
      <c r="E322" s="4" t="s">
        <v>27</v>
      </c>
      <c r="F322">
        <v>1</v>
      </c>
      <c r="G322">
        <v>1</v>
      </c>
      <c r="H322" t="str">
        <f t="shared" si="26"/>
        <v>40</v>
      </c>
      <c r="I322" t="str">
        <f t="shared" si="27"/>
        <v>60</v>
      </c>
      <c r="J322" s="6" t="str">
        <f t="shared" si="28"/>
        <v>"15元红包券",</v>
      </c>
      <c r="K322" t="s">
        <v>23</v>
      </c>
      <c r="O322" t="s">
        <v>253</v>
      </c>
      <c r="P322" t="s">
        <v>254</v>
      </c>
      <c r="Q322" t="str">
        <f t="shared" si="30"/>
        <v>第40</v>
      </c>
      <c r="R322" t="str">
        <f t="shared" si="31"/>
        <v>60名</v>
      </c>
    </row>
    <row r="323" spans="1:18" x14ac:dyDescent="0.2">
      <c r="A323">
        <v>322</v>
      </c>
      <c r="B323" s="3">
        <v>164</v>
      </c>
      <c r="C323" s="4" t="s">
        <v>255</v>
      </c>
      <c r="D323" s="4" t="s">
        <v>97</v>
      </c>
      <c r="E323" s="4" t="s">
        <v>27</v>
      </c>
      <c r="F323">
        <v>1</v>
      </c>
      <c r="G323">
        <v>1</v>
      </c>
      <c r="H323" t="str">
        <f t="shared" ref="H323:H386" si="32">IF(NOT(ISERROR((FIND("第",Q323)))),RIGHT(Q323,LEN(Q323)-LEN("第")),LEFT(Q323,2*LEN(Q323)-LENB(Q323)))</f>
        <v>61</v>
      </c>
      <c r="I323" t="str">
        <f t="shared" ref="I323:I386" si="33">IF(((ISERROR((FIND("之后",R323))))),LEFT(R323,2*LEN(R323)-LENB(R323)),99999)</f>
        <v>96</v>
      </c>
      <c r="J323" s="6" t="str">
        <f t="shared" ref="J323:J386" si="34">""""&amp;D323&amp;""""&amp;","</f>
        <v>"10元红包券",</v>
      </c>
      <c r="K323" t="s">
        <v>23</v>
      </c>
      <c r="O323" t="s">
        <v>256</v>
      </c>
      <c r="P323" t="s">
        <v>257</v>
      </c>
      <c r="Q323" t="str">
        <f t="shared" si="30"/>
        <v>第61</v>
      </c>
      <c r="R323" t="str">
        <f t="shared" si="31"/>
        <v>96名</v>
      </c>
    </row>
    <row r="324" spans="1:18" x14ac:dyDescent="0.2">
      <c r="A324">
        <v>323</v>
      </c>
      <c r="B324" s="3">
        <v>165</v>
      </c>
      <c r="C324" t="s">
        <v>12</v>
      </c>
      <c r="D324" s="4" t="s">
        <v>243</v>
      </c>
      <c r="E324" s="5" t="s">
        <v>21</v>
      </c>
      <c r="F324">
        <v>1</v>
      </c>
      <c r="G324">
        <v>1</v>
      </c>
      <c r="H324" t="str">
        <f t="shared" si="32"/>
        <v>1</v>
      </c>
      <c r="I324" t="str">
        <f t="shared" si="33"/>
        <v>1</v>
      </c>
      <c r="J324" s="6" t="str">
        <f t="shared" si="34"/>
        <v>"1000元",</v>
      </c>
      <c r="K324" t="s">
        <v>23</v>
      </c>
      <c r="O324" t="s">
        <v>12</v>
      </c>
      <c r="Q324" t="str">
        <f t="shared" si="30"/>
        <v>第1</v>
      </c>
      <c r="R324" t="str">
        <f t="shared" si="31"/>
        <v>1名</v>
      </c>
    </row>
    <row r="325" spans="1:18" x14ac:dyDescent="0.2">
      <c r="A325">
        <v>324</v>
      </c>
      <c r="B325" s="3">
        <v>165</v>
      </c>
      <c r="C325" t="s">
        <v>17</v>
      </c>
      <c r="D325" s="4" t="s">
        <v>244</v>
      </c>
      <c r="E325" s="5" t="s">
        <v>18</v>
      </c>
      <c r="F325">
        <v>1</v>
      </c>
      <c r="G325">
        <v>1</v>
      </c>
      <c r="H325" t="str">
        <f t="shared" si="32"/>
        <v>2</v>
      </c>
      <c r="I325" t="str">
        <f t="shared" si="33"/>
        <v>2</v>
      </c>
      <c r="J325" s="6" t="str">
        <f t="shared" si="34"/>
        <v>"300元",</v>
      </c>
      <c r="K325" t="s">
        <v>23</v>
      </c>
      <c r="O325" t="s">
        <v>17</v>
      </c>
      <c r="Q325" t="str">
        <f t="shared" si="30"/>
        <v>第2</v>
      </c>
      <c r="R325" t="str">
        <f t="shared" si="31"/>
        <v>2名</v>
      </c>
    </row>
    <row r="326" spans="1:18" x14ac:dyDescent="0.2">
      <c r="A326">
        <v>325</v>
      </c>
      <c r="B326" s="3">
        <v>165</v>
      </c>
      <c r="C326" t="s">
        <v>19</v>
      </c>
      <c r="D326" s="4" t="s">
        <v>149</v>
      </c>
      <c r="E326" s="5" t="s">
        <v>27</v>
      </c>
      <c r="F326">
        <v>1</v>
      </c>
      <c r="G326">
        <v>1</v>
      </c>
      <c r="H326" t="str">
        <f t="shared" si="32"/>
        <v>3</v>
      </c>
      <c r="I326" t="str">
        <f t="shared" si="33"/>
        <v>3</v>
      </c>
      <c r="J326" s="6" t="str">
        <f t="shared" si="34"/>
        <v>"100元",</v>
      </c>
      <c r="K326" t="s">
        <v>23</v>
      </c>
      <c r="O326" t="s">
        <v>19</v>
      </c>
      <c r="Q326" t="str">
        <f t="shared" si="30"/>
        <v>第3</v>
      </c>
      <c r="R326" t="str">
        <f t="shared" si="31"/>
        <v>3名</v>
      </c>
    </row>
    <row r="327" spans="1:18" x14ac:dyDescent="0.2">
      <c r="A327">
        <v>326</v>
      </c>
      <c r="B327" s="3">
        <v>165</v>
      </c>
      <c r="C327" s="4" t="s">
        <v>245</v>
      </c>
      <c r="D327" s="4" t="s">
        <v>95</v>
      </c>
      <c r="E327" s="4" t="s">
        <v>27</v>
      </c>
      <c r="F327">
        <v>1</v>
      </c>
      <c r="G327">
        <v>1</v>
      </c>
      <c r="H327" t="str">
        <f t="shared" si="32"/>
        <v>4</v>
      </c>
      <c r="I327" t="str">
        <f t="shared" si="33"/>
        <v>9</v>
      </c>
      <c r="J327" s="6" t="str">
        <f t="shared" si="34"/>
        <v>"50元红包券",</v>
      </c>
      <c r="K327" t="s">
        <v>23</v>
      </c>
      <c r="O327" t="s">
        <v>32</v>
      </c>
      <c r="P327" t="s">
        <v>89</v>
      </c>
      <c r="Q327" t="str">
        <f t="shared" si="30"/>
        <v>第4</v>
      </c>
      <c r="R327" t="str">
        <f t="shared" si="31"/>
        <v>9名</v>
      </c>
    </row>
    <row r="328" spans="1:18" x14ac:dyDescent="0.2">
      <c r="A328">
        <v>327</v>
      </c>
      <c r="B328" s="3">
        <v>165</v>
      </c>
      <c r="C328" s="4" t="s">
        <v>246</v>
      </c>
      <c r="D328" s="4" t="s">
        <v>77</v>
      </c>
      <c r="E328" s="4" t="s">
        <v>27</v>
      </c>
      <c r="F328">
        <v>1</v>
      </c>
      <c r="G328">
        <v>1</v>
      </c>
      <c r="H328" t="str">
        <f t="shared" si="32"/>
        <v>10</v>
      </c>
      <c r="I328" t="str">
        <f t="shared" si="33"/>
        <v>21</v>
      </c>
      <c r="J328" s="6" t="str">
        <f t="shared" si="34"/>
        <v>"30元红包券",</v>
      </c>
      <c r="K328" t="s">
        <v>23</v>
      </c>
      <c r="O328" t="s">
        <v>93</v>
      </c>
      <c r="P328" t="s">
        <v>247</v>
      </c>
      <c r="Q328" t="str">
        <f t="shared" si="30"/>
        <v>第10</v>
      </c>
      <c r="R328" t="str">
        <f t="shared" si="31"/>
        <v>21名</v>
      </c>
    </row>
    <row r="329" spans="1:18" x14ac:dyDescent="0.2">
      <c r="A329">
        <v>328</v>
      </c>
      <c r="B329" s="3">
        <v>165</v>
      </c>
      <c r="C329" s="4" t="s">
        <v>248</v>
      </c>
      <c r="D329" s="4" t="s">
        <v>45</v>
      </c>
      <c r="E329" s="4" t="s">
        <v>27</v>
      </c>
      <c r="F329">
        <v>1</v>
      </c>
      <c r="G329">
        <v>1</v>
      </c>
      <c r="H329" t="str">
        <f t="shared" si="32"/>
        <v>22</v>
      </c>
      <c r="I329" t="str">
        <f t="shared" si="33"/>
        <v>39</v>
      </c>
      <c r="J329" s="6" t="str">
        <f t="shared" si="34"/>
        <v>"20元红包券",</v>
      </c>
      <c r="K329" t="s">
        <v>23</v>
      </c>
      <c r="O329" t="s">
        <v>249</v>
      </c>
      <c r="P329" t="s">
        <v>250</v>
      </c>
      <c r="Q329" t="str">
        <f t="shared" si="30"/>
        <v>第22</v>
      </c>
      <c r="R329" t="str">
        <f t="shared" si="31"/>
        <v>39名</v>
      </c>
    </row>
    <row r="330" spans="1:18" x14ac:dyDescent="0.2">
      <c r="A330">
        <v>329</v>
      </c>
      <c r="B330" s="3">
        <v>165</v>
      </c>
      <c r="C330" s="4" t="s">
        <v>251</v>
      </c>
      <c r="D330" s="4" t="s">
        <v>252</v>
      </c>
      <c r="E330" s="4" t="s">
        <v>27</v>
      </c>
      <c r="F330">
        <v>1</v>
      </c>
      <c r="G330">
        <v>1</v>
      </c>
      <c r="H330" t="str">
        <f t="shared" si="32"/>
        <v>40</v>
      </c>
      <c r="I330" t="str">
        <f t="shared" si="33"/>
        <v>60</v>
      </c>
      <c r="J330" s="6" t="str">
        <f t="shared" si="34"/>
        <v>"15元红包券",</v>
      </c>
      <c r="K330" t="s">
        <v>23</v>
      </c>
      <c r="O330" t="s">
        <v>253</v>
      </c>
      <c r="P330" t="s">
        <v>254</v>
      </c>
      <c r="Q330" t="str">
        <f t="shared" si="30"/>
        <v>第40</v>
      </c>
      <c r="R330" t="str">
        <f t="shared" si="31"/>
        <v>60名</v>
      </c>
    </row>
    <row r="331" spans="1:18" x14ac:dyDescent="0.2">
      <c r="A331">
        <v>330</v>
      </c>
      <c r="B331" s="3">
        <v>165</v>
      </c>
      <c r="C331" s="4" t="s">
        <v>255</v>
      </c>
      <c r="D331" s="4" t="s">
        <v>97</v>
      </c>
      <c r="E331" s="4" t="s">
        <v>27</v>
      </c>
      <c r="F331">
        <v>1</v>
      </c>
      <c r="G331">
        <v>1</v>
      </c>
      <c r="H331" t="str">
        <f t="shared" si="32"/>
        <v>61</v>
      </c>
      <c r="I331" t="str">
        <f t="shared" si="33"/>
        <v>96</v>
      </c>
      <c r="J331" s="6" t="str">
        <f t="shared" si="34"/>
        <v>"10元红包券",</v>
      </c>
      <c r="K331" t="s">
        <v>23</v>
      </c>
      <c r="O331" t="s">
        <v>256</v>
      </c>
      <c r="P331" t="s">
        <v>257</v>
      </c>
      <c r="Q331" t="str">
        <f t="shared" si="30"/>
        <v>第61</v>
      </c>
      <c r="R331" t="str">
        <f t="shared" si="31"/>
        <v>96名</v>
      </c>
    </row>
    <row r="332" spans="1:18" x14ac:dyDescent="0.2">
      <c r="A332">
        <v>331</v>
      </c>
      <c r="B332" s="3">
        <v>166</v>
      </c>
      <c r="C332" t="s">
        <v>12</v>
      </c>
      <c r="D332" s="4" t="s">
        <v>243</v>
      </c>
      <c r="E332" s="5" t="s">
        <v>21</v>
      </c>
      <c r="F332">
        <v>1</v>
      </c>
      <c r="G332">
        <v>1</v>
      </c>
      <c r="H332" t="str">
        <f t="shared" si="32"/>
        <v>1</v>
      </c>
      <c r="I332" t="str">
        <f t="shared" si="33"/>
        <v>1</v>
      </c>
      <c r="J332" s="6" t="str">
        <f t="shared" si="34"/>
        <v>"1000元",</v>
      </c>
      <c r="K332" t="s">
        <v>23</v>
      </c>
      <c r="O332" t="s">
        <v>12</v>
      </c>
      <c r="Q332" t="str">
        <f t="shared" si="30"/>
        <v>第1</v>
      </c>
      <c r="R332" t="str">
        <f t="shared" si="31"/>
        <v>1名</v>
      </c>
    </row>
    <row r="333" spans="1:18" x14ac:dyDescent="0.2">
      <c r="A333">
        <v>332</v>
      </c>
      <c r="B333" s="3">
        <v>166</v>
      </c>
      <c r="C333" t="s">
        <v>17</v>
      </c>
      <c r="D333" s="4" t="s">
        <v>244</v>
      </c>
      <c r="E333" s="5" t="s">
        <v>18</v>
      </c>
      <c r="F333">
        <v>1</v>
      </c>
      <c r="G333">
        <v>1</v>
      </c>
      <c r="H333" t="str">
        <f t="shared" si="32"/>
        <v>2</v>
      </c>
      <c r="I333" t="str">
        <f t="shared" si="33"/>
        <v>2</v>
      </c>
      <c r="J333" s="6" t="str">
        <f t="shared" si="34"/>
        <v>"300元",</v>
      </c>
      <c r="K333" t="s">
        <v>23</v>
      </c>
      <c r="O333" t="s">
        <v>17</v>
      </c>
      <c r="Q333" t="str">
        <f t="shared" si="30"/>
        <v>第2</v>
      </c>
      <c r="R333" t="str">
        <f t="shared" si="31"/>
        <v>2名</v>
      </c>
    </row>
    <row r="334" spans="1:18" x14ac:dyDescent="0.2">
      <c r="A334">
        <v>333</v>
      </c>
      <c r="B334" s="3">
        <v>166</v>
      </c>
      <c r="C334" t="s">
        <v>19</v>
      </c>
      <c r="D334" s="4" t="s">
        <v>149</v>
      </c>
      <c r="E334" s="5" t="s">
        <v>27</v>
      </c>
      <c r="F334">
        <v>1</v>
      </c>
      <c r="G334">
        <v>1</v>
      </c>
      <c r="H334" t="str">
        <f t="shared" si="32"/>
        <v>3</v>
      </c>
      <c r="I334" t="str">
        <f t="shared" si="33"/>
        <v>3</v>
      </c>
      <c r="J334" s="6" t="str">
        <f t="shared" si="34"/>
        <v>"100元",</v>
      </c>
      <c r="K334" t="s">
        <v>23</v>
      </c>
      <c r="O334" t="s">
        <v>19</v>
      </c>
      <c r="Q334" t="str">
        <f t="shared" si="30"/>
        <v>第3</v>
      </c>
      <c r="R334" t="str">
        <f t="shared" si="31"/>
        <v>3名</v>
      </c>
    </row>
    <row r="335" spans="1:18" x14ac:dyDescent="0.2">
      <c r="A335">
        <v>334</v>
      </c>
      <c r="B335" s="3">
        <v>166</v>
      </c>
      <c r="C335" s="4" t="s">
        <v>245</v>
      </c>
      <c r="D335" s="4" t="s">
        <v>95</v>
      </c>
      <c r="E335" s="4" t="s">
        <v>27</v>
      </c>
      <c r="F335">
        <v>1</v>
      </c>
      <c r="G335">
        <v>1</v>
      </c>
      <c r="H335" t="str">
        <f t="shared" si="32"/>
        <v>4</v>
      </c>
      <c r="I335" t="str">
        <f t="shared" si="33"/>
        <v>9</v>
      </c>
      <c r="J335" s="6" t="str">
        <f t="shared" si="34"/>
        <v>"50元红包券",</v>
      </c>
      <c r="K335" t="s">
        <v>23</v>
      </c>
      <c r="O335" t="s">
        <v>32</v>
      </c>
      <c r="P335" t="s">
        <v>89</v>
      </c>
      <c r="Q335" t="str">
        <f t="shared" si="30"/>
        <v>第4</v>
      </c>
      <c r="R335" t="str">
        <f t="shared" si="31"/>
        <v>9名</v>
      </c>
    </row>
    <row r="336" spans="1:18" x14ac:dyDescent="0.2">
      <c r="A336">
        <v>335</v>
      </c>
      <c r="B336" s="3">
        <v>166</v>
      </c>
      <c r="C336" s="4" t="s">
        <v>246</v>
      </c>
      <c r="D336" s="4" t="s">
        <v>77</v>
      </c>
      <c r="E336" s="4" t="s">
        <v>27</v>
      </c>
      <c r="F336">
        <v>1</v>
      </c>
      <c r="G336">
        <v>1</v>
      </c>
      <c r="H336" t="str">
        <f t="shared" si="32"/>
        <v>10</v>
      </c>
      <c r="I336" t="str">
        <f t="shared" si="33"/>
        <v>21</v>
      </c>
      <c r="J336" s="6" t="str">
        <f t="shared" si="34"/>
        <v>"30元红包券",</v>
      </c>
      <c r="K336" t="s">
        <v>23</v>
      </c>
      <c r="O336" t="s">
        <v>93</v>
      </c>
      <c r="P336" t="s">
        <v>247</v>
      </c>
      <c r="Q336" t="str">
        <f t="shared" si="30"/>
        <v>第10</v>
      </c>
      <c r="R336" t="str">
        <f t="shared" si="31"/>
        <v>21名</v>
      </c>
    </row>
    <row r="337" spans="1:18" x14ac:dyDescent="0.2">
      <c r="A337">
        <v>336</v>
      </c>
      <c r="B337" s="3">
        <v>166</v>
      </c>
      <c r="C337" s="4" t="s">
        <v>248</v>
      </c>
      <c r="D337" s="4" t="s">
        <v>45</v>
      </c>
      <c r="E337" s="4" t="s">
        <v>27</v>
      </c>
      <c r="F337">
        <v>1</v>
      </c>
      <c r="G337">
        <v>1</v>
      </c>
      <c r="H337" t="str">
        <f t="shared" si="32"/>
        <v>22</v>
      </c>
      <c r="I337" t="str">
        <f t="shared" si="33"/>
        <v>39</v>
      </c>
      <c r="J337" s="6" t="str">
        <f t="shared" si="34"/>
        <v>"20元红包券",</v>
      </c>
      <c r="K337" t="s">
        <v>23</v>
      </c>
      <c r="O337" t="s">
        <v>249</v>
      </c>
      <c r="P337" t="s">
        <v>250</v>
      </c>
      <c r="Q337" t="str">
        <f t="shared" si="30"/>
        <v>第22</v>
      </c>
      <c r="R337" t="str">
        <f t="shared" si="31"/>
        <v>39名</v>
      </c>
    </row>
    <row r="338" spans="1:18" x14ac:dyDescent="0.2">
      <c r="A338">
        <v>337</v>
      </c>
      <c r="B338" s="3">
        <v>166</v>
      </c>
      <c r="C338" s="4" t="s">
        <v>251</v>
      </c>
      <c r="D338" s="4" t="s">
        <v>252</v>
      </c>
      <c r="E338" s="4" t="s">
        <v>27</v>
      </c>
      <c r="F338">
        <v>1</v>
      </c>
      <c r="G338">
        <v>1</v>
      </c>
      <c r="H338" t="str">
        <f t="shared" si="32"/>
        <v>40</v>
      </c>
      <c r="I338" t="str">
        <f t="shared" si="33"/>
        <v>60</v>
      </c>
      <c r="J338" s="6" t="str">
        <f t="shared" si="34"/>
        <v>"15元红包券",</v>
      </c>
      <c r="K338" t="s">
        <v>23</v>
      </c>
      <c r="O338" t="s">
        <v>253</v>
      </c>
      <c r="P338" t="s">
        <v>254</v>
      </c>
      <c r="Q338" t="str">
        <f t="shared" si="30"/>
        <v>第40</v>
      </c>
      <c r="R338" t="str">
        <f t="shared" si="31"/>
        <v>60名</v>
      </c>
    </row>
    <row r="339" spans="1:18" x14ac:dyDescent="0.2">
      <c r="A339">
        <v>338</v>
      </c>
      <c r="B339" s="3">
        <v>166</v>
      </c>
      <c r="C339" s="4" t="s">
        <v>255</v>
      </c>
      <c r="D339" s="4" t="s">
        <v>97</v>
      </c>
      <c r="E339" s="4" t="s">
        <v>27</v>
      </c>
      <c r="F339">
        <v>1</v>
      </c>
      <c r="G339">
        <v>1</v>
      </c>
      <c r="H339" t="str">
        <f t="shared" si="32"/>
        <v>61</v>
      </c>
      <c r="I339" t="str">
        <f t="shared" si="33"/>
        <v>96</v>
      </c>
      <c r="J339" s="6" t="str">
        <f t="shared" si="34"/>
        <v>"10元红包券",</v>
      </c>
      <c r="K339" t="s">
        <v>23</v>
      </c>
      <c r="O339" t="s">
        <v>256</v>
      </c>
      <c r="P339" t="s">
        <v>257</v>
      </c>
      <c r="Q339" t="str">
        <f t="shared" si="30"/>
        <v>第61</v>
      </c>
      <c r="R339" t="str">
        <f t="shared" si="31"/>
        <v>96名</v>
      </c>
    </row>
    <row r="340" spans="1:18" x14ac:dyDescent="0.2">
      <c r="A340">
        <v>339</v>
      </c>
      <c r="B340" s="3">
        <v>167</v>
      </c>
      <c r="C340" t="s">
        <v>12</v>
      </c>
      <c r="D340" s="4" t="s">
        <v>243</v>
      </c>
      <c r="E340" s="5" t="s">
        <v>21</v>
      </c>
      <c r="F340">
        <v>1</v>
      </c>
      <c r="G340">
        <v>1</v>
      </c>
      <c r="H340" t="str">
        <f t="shared" si="32"/>
        <v>1</v>
      </c>
      <c r="I340" t="str">
        <f t="shared" si="33"/>
        <v>1</v>
      </c>
      <c r="J340" s="6" t="str">
        <f t="shared" si="34"/>
        <v>"1000元",</v>
      </c>
      <c r="K340" t="s">
        <v>23</v>
      </c>
      <c r="O340" t="s">
        <v>12</v>
      </c>
      <c r="Q340" t="str">
        <f t="shared" si="30"/>
        <v>第1</v>
      </c>
      <c r="R340" t="str">
        <f t="shared" si="31"/>
        <v>1名</v>
      </c>
    </row>
    <row r="341" spans="1:18" x14ac:dyDescent="0.2">
      <c r="A341">
        <v>340</v>
      </c>
      <c r="B341" s="3">
        <v>167</v>
      </c>
      <c r="C341" t="s">
        <v>17</v>
      </c>
      <c r="D341" s="4" t="s">
        <v>244</v>
      </c>
      <c r="E341" s="5" t="s">
        <v>18</v>
      </c>
      <c r="F341">
        <v>1</v>
      </c>
      <c r="G341">
        <v>1</v>
      </c>
      <c r="H341" t="str">
        <f t="shared" si="32"/>
        <v>2</v>
      </c>
      <c r="I341" t="str">
        <f t="shared" si="33"/>
        <v>2</v>
      </c>
      <c r="J341" s="6" t="str">
        <f t="shared" si="34"/>
        <v>"300元",</v>
      </c>
      <c r="K341" t="s">
        <v>23</v>
      </c>
      <c r="O341" t="s">
        <v>17</v>
      </c>
      <c r="Q341" t="str">
        <f t="shared" si="30"/>
        <v>第2</v>
      </c>
      <c r="R341" t="str">
        <f t="shared" si="31"/>
        <v>2名</v>
      </c>
    </row>
    <row r="342" spans="1:18" x14ac:dyDescent="0.2">
      <c r="A342">
        <v>341</v>
      </c>
      <c r="B342" s="3">
        <v>167</v>
      </c>
      <c r="C342" t="s">
        <v>19</v>
      </c>
      <c r="D342" s="4" t="s">
        <v>149</v>
      </c>
      <c r="E342" s="5" t="s">
        <v>27</v>
      </c>
      <c r="F342">
        <v>1</v>
      </c>
      <c r="G342">
        <v>1</v>
      </c>
      <c r="H342" t="str">
        <f t="shared" si="32"/>
        <v>3</v>
      </c>
      <c r="I342" t="str">
        <f t="shared" si="33"/>
        <v>3</v>
      </c>
      <c r="J342" s="6" t="str">
        <f t="shared" si="34"/>
        <v>"100元",</v>
      </c>
      <c r="K342" t="s">
        <v>23</v>
      </c>
      <c r="O342" t="s">
        <v>19</v>
      </c>
      <c r="Q342" t="str">
        <f t="shared" si="30"/>
        <v>第3</v>
      </c>
      <c r="R342" t="str">
        <f t="shared" si="31"/>
        <v>3名</v>
      </c>
    </row>
    <row r="343" spans="1:18" x14ac:dyDescent="0.2">
      <c r="A343">
        <v>342</v>
      </c>
      <c r="B343" s="3">
        <v>167</v>
      </c>
      <c r="C343" s="4" t="s">
        <v>245</v>
      </c>
      <c r="D343" s="4" t="s">
        <v>95</v>
      </c>
      <c r="E343" s="4" t="s">
        <v>27</v>
      </c>
      <c r="F343">
        <v>1</v>
      </c>
      <c r="G343">
        <v>1</v>
      </c>
      <c r="H343" t="str">
        <f t="shared" si="32"/>
        <v>4</v>
      </c>
      <c r="I343" t="str">
        <f t="shared" si="33"/>
        <v>9</v>
      </c>
      <c r="J343" s="6" t="str">
        <f t="shared" si="34"/>
        <v>"50元红包券",</v>
      </c>
      <c r="K343" t="s">
        <v>23</v>
      </c>
      <c r="O343" t="s">
        <v>32</v>
      </c>
      <c r="P343" t="s">
        <v>89</v>
      </c>
      <c r="Q343" t="str">
        <f t="shared" si="30"/>
        <v>第4</v>
      </c>
      <c r="R343" t="str">
        <f t="shared" si="31"/>
        <v>9名</v>
      </c>
    </row>
    <row r="344" spans="1:18" x14ac:dyDescent="0.2">
      <c r="A344">
        <v>343</v>
      </c>
      <c r="B344" s="3">
        <v>167</v>
      </c>
      <c r="C344" s="4" t="s">
        <v>246</v>
      </c>
      <c r="D344" s="4" t="s">
        <v>77</v>
      </c>
      <c r="E344" s="4" t="s">
        <v>27</v>
      </c>
      <c r="F344">
        <v>1</v>
      </c>
      <c r="G344">
        <v>1</v>
      </c>
      <c r="H344" t="str">
        <f t="shared" si="32"/>
        <v>10</v>
      </c>
      <c r="I344" t="str">
        <f t="shared" si="33"/>
        <v>21</v>
      </c>
      <c r="J344" s="6" t="str">
        <f t="shared" si="34"/>
        <v>"30元红包券",</v>
      </c>
      <c r="K344" t="s">
        <v>23</v>
      </c>
      <c r="O344" t="s">
        <v>93</v>
      </c>
      <c r="P344" t="s">
        <v>247</v>
      </c>
      <c r="Q344" t="str">
        <f t="shared" si="30"/>
        <v>第10</v>
      </c>
      <c r="R344" t="str">
        <f t="shared" si="31"/>
        <v>21名</v>
      </c>
    </row>
    <row r="345" spans="1:18" x14ac:dyDescent="0.2">
      <c r="A345">
        <v>344</v>
      </c>
      <c r="B345" s="3">
        <v>167</v>
      </c>
      <c r="C345" s="4" t="s">
        <v>248</v>
      </c>
      <c r="D345" s="4" t="s">
        <v>45</v>
      </c>
      <c r="E345" s="4" t="s">
        <v>27</v>
      </c>
      <c r="F345">
        <v>1</v>
      </c>
      <c r="G345">
        <v>1</v>
      </c>
      <c r="H345" t="str">
        <f t="shared" si="32"/>
        <v>22</v>
      </c>
      <c r="I345" t="str">
        <f t="shared" si="33"/>
        <v>39</v>
      </c>
      <c r="J345" s="6" t="str">
        <f t="shared" si="34"/>
        <v>"20元红包券",</v>
      </c>
      <c r="K345" t="s">
        <v>23</v>
      </c>
      <c r="O345" t="s">
        <v>249</v>
      </c>
      <c r="P345" t="s">
        <v>250</v>
      </c>
      <c r="Q345" t="str">
        <f t="shared" si="30"/>
        <v>第22</v>
      </c>
      <c r="R345" t="str">
        <f t="shared" si="31"/>
        <v>39名</v>
      </c>
    </row>
    <row r="346" spans="1:18" x14ac:dyDescent="0.2">
      <c r="A346">
        <v>345</v>
      </c>
      <c r="B346" s="3">
        <v>167</v>
      </c>
      <c r="C346" s="4" t="s">
        <v>251</v>
      </c>
      <c r="D346" s="4" t="s">
        <v>252</v>
      </c>
      <c r="E346" s="4" t="s">
        <v>27</v>
      </c>
      <c r="F346">
        <v>1</v>
      </c>
      <c r="G346">
        <v>1</v>
      </c>
      <c r="H346" t="str">
        <f t="shared" si="32"/>
        <v>40</v>
      </c>
      <c r="I346" t="str">
        <f t="shared" si="33"/>
        <v>60</v>
      </c>
      <c r="J346" s="6" t="str">
        <f t="shared" si="34"/>
        <v>"15元红包券",</v>
      </c>
      <c r="K346" t="s">
        <v>23</v>
      </c>
      <c r="O346" t="s">
        <v>253</v>
      </c>
      <c r="P346" t="s">
        <v>254</v>
      </c>
      <c r="Q346" t="str">
        <f t="shared" si="30"/>
        <v>第40</v>
      </c>
      <c r="R346" t="str">
        <f t="shared" si="31"/>
        <v>60名</v>
      </c>
    </row>
    <row r="347" spans="1:18" x14ac:dyDescent="0.2">
      <c r="A347">
        <v>346</v>
      </c>
      <c r="B347" s="3">
        <v>167</v>
      </c>
      <c r="C347" s="4" t="s">
        <v>255</v>
      </c>
      <c r="D347" s="4" t="s">
        <v>97</v>
      </c>
      <c r="E347" s="4" t="s">
        <v>27</v>
      </c>
      <c r="F347">
        <v>1</v>
      </c>
      <c r="G347">
        <v>1</v>
      </c>
      <c r="H347" t="str">
        <f t="shared" si="32"/>
        <v>61</v>
      </c>
      <c r="I347" t="str">
        <f t="shared" si="33"/>
        <v>96</v>
      </c>
      <c r="J347" s="6" t="str">
        <f t="shared" si="34"/>
        <v>"10元红包券",</v>
      </c>
      <c r="K347" t="s">
        <v>23</v>
      </c>
      <c r="O347" t="s">
        <v>256</v>
      </c>
      <c r="P347" t="s">
        <v>257</v>
      </c>
      <c r="Q347" t="str">
        <f t="shared" si="30"/>
        <v>第61</v>
      </c>
      <c r="R347" t="str">
        <f t="shared" si="31"/>
        <v>96名</v>
      </c>
    </row>
    <row r="348" spans="1:18" x14ac:dyDescent="0.2">
      <c r="A348">
        <v>347</v>
      </c>
      <c r="B348" s="3">
        <v>168</v>
      </c>
      <c r="C348" t="s">
        <v>12</v>
      </c>
      <c r="D348" s="4" t="s">
        <v>243</v>
      </c>
      <c r="E348" s="5" t="s">
        <v>21</v>
      </c>
      <c r="F348">
        <v>1</v>
      </c>
      <c r="G348">
        <v>1</v>
      </c>
      <c r="H348" t="str">
        <f t="shared" si="32"/>
        <v>1</v>
      </c>
      <c r="I348" t="str">
        <f t="shared" si="33"/>
        <v>1</v>
      </c>
      <c r="J348" s="6" t="str">
        <f t="shared" si="34"/>
        <v>"1000元",</v>
      </c>
      <c r="K348" t="s">
        <v>23</v>
      </c>
      <c r="O348" t="s">
        <v>12</v>
      </c>
      <c r="Q348" t="str">
        <f t="shared" si="30"/>
        <v>第1</v>
      </c>
      <c r="R348" t="str">
        <f t="shared" si="31"/>
        <v>1名</v>
      </c>
    </row>
    <row r="349" spans="1:18" x14ac:dyDescent="0.2">
      <c r="A349">
        <v>348</v>
      </c>
      <c r="B349" s="3">
        <v>168</v>
      </c>
      <c r="C349" t="s">
        <v>17</v>
      </c>
      <c r="D349" s="4" t="s">
        <v>244</v>
      </c>
      <c r="E349" s="5" t="s">
        <v>18</v>
      </c>
      <c r="F349">
        <v>1</v>
      </c>
      <c r="G349">
        <v>1</v>
      </c>
      <c r="H349" t="str">
        <f t="shared" si="32"/>
        <v>2</v>
      </c>
      <c r="I349" t="str">
        <f t="shared" si="33"/>
        <v>2</v>
      </c>
      <c r="J349" s="6" t="str">
        <f t="shared" si="34"/>
        <v>"300元",</v>
      </c>
      <c r="K349" t="s">
        <v>23</v>
      </c>
      <c r="O349" t="s">
        <v>17</v>
      </c>
      <c r="Q349" t="str">
        <f t="shared" si="30"/>
        <v>第2</v>
      </c>
      <c r="R349" t="str">
        <f t="shared" si="31"/>
        <v>2名</v>
      </c>
    </row>
    <row r="350" spans="1:18" x14ac:dyDescent="0.2">
      <c r="A350">
        <v>349</v>
      </c>
      <c r="B350" s="3">
        <v>168</v>
      </c>
      <c r="C350" t="s">
        <v>19</v>
      </c>
      <c r="D350" s="4" t="s">
        <v>149</v>
      </c>
      <c r="E350" s="5" t="s">
        <v>27</v>
      </c>
      <c r="F350">
        <v>1</v>
      </c>
      <c r="G350">
        <v>1</v>
      </c>
      <c r="H350" t="str">
        <f t="shared" si="32"/>
        <v>3</v>
      </c>
      <c r="I350" t="str">
        <f t="shared" si="33"/>
        <v>3</v>
      </c>
      <c r="J350" s="6" t="str">
        <f t="shared" si="34"/>
        <v>"100元",</v>
      </c>
      <c r="K350" t="s">
        <v>23</v>
      </c>
      <c r="O350" t="s">
        <v>19</v>
      </c>
      <c r="Q350" t="str">
        <f t="shared" si="30"/>
        <v>第3</v>
      </c>
      <c r="R350" t="str">
        <f t="shared" si="31"/>
        <v>3名</v>
      </c>
    </row>
    <row r="351" spans="1:18" x14ac:dyDescent="0.2">
      <c r="A351">
        <v>350</v>
      </c>
      <c r="B351" s="3">
        <v>168</v>
      </c>
      <c r="C351" s="4" t="s">
        <v>245</v>
      </c>
      <c r="D351" s="4" t="s">
        <v>95</v>
      </c>
      <c r="E351" s="4" t="s">
        <v>27</v>
      </c>
      <c r="F351">
        <v>1</v>
      </c>
      <c r="G351">
        <v>1</v>
      </c>
      <c r="H351" t="str">
        <f t="shared" si="32"/>
        <v>4</v>
      </c>
      <c r="I351" t="str">
        <f t="shared" si="33"/>
        <v>9</v>
      </c>
      <c r="J351" s="6" t="str">
        <f t="shared" si="34"/>
        <v>"50元红包券",</v>
      </c>
      <c r="K351" t="s">
        <v>23</v>
      </c>
      <c r="O351" t="s">
        <v>32</v>
      </c>
      <c r="P351" t="s">
        <v>89</v>
      </c>
      <c r="Q351" t="str">
        <f t="shared" si="30"/>
        <v>第4</v>
      </c>
      <c r="R351" t="str">
        <f t="shared" si="31"/>
        <v>9名</v>
      </c>
    </row>
    <row r="352" spans="1:18" x14ac:dyDescent="0.2">
      <c r="A352">
        <v>351</v>
      </c>
      <c r="B352" s="3">
        <v>168</v>
      </c>
      <c r="C352" s="4" t="s">
        <v>246</v>
      </c>
      <c r="D352" s="4" t="s">
        <v>77</v>
      </c>
      <c r="E352" s="4" t="s">
        <v>27</v>
      </c>
      <c r="F352">
        <v>1</v>
      </c>
      <c r="G352">
        <v>1</v>
      </c>
      <c r="H352" t="str">
        <f t="shared" si="32"/>
        <v>10</v>
      </c>
      <c r="I352" t="str">
        <f t="shared" si="33"/>
        <v>21</v>
      </c>
      <c r="J352" s="6" t="str">
        <f t="shared" si="34"/>
        <v>"30元红包券",</v>
      </c>
      <c r="K352" t="s">
        <v>23</v>
      </c>
      <c r="O352" t="s">
        <v>93</v>
      </c>
      <c r="P352" t="s">
        <v>247</v>
      </c>
      <c r="Q352" t="str">
        <f t="shared" si="30"/>
        <v>第10</v>
      </c>
      <c r="R352" t="str">
        <f t="shared" si="31"/>
        <v>21名</v>
      </c>
    </row>
    <row r="353" spans="1:18" x14ac:dyDescent="0.2">
      <c r="A353">
        <v>352</v>
      </c>
      <c r="B353" s="3">
        <v>168</v>
      </c>
      <c r="C353" s="4" t="s">
        <v>248</v>
      </c>
      <c r="D353" s="4" t="s">
        <v>45</v>
      </c>
      <c r="E353" s="4" t="s">
        <v>27</v>
      </c>
      <c r="F353">
        <v>1</v>
      </c>
      <c r="G353">
        <v>1</v>
      </c>
      <c r="H353" t="str">
        <f t="shared" si="32"/>
        <v>22</v>
      </c>
      <c r="I353" t="str">
        <f t="shared" si="33"/>
        <v>39</v>
      </c>
      <c r="J353" s="6" t="str">
        <f t="shared" si="34"/>
        <v>"20元红包券",</v>
      </c>
      <c r="K353" t="s">
        <v>23</v>
      </c>
      <c r="O353" t="s">
        <v>249</v>
      </c>
      <c r="P353" t="s">
        <v>250</v>
      </c>
      <c r="Q353" t="str">
        <f t="shared" si="30"/>
        <v>第22</v>
      </c>
      <c r="R353" t="str">
        <f t="shared" si="31"/>
        <v>39名</v>
      </c>
    </row>
    <row r="354" spans="1:18" x14ac:dyDescent="0.2">
      <c r="A354">
        <v>353</v>
      </c>
      <c r="B354" s="3">
        <v>168</v>
      </c>
      <c r="C354" s="4" t="s">
        <v>251</v>
      </c>
      <c r="D354" s="4" t="s">
        <v>252</v>
      </c>
      <c r="E354" s="4" t="s">
        <v>27</v>
      </c>
      <c r="F354">
        <v>1</v>
      </c>
      <c r="G354">
        <v>1</v>
      </c>
      <c r="H354" t="str">
        <f t="shared" si="32"/>
        <v>40</v>
      </c>
      <c r="I354" t="str">
        <f t="shared" si="33"/>
        <v>60</v>
      </c>
      <c r="J354" s="6" t="str">
        <f t="shared" si="34"/>
        <v>"15元红包券",</v>
      </c>
      <c r="K354" t="s">
        <v>23</v>
      </c>
      <c r="O354" t="s">
        <v>253</v>
      </c>
      <c r="P354" t="s">
        <v>254</v>
      </c>
      <c r="Q354" t="str">
        <f t="shared" si="30"/>
        <v>第40</v>
      </c>
      <c r="R354" t="str">
        <f t="shared" si="31"/>
        <v>60名</v>
      </c>
    </row>
    <row r="355" spans="1:18" x14ac:dyDescent="0.2">
      <c r="A355">
        <v>354</v>
      </c>
      <c r="B355" s="3">
        <v>168</v>
      </c>
      <c r="C355" s="4" t="s">
        <v>255</v>
      </c>
      <c r="D355" s="4" t="s">
        <v>97</v>
      </c>
      <c r="E355" s="4" t="s">
        <v>27</v>
      </c>
      <c r="F355">
        <v>1</v>
      </c>
      <c r="G355">
        <v>1</v>
      </c>
      <c r="H355" t="str">
        <f t="shared" si="32"/>
        <v>61</v>
      </c>
      <c r="I355" t="str">
        <f t="shared" si="33"/>
        <v>96</v>
      </c>
      <c r="J355" s="6" t="str">
        <f t="shared" si="34"/>
        <v>"10元红包券",</v>
      </c>
      <c r="K355" t="s">
        <v>23</v>
      </c>
      <c r="O355" t="s">
        <v>256</v>
      </c>
      <c r="P355" t="s">
        <v>257</v>
      </c>
      <c r="Q355" t="str">
        <f t="shared" si="30"/>
        <v>第61</v>
      </c>
      <c r="R355" t="str">
        <f t="shared" si="31"/>
        <v>96名</v>
      </c>
    </row>
    <row r="356" spans="1:18" x14ac:dyDescent="0.2">
      <c r="A356">
        <v>355</v>
      </c>
      <c r="B356" s="3">
        <v>169</v>
      </c>
      <c r="C356" t="s">
        <v>12</v>
      </c>
      <c r="D356" s="4" t="s">
        <v>243</v>
      </c>
      <c r="E356" s="5" t="s">
        <v>21</v>
      </c>
      <c r="F356">
        <v>1</v>
      </c>
      <c r="G356">
        <v>1</v>
      </c>
      <c r="H356" t="str">
        <f t="shared" si="32"/>
        <v>1</v>
      </c>
      <c r="I356" t="str">
        <f t="shared" si="33"/>
        <v>1</v>
      </c>
      <c r="J356" s="6" t="str">
        <f t="shared" si="34"/>
        <v>"1000元",</v>
      </c>
      <c r="K356" t="s">
        <v>23</v>
      </c>
      <c r="O356" t="s">
        <v>12</v>
      </c>
      <c r="Q356" t="str">
        <f t="shared" si="30"/>
        <v>第1</v>
      </c>
      <c r="R356" t="str">
        <f t="shared" si="31"/>
        <v>1名</v>
      </c>
    </row>
    <row r="357" spans="1:18" x14ac:dyDescent="0.2">
      <c r="A357">
        <v>356</v>
      </c>
      <c r="B357" s="3">
        <v>169</v>
      </c>
      <c r="C357" t="s">
        <v>17</v>
      </c>
      <c r="D357" s="4" t="s">
        <v>244</v>
      </c>
      <c r="E357" s="5" t="s">
        <v>18</v>
      </c>
      <c r="F357">
        <v>1</v>
      </c>
      <c r="G357">
        <v>1</v>
      </c>
      <c r="H357" t="str">
        <f t="shared" si="32"/>
        <v>2</v>
      </c>
      <c r="I357" t="str">
        <f t="shared" si="33"/>
        <v>2</v>
      </c>
      <c r="J357" s="6" t="str">
        <f t="shared" si="34"/>
        <v>"300元",</v>
      </c>
      <c r="K357" t="s">
        <v>23</v>
      </c>
      <c r="O357" t="s">
        <v>17</v>
      </c>
      <c r="Q357" t="str">
        <f t="shared" si="30"/>
        <v>第2</v>
      </c>
      <c r="R357" t="str">
        <f t="shared" si="31"/>
        <v>2名</v>
      </c>
    </row>
    <row r="358" spans="1:18" x14ac:dyDescent="0.2">
      <c r="A358">
        <v>357</v>
      </c>
      <c r="B358" s="3">
        <v>169</v>
      </c>
      <c r="C358" t="s">
        <v>19</v>
      </c>
      <c r="D358" s="4" t="s">
        <v>149</v>
      </c>
      <c r="E358" s="5" t="s">
        <v>27</v>
      </c>
      <c r="F358">
        <v>1</v>
      </c>
      <c r="G358">
        <v>1</v>
      </c>
      <c r="H358" t="str">
        <f t="shared" si="32"/>
        <v>3</v>
      </c>
      <c r="I358" t="str">
        <f t="shared" si="33"/>
        <v>3</v>
      </c>
      <c r="J358" s="6" t="str">
        <f t="shared" si="34"/>
        <v>"100元",</v>
      </c>
      <c r="K358" t="s">
        <v>23</v>
      </c>
      <c r="O358" t="s">
        <v>19</v>
      </c>
      <c r="Q358" t="str">
        <f t="shared" si="30"/>
        <v>第3</v>
      </c>
      <c r="R358" t="str">
        <f t="shared" si="31"/>
        <v>3名</v>
      </c>
    </row>
    <row r="359" spans="1:18" x14ac:dyDescent="0.2">
      <c r="A359">
        <v>358</v>
      </c>
      <c r="B359" s="3">
        <v>169</v>
      </c>
      <c r="C359" s="4" t="s">
        <v>245</v>
      </c>
      <c r="D359" s="4" t="s">
        <v>95</v>
      </c>
      <c r="E359" s="4" t="s">
        <v>27</v>
      </c>
      <c r="F359">
        <v>1</v>
      </c>
      <c r="G359">
        <v>1</v>
      </c>
      <c r="H359" t="str">
        <f t="shared" si="32"/>
        <v>4</v>
      </c>
      <c r="I359" t="str">
        <f t="shared" si="33"/>
        <v>9</v>
      </c>
      <c r="J359" s="6" t="str">
        <f t="shared" si="34"/>
        <v>"50元红包券",</v>
      </c>
      <c r="K359" t="s">
        <v>23</v>
      </c>
      <c r="O359" t="s">
        <v>32</v>
      </c>
      <c r="P359" t="s">
        <v>89</v>
      </c>
      <c r="Q359" t="str">
        <f t="shared" si="30"/>
        <v>第4</v>
      </c>
      <c r="R359" t="str">
        <f t="shared" si="31"/>
        <v>9名</v>
      </c>
    </row>
    <row r="360" spans="1:18" x14ac:dyDescent="0.2">
      <c r="A360">
        <v>359</v>
      </c>
      <c r="B360" s="3">
        <v>169</v>
      </c>
      <c r="C360" s="4" t="s">
        <v>246</v>
      </c>
      <c r="D360" s="4" t="s">
        <v>77</v>
      </c>
      <c r="E360" s="4" t="s">
        <v>27</v>
      </c>
      <c r="F360">
        <v>1</v>
      </c>
      <c r="G360">
        <v>1</v>
      </c>
      <c r="H360" t="str">
        <f t="shared" si="32"/>
        <v>10</v>
      </c>
      <c r="I360" t="str">
        <f t="shared" si="33"/>
        <v>21</v>
      </c>
      <c r="J360" s="6" t="str">
        <f t="shared" si="34"/>
        <v>"30元红包券",</v>
      </c>
      <c r="K360" t="s">
        <v>23</v>
      </c>
      <c r="O360" t="s">
        <v>93</v>
      </c>
      <c r="P360" t="s">
        <v>247</v>
      </c>
      <c r="Q360" t="str">
        <f t="shared" si="30"/>
        <v>第10</v>
      </c>
      <c r="R360" t="str">
        <f t="shared" si="31"/>
        <v>21名</v>
      </c>
    </row>
    <row r="361" spans="1:18" x14ac:dyDescent="0.2">
      <c r="A361">
        <v>360</v>
      </c>
      <c r="B361" s="3">
        <v>169</v>
      </c>
      <c r="C361" s="4" t="s">
        <v>248</v>
      </c>
      <c r="D361" s="4" t="s">
        <v>45</v>
      </c>
      <c r="E361" s="4" t="s">
        <v>27</v>
      </c>
      <c r="F361">
        <v>1</v>
      </c>
      <c r="G361">
        <v>1</v>
      </c>
      <c r="H361" t="str">
        <f t="shared" si="32"/>
        <v>22</v>
      </c>
      <c r="I361" t="str">
        <f t="shared" si="33"/>
        <v>39</v>
      </c>
      <c r="J361" s="6" t="str">
        <f t="shared" si="34"/>
        <v>"20元红包券",</v>
      </c>
      <c r="K361" t="s">
        <v>23</v>
      </c>
      <c r="O361" t="s">
        <v>249</v>
      </c>
      <c r="P361" t="s">
        <v>250</v>
      </c>
      <c r="Q361" t="str">
        <f t="shared" si="30"/>
        <v>第22</v>
      </c>
      <c r="R361" t="str">
        <f t="shared" si="31"/>
        <v>39名</v>
      </c>
    </row>
    <row r="362" spans="1:18" x14ac:dyDescent="0.2">
      <c r="A362">
        <v>361</v>
      </c>
      <c r="B362" s="3">
        <v>169</v>
      </c>
      <c r="C362" s="4" t="s">
        <v>251</v>
      </c>
      <c r="D362" s="4" t="s">
        <v>252</v>
      </c>
      <c r="E362" s="4" t="s">
        <v>27</v>
      </c>
      <c r="F362">
        <v>1</v>
      </c>
      <c r="G362">
        <v>1</v>
      </c>
      <c r="H362" t="str">
        <f t="shared" si="32"/>
        <v>40</v>
      </c>
      <c r="I362" t="str">
        <f t="shared" si="33"/>
        <v>60</v>
      </c>
      <c r="J362" s="6" t="str">
        <f t="shared" si="34"/>
        <v>"15元红包券",</v>
      </c>
      <c r="K362" t="s">
        <v>23</v>
      </c>
      <c r="O362" t="s">
        <v>253</v>
      </c>
      <c r="P362" t="s">
        <v>254</v>
      </c>
      <c r="Q362" t="str">
        <f t="shared" si="30"/>
        <v>第40</v>
      </c>
      <c r="R362" t="str">
        <f t="shared" si="31"/>
        <v>60名</v>
      </c>
    </row>
    <row r="363" spans="1:18" x14ac:dyDescent="0.2">
      <c r="A363">
        <v>362</v>
      </c>
      <c r="B363" s="3">
        <v>169</v>
      </c>
      <c r="C363" s="4" t="s">
        <v>255</v>
      </c>
      <c r="D363" s="4" t="s">
        <v>97</v>
      </c>
      <c r="E363" s="4" t="s">
        <v>27</v>
      </c>
      <c r="F363">
        <v>1</v>
      </c>
      <c r="G363">
        <v>1</v>
      </c>
      <c r="H363" t="str">
        <f t="shared" si="32"/>
        <v>61</v>
      </c>
      <c r="I363" t="str">
        <f t="shared" si="33"/>
        <v>96</v>
      </c>
      <c r="J363" s="6" t="str">
        <f t="shared" si="34"/>
        <v>"10元红包券",</v>
      </c>
      <c r="K363" t="s">
        <v>23</v>
      </c>
      <c r="O363" t="s">
        <v>256</v>
      </c>
      <c r="P363" t="s">
        <v>257</v>
      </c>
      <c r="Q363" t="str">
        <f t="shared" si="30"/>
        <v>第61</v>
      </c>
      <c r="R363" t="str">
        <f t="shared" si="31"/>
        <v>96名</v>
      </c>
    </row>
    <row r="364" spans="1:18" x14ac:dyDescent="0.2">
      <c r="A364">
        <v>363</v>
      </c>
      <c r="B364" s="3">
        <v>170</v>
      </c>
      <c r="C364" t="s">
        <v>12</v>
      </c>
      <c r="D364" s="4" t="s">
        <v>243</v>
      </c>
      <c r="E364" s="5" t="s">
        <v>21</v>
      </c>
      <c r="F364">
        <v>1</v>
      </c>
      <c r="G364">
        <v>1</v>
      </c>
      <c r="H364" t="str">
        <f t="shared" si="32"/>
        <v>1</v>
      </c>
      <c r="I364" t="str">
        <f t="shared" si="33"/>
        <v>1</v>
      </c>
      <c r="J364" s="6" t="str">
        <f t="shared" si="34"/>
        <v>"1000元",</v>
      </c>
      <c r="K364" t="s">
        <v>23</v>
      </c>
      <c r="O364" t="s">
        <v>12</v>
      </c>
      <c r="Q364" t="str">
        <f t="shared" si="30"/>
        <v>第1</v>
      </c>
      <c r="R364" t="str">
        <f t="shared" si="31"/>
        <v>1名</v>
      </c>
    </row>
    <row r="365" spans="1:18" x14ac:dyDescent="0.2">
      <c r="A365">
        <v>364</v>
      </c>
      <c r="B365" s="3">
        <v>170</v>
      </c>
      <c r="C365" t="s">
        <v>17</v>
      </c>
      <c r="D365" s="4" t="s">
        <v>244</v>
      </c>
      <c r="E365" s="5" t="s">
        <v>18</v>
      </c>
      <c r="F365">
        <v>1</v>
      </c>
      <c r="G365">
        <v>1</v>
      </c>
      <c r="H365" t="str">
        <f t="shared" si="32"/>
        <v>2</v>
      </c>
      <c r="I365" t="str">
        <f t="shared" si="33"/>
        <v>2</v>
      </c>
      <c r="J365" s="6" t="str">
        <f t="shared" si="34"/>
        <v>"300元",</v>
      </c>
      <c r="K365" t="s">
        <v>23</v>
      </c>
      <c r="O365" t="s">
        <v>17</v>
      </c>
      <c r="Q365" t="str">
        <f t="shared" si="30"/>
        <v>第2</v>
      </c>
      <c r="R365" t="str">
        <f t="shared" si="31"/>
        <v>2名</v>
      </c>
    </row>
    <row r="366" spans="1:18" x14ac:dyDescent="0.2">
      <c r="A366">
        <v>365</v>
      </c>
      <c r="B366" s="3">
        <v>170</v>
      </c>
      <c r="C366" t="s">
        <v>19</v>
      </c>
      <c r="D366" s="4" t="s">
        <v>149</v>
      </c>
      <c r="E366" s="5" t="s">
        <v>27</v>
      </c>
      <c r="F366">
        <v>1</v>
      </c>
      <c r="G366">
        <v>1</v>
      </c>
      <c r="H366" t="str">
        <f t="shared" si="32"/>
        <v>3</v>
      </c>
      <c r="I366" t="str">
        <f t="shared" si="33"/>
        <v>3</v>
      </c>
      <c r="J366" s="6" t="str">
        <f t="shared" si="34"/>
        <v>"100元",</v>
      </c>
      <c r="K366" t="s">
        <v>23</v>
      </c>
      <c r="O366" t="s">
        <v>19</v>
      </c>
      <c r="Q366" t="str">
        <f t="shared" si="30"/>
        <v>第3</v>
      </c>
      <c r="R366" t="str">
        <f t="shared" si="31"/>
        <v>3名</v>
      </c>
    </row>
    <row r="367" spans="1:18" x14ac:dyDescent="0.2">
      <c r="A367">
        <v>366</v>
      </c>
      <c r="B367" s="3">
        <v>170</v>
      </c>
      <c r="C367" s="4" t="s">
        <v>245</v>
      </c>
      <c r="D367" s="4" t="s">
        <v>95</v>
      </c>
      <c r="E367" s="4" t="s">
        <v>27</v>
      </c>
      <c r="F367">
        <v>1</v>
      </c>
      <c r="G367">
        <v>1</v>
      </c>
      <c r="H367" t="str">
        <f t="shared" si="32"/>
        <v>4</v>
      </c>
      <c r="I367" t="str">
        <f t="shared" si="33"/>
        <v>9</v>
      </c>
      <c r="J367" s="6" t="str">
        <f t="shared" si="34"/>
        <v>"50元红包券",</v>
      </c>
      <c r="K367" t="s">
        <v>23</v>
      </c>
      <c r="O367" t="s">
        <v>32</v>
      </c>
      <c r="P367" t="s">
        <v>89</v>
      </c>
      <c r="Q367" t="str">
        <f t="shared" si="30"/>
        <v>第4</v>
      </c>
      <c r="R367" t="str">
        <f t="shared" si="31"/>
        <v>9名</v>
      </c>
    </row>
    <row r="368" spans="1:18" x14ac:dyDescent="0.2">
      <c r="A368">
        <v>367</v>
      </c>
      <c r="B368" s="3">
        <v>170</v>
      </c>
      <c r="C368" s="4" t="s">
        <v>246</v>
      </c>
      <c r="D368" s="4" t="s">
        <v>77</v>
      </c>
      <c r="E368" s="4" t="s">
        <v>27</v>
      </c>
      <c r="F368">
        <v>1</v>
      </c>
      <c r="G368">
        <v>1</v>
      </c>
      <c r="H368" t="str">
        <f t="shared" si="32"/>
        <v>10</v>
      </c>
      <c r="I368" t="str">
        <f t="shared" si="33"/>
        <v>21</v>
      </c>
      <c r="J368" s="6" t="str">
        <f t="shared" si="34"/>
        <v>"30元红包券",</v>
      </c>
      <c r="K368" t="s">
        <v>23</v>
      </c>
      <c r="O368" t="s">
        <v>93</v>
      </c>
      <c r="P368" t="s">
        <v>247</v>
      </c>
      <c r="Q368" t="str">
        <f t="shared" si="30"/>
        <v>第10</v>
      </c>
      <c r="R368" t="str">
        <f t="shared" si="31"/>
        <v>21名</v>
      </c>
    </row>
    <row r="369" spans="1:18" x14ac:dyDescent="0.2">
      <c r="A369">
        <v>368</v>
      </c>
      <c r="B369" s="3">
        <v>170</v>
      </c>
      <c r="C369" s="4" t="s">
        <v>248</v>
      </c>
      <c r="D369" s="4" t="s">
        <v>45</v>
      </c>
      <c r="E369" s="4" t="s">
        <v>27</v>
      </c>
      <c r="F369">
        <v>1</v>
      </c>
      <c r="G369">
        <v>1</v>
      </c>
      <c r="H369" t="str">
        <f t="shared" si="32"/>
        <v>22</v>
      </c>
      <c r="I369" t="str">
        <f t="shared" si="33"/>
        <v>39</v>
      </c>
      <c r="J369" s="6" t="str">
        <f t="shared" si="34"/>
        <v>"20元红包券",</v>
      </c>
      <c r="K369" t="s">
        <v>23</v>
      </c>
      <c r="O369" t="s">
        <v>249</v>
      </c>
      <c r="P369" t="s">
        <v>250</v>
      </c>
      <c r="Q369" t="str">
        <f t="shared" si="30"/>
        <v>第22</v>
      </c>
      <c r="R369" t="str">
        <f t="shared" si="31"/>
        <v>39名</v>
      </c>
    </row>
    <row r="370" spans="1:18" x14ac:dyDescent="0.2">
      <c r="A370">
        <v>369</v>
      </c>
      <c r="B370" s="3">
        <v>170</v>
      </c>
      <c r="C370" s="4" t="s">
        <v>251</v>
      </c>
      <c r="D370" s="4" t="s">
        <v>252</v>
      </c>
      <c r="E370" s="4" t="s">
        <v>27</v>
      </c>
      <c r="F370">
        <v>1</v>
      </c>
      <c r="G370">
        <v>1</v>
      </c>
      <c r="H370" t="str">
        <f t="shared" si="32"/>
        <v>40</v>
      </c>
      <c r="I370" t="str">
        <f t="shared" si="33"/>
        <v>60</v>
      </c>
      <c r="J370" s="6" t="str">
        <f t="shared" si="34"/>
        <v>"15元红包券",</v>
      </c>
      <c r="K370" t="s">
        <v>23</v>
      </c>
      <c r="O370" t="s">
        <v>253</v>
      </c>
      <c r="P370" t="s">
        <v>254</v>
      </c>
      <c r="Q370" t="str">
        <f t="shared" si="30"/>
        <v>第40</v>
      </c>
      <c r="R370" t="str">
        <f t="shared" si="31"/>
        <v>60名</v>
      </c>
    </row>
    <row r="371" spans="1:18" x14ac:dyDescent="0.2">
      <c r="A371">
        <v>370</v>
      </c>
      <c r="B371" s="3">
        <v>170</v>
      </c>
      <c r="C371" s="4" t="s">
        <v>255</v>
      </c>
      <c r="D371" s="4" t="s">
        <v>97</v>
      </c>
      <c r="E371" s="4" t="s">
        <v>27</v>
      </c>
      <c r="F371">
        <v>1</v>
      </c>
      <c r="G371">
        <v>1</v>
      </c>
      <c r="H371" t="str">
        <f t="shared" si="32"/>
        <v>61</v>
      </c>
      <c r="I371" t="str">
        <f t="shared" si="33"/>
        <v>96</v>
      </c>
      <c r="J371" s="6" t="str">
        <f t="shared" si="34"/>
        <v>"10元红包券",</v>
      </c>
      <c r="K371" t="s">
        <v>23</v>
      </c>
      <c r="O371" t="s">
        <v>256</v>
      </c>
      <c r="P371" t="s">
        <v>257</v>
      </c>
      <c r="Q371" t="str">
        <f t="shared" si="30"/>
        <v>第61</v>
      </c>
      <c r="R371" t="str">
        <f t="shared" si="31"/>
        <v>96名</v>
      </c>
    </row>
    <row r="372" spans="1:18" x14ac:dyDescent="0.2">
      <c r="A372">
        <v>371</v>
      </c>
      <c r="B372" s="3">
        <v>171</v>
      </c>
      <c r="C372" t="s">
        <v>12</v>
      </c>
      <c r="D372" s="4" t="s">
        <v>243</v>
      </c>
      <c r="E372" s="5" t="s">
        <v>21</v>
      </c>
      <c r="F372">
        <v>1</v>
      </c>
      <c r="G372">
        <v>1</v>
      </c>
      <c r="H372" t="str">
        <f t="shared" si="32"/>
        <v>1</v>
      </c>
      <c r="I372" t="str">
        <f t="shared" si="33"/>
        <v>1</v>
      </c>
      <c r="J372" s="6" t="str">
        <f t="shared" si="34"/>
        <v>"1000元",</v>
      </c>
      <c r="K372" t="s">
        <v>23</v>
      </c>
      <c r="O372" t="s">
        <v>12</v>
      </c>
      <c r="Q372" t="str">
        <f t="shared" si="30"/>
        <v>第1</v>
      </c>
      <c r="R372" t="str">
        <f t="shared" si="31"/>
        <v>1名</v>
      </c>
    </row>
    <row r="373" spans="1:18" x14ac:dyDescent="0.2">
      <c r="A373">
        <v>372</v>
      </c>
      <c r="B373" s="3">
        <v>171</v>
      </c>
      <c r="C373" t="s">
        <v>17</v>
      </c>
      <c r="D373" s="4" t="s">
        <v>244</v>
      </c>
      <c r="E373" s="5" t="s">
        <v>18</v>
      </c>
      <c r="F373">
        <v>1</v>
      </c>
      <c r="G373">
        <v>1</v>
      </c>
      <c r="H373" t="str">
        <f t="shared" si="32"/>
        <v>2</v>
      </c>
      <c r="I373" t="str">
        <f t="shared" si="33"/>
        <v>2</v>
      </c>
      <c r="J373" s="6" t="str">
        <f t="shared" si="34"/>
        <v>"300元",</v>
      </c>
      <c r="K373" t="s">
        <v>23</v>
      </c>
      <c r="O373" t="s">
        <v>17</v>
      </c>
      <c r="Q373" t="str">
        <f t="shared" si="30"/>
        <v>第2</v>
      </c>
      <c r="R373" t="str">
        <f t="shared" si="31"/>
        <v>2名</v>
      </c>
    </row>
    <row r="374" spans="1:18" x14ac:dyDescent="0.2">
      <c r="A374">
        <v>373</v>
      </c>
      <c r="B374" s="3">
        <v>171</v>
      </c>
      <c r="C374" t="s">
        <v>19</v>
      </c>
      <c r="D374" s="4" t="s">
        <v>149</v>
      </c>
      <c r="E374" s="5" t="s">
        <v>27</v>
      </c>
      <c r="F374">
        <v>1</v>
      </c>
      <c r="G374">
        <v>1</v>
      </c>
      <c r="H374" t="str">
        <f t="shared" si="32"/>
        <v>3</v>
      </c>
      <c r="I374" t="str">
        <f t="shared" si="33"/>
        <v>3</v>
      </c>
      <c r="J374" s="6" t="str">
        <f t="shared" si="34"/>
        <v>"100元",</v>
      </c>
      <c r="K374" t="s">
        <v>23</v>
      </c>
      <c r="O374" t="s">
        <v>19</v>
      </c>
      <c r="Q374" t="str">
        <f t="shared" si="30"/>
        <v>第3</v>
      </c>
      <c r="R374" t="str">
        <f t="shared" si="31"/>
        <v>3名</v>
      </c>
    </row>
    <row r="375" spans="1:18" x14ac:dyDescent="0.2">
      <c r="A375">
        <v>374</v>
      </c>
      <c r="B375" s="3">
        <v>171</v>
      </c>
      <c r="C375" s="4" t="s">
        <v>245</v>
      </c>
      <c r="D375" s="4" t="s">
        <v>95</v>
      </c>
      <c r="E375" s="4" t="s">
        <v>27</v>
      </c>
      <c r="F375">
        <v>1</v>
      </c>
      <c r="G375">
        <v>1</v>
      </c>
      <c r="H375" t="str">
        <f t="shared" si="32"/>
        <v>4</v>
      </c>
      <c r="I375" t="str">
        <f t="shared" si="33"/>
        <v>9</v>
      </c>
      <c r="J375" s="6" t="str">
        <f t="shared" si="34"/>
        <v>"50元红包券",</v>
      </c>
      <c r="K375" t="s">
        <v>23</v>
      </c>
      <c r="O375" t="s">
        <v>32</v>
      </c>
      <c r="P375" t="s">
        <v>89</v>
      </c>
      <c r="Q375" t="str">
        <f t="shared" si="30"/>
        <v>第4</v>
      </c>
      <c r="R375" t="str">
        <f t="shared" si="31"/>
        <v>9名</v>
      </c>
    </row>
    <row r="376" spans="1:18" x14ac:dyDescent="0.2">
      <c r="A376">
        <v>375</v>
      </c>
      <c r="B376" s="3">
        <v>171</v>
      </c>
      <c r="C376" s="4" t="s">
        <v>246</v>
      </c>
      <c r="D376" s="4" t="s">
        <v>77</v>
      </c>
      <c r="E376" s="4" t="s">
        <v>27</v>
      </c>
      <c r="F376">
        <v>1</v>
      </c>
      <c r="G376">
        <v>1</v>
      </c>
      <c r="H376" t="str">
        <f t="shared" si="32"/>
        <v>10</v>
      </c>
      <c r="I376" t="str">
        <f t="shared" si="33"/>
        <v>21</v>
      </c>
      <c r="J376" s="6" t="str">
        <f t="shared" si="34"/>
        <v>"30元红包券",</v>
      </c>
      <c r="K376" t="s">
        <v>23</v>
      </c>
      <c r="O376" t="s">
        <v>93</v>
      </c>
      <c r="P376" t="s">
        <v>247</v>
      </c>
      <c r="Q376" t="str">
        <f t="shared" si="30"/>
        <v>第10</v>
      </c>
      <c r="R376" t="str">
        <f t="shared" si="31"/>
        <v>21名</v>
      </c>
    </row>
    <row r="377" spans="1:18" x14ac:dyDescent="0.2">
      <c r="A377">
        <v>376</v>
      </c>
      <c r="B377" s="3">
        <v>171</v>
      </c>
      <c r="C377" s="4" t="s">
        <v>248</v>
      </c>
      <c r="D377" s="4" t="s">
        <v>45</v>
      </c>
      <c r="E377" s="4" t="s">
        <v>27</v>
      </c>
      <c r="F377">
        <v>1</v>
      </c>
      <c r="G377">
        <v>1</v>
      </c>
      <c r="H377" t="str">
        <f t="shared" si="32"/>
        <v>22</v>
      </c>
      <c r="I377" t="str">
        <f t="shared" si="33"/>
        <v>39</v>
      </c>
      <c r="J377" s="6" t="str">
        <f t="shared" si="34"/>
        <v>"20元红包券",</v>
      </c>
      <c r="K377" t="s">
        <v>23</v>
      </c>
      <c r="O377" t="s">
        <v>249</v>
      </c>
      <c r="P377" t="s">
        <v>250</v>
      </c>
      <c r="Q377" t="str">
        <f t="shared" si="30"/>
        <v>第22</v>
      </c>
      <c r="R377" t="str">
        <f t="shared" si="31"/>
        <v>39名</v>
      </c>
    </row>
    <row r="378" spans="1:18" x14ac:dyDescent="0.2">
      <c r="A378">
        <v>377</v>
      </c>
      <c r="B378" s="3">
        <v>171</v>
      </c>
      <c r="C378" s="4" t="s">
        <v>251</v>
      </c>
      <c r="D378" s="4" t="s">
        <v>252</v>
      </c>
      <c r="E378" s="4" t="s">
        <v>27</v>
      </c>
      <c r="F378">
        <v>1</v>
      </c>
      <c r="G378">
        <v>1</v>
      </c>
      <c r="H378" t="str">
        <f t="shared" si="32"/>
        <v>40</v>
      </c>
      <c r="I378" t="str">
        <f t="shared" si="33"/>
        <v>60</v>
      </c>
      <c r="J378" s="6" t="str">
        <f t="shared" si="34"/>
        <v>"15元红包券",</v>
      </c>
      <c r="K378" t="s">
        <v>23</v>
      </c>
      <c r="O378" t="s">
        <v>253</v>
      </c>
      <c r="P378" t="s">
        <v>254</v>
      </c>
      <c r="Q378" t="str">
        <f t="shared" si="30"/>
        <v>第40</v>
      </c>
      <c r="R378" t="str">
        <f t="shared" si="31"/>
        <v>60名</v>
      </c>
    </row>
    <row r="379" spans="1:18" x14ac:dyDescent="0.2">
      <c r="A379">
        <v>378</v>
      </c>
      <c r="B379" s="3">
        <v>171</v>
      </c>
      <c r="C379" s="4" t="s">
        <v>255</v>
      </c>
      <c r="D379" s="4" t="s">
        <v>97</v>
      </c>
      <c r="E379" s="4" t="s">
        <v>27</v>
      </c>
      <c r="F379">
        <v>1</v>
      </c>
      <c r="G379">
        <v>1</v>
      </c>
      <c r="H379" t="str">
        <f t="shared" si="32"/>
        <v>61</v>
      </c>
      <c r="I379" t="str">
        <f t="shared" si="33"/>
        <v>96</v>
      </c>
      <c r="J379" s="6" t="str">
        <f t="shared" si="34"/>
        <v>"10元红包券",</v>
      </c>
      <c r="K379" t="s">
        <v>23</v>
      </c>
      <c r="O379" t="s">
        <v>256</v>
      </c>
      <c r="P379" t="s">
        <v>257</v>
      </c>
      <c r="Q379" t="str">
        <f t="shared" si="30"/>
        <v>第61</v>
      </c>
      <c r="R379" t="str">
        <f t="shared" si="31"/>
        <v>96名</v>
      </c>
    </row>
    <row r="380" spans="1:18" x14ac:dyDescent="0.2">
      <c r="A380">
        <v>379</v>
      </c>
      <c r="B380" s="3">
        <v>172</v>
      </c>
      <c r="C380" t="s">
        <v>12</v>
      </c>
      <c r="D380" s="4" t="s">
        <v>243</v>
      </c>
      <c r="E380" s="5" t="s">
        <v>21</v>
      </c>
      <c r="F380">
        <v>1</v>
      </c>
      <c r="G380">
        <v>1</v>
      </c>
      <c r="H380" t="str">
        <f t="shared" si="32"/>
        <v>1</v>
      </c>
      <c r="I380" t="str">
        <f t="shared" si="33"/>
        <v>1</v>
      </c>
      <c r="J380" s="6" t="str">
        <f t="shared" si="34"/>
        <v>"1000元",</v>
      </c>
      <c r="K380" t="s">
        <v>23</v>
      </c>
      <c r="O380" t="s">
        <v>12</v>
      </c>
      <c r="Q380" t="str">
        <f t="shared" si="30"/>
        <v>第1</v>
      </c>
      <c r="R380" t="str">
        <f t="shared" si="31"/>
        <v>1名</v>
      </c>
    </row>
    <row r="381" spans="1:18" x14ac:dyDescent="0.2">
      <c r="A381">
        <v>380</v>
      </c>
      <c r="B381" s="3">
        <v>172</v>
      </c>
      <c r="C381" t="s">
        <v>17</v>
      </c>
      <c r="D381" s="4" t="s">
        <v>244</v>
      </c>
      <c r="E381" s="5" t="s">
        <v>18</v>
      </c>
      <c r="F381">
        <v>1</v>
      </c>
      <c r="G381">
        <v>1</v>
      </c>
      <c r="H381" t="str">
        <f t="shared" si="32"/>
        <v>2</v>
      </c>
      <c r="I381" t="str">
        <f t="shared" si="33"/>
        <v>2</v>
      </c>
      <c r="J381" s="6" t="str">
        <f t="shared" si="34"/>
        <v>"300元",</v>
      </c>
      <c r="K381" t="s">
        <v>23</v>
      </c>
      <c r="O381" t="s">
        <v>17</v>
      </c>
      <c r="Q381" t="str">
        <f t="shared" si="30"/>
        <v>第2</v>
      </c>
      <c r="R381" t="str">
        <f t="shared" si="31"/>
        <v>2名</v>
      </c>
    </row>
    <row r="382" spans="1:18" x14ac:dyDescent="0.2">
      <c r="A382">
        <v>381</v>
      </c>
      <c r="B382" s="3">
        <v>172</v>
      </c>
      <c r="C382" t="s">
        <v>19</v>
      </c>
      <c r="D382" s="4" t="s">
        <v>149</v>
      </c>
      <c r="E382" s="5" t="s">
        <v>27</v>
      </c>
      <c r="F382">
        <v>1</v>
      </c>
      <c r="G382">
        <v>1</v>
      </c>
      <c r="H382" t="str">
        <f t="shared" si="32"/>
        <v>3</v>
      </c>
      <c r="I382" t="str">
        <f t="shared" si="33"/>
        <v>3</v>
      </c>
      <c r="J382" s="6" t="str">
        <f t="shared" si="34"/>
        <v>"100元",</v>
      </c>
      <c r="K382" t="s">
        <v>23</v>
      </c>
      <c r="O382" t="s">
        <v>19</v>
      </c>
      <c r="Q382" t="str">
        <f t="shared" si="30"/>
        <v>第3</v>
      </c>
      <c r="R382" t="str">
        <f t="shared" si="31"/>
        <v>3名</v>
      </c>
    </row>
    <row r="383" spans="1:18" x14ac:dyDescent="0.2">
      <c r="A383">
        <v>382</v>
      </c>
      <c r="B383" s="3">
        <v>172</v>
      </c>
      <c r="C383" s="4" t="s">
        <v>245</v>
      </c>
      <c r="D383" s="4" t="s">
        <v>95</v>
      </c>
      <c r="E383" s="4" t="s">
        <v>27</v>
      </c>
      <c r="F383">
        <v>1</v>
      </c>
      <c r="G383">
        <v>1</v>
      </c>
      <c r="H383" t="str">
        <f t="shared" si="32"/>
        <v>4</v>
      </c>
      <c r="I383" t="str">
        <f t="shared" si="33"/>
        <v>9</v>
      </c>
      <c r="J383" s="6" t="str">
        <f t="shared" si="34"/>
        <v>"50元红包券",</v>
      </c>
      <c r="K383" t="s">
        <v>23</v>
      </c>
      <c r="O383" t="s">
        <v>32</v>
      </c>
      <c r="P383" t="s">
        <v>89</v>
      </c>
      <c r="Q383" t="str">
        <f t="shared" si="30"/>
        <v>第4</v>
      </c>
      <c r="R383" t="str">
        <f t="shared" si="31"/>
        <v>9名</v>
      </c>
    </row>
    <row r="384" spans="1:18" x14ac:dyDescent="0.2">
      <c r="A384">
        <v>383</v>
      </c>
      <c r="B384" s="3">
        <v>172</v>
      </c>
      <c r="C384" s="4" t="s">
        <v>246</v>
      </c>
      <c r="D384" s="4" t="s">
        <v>77</v>
      </c>
      <c r="E384" s="4" t="s">
        <v>27</v>
      </c>
      <c r="F384">
        <v>1</v>
      </c>
      <c r="G384">
        <v>1</v>
      </c>
      <c r="H384" t="str">
        <f t="shared" si="32"/>
        <v>10</v>
      </c>
      <c r="I384" t="str">
        <f t="shared" si="33"/>
        <v>21</v>
      </c>
      <c r="J384" s="6" t="str">
        <f t="shared" si="34"/>
        <v>"30元红包券",</v>
      </c>
      <c r="K384" t="s">
        <v>23</v>
      </c>
      <c r="O384" t="s">
        <v>93</v>
      </c>
      <c r="P384" t="s">
        <v>247</v>
      </c>
      <c r="Q384" t="str">
        <f t="shared" ref="Q384:Q447" si="35">LEFT(O384,IF(NOT(ISERROR((FIND("名",O384)))),LEN(O384)-LEN("名"),LEN(O384)))</f>
        <v>第10</v>
      </c>
      <c r="R384" t="str">
        <f t="shared" ref="R384:R447" si="36">IF(ISBLANK(P384),IF(NOT(ISERROR((FIND("第",O384)))),MID(Q384,2,9999)&amp;"名",O384),P384)</f>
        <v>21名</v>
      </c>
    </row>
    <row r="385" spans="1:18" x14ac:dyDescent="0.2">
      <c r="A385">
        <v>384</v>
      </c>
      <c r="B385" s="3">
        <v>172</v>
      </c>
      <c r="C385" s="4" t="s">
        <v>248</v>
      </c>
      <c r="D385" s="4" t="s">
        <v>45</v>
      </c>
      <c r="E385" s="4" t="s">
        <v>27</v>
      </c>
      <c r="F385">
        <v>1</v>
      </c>
      <c r="G385">
        <v>1</v>
      </c>
      <c r="H385" t="str">
        <f t="shared" si="32"/>
        <v>22</v>
      </c>
      <c r="I385" t="str">
        <f t="shared" si="33"/>
        <v>39</v>
      </c>
      <c r="J385" s="6" t="str">
        <f t="shared" si="34"/>
        <v>"20元红包券",</v>
      </c>
      <c r="K385" t="s">
        <v>23</v>
      </c>
      <c r="O385" t="s">
        <v>249</v>
      </c>
      <c r="P385" t="s">
        <v>250</v>
      </c>
      <c r="Q385" t="str">
        <f t="shared" si="35"/>
        <v>第22</v>
      </c>
      <c r="R385" t="str">
        <f t="shared" si="36"/>
        <v>39名</v>
      </c>
    </row>
    <row r="386" spans="1:18" x14ac:dyDescent="0.2">
      <c r="A386">
        <v>385</v>
      </c>
      <c r="B386" s="3">
        <v>172</v>
      </c>
      <c r="C386" s="4" t="s">
        <v>251</v>
      </c>
      <c r="D386" s="4" t="s">
        <v>252</v>
      </c>
      <c r="E386" s="4" t="s">
        <v>27</v>
      </c>
      <c r="F386">
        <v>1</v>
      </c>
      <c r="G386">
        <v>1</v>
      </c>
      <c r="H386" t="str">
        <f t="shared" si="32"/>
        <v>40</v>
      </c>
      <c r="I386" t="str">
        <f t="shared" si="33"/>
        <v>60</v>
      </c>
      <c r="J386" s="6" t="str">
        <f t="shared" si="34"/>
        <v>"15元红包券",</v>
      </c>
      <c r="K386" t="s">
        <v>23</v>
      </c>
      <c r="O386" t="s">
        <v>253</v>
      </c>
      <c r="P386" t="s">
        <v>254</v>
      </c>
      <c r="Q386" t="str">
        <f t="shared" si="35"/>
        <v>第40</v>
      </c>
      <c r="R386" t="str">
        <f t="shared" si="36"/>
        <v>60名</v>
      </c>
    </row>
    <row r="387" spans="1:18" x14ac:dyDescent="0.2">
      <c r="A387">
        <v>386</v>
      </c>
      <c r="B387" s="3">
        <v>172</v>
      </c>
      <c r="C387" s="4" t="s">
        <v>255</v>
      </c>
      <c r="D387" s="4" t="s">
        <v>97</v>
      </c>
      <c r="E387" s="4" t="s">
        <v>27</v>
      </c>
      <c r="F387">
        <v>1</v>
      </c>
      <c r="G387">
        <v>1</v>
      </c>
      <c r="H387" t="str">
        <f t="shared" ref="H387:H450" si="37">IF(NOT(ISERROR((FIND("第",Q387)))),RIGHT(Q387,LEN(Q387)-LEN("第")),LEFT(Q387,2*LEN(Q387)-LENB(Q387)))</f>
        <v>61</v>
      </c>
      <c r="I387" t="str">
        <f t="shared" ref="I387:I450" si="38">IF(((ISERROR((FIND("之后",R387))))),LEFT(R387,2*LEN(R387)-LENB(R387)),99999)</f>
        <v>96</v>
      </c>
      <c r="J387" s="6" t="str">
        <f t="shared" ref="J387:J450" si="39">""""&amp;D387&amp;""""&amp;","</f>
        <v>"10元红包券",</v>
      </c>
      <c r="K387" t="s">
        <v>23</v>
      </c>
      <c r="O387" t="s">
        <v>256</v>
      </c>
      <c r="P387" t="s">
        <v>257</v>
      </c>
      <c r="Q387" t="str">
        <f t="shared" si="35"/>
        <v>第61</v>
      </c>
      <c r="R387" t="str">
        <f t="shared" si="36"/>
        <v>96名</v>
      </c>
    </row>
    <row r="388" spans="1:18" x14ac:dyDescent="0.2">
      <c r="A388">
        <v>387</v>
      </c>
      <c r="B388" s="3">
        <v>173</v>
      </c>
      <c r="C388" t="s">
        <v>12</v>
      </c>
      <c r="D388" s="4" t="s">
        <v>243</v>
      </c>
      <c r="E388" s="5" t="s">
        <v>21</v>
      </c>
      <c r="F388">
        <v>1</v>
      </c>
      <c r="G388">
        <v>1</v>
      </c>
      <c r="H388" t="str">
        <f t="shared" si="37"/>
        <v>1</v>
      </c>
      <c r="I388" t="str">
        <f t="shared" si="38"/>
        <v>1</v>
      </c>
      <c r="J388" s="6" t="str">
        <f t="shared" si="39"/>
        <v>"1000元",</v>
      </c>
      <c r="K388" t="s">
        <v>23</v>
      </c>
      <c r="O388" t="s">
        <v>12</v>
      </c>
      <c r="Q388" t="str">
        <f t="shared" si="35"/>
        <v>第1</v>
      </c>
      <c r="R388" t="str">
        <f t="shared" si="36"/>
        <v>1名</v>
      </c>
    </row>
    <row r="389" spans="1:18" x14ac:dyDescent="0.2">
      <c r="A389">
        <v>388</v>
      </c>
      <c r="B389" s="3">
        <v>173</v>
      </c>
      <c r="C389" t="s">
        <v>17</v>
      </c>
      <c r="D389" s="4" t="s">
        <v>244</v>
      </c>
      <c r="E389" s="5" t="s">
        <v>18</v>
      </c>
      <c r="F389">
        <v>1</v>
      </c>
      <c r="G389">
        <v>1</v>
      </c>
      <c r="H389" t="str">
        <f t="shared" si="37"/>
        <v>2</v>
      </c>
      <c r="I389" t="str">
        <f t="shared" si="38"/>
        <v>2</v>
      </c>
      <c r="J389" s="6" t="str">
        <f t="shared" si="39"/>
        <v>"300元",</v>
      </c>
      <c r="K389" t="s">
        <v>23</v>
      </c>
      <c r="O389" t="s">
        <v>17</v>
      </c>
      <c r="Q389" t="str">
        <f t="shared" si="35"/>
        <v>第2</v>
      </c>
      <c r="R389" t="str">
        <f t="shared" si="36"/>
        <v>2名</v>
      </c>
    </row>
    <row r="390" spans="1:18" x14ac:dyDescent="0.2">
      <c r="A390">
        <v>389</v>
      </c>
      <c r="B390" s="3">
        <v>173</v>
      </c>
      <c r="C390" t="s">
        <v>19</v>
      </c>
      <c r="D390" s="4" t="s">
        <v>149</v>
      </c>
      <c r="E390" s="5" t="s">
        <v>27</v>
      </c>
      <c r="F390">
        <v>1</v>
      </c>
      <c r="G390">
        <v>1</v>
      </c>
      <c r="H390" t="str">
        <f t="shared" si="37"/>
        <v>3</v>
      </c>
      <c r="I390" t="str">
        <f t="shared" si="38"/>
        <v>3</v>
      </c>
      <c r="J390" s="6" t="str">
        <f t="shared" si="39"/>
        <v>"100元",</v>
      </c>
      <c r="K390" t="s">
        <v>23</v>
      </c>
      <c r="O390" t="s">
        <v>19</v>
      </c>
      <c r="Q390" t="str">
        <f t="shared" si="35"/>
        <v>第3</v>
      </c>
      <c r="R390" t="str">
        <f t="shared" si="36"/>
        <v>3名</v>
      </c>
    </row>
    <row r="391" spans="1:18" x14ac:dyDescent="0.2">
      <c r="A391">
        <v>390</v>
      </c>
      <c r="B391" s="3">
        <v>173</v>
      </c>
      <c r="C391" s="4" t="s">
        <v>245</v>
      </c>
      <c r="D391" s="4" t="s">
        <v>95</v>
      </c>
      <c r="E391" s="4" t="s">
        <v>27</v>
      </c>
      <c r="F391">
        <v>1</v>
      </c>
      <c r="G391">
        <v>1</v>
      </c>
      <c r="H391" t="str">
        <f t="shared" si="37"/>
        <v>4</v>
      </c>
      <c r="I391" t="str">
        <f t="shared" si="38"/>
        <v>9</v>
      </c>
      <c r="J391" s="6" t="str">
        <f t="shared" si="39"/>
        <v>"50元红包券",</v>
      </c>
      <c r="K391" t="s">
        <v>23</v>
      </c>
      <c r="O391" t="s">
        <v>32</v>
      </c>
      <c r="P391" t="s">
        <v>89</v>
      </c>
      <c r="Q391" t="str">
        <f t="shared" si="35"/>
        <v>第4</v>
      </c>
      <c r="R391" t="str">
        <f t="shared" si="36"/>
        <v>9名</v>
      </c>
    </row>
    <row r="392" spans="1:18" x14ac:dyDescent="0.2">
      <c r="A392">
        <v>391</v>
      </c>
      <c r="B392" s="3">
        <v>173</v>
      </c>
      <c r="C392" s="4" t="s">
        <v>246</v>
      </c>
      <c r="D392" s="4" t="s">
        <v>77</v>
      </c>
      <c r="E392" s="4" t="s">
        <v>27</v>
      </c>
      <c r="F392">
        <v>1</v>
      </c>
      <c r="G392">
        <v>1</v>
      </c>
      <c r="H392" t="str">
        <f t="shared" si="37"/>
        <v>10</v>
      </c>
      <c r="I392" t="str">
        <f t="shared" si="38"/>
        <v>21</v>
      </c>
      <c r="J392" s="6" t="str">
        <f t="shared" si="39"/>
        <v>"30元红包券",</v>
      </c>
      <c r="K392" t="s">
        <v>23</v>
      </c>
      <c r="O392" t="s">
        <v>93</v>
      </c>
      <c r="P392" t="s">
        <v>247</v>
      </c>
      <c r="Q392" t="str">
        <f t="shared" si="35"/>
        <v>第10</v>
      </c>
      <c r="R392" t="str">
        <f t="shared" si="36"/>
        <v>21名</v>
      </c>
    </row>
    <row r="393" spans="1:18" x14ac:dyDescent="0.2">
      <c r="A393">
        <v>392</v>
      </c>
      <c r="B393" s="3">
        <v>173</v>
      </c>
      <c r="C393" s="4" t="s">
        <v>248</v>
      </c>
      <c r="D393" s="4" t="s">
        <v>45</v>
      </c>
      <c r="E393" s="4" t="s">
        <v>27</v>
      </c>
      <c r="F393">
        <v>1</v>
      </c>
      <c r="G393">
        <v>1</v>
      </c>
      <c r="H393" t="str">
        <f t="shared" si="37"/>
        <v>22</v>
      </c>
      <c r="I393" t="str">
        <f t="shared" si="38"/>
        <v>39</v>
      </c>
      <c r="J393" s="6" t="str">
        <f t="shared" si="39"/>
        <v>"20元红包券",</v>
      </c>
      <c r="K393" t="s">
        <v>23</v>
      </c>
      <c r="O393" t="s">
        <v>249</v>
      </c>
      <c r="P393" t="s">
        <v>250</v>
      </c>
      <c r="Q393" t="str">
        <f t="shared" si="35"/>
        <v>第22</v>
      </c>
      <c r="R393" t="str">
        <f t="shared" si="36"/>
        <v>39名</v>
      </c>
    </row>
    <row r="394" spans="1:18" x14ac:dyDescent="0.2">
      <c r="A394">
        <v>393</v>
      </c>
      <c r="B394" s="3">
        <v>173</v>
      </c>
      <c r="C394" s="4" t="s">
        <v>251</v>
      </c>
      <c r="D394" s="4" t="s">
        <v>252</v>
      </c>
      <c r="E394" s="4" t="s">
        <v>27</v>
      </c>
      <c r="F394">
        <v>1</v>
      </c>
      <c r="G394">
        <v>1</v>
      </c>
      <c r="H394" t="str">
        <f t="shared" si="37"/>
        <v>40</v>
      </c>
      <c r="I394" t="str">
        <f t="shared" si="38"/>
        <v>60</v>
      </c>
      <c r="J394" s="6" t="str">
        <f t="shared" si="39"/>
        <v>"15元红包券",</v>
      </c>
      <c r="K394" t="s">
        <v>23</v>
      </c>
      <c r="O394" t="s">
        <v>253</v>
      </c>
      <c r="P394" t="s">
        <v>254</v>
      </c>
      <c r="Q394" t="str">
        <f t="shared" si="35"/>
        <v>第40</v>
      </c>
      <c r="R394" t="str">
        <f t="shared" si="36"/>
        <v>60名</v>
      </c>
    </row>
    <row r="395" spans="1:18" x14ac:dyDescent="0.2">
      <c r="A395">
        <v>394</v>
      </c>
      <c r="B395" s="3">
        <v>173</v>
      </c>
      <c r="C395" s="4" t="s">
        <v>255</v>
      </c>
      <c r="D395" s="4" t="s">
        <v>97</v>
      </c>
      <c r="E395" s="4" t="s">
        <v>27</v>
      </c>
      <c r="F395">
        <v>1</v>
      </c>
      <c r="G395">
        <v>1</v>
      </c>
      <c r="H395" t="str">
        <f t="shared" si="37"/>
        <v>61</v>
      </c>
      <c r="I395" t="str">
        <f t="shared" si="38"/>
        <v>96</v>
      </c>
      <c r="J395" s="6" t="str">
        <f t="shared" si="39"/>
        <v>"10元红包券",</v>
      </c>
      <c r="K395" t="s">
        <v>23</v>
      </c>
      <c r="O395" t="s">
        <v>256</v>
      </c>
      <c r="P395" t="s">
        <v>257</v>
      </c>
      <c r="Q395" t="str">
        <f t="shared" si="35"/>
        <v>第61</v>
      </c>
      <c r="R395" t="str">
        <f t="shared" si="36"/>
        <v>96名</v>
      </c>
    </row>
    <row r="396" spans="1:18" x14ac:dyDescent="0.2">
      <c r="A396">
        <v>395</v>
      </c>
      <c r="B396" s="3">
        <v>174</v>
      </c>
      <c r="C396" t="s">
        <v>12</v>
      </c>
      <c r="D396" s="4" t="s">
        <v>243</v>
      </c>
      <c r="E396" s="5" t="s">
        <v>21</v>
      </c>
      <c r="F396">
        <v>1</v>
      </c>
      <c r="G396">
        <v>1</v>
      </c>
      <c r="H396" t="str">
        <f t="shared" si="37"/>
        <v>1</v>
      </c>
      <c r="I396" t="str">
        <f t="shared" si="38"/>
        <v>1</v>
      </c>
      <c r="J396" s="6" t="str">
        <f t="shared" si="39"/>
        <v>"1000元",</v>
      </c>
      <c r="K396" t="s">
        <v>23</v>
      </c>
      <c r="O396" t="s">
        <v>12</v>
      </c>
      <c r="Q396" t="str">
        <f t="shared" si="35"/>
        <v>第1</v>
      </c>
      <c r="R396" t="str">
        <f t="shared" si="36"/>
        <v>1名</v>
      </c>
    </row>
    <row r="397" spans="1:18" x14ac:dyDescent="0.2">
      <c r="A397">
        <v>396</v>
      </c>
      <c r="B397" s="3">
        <v>174</v>
      </c>
      <c r="C397" t="s">
        <v>17</v>
      </c>
      <c r="D397" s="4" t="s">
        <v>244</v>
      </c>
      <c r="E397" s="5" t="s">
        <v>18</v>
      </c>
      <c r="F397">
        <v>1</v>
      </c>
      <c r="G397">
        <v>1</v>
      </c>
      <c r="H397" t="str">
        <f t="shared" si="37"/>
        <v>2</v>
      </c>
      <c r="I397" t="str">
        <f t="shared" si="38"/>
        <v>2</v>
      </c>
      <c r="J397" s="6" t="str">
        <f t="shared" si="39"/>
        <v>"300元",</v>
      </c>
      <c r="K397" t="s">
        <v>23</v>
      </c>
      <c r="O397" t="s">
        <v>17</v>
      </c>
      <c r="Q397" t="str">
        <f t="shared" si="35"/>
        <v>第2</v>
      </c>
      <c r="R397" t="str">
        <f t="shared" si="36"/>
        <v>2名</v>
      </c>
    </row>
    <row r="398" spans="1:18" x14ac:dyDescent="0.2">
      <c r="A398">
        <v>397</v>
      </c>
      <c r="B398" s="3">
        <v>174</v>
      </c>
      <c r="C398" t="s">
        <v>19</v>
      </c>
      <c r="D398" s="4" t="s">
        <v>149</v>
      </c>
      <c r="E398" s="5" t="s">
        <v>27</v>
      </c>
      <c r="F398">
        <v>1</v>
      </c>
      <c r="G398">
        <v>1</v>
      </c>
      <c r="H398" t="str">
        <f t="shared" si="37"/>
        <v>3</v>
      </c>
      <c r="I398" t="str">
        <f t="shared" si="38"/>
        <v>3</v>
      </c>
      <c r="J398" s="6" t="str">
        <f t="shared" si="39"/>
        <v>"100元",</v>
      </c>
      <c r="K398" t="s">
        <v>23</v>
      </c>
      <c r="O398" t="s">
        <v>19</v>
      </c>
      <c r="Q398" t="str">
        <f t="shared" si="35"/>
        <v>第3</v>
      </c>
      <c r="R398" t="str">
        <f t="shared" si="36"/>
        <v>3名</v>
      </c>
    </row>
    <row r="399" spans="1:18" x14ac:dyDescent="0.2">
      <c r="A399">
        <v>398</v>
      </c>
      <c r="B399" s="3">
        <v>174</v>
      </c>
      <c r="C399" s="4" t="s">
        <v>245</v>
      </c>
      <c r="D399" s="4" t="s">
        <v>95</v>
      </c>
      <c r="E399" s="4" t="s">
        <v>27</v>
      </c>
      <c r="F399">
        <v>1</v>
      </c>
      <c r="G399">
        <v>1</v>
      </c>
      <c r="H399" t="str">
        <f t="shared" si="37"/>
        <v>4</v>
      </c>
      <c r="I399" t="str">
        <f t="shared" si="38"/>
        <v>9</v>
      </c>
      <c r="J399" s="6" t="str">
        <f t="shared" si="39"/>
        <v>"50元红包券",</v>
      </c>
      <c r="K399" t="s">
        <v>23</v>
      </c>
      <c r="O399" t="s">
        <v>32</v>
      </c>
      <c r="P399" t="s">
        <v>89</v>
      </c>
      <c r="Q399" t="str">
        <f t="shared" si="35"/>
        <v>第4</v>
      </c>
      <c r="R399" t="str">
        <f t="shared" si="36"/>
        <v>9名</v>
      </c>
    </row>
    <row r="400" spans="1:18" x14ac:dyDescent="0.2">
      <c r="A400">
        <v>399</v>
      </c>
      <c r="B400" s="3">
        <v>174</v>
      </c>
      <c r="C400" s="4" t="s">
        <v>246</v>
      </c>
      <c r="D400" s="4" t="s">
        <v>77</v>
      </c>
      <c r="E400" s="4" t="s">
        <v>27</v>
      </c>
      <c r="F400">
        <v>1</v>
      </c>
      <c r="G400">
        <v>1</v>
      </c>
      <c r="H400" t="str">
        <f t="shared" si="37"/>
        <v>10</v>
      </c>
      <c r="I400" t="str">
        <f t="shared" si="38"/>
        <v>21</v>
      </c>
      <c r="J400" s="6" t="str">
        <f t="shared" si="39"/>
        <v>"30元红包券",</v>
      </c>
      <c r="K400" t="s">
        <v>23</v>
      </c>
      <c r="O400" t="s">
        <v>93</v>
      </c>
      <c r="P400" t="s">
        <v>247</v>
      </c>
      <c r="Q400" t="str">
        <f t="shared" si="35"/>
        <v>第10</v>
      </c>
      <c r="R400" t="str">
        <f t="shared" si="36"/>
        <v>21名</v>
      </c>
    </row>
    <row r="401" spans="1:18" x14ac:dyDescent="0.2">
      <c r="A401">
        <v>400</v>
      </c>
      <c r="B401" s="3">
        <v>174</v>
      </c>
      <c r="C401" s="4" t="s">
        <v>248</v>
      </c>
      <c r="D401" s="4" t="s">
        <v>45</v>
      </c>
      <c r="E401" s="4" t="s">
        <v>27</v>
      </c>
      <c r="F401">
        <v>1</v>
      </c>
      <c r="G401">
        <v>1</v>
      </c>
      <c r="H401" t="str">
        <f t="shared" si="37"/>
        <v>22</v>
      </c>
      <c r="I401" t="str">
        <f t="shared" si="38"/>
        <v>39</v>
      </c>
      <c r="J401" s="6" t="str">
        <f t="shared" si="39"/>
        <v>"20元红包券",</v>
      </c>
      <c r="K401" t="s">
        <v>23</v>
      </c>
      <c r="O401" t="s">
        <v>249</v>
      </c>
      <c r="P401" t="s">
        <v>250</v>
      </c>
      <c r="Q401" t="str">
        <f t="shared" si="35"/>
        <v>第22</v>
      </c>
      <c r="R401" t="str">
        <f t="shared" si="36"/>
        <v>39名</v>
      </c>
    </row>
    <row r="402" spans="1:18" x14ac:dyDescent="0.2">
      <c r="A402">
        <v>401</v>
      </c>
      <c r="B402" s="3">
        <v>174</v>
      </c>
      <c r="C402" s="4" t="s">
        <v>251</v>
      </c>
      <c r="D402" s="4" t="s">
        <v>252</v>
      </c>
      <c r="E402" s="4" t="s">
        <v>27</v>
      </c>
      <c r="F402">
        <v>1</v>
      </c>
      <c r="G402">
        <v>1</v>
      </c>
      <c r="H402" t="str">
        <f t="shared" si="37"/>
        <v>40</v>
      </c>
      <c r="I402" t="str">
        <f t="shared" si="38"/>
        <v>60</v>
      </c>
      <c r="J402" s="6" t="str">
        <f t="shared" si="39"/>
        <v>"15元红包券",</v>
      </c>
      <c r="K402" t="s">
        <v>23</v>
      </c>
      <c r="O402" t="s">
        <v>253</v>
      </c>
      <c r="P402" t="s">
        <v>254</v>
      </c>
      <c r="Q402" t="str">
        <f t="shared" si="35"/>
        <v>第40</v>
      </c>
      <c r="R402" t="str">
        <f t="shared" si="36"/>
        <v>60名</v>
      </c>
    </row>
    <row r="403" spans="1:18" x14ac:dyDescent="0.2">
      <c r="A403">
        <v>402</v>
      </c>
      <c r="B403" s="3">
        <v>174</v>
      </c>
      <c r="C403" s="4" t="s">
        <v>255</v>
      </c>
      <c r="D403" s="4" t="s">
        <v>97</v>
      </c>
      <c r="E403" s="4" t="s">
        <v>27</v>
      </c>
      <c r="F403">
        <v>1</v>
      </c>
      <c r="G403">
        <v>1</v>
      </c>
      <c r="H403" t="str">
        <f t="shared" si="37"/>
        <v>61</v>
      </c>
      <c r="I403" t="str">
        <f t="shared" si="38"/>
        <v>96</v>
      </c>
      <c r="J403" s="6" t="str">
        <f t="shared" si="39"/>
        <v>"10元红包券",</v>
      </c>
      <c r="K403" t="s">
        <v>23</v>
      </c>
      <c r="O403" t="s">
        <v>256</v>
      </c>
      <c r="P403" t="s">
        <v>257</v>
      </c>
      <c r="Q403" t="str">
        <f t="shared" si="35"/>
        <v>第61</v>
      </c>
      <c r="R403" t="str">
        <f t="shared" si="36"/>
        <v>96名</v>
      </c>
    </row>
    <row r="404" spans="1:18" x14ac:dyDescent="0.2">
      <c r="A404">
        <v>403</v>
      </c>
      <c r="B404" s="3">
        <v>175</v>
      </c>
      <c r="C404" t="s">
        <v>12</v>
      </c>
      <c r="D404" s="4" t="s">
        <v>243</v>
      </c>
      <c r="E404" s="5" t="s">
        <v>21</v>
      </c>
      <c r="F404">
        <v>1</v>
      </c>
      <c r="G404">
        <v>1</v>
      </c>
      <c r="H404" t="str">
        <f t="shared" si="37"/>
        <v>1</v>
      </c>
      <c r="I404" t="str">
        <f t="shared" si="38"/>
        <v>1</v>
      </c>
      <c r="J404" s="6" t="str">
        <f t="shared" si="39"/>
        <v>"1000元",</v>
      </c>
      <c r="K404" t="s">
        <v>23</v>
      </c>
      <c r="O404" t="s">
        <v>12</v>
      </c>
      <c r="Q404" t="str">
        <f t="shared" si="35"/>
        <v>第1</v>
      </c>
      <c r="R404" t="str">
        <f t="shared" si="36"/>
        <v>1名</v>
      </c>
    </row>
    <row r="405" spans="1:18" x14ac:dyDescent="0.2">
      <c r="A405">
        <v>404</v>
      </c>
      <c r="B405" s="3">
        <v>175</v>
      </c>
      <c r="C405" t="s">
        <v>17</v>
      </c>
      <c r="D405" s="4" t="s">
        <v>244</v>
      </c>
      <c r="E405" s="5" t="s">
        <v>18</v>
      </c>
      <c r="F405">
        <v>1</v>
      </c>
      <c r="G405">
        <v>1</v>
      </c>
      <c r="H405" t="str">
        <f t="shared" si="37"/>
        <v>2</v>
      </c>
      <c r="I405" t="str">
        <f t="shared" si="38"/>
        <v>2</v>
      </c>
      <c r="J405" s="6" t="str">
        <f t="shared" si="39"/>
        <v>"300元",</v>
      </c>
      <c r="K405" t="s">
        <v>23</v>
      </c>
      <c r="O405" t="s">
        <v>17</v>
      </c>
      <c r="Q405" t="str">
        <f t="shared" si="35"/>
        <v>第2</v>
      </c>
      <c r="R405" t="str">
        <f t="shared" si="36"/>
        <v>2名</v>
      </c>
    </row>
    <row r="406" spans="1:18" x14ac:dyDescent="0.2">
      <c r="A406">
        <v>405</v>
      </c>
      <c r="B406" s="3">
        <v>175</v>
      </c>
      <c r="C406" t="s">
        <v>19</v>
      </c>
      <c r="D406" s="4" t="s">
        <v>149</v>
      </c>
      <c r="E406" s="5" t="s">
        <v>27</v>
      </c>
      <c r="F406">
        <v>1</v>
      </c>
      <c r="G406">
        <v>1</v>
      </c>
      <c r="H406" t="str">
        <f t="shared" si="37"/>
        <v>3</v>
      </c>
      <c r="I406" t="str">
        <f t="shared" si="38"/>
        <v>3</v>
      </c>
      <c r="J406" s="6" t="str">
        <f t="shared" si="39"/>
        <v>"100元",</v>
      </c>
      <c r="K406" t="s">
        <v>23</v>
      </c>
      <c r="O406" t="s">
        <v>19</v>
      </c>
      <c r="Q406" t="str">
        <f t="shared" si="35"/>
        <v>第3</v>
      </c>
      <c r="R406" t="str">
        <f t="shared" si="36"/>
        <v>3名</v>
      </c>
    </row>
    <row r="407" spans="1:18" x14ac:dyDescent="0.2">
      <c r="A407">
        <v>406</v>
      </c>
      <c r="B407" s="3">
        <v>175</v>
      </c>
      <c r="C407" s="4" t="s">
        <v>245</v>
      </c>
      <c r="D407" s="4" t="s">
        <v>95</v>
      </c>
      <c r="E407" s="4" t="s">
        <v>27</v>
      </c>
      <c r="F407">
        <v>1</v>
      </c>
      <c r="G407">
        <v>1</v>
      </c>
      <c r="H407" t="str">
        <f t="shared" si="37"/>
        <v>4</v>
      </c>
      <c r="I407" t="str">
        <f t="shared" si="38"/>
        <v>9</v>
      </c>
      <c r="J407" s="6" t="str">
        <f t="shared" si="39"/>
        <v>"50元红包券",</v>
      </c>
      <c r="K407" t="s">
        <v>23</v>
      </c>
      <c r="O407" t="s">
        <v>32</v>
      </c>
      <c r="P407" t="s">
        <v>89</v>
      </c>
      <c r="Q407" t="str">
        <f t="shared" si="35"/>
        <v>第4</v>
      </c>
      <c r="R407" t="str">
        <f t="shared" si="36"/>
        <v>9名</v>
      </c>
    </row>
    <row r="408" spans="1:18" x14ac:dyDescent="0.2">
      <c r="A408">
        <v>407</v>
      </c>
      <c r="B408" s="3">
        <v>175</v>
      </c>
      <c r="C408" s="4" t="s">
        <v>246</v>
      </c>
      <c r="D408" s="4" t="s">
        <v>77</v>
      </c>
      <c r="E408" s="4" t="s">
        <v>27</v>
      </c>
      <c r="F408">
        <v>1</v>
      </c>
      <c r="G408">
        <v>1</v>
      </c>
      <c r="H408" t="str">
        <f t="shared" si="37"/>
        <v>10</v>
      </c>
      <c r="I408" t="str">
        <f t="shared" si="38"/>
        <v>21</v>
      </c>
      <c r="J408" s="6" t="str">
        <f t="shared" si="39"/>
        <v>"30元红包券",</v>
      </c>
      <c r="K408" t="s">
        <v>23</v>
      </c>
      <c r="O408" t="s">
        <v>93</v>
      </c>
      <c r="P408" t="s">
        <v>247</v>
      </c>
      <c r="Q408" t="str">
        <f t="shared" si="35"/>
        <v>第10</v>
      </c>
      <c r="R408" t="str">
        <f t="shared" si="36"/>
        <v>21名</v>
      </c>
    </row>
    <row r="409" spans="1:18" x14ac:dyDescent="0.2">
      <c r="A409">
        <v>408</v>
      </c>
      <c r="B409" s="3">
        <v>175</v>
      </c>
      <c r="C409" s="4" t="s">
        <v>248</v>
      </c>
      <c r="D409" s="4" t="s">
        <v>45</v>
      </c>
      <c r="E409" s="4" t="s">
        <v>27</v>
      </c>
      <c r="F409">
        <v>1</v>
      </c>
      <c r="G409">
        <v>1</v>
      </c>
      <c r="H409" t="str">
        <f t="shared" si="37"/>
        <v>22</v>
      </c>
      <c r="I409" t="str">
        <f t="shared" si="38"/>
        <v>39</v>
      </c>
      <c r="J409" s="6" t="str">
        <f t="shared" si="39"/>
        <v>"20元红包券",</v>
      </c>
      <c r="K409" t="s">
        <v>23</v>
      </c>
      <c r="O409" t="s">
        <v>249</v>
      </c>
      <c r="P409" t="s">
        <v>250</v>
      </c>
      <c r="Q409" t="str">
        <f t="shared" si="35"/>
        <v>第22</v>
      </c>
      <c r="R409" t="str">
        <f t="shared" si="36"/>
        <v>39名</v>
      </c>
    </row>
    <row r="410" spans="1:18" x14ac:dyDescent="0.2">
      <c r="A410">
        <v>409</v>
      </c>
      <c r="B410" s="3">
        <v>175</v>
      </c>
      <c r="C410" s="4" t="s">
        <v>251</v>
      </c>
      <c r="D410" s="4" t="s">
        <v>252</v>
      </c>
      <c r="E410" s="4" t="s">
        <v>27</v>
      </c>
      <c r="F410">
        <v>1</v>
      </c>
      <c r="G410">
        <v>1</v>
      </c>
      <c r="H410" t="str">
        <f t="shared" si="37"/>
        <v>40</v>
      </c>
      <c r="I410" t="str">
        <f t="shared" si="38"/>
        <v>60</v>
      </c>
      <c r="J410" s="6" t="str">
        <f t="shared" si="39"/>
        <v>"15元红包券",</v>
      </c>
      <c r="K410" t="s">
        <v>23</v>
      </c>
      <c r="O410" t="s">
        <v>253</v>
      </c>
      <c r="P410" t="s">
        <v>254</v>
      </c>
      <c r="Q410" t="str">
        <f t="shared" si="35"/>
        <v>第40</v>
      </c>
      <c r="R410" t="str">
        <f t="shared" si="36"/>
        <v>60名</v>
      </c>
    </row>
    <row r="411" spans="1:18" x14ac:dyDescent="0.2">
      <c r="A411">
        <v>410</v>
      </c>
      <c r="B411" s="3">
        <v>175</v>
      </c>
      <c r="C411" s="4" t="s">
        <v>255</v>
      </c>
      <c r="D411" s="4" t="s">
        <v>97</v>
      </c>
      <c r="E411" s="4" t="s">
        <v>27</v>
      </c>
      <c r="F411">
        <v>1</v>
      </c>
      <c r="G411">
        <v>1</v>
      </c>
      <c r="H411" t="str">
        <f t="shared" si="37"/>
        <v>61</v>
      </c>
      <c r="I411" t="str">
        <f t="shared" si="38"/>
        <v>96</v>
      </c>
      <c r="J411" s="6" t="str">
        <f t="shared" si="39"/>
        <v>"10元红包券",</v>
      </c>
      <c r="K411" t="s">
        <v>23</v>
      </c>
      <c r="O411" t="s">
        <v>256</v>
      </c>
      <c r="P411" t="s">
        <v>257</v>
      </c>
      <c r="Q411" t="str">
        <f t="shared" si="35"/>
        <v>第61</v>
      </c>
      <c r="R411" t="str">
        <f t="shared" si="36"/>
        <v>96名</v>
      </c>
    </row>
    <row r="412" spans="1:18" x14ac:dyDescent="0.2">
      <c r="A412">
        <v>411</v>
      </c>
      <c r="B412" s="3">
        <v>176</v>
      </c>
      <c r="C412" t="s">
        <v>12</v>
      </c>
      <c r="D412" s="4" t="s">
        <v>243</v>
      </c>
      <c r="E412" s="5" t="s">
        <v>21</v>
      </c>
      <c r="F412">
        <v>1</v>
      </c>
      <c r="G412">
        <v>1</v>
      </c>
      <c r="H412" t="str">
        <f t="shared" si="37"/>
        <v>1</v>
      </c>
      <c r="I412" t="str">
        <f t="shared" si="38"/>
        <v>1</v>
      </c>
      <c r="J412" s="6" t="str">
        <f t="shared" si="39"/>
        <v>"1000元",</v>
      </c>
      <c r="K412" t="s">
        <v>23</v>
      </c>
      <c r="O412" t="s">
        <v>12</v>
      </c>
      <c r="Q412" t="str">
        <f t="shared" si="35"/>
        <v>第1</v>
      </c>
      <c r="R412" t="str">
        <f t="shared" si="36"/>
        <v>1名</v>
      </c>
    </row>
    <row r="413" spans="1:18" x14ac:dyDescent="0.2">
      <c r="A413">
        <v>412</v>
      </c>
      <c r="B413" s="3">
        <v>176</v>
      </c>
      <c r="C413" t="s">
        <v>17</v>
      </c>
      <c r="D413" s="4" t="s">
        <v>244</v>
      </c>
      <c r="E413" s="5" t="s">
        <v>18</v>
      </c>
      <c r="F413">
        <v>1</v>
      </c>
      <c r="G413">
        <v>1</v>
      </c>
      <c r="H413" t="str">
        <f t="shared" si="37"/>
        <v>2</v>
      </c>
      <c r="I413" t="str">
        <f t="shared" si="38"/>
        <v>2</v>
      </c>
      <c r="J413" s="6" t="str">
        <f t="shared" si="39"/>
        <v>"300元",</v>
      </c>
      <c r="K413" t="s">
        <v>23</v>
      </c>
      <c r="O413" t="s">
        <v>17</v>
      </c>
      <c r="Q413" t="str">
        <f t="shared" si="35"/>
        <v>第2</v>
      </c>
      <c r="R413" t="str">
        <f t="shared" si="36"/>
        <v>2名</v>
      </c>
    </row>
    <row r="414" spans="1:18" x14ac:dyDescent="0.2">
      <c r="A414">
        <v>413</v>
      </c>
      <c r="B414" s="3">
        <v>176</v>
      </c>
      <c r="C414" t="s">
        <v>19</v>
      </c>
      <c r="D414" s="4" t="s">
        <v>149</v>
      </c>
      <c r="E414" s="5" t="s">
        <v>27</v>
      </c>
      <c r="F414">
        <v>1</v>
      </c>
      <c r="G414">
        <v>1</v>
      </c>
      <c r="H414" t="str">
        <f t="shared" si="37"/>
        <v>3</v>
      </c>
      <c r="I414" t="str">
        <f t="shared" si="38"/>
        <v>3</v>
      </c>
      <c r="J414" s="6" t="str">
        <f t="shared" si="39"/>
        <v>"100元",</v>
      </c>
      <c r="K414" t="s">
        <v>23</v>
      </c>
      <c r="O414" t="s">
        <v>19</v>
      </c>
      <c r="Q414" t="str">
        <f t="shared" si="35"/>
        <v>第3</v>
      </c>
      <c r="R414" t="str">
        <f t="shared" si="36"/>
        <v>3名</v>
      </c>
    </row>
    <row r="415" spans="1:18" x14ac:dyDescent="0.2">
      <c r="A415">
        <v>414</v>
      </c>
      <c r="B415" s="3">
        <v>176</v>
      </c>
      <c r="C415" s="4" t="s">
        <v>245</v>
      </c>
      <c r="D415" s="4" t="s">
        <v>95</v>
      </c>
      <c r="E415" s="4" t="s">
        <v>27</v>
      </c>
      <c r="F415">
        <v>1</v>
      </c>
      <c r="G415">
        <v>1</v>
      </c>
      <c r="H415" t="str">
        <f t="shared" si="37"/>
        <v>4</v>
      </c>
      <c r="I415" t="str">
        <f t="shared" si="38"/>
        <v>9</v>
      </c>
      <c r="J415" s="6" t="str">
        <f t="shared" si="39"/>
        <v>"50元红包券",</v>
      </c>
      <c r="K415" t="s">
        <v>23</v>
      </c>
      <c r="O415" t="s">
        <v>32</v>
      </c>
      <c r="P415" t="s">
        <v>89</v>
      </c>
      <c r="Q415" t="str">
        <f t="shared" si="35"/>
        <v>第4</v>
      </c>
      <c r="R415" t="str">
        <f t="shared" si="36"/>
        <v>9名</v>
      </c>
    </row>
    <row r="416" spans="1:18" x14ac:dyDescent="0.2">
      <c r="A416">
        <v>415</v>
      </c>
      <c r="B416" s="3">
        <v>176</v>
      </c>
      <c r="C416" s="4" t="s">
        <v>246</v>
      </c>
      <c r="D416" s="4" t="s">
        <v>77</v>
      </c>
      <c r="E416" s="4" t="s">
        <v>27</v>
      </c>
      <c r="F416">
        <v>1</v>
      </c>
      <c r="G416">
        <v>1</v>
      </c>
      <c r="H416" t="str">
        <f t="shared" si="37"/>
        <v>10</v>
      </c>
      <c r="I416" t="str">
        <f t="shared" si="38"/>
        <v>21</v>
      </c>
      <c r="J416" s="6" t="str">
        <f t="shared" si="39"/>
        <v>"30元红包券",</v>
      </c>
      <c r="K416" t="s">
        <v>23</v>
      </c>
      <c r="O416" t="s">
        <v>93</v>
      </c>
      <c r="P416" t="s">
        <v>247</v>
      </c>
      <c r="Q416" t="str">
        <f t="shared" si="35"/>
        <v>第10</v>
      </c>
      <c r="R416" t="str">
        <f t="shared" si="36"/>
        <v>21名</v>
      </c>
    </row>
    <row r="417" spans="1:18" x14ac:dyDescent="0.2">
      <c r="A417">
        <v>416</v>
      </c>
      <c r="B417" s="3">
        <v>176</v>
      </c>
      <c r="C417" s="4" t="s">
        <v>248</v>
      </c>
      <c r="D417" s="4" t="s">
        <v>45</v>
      </c>
      <c r="E417" s="4" t="s">
        <v>27</v>
      </c>
      <c r="F417">
        <v>1</v>
      </c>
      <c r="G417">
        <v>1</v>
      </c>
      <c r="H417" t="str">
        <f t="shared" si="37"/>
        <v>22</v>
      </c>
      <c r="I417" t="str">
        <f t="shared" si="38"/>
        <v>39</v>
      </c>
      <c r="J417" s="6" t="str">
        <f t="shared" si="39"/>
        <v>"20元红包券",</v>
      </c>
      <c r="K417" t="s">
        <v>23</v>
      </c>
      <c r="O417" t="s">
        <v>249</v>
      </c>
      <c r="P417" t="s">
        <v>250</v>
      </c>
      <c r="Q417" t="str">
        <f t="shared" si="35"/>
        <v>第22</v>
      </c>
      <c r="R417" t="str">
        <f t="shared" si="36"/>
        <v>39名</v>
      </c>
    </row>
    <row r="418" spans="1:18" x14ac:dyDescent="0.2">
      <c r="A418">
        <v>417</v>
      </c>
      <c r="B418" s="3">
        <v>176</v>
      </c>
      <c r="C418" s="4" t="s">
        <v>251</v>
      </c>
      <c r="D418" s="4" t="s">
        <v>252</v>
      </c>
      <c r="E418" s="4" t="s">
        <v>27</v>
      </c>
      <c r="F418">
        <v>1</v>
      </c>
      <c r="G418">
        <v>1</v>
      </c>
      <c r="H418" t="str">
        <f t="shared" si="37"/>
        <v>40</v>
      </c>
      <c r="I418" t="str">
        <f t="shared" si="38"/>
        <v>60</v>
      </c>
      <c r="J418" s="6" t="str">
        <f t="shared" si="39"/>
        <v>"15元红包券",</v>
      </c>
      <c r="K418" t="s">
        <v>23</v>
      </c>
      <c r="O418" t="s">
        <v>253</v>
      </c>
      <c r="P418" t="s">
        <v>254</v>
      </c>
      <c r="Q418" t="str">
        <f t="shared" si="35"/>
        <v>第40</v>
      </c>
      <c r="R418" t="str">
        <f t="shared" si="36"/>
        <v>60名</v>
      </c>
    </row>
    <row r="419" spans="1:18" x14ac:dyDescent="0.2">
      <c r="A419">
        <v>418</v>
      </c>
      <c r="B419" s="3">
        <v>176</v>
      </c>
      <c r="C419" s="4" t="s">
        <v>255</v>
      </c>
      <c r="D419" s="4" t="s">
        <v>97</v>
      </c>
      <c r="E419" s="4" t="s">
        <v>27</v>
      </c>
      <c r="F419">
        <v>1</v>
      </c>
      <c r="G419">
        <v>1</v>
      </c>
      <c r="H419" t="str">
        <f t="shared" si="37"/>
        <v>61</v>
      </c>
      <c r="I419" t="str">
        <f t="shared" si="38"/>
        <v>96</v>
      </c>
      <c r="J419" s="6" t="str">
        <f t="shared" si="39"/>
        <v>"10元红包券",</v>
      </c>
      <c r="K419" t="s">
        <v>23</v>
      </c>
      <c r="O419" t="s">
        <v>256</v>
      </c>
      <c r="P419" t="s">
        <v>257</v>
      </c>
      <c r="Q419" t="str">
        <f t="shared" si="35"/>
        <v>第61</v>
      </c>
      <c r="R419" t="str">
        <f t="shared" si="36"/>
        <v>96名</v>
      </c>
    </row>
    <row r="420" spans="1:18" x14ac:dyDescent="0.2">
      <c r="A420">
        <v>419</v>
      </c>
      <c r="B420" s="3">
        <v>177</v>
      </c>
      <c r="C420" t="s">
        <v>12</v>
      </c>
      <c r="D420" s="4" t="s">
        <v>243</v>
      </c>
      <c r="E420" s="5" t="s">
        <v>21</v>
      </c>
      <c r="F420">
        <v>1</v>
      </c>
      <c r="G420">
        <v>1</v>
      </c>
      <c r="H420" t="str">
        <f t="shared" si="37"/>
        <v>1</v>
      </c>
      <c r="I420" t="str">
        <f t="shared" si="38"/>
        <v>1</v>
      </c>
      <c r="J420" s="6" t="str">
        <f t="shared" si="39"/>
        <v>"1000元",</v>
      </c>
      <c r="K420" t="s">
        <v>23</v>
      </c>
      <c r="O420" t="s">
        <v>12</v>
      </c>
      <c r="Q420" t="str">
        <f t="shared" si="35"/>
        <v>第1</v>
      </c>
      <c r="R420" t="str">
        <f t="shared" si="36"/>
        <v>1名</v>
      </c>
    </row>
    <row r="421" spans="1:18" x14ac:dyDescent="0.2">
      <c r="A421">
        <v>420</v>
      </c>
      <c r="B421" s="3">
        <v>177</v>
      </c>
      <c r="C421" t="s">
        <v>17</v>
      </c>
      <c r="D421" s="4" t="s">
        <v>244</v>
      </c>
      <c r="E421" s="5" t="s">
        <v>18</v>
      </c>
      <c r="F421">
        <v>1</v>
      </c>
      <c r="G421">
        <v>1</v>
      </c>
      <c r="H421" t="str">
        <f t="shared" si="37"/>
        <v>2</v>
      </c>
      <c r="I421" t="str">
        <f t="shared" si="38"/>
        <v>2</v>
      </c>
      <c r="J421" s="6" t="str">
        <f t="shared" si="39"/>
        <v>"300元",</v>
      </c>
      <c r="K421" t="s">
        <v>23</v>
      </c>
      <c r="O421" t="s">
        <v>17</v>
      </c>
      <c r="Q421" t="str">
        <f t="shared" si="35"/>
        <v>第2</v>
      </c>
      <c r="R421" t="str">
        <f t="shared" si="36"/>
        <v>2名</v>
      </c>
    </row>
    <row r="422" spans="1:18" x14ac:dyDescent="0.2">
      <c r="A422">
        <v>421</v>
      </c>
      <c r="B422" s="3">
        <v>177</v>
      </c>
      <c r="C422" t="s">
        <v>19</v>
      </c>
      <c r="D422" s="4" t="s">
        <v>149</v>
      </c>
      <c r="E422" s="5" t="s">
        <v>27</v>
      </c>
      <c r="F422">
        <v>1</v>
      </c>
      <c r="G422">
        <v>1</v>
      </c>
      <c r="H422" t="str">
        <f t="shared" si="37"/>
        <v>3</v>
      </c>
      <c r="I422" t="str">
        <f t="shared" si="38"/>
        <v>3</v>
      </c>
      <c r="J422" s="6" t="str">
        <f t="shared" si="39"/>
        <v>"100元",</v>
      </c>
      <c r="K422" t="s">
        <v>23</v>
      </c>
      <c r="O422" t="s">
        <v>19</v>
      </c>
      <c r="Q422" t="str">
        <f t="shared" si="35"/>
        <v>第3</v>
      </c>
      <c r="R422" t="str">
        <f t="shared" si="36"/>
        <v>3名</v>
      </c>
    </row>
    <row r="423" spans="1:18" x14ac:dyDescent="0.2">
      <c r="A423">
        <v>422</v>
      </c>
      <c r="B423" s="3">
        <v>177</v>
      </c>
      <c r="C423" s="4" t="s">
        <v>245</v>
      </c>
      <c r="D423" s="4" t="s">
        <v>95</v>
      </c>
      <c r="E423" s="4" t="s">
        <v>27</v>
      </c>
      <c r="F423">
        <v>1</v>
      </c>
      <c r="G423">
        <v>1</v>
      </c>
      <c r="H423" t="str">
        <f t="shared" si="37"/>
        <v>4</v>
      </c>
      <c r="I423" t="str">
        <f t="shared" si="38"/>
        <v>9</v>
      </c>
      <c r="J423" s="6" t="str">
        <f t="shared" si="39"/>
        <v>"50元红包券",</v>
      </c>
      <c r="K423" t="s">
        <v>23</v>
      </c>
      <c r="O423" t="s">
        <v>32</v>
      </c>
      <c r="P423" t="s">
        <v>89</v>
      </c>
      <c r="Q423" t="str">
        <f t="shared" si="35"/>
        <v>第4</v>
      </c>
      <c r="R423" t="str">
        <f t="shared" si="36"/>
        <v>9名</v>
      </c>
    </row>
    <row r="424" spans="1:18" x14ac:dyDescent="0.2">
      <c r="A424">
        <v>423</v>
      </c>
      <c r="B424" s="3">
        <v>177</v>
      </c>
      <c r="C424" s="4" t="s">
        <v>246</v>
      </c>
      <c r="D424" s="4" t="s">
        <v>77</v>
      </c>
      <c r="E424" s="4" t="s">
        <v>27</v>
      </c>
      <c r="F424">
        <v>1</v>
      </c>
      <c r="G424">
        <v>1</v>
      </c>
      <c r="H424" t="str">
        <f t="shared" si="37"/>
        <v>10</v>
      </c>
      <c r="I424" t="str">
        <f t="shared" si="38"/>
        <v>21</v>
      </c>
      <c r="J424" s="6" t="str">
        <f t="shared" si="39"/>
        <v>"30元红包券",</v>
      </c>
      <c r="K424" t="s">
        <v>23</v>
      </c>
      <c r="O424" t="s">
        <v>93</v>
      </c>
      <c r="P424" t="s">
        <v>247</v>
      </c>
      <c r="Q424" t="str">
        <f t="shared" si="35"/>
        <v>第10</v>
      </c>
      <c r="R424" t="str">
        <f t="shared" si="36"/>
        <v>21名</v>
      </c>
    </row>
    <row r="425" spans="1:18" x14ac:dyDescent="0.2">
      <c r="A425">
        <v>424</v>
      </c>
      <c r="B425" s="3">
        <v>177</v>
      </c>
      <c r="C425" s="4" t="s">
        <v>248</v>
      </c>
      <c r="D425" s="4" t="s">
        <v>45</v>
      </c>
      <c r="E425" s="4" t="s">
        <v>27</v>
      </c>
      <c r="F425">
        <v>1</v>
      </c>
      <c r="G425">
        <v>1</v>
      </c>
      <c r="H425" t="str">
        <f t="shared" si="37"/>
        <v>22</v>
      </c>
      <c r="I425" t="str">
        <f t="shared" si="38"/>
        <v>39</v>
      </c>
      <c r="J425" s="6" t="str">
        <f t="shared" si="39"/>
        <v>"20元红包券",</v>
      </c>
      <c r="K425" t="s">
        <v>23</v>
      </c>
      <c r="O425" t="s">
        <v>249</v>
      </c>
      <c r="P425" t="s">
        <v>250</v>
      </c>
      <c r="Q425" t="str">
        <f t="shared" si="35"/>
        <v>第22</v>
      </c>
      <c r="R425" t="str">
        <f t="shared" si="36"/>
        <v>39名</v>
      </c>
    </row>
    <row r="426" spans="1:18" x14ac:dyDescent="0.2">
      <c r="A426">
        <v>425</v>
      </c>
      <c r="B426" s="3">
        <v>177</v>
      </c>
      <c r="C426" s="4" t="s">
        <v>251</v>
      </c>
      <c r="D426" s="4" t="s">
        <v>252</v>
      </c>
      <c r="E426" s="4" t="s">
        <v>27</v>
      </c>
      <c r="F426">
        <v>1</v>
      </c>
      <c r="G426">
        <v>1</v>
      </c>
      <c r="H426" t="str">
        <f t="shared" si="37"/>
        <v>40</v>
      </c>
      <c r="I426" t="str">
        <f t="shared" si="38"/>
        <v>60</v>
      </c>
      <c r="J426" s="6" t="str">
        <f t="shared" si="39"/>
        <v>"15元红包券",</v>
      </c>
      <c r="K426" t="s">
        <v>23</v>
      </c>
      <c r="O426" t="s">
        <v>253</v>
      </c>
      <c r="P426" t="s">
        <v>254</v>
      </c>
      <c r="Q426" t="str">
        <f t="shared" si="35"/>
        <v>第40</v>
      </c>
      <c r="R426" t="str">
        <f t="shared" si="36"/>
        <v>60名</v>
      </c>
    </row>
    <row r="427" spans="1:18" x14ac:dyDescent="0.2">
      <c r="A427">
        <v>426</v>
      </c>
      <c r="B427" s="3">
        <v>177</v>
      </c>
      <c r="C427" s="4" t="s">
        <v>255</v>
      </c>
      <c r="D427" s="4" t="s">
        <v>97</v>
      </c>
      <c r="E427" s="4" t="s">
        <v>27</v>
      </c>
      <c r="F427">
        <v>1</v>
      </c>
      <c r="G427">
        <v>1</v>
      </c>
      <c r="H427" t="str">
        <f t="shared" si="37"/>
        <v>61</v>
      </c>
      <c r="I427" t="str">
        <f t="shared" si="38"/>
        <v>96</v>
      </c>
      <c r="J427" s="6" t="str">
        <f t="shared" si="39"/>
        <v>"10元红包券",</v>
      </c>
      <c r="K427" t="s">
        <v>23</v>
      </c>
      <c r="O427" t="s">
        <v>256</v>
      </c>
      <c r="P427" t="s">
        <v>257</v>
      </c>
      <c r="Q427" t="str">
        <f t="shared" si="35"/>
        <v>第61</v>
      </c>
      <c r="R427" t="str">
        <f t="shared" si="36"/>
        <v>96名</v>
      </c>
    </row>
    <row r="428" spans="1:18" x14ac:dyDescent="0.2">
      <c r="A428">
        <v>427</v>
      </c>
      <c r="B428" s="3">
        <v>178</v>
      </c>
      <c r="C428" t="s">
        <v>12</v>
      </c>
      <c r="D428" s="4" t="s">
        <v>243</v>
      </c>
      <c r="E428" s="5" t="s">
        <v>21</v>
      </c>
      <c r="F428">
        <v>1</v>
      </c>
      <c r="G428">
        <v>1</v>
      </c>
      <c r="H428" t="str">
        <f t="shared" si="37"/>
        <v>1</v>
      </c>
      <c r="I428" t="str">
        <f t="shared" si="38"/>
        <v>1</v>
      </c>
      <c r="J428" s="6" t="str">
        <f t="shared" si="39"/>
        <v>"1000元",</v>
      </c>
      <c r="K428" t="s">
        <v>23</v>
      </c>
      <c r="O428" t="s">
        <v>12</v>
      </c>
      <c r="Q428" t="str">
        <f t="shared" si="35"/>
        <v>第1</v>
      </c>
      <c r="R428" t="str">
        <f t="shared" si="36"/>
        <v>1名</v>
      </c>
    </row>
    <row r="429" spans="1:18" x14ac:dyDescent="0.2">
      <c r="A429">
        <v>428</v>
      </c>
      <c r="B429" s="3">
        <v>178</v>
      </c>
      <c r="C429" t="s">
        <v>17</v>
      </c>
      <c r="D429" s="4" t="s">
        <v>244</v>
      </c>
      <c r="E429" s="5" t="s">
        <v>18</v>
      </c>
      <c r="F429">
        <v>1</v>
      </c>
      <c r="G429">
        <v>1</v>
      </c>
      <c r="H429" t="str">
        <f t="shared" si="37"/>
        <v>2</v>
      </c>
      <c r="I429" t="str">
        <f t="shared" si="38"/>
        <v>2</v>
      </c>
      <c r="J429" s="6" t="str">
        <f t="shared" si="39"/>
        <v>"300元",</v>
      </c>
      <c r="K429" t="s">
        <v>23</v>
      </c>
      <c r="O429" t="s">
        <v>17</v>
      </c>
      <c r="Q429" t="str">
        <f t="shared" si="35"/>
        <v>第2</v>
      </c>
      <c r="R429" t="str">
        <f t="shared" si="36"/>
        <v>2名</v>
      </c>
    </row>
    <row r="430" spans="1:18" x14ac:dyDescent="0.2">
      <c r="A430">
        <v>429</v>
      </c>
      <c r="B430" s="3">
        <v>178</v>
      </c>
      <c r="C430" t="s">
        <v>19</v>
      </c>
      <c r="D430" s="4" t="s">
        <v>149</v>
      </c>
      <c r="E430" s="5" t="s">
        <v>27</v>
      </c>
      <c r="F430">
        <v>1</v>
      </c>
      <c r="G430">
        <v>1</v>
      </c>
      <c r="H430" t="str">
        <f t="shared" si="37"/>
        <v>3</v>
      </c>
      <c r="I430" t="str">
        <f t="shared" si="38"/>
        <v>3</v>
      </c>
      <c r="J430" s="6" t="str">
        <f t="shared" si="39"/>
        <v>"100元",</v>
      </c>
      <c r="K430" t="s">
        <v>23</v>
      </c>
      <c r="O430" t="s">
        <v>19</v>
      </c>
      <c r="Q430" t="str">
        <f t="shared" si="35"/>
        <v>第3</v>
      </c>
      <c r="R430" t="str">
        <f t="shared" si="36"/>
        <v>3名</v>
      </c>
    </row>
    <row r="431" spans="1:18" x14ac:dyDescent="0.2">
      <c r="A431">
        <v>430</v>
      </c>
      <c r="B431" s="3">
        <v>178</v>
      </c>
      <c r="C431" s="4" t="s">
        <v>245</v>
      </c>
      <c r="D431" s="4" t="s">
        <v>95</v>
      </c>
      <c r="E431" s="4" t="s">
        <v>27</v>
      </c>
      <c r="F431">
        <v>1</v>
      </c>
      <c r="G431">
        <v>1</v>
      </c>
      <c r="H431" t="str">
        <f t="shared" si="37"/>
        <v>4</v>
      </c>
      <c r="I431" t="str">
        <f t="shared" si="38"/>
        <v>9</v>
      </c>
      <c r="J431" s="6" t="str">
        <f t="shared" si="39"/>
        <v>"50元红包券",</v>
      </c>
      <c r="K431" t="s">
        <v>23</v>
      </c>
      <c r="O431" t="s">
        <v>32</v>
      </c>
      <c r="P431" t="s">
        <v>89</v>
      </c>
      <c r="Q431" t="str">
        <f t="shared" si="35"/>
        <v>第4</v>
      </c>
      <c r="R431" t="str">
        <f t="shared" si="36"/>
        <v>9名</v>
      </c>
    </row>
    <row r="432" spans="1:18" x14ac:dyDescent="0.2">
      <c r="A432">
        <v>431</v>
      </c>
      <c r="B432" s="3">
        <v>178</v>
      </c>
      <c r="C432" s="4" t="s">
        <v>246</v>
      </c>
      <c r="D432" s="4" t="s">
        <v>77</v>
      </c>
      <c r="E432" s="4" t="s">
        <v>27</v>
      </c>
      <c r="F432">
        <v>1</v>
      </c>
      <c r="G432">
        <v>1</v>
      </c>
      <c r="H432" t="str">
        <f t="shared" si="37"/>
        <v>10</v>
      </c>
      <c r="I432" t="str">
        <f t="shared" si="38"/>
        <v>21</v>
      </c>
      <c r="J432" s="6" t="str">
        <f t="shared" si="39"/>
        <v>"30元红包券",</v>
      </c>
      <c r="K432" t="s">
        <v>23</v>
      </c>
      <c r="O432" t="s">
        <v>93</v>
      </c>
      <c r="P432" t="s">
        <v>247</v>
      </c>
      <c r="Q432" t="str">
        <f t="shared" si="35"/>
        <v>第10</v>
      </c>
      <c r="R432" t="str">
        <f t="shared" si="36"/>
        <v>21名</v>
      </c>
    </row>
    <row r="433" spans="1:18" x14ac:dyDescent="0.2">
      <c r="A433">
        <v>432</v>
      </c>
      <c r="B433" s="3">
        <v>178</v>
      </c>
      <c r="C433" s="4" t="s">
        <v>248</v>
      </c>
      <c r="D433" s="4" t="s">
        <v>45</v>
      </c>
      <c r="E433" s="4" t="s">
        <v>27</v>
      </c>
      <c r="F433">
        <v>1</v>
      </c>
      <c r="G433">
        <v>1</v>
      </c>
      <c r="H433" t="str">
        <f t="shared" si="37"/>
        <v>22</v>
      </c>
      <c r="I433" t="str">
        <f t="shared" si="38"/>
        <v>39</v>
      </c>
      <c r="J433" s="6" t="str">
        <f t="shared" si="39"/>
        <v>"20元红包券",</v>
      </c>
      <c r="K433" t="s">
        <v>23</v>
      </c>
      <c r="O433" t="s">
        <v>249</v>
      </c>
      <c r="P433" t="s">
        <v>250</v>
      </c>
      <c r="Q433" t="str">
        <f t="shared" si="35"/>
        <v>第22</v>
      </c>
      <c r="R433" t="str">
        <f t="shared" si="36"/>
        <v>39名</v>
      </c>
    </row>
    <row r="434" spans="1:18" x14ac:dyDescent="0.2">
      <c r="A434">
        <v>433</v>
      </c>
      <c r="B434" s="3">
        <v>178</v>
      </c>
      <c r="C434" s="4" t="s">
        <v>251</v>
      </c>
      <c r="D434" s="4" t="s">
        <v>252</v>
      </c>
      <c r="E434" s="4" t="s">
        <v>27</v>
      </c>
      <c r="F434">
        <v>1</v>
      </c>
      <c r="G434">
        <v>1</v>
      </c>
      <c r="H434" t="str">
        <f t="shared" si="37"/>
        <v>40</v>
      </c>
      <c r="I434" t="str">
        <f t="shared" si="38"/>
        <v>60</v>
      </c>
      <c r="J434" s="6" t="str">
        <f t="shared" si="39"/>
        <v>"15元红包券",</v>
      </c>
      <c r="K434" t="s">
        <v>23</v>
      </c>
      <c r="O434" t="s">
        <v>253</v>
      </c>
      <c r="P434" t="s">
        <v>254</v>
      </c>
      <c r="Q434" t="str">
        <f t="shared" si="35"/>
        <v>第40</v>
      </c>
      <c r="R434" t="str">
        <f t="shared" si="36"/>
        <v>60名</v>
      </c>
    </row>
    <row r="435" spans="1:18" x14ac:dyDescent="0.2">
      <c r="A435">
        <v>434</v>
      </c>
      <c r="B435" s="3">
        <v>178</v>
      </c>
      <c r="C435" s="4" t="s">
        <v>255</v>
      </c>
      <c r="D435" s="4" t="s">
        <v>97</v>
      </c>
      <c r="E435" s="4" t="s">
        <v>27</v>
      </c>
      <c r="F435">
        <v>1</v>
      </c>
      <c r="G435">
        <v>1</v>
      </c>
      <c r="H435" t="str">
        <f t="shared" si="37"/>
        <v>61</v>
      </c>
      <c r="I435" t="str">
        <f t="shared" si="38"/>
        <v>96</v>
      </c>
      <c r="J435" s="6" t="str">
        <f t="shared" si="39"/>
        <v>"10元红包券",</v>
      </c>
      <c r="K435" t="s">
        <v>23</v>
      </c>
      <c r="O435" t="s">
        <v>256</v>
      </c>
      <c r="P435" t="s">
        <v>257</v>
      </c>
      <c r="Q435" t="str">
        <f t="shared" si="35"/>
        <v>第61</v>
      </c>
      <c r="R435" t="str">
        <f t="shared" si="36"/>
        <v>96名</v>
      </c>
    </row>
    <row r="436" spans="1:18" x14ac:dyDescent="0.2">
      <c r="A436">
        <v>435</v>
      </c>
      <c r="B436" s="3">
        <v>179</v>
      </c>
      <c r="C436" t="s">
        <v>12</v>
      </c>
      <c r="D436" s="4" t="s">
        <v>243</v>
      </c>
      <c r="E436" s="5" t="s">
        <v>21</v>
      </c>
      <c r="F436">
        <v>1</v>
      </c>
      <c r="G436">
        <v>1</v>
      </c>
      <c r="H436" t="str">
        <f t="shared" si="37"/>
        <v>1</v>
      </c>
      <c r="I436" t="str">
        <f t="shared" si="38"/>
        <v>1</v>
      </c>
      <c r="J436" s="6" t="str">
        <f t="shared" si="39"/>
        <v>"1000元",</v>
      </c>
      <c r="K436" t="s">
        <v>23</v>
      </c>
      <c r="O436" t="s">
        <v>12</v>
      </c>
      <c r="Q436" t="str">
        <f t="shared" si="35"/>
        <v>第1</v>
      </c>
      <c r="R436" t="str">
        <f t="shared" si="36"/>
        <v>1名</v>
      </c>
    </row>
    <row r="437" spans="1:18" x14ac:dyDescent="0.2">
      <c r="A437">
        <v>436</v>
      </c>
      <c r="B437" s="3">
        <v>179</v>
      </c>
      <c r="C437" t="s">
        <v>17</v>
      </c>
      <c r="D437" s="4" t="s">
        <v>244</v>
      </c>
      <c r="E437" s="5" t="s">
        <v>18</v>
      </c>
      <c r="F437">
        <v>1</v>
      </c>
      <c r="G437">
        <v>1</v>
      </c>
      <c r="H437" t="str">
        <f t="shared" si="37"/>
        <v>2</v>
      </c>
      <c r="I437" t="str">
        <f t="shared" si="38"/>
        <v>2</v>
      </c>
      <c r="J437" s="6" t="str">
        <f t="shared" si="39"/>
        <v>"300元",</v>
      </c>
      <c r="K437" t="s">
        <v>23</v>
      </c>
      <c r="O437" t="s">
        <v>17</v>
      </c>
      <c r="Q437" t="str">
        <f t="shared" si="35"/>
        <v>第2</v>
      </c>
      <c r="R437" t="str">
        <f t="shared" si="36"/>
        <v>2名</v>
      </c>
    </row>
    <row r="438" spans="1:18" x14ac:dyDescent="0.2">
      <c r="A438">
        <v>437</v>
      </c>
      <c r="B438" s="3">
        <v>179</v>
      </c>
      <c r="C438" t="s">
        <v>19</v>
      </c>
      <c r="D438" s="4" t="s">
        <v>149</v>
      </c>
      <c r="E438" s="5" t="s">
        <v>27</v>
      </c>
      <c r="F438">
        <v>1</v>
      </c>
      <c r="G438">
        <v>1</v>
      </c>
      <c r="H438" t="str">
        <f t="shared" si="37"/>
        <v>3</v>
      </c>
      <c r="I438" t="str">
        <f t="shared" si="38"/>
        <v>3</v>
      </c>
      <c r="J438" s="6" t="str">
        <f t="shared" si="39"/>
        <v>"100元",</v>
      </c>
      <c r="K438" t="s">
        <v>23</v>
      </c>
      <c r="O438" t="s">
        <v>19</v>
      </c>
      <c r="Q438" t="str">
        <f t="shared" si="35"/>
        <v>第3</v>
      </c>
      <c r="R438" t="str">
        <f t="shared" si="36"/>
        <v>3名</v>
      </c>
    </row>
    <row r="439" spans="1:18" x14ac:dyDescent="0.2">
      <c r="A439">
        <v>438</v>
      </c>
      <c r="B439" s="3">
        <v>179</v>
      </c>
      <c r="C439" s="4" t="s">
        <v>245</v>
      </c>
      <c r="D439" s="4" t="s">
        <v>95</v>
      </c>
      <c r="E439" s="4" t="s">
        <v>27</v>
      </c>
      <c r="F439">
        <v>1</v>
      </c>
      <c r="G439">
        <v>1</v>
      </c>
      <c r="H439" t="str">
        <f t="shared" si="37"/>
        <v>4</v>
      </c>
      <c r="I439" t="str">
        <f t="shared" si="38"/>
        <v>9</v>
      </c>
      <c r="J439" s="6" t="str">
        <f t="shared" si="39"/>
        <v>"50元红包券",</v>
      </c>
      <c r="K439" t="s">
        <v>23</v>
      </c>
      <c r="O439" t="s">
        <v>32</v>
      </c>
      <c r="P439" t="s">
        <v>89</v>
      </c>
      <c r="Q439" t="str">
        <f t="shared" si="35"/>
        <v>第4</v>
      </c>
      <c r="R439" t="str">
        <f t="shared" si="36"/>
        <v>9名</v>
      </c>
    </row>
    <row r="440" spans="1:18" x14ac:dyDescent="0.2">
      <c r="A440">
        <v>439</v>
      </c>
      <c r="B440" s="3">
        <v>179</v>
      </c>
      <c r="C440" s="4" t="s">
        <v>246</v>
      </c>
      <c r="D440" s="4" t="s">
        <v>77</v>
      </c>
      <c r="E440" s="4" t="s">
        <v>27</v>
      </c>
      <c r="F440">
        <v>1</v>
      </c>
      <c r="G440">
        <v>1</v>
      </c>
      <c r="H440" t="str">
        <f t="shared" si="37"/>
        <v>10</v>
      </c>
      <c r="I440" t="str">
        <f t="shared" si="38"/>
        <v>21</v>
      </c>
      <c r="J440" s="6" t="str">
        <f t="shared" si="39"/>
        <v>"30元红包券",</v>
      </c>
      <c r="K440" t="s">
        <v>23</v>
      </c>
      <c r="O440" t="s">
        <v>93</v>
      </c>
      <c r="P440" t="s">
        <v>247</v>
      </c>
      <c r="Q440" t="str">
        <f t="shared" si="35"/>
        <v>第10</v>
      </c>
      <c r="R440" t="str">
        <f t="shared" si="36"/>
        <v>21名</v>
      </c>
    </row>
    <row r="441" spans="1:18" x14ac:dyDescent="0.2">
      <c r="A441">
        <v>440</v>
      </c>
      <c r="B441" s="3">
        <v>179</v>
      </c>
      <c r="C441" s="4" t="s">
        <v>248</v>
      </c>
      <c r="D441" s="4" t="s">
        <v>45</v>
      </c>
      <c r="E441" s="4" t="s">
        <v>27</v>
      </c>
      <c r="F441">
        <v>1</v>
      </c>
      <c r="G441">
        <v>1</v>
      </c>
      <c r="H441" t="str">
        <f t="shared" si="37"/>
        <v>22</v>
      </c>
      <c r="I441" t="str">
        <f t="shared" si="38"/>
        <v>39</v>
      </c>
      <c r="J441" s="6" t="str">
        <f t="shared" si="39"/>
        <v>"20元红包券",</v>
      </c>
      <c r="K441" t="s">
        <v>23</v>
      </c>
      <c r="O441" t="s">
        <v>249</v>
      </c>
      <c r="P441" t="s">
        <v>250</v>
      </c>
      <c r="Q441" t="str">
        <f t="shared" si="35"/>
        <v>第22</v>
      </c>
      <c r="R441" t="str">
        <f t="shared" si="36"/>
        <v>39名</v>
      </c>
    </row>
    <row r="442" spans="1:18" x14ac:dyDescent="0.2">
      <c r="A442">
        <v>441</v>
      </c>
      <c r="B442" s="3">
        <v>179</v>
      </c>
      <c r="C442" s="4" t="s">
        <v>251</v>
      </c>
      <c r="D442" s="4" t="s">
        <v>252</v>
      </c>
      <c r="E442" s="4" t="s">
        <v>27</v>
      </c>
      <c r="F442">
        <v>1</v>
      </c>
      <c r="G442">
        <v>1</v>
      </c>
      <c r="H442" t="str">
        <f t="shared" si="37"/>
        <v>40</v>
      </c>
      <c r="I442" t="str">
        <f t="shared" si="38"/>
        <v>60</v>
      </c>
      <c r="J442" s="6" t="str">
        <f t="shared" si="39"/>
        <v>"15元红包券",</v>
      </c>
      <c r="K442" t="s">
        <v>23</v>
      </c>
      <c r="O442" t="s">
        <v>253</v>
      </c>
      <c r="P442" t="s">
        <v>254</v>
      </c>
      <c r="Q442" t="str">
        <f t="shared" si="35"/>
        <v>第40</v>
      </c>
      <c r="R442" t="str">
        <f t="shared" si="36"/>
        <v>60名</v>
      </c>
    </row>
    <row r="443" spans="1:18" x14ac:dyDescent="0.2">
      <c r="A443">
        <v>442</v>
      </c>
      <c r="B443" s="3">
        <v>179</v>
      </c>
      <c r="C443" s="4" t="s">
        <v>255</v>
      </c>
      <c r="D443" s="4" t="s">
        <v>97</v>
      </c>
      <c r="E443" s="4" t="s">
        <v>27</v>
      </c>
      <c r="F443">
        <v>1</v>
      </c>
      <c r="G443">
        <v>1</v>
      </c>
      <c r="H443" t="str">
        <f t="shared" si="37"/>
        <v>61</v>
      </c>
      <c r="I443" t="str">
        <f t="shared" si="38"/>
        <v>96</v>
      </c>
      <c r="J443" s="6" t="str">
        <f t="shared" si="39"/>
        <v>"10元红包券",</v>
      </c>
      <c r="K443" t="s">
        <v>23</v>
      </c>
      <c r="O443" t="s">
        <v>256</v>
      </c>
      <c r="P443" t="s">
        <v>257</v>
      </c>
      <c r="Q443" t="str">
        <f t="shared" si="35"/>
        <v>第61</v>
      </c>
      <c r="R443" t="str">
        <f t="shared" si="36"/>
        <v>96名</v>
      </c>
    </row>
    <row r="444" spans="1:18" x14ac:dyDescent="0.2">
      <c r="A444">
        <v>443</v>
      </c>
      <c r="B444" s="3">
        <v>180</v>
      </c>
      <c r="C444" t="s">
        <v>12</v>
      </c>
      <c r="D444" s="4" t="s">
        <v>243</v>
      </c>
      <c r="E444" s="5" t="s">
        <v>21</v>
      </c>
      <c r="F444">
        <v>1</v>
      </c>
      <c r="G444">
        <v>1</v>
      </c>
      <c r="H444" t="str">
        <f t="shared" si="37"/>
        <v>1</v>
      </c>
      <c r="I444" t="str">
        <f t="shared" si="38"/>
        <v>1</v>
      </c>
      <c r="J444" s="6" t="str">
        <f t="shared" si="39"/>
        <v>"1000元",</v>
      </c>
      <c r="K444" t="s">
        <v>23</v>
      </c>
      <c r="O444" t="s">
        <v>12</v>
      </c>
      <c r="Q444" t="str">
        <f t="shared" si="35"/>
        <v>第1</v>
      </c>
      <c r="R444" t="str">
        <f t="shared" si="36"/>
        <v>1名</v>
      </c>
    </row>
    <row r="445" spans="1:18" x14ac:dyDescent="0.2">
      <c r="A445">
        <v>444</v>
      </c>
      <c r="B445" s="3">
        <v>180</v>
      </c>
      <c r="C445" t="s">
        <v>17</v>
      </c>
      <c r="D445" s="4" t="s">
        <v>244</v>
      </c>
      <c r="E445" s="5" t="s">
        <v>18</v>
      </c>
      <c r="F445">
        <v>1</v>
      </c>
      <c r="G445">
        <v>1</v>
      </c>
      <c r="H445" t="str">
        <f t="shared" si="37"/>
        <v>2</v>
      </c>
      <c r="I445" t="str">
        <f t="shared" si="38"/>
        <v>2</v>
      </c>
      <c r="J445" s="6" t="str">
        <f t="shared" si="39"/>
        <v>"300元",</v>
      </c>
      <c r="K445" t="s">
        <v>23</v>
      </c>
      <c r="O445" t="s">
        <v>17</v>
      </c>
      <c r="Q445" t="str">
        <f t="shared" si="35"/>
        <v>第2</v>
      </c>
      <c r="R445" t="str">
        <f t="shared" si="36"/>
        <v>2名</v>
      </c>
    </row>
    <row r="446" spans="1:18" x14ac:dyDescent="0.2">
      <c r="A446">
        <v>445</v>
      </c>
      <c r="B446" s="3">
        <v>180</v>
      </c>
      <c r="C446" t="s">
        <v>19</v>
      </c>
      <c r="D446" s="4" t="s">
        <v>149</v>
      </c>
      <c r="E446" s="5" t="s">
        <v>27</v>
      </c>
      <c r="F446">
        <v>1</v>
      </c>
      <c r="G446">
        <v>1</v>
      </c>
      <c r="H446" t="str">
        <f t="shared" si="37"/>
        <v>3</v>
      </c>
      <c r="I446" t="str">
        <f t="shared" si="38"/>
        <v>3</v>
      </c>
      <c r="J446" s="6" t="str">
        <f t="shared" si="39"/>
        <v>"100元",</v>
      </c>
      <c r="K446" t="s">
        <v>23</v>
      </c>
      <c r="O446" t="s">
        <v>19</v>
      </c>
      <c r="Q446" t="str">
        <f t="shared" si="35"/>
        <v>第3</v>
      </c>
      <c r="R446" t="str">
        <f t="shared" si="36"/>
        <v>3名</v>
      </c>
    </row>
    <row r="447" spans="1:18" x14ac:dyDescent="0.2">
      <c r="A447">
        <v>446</v>
      </c>
      <c r="B447" s="3">
        <v>180</v>
      </c>
      <c r="C447" s="4" t="s">
        <v>245</v>
      </c>
      <c r="D447" s="4" t="s">
        <v>95</v>
      </c>
      <c r="E447" s="4" t="s">
        <v>27</v>
      </c>
      <c r="F447">
        <v>1</v>
      </c>
      <c r="G447">
        <v>1</v>
      </c>
      <c r="H447" t="str">
        <f t="shared" si="37"/>
        <v>4</v>
      </c>
      <c r="I447" t="str">
        <f t="shared" si="38"/>
        <v>9</v>
      </c>
      <c r="J447" s="6" t="str">
        <f t="shared" si="39"/>
        <v>"50元红包券",</v>
      </c>
      <c r="K447" t="s">
        <v>23</v>
      </c>
      <c r="O447" t="s">
        <v>32</v>
      </c>
      <c r="P447" t="s">
        <v>89</v>
      </c>
      <c r="Q447" t="str">
        <f t="shared" si="35"/>
        <v>第4</v>
      </c>
      <c r="R447" t="str">
        <f t="shared" si="36"/>
        <v>9名</v>
      </c>
    </row>
    <row r="448" spans="1:18" x14ac:dyDescent="0.2">
      <c r="A448">
        <v>447</v>
      </c>
      <c r="B448" s="3">
        <v>180</v>
      </c>
      <c r="C448" s="4" t="s">
        <v>246</v>
      </c>
      <c r="D448" s="4" t="s">
        <v>77</v>
      </c>
      <c r="E448" s="4" t="s">
        <v>27</v>
      </c>
      <c r="F448">
        <v>1</v>
      </c>
      <c r="G448">
        <v>1</v>
      </c>
      <c r="H448" t="str">
        <f t="shared" si="37"/>
        <v>10</v>
      </c>
      <c r="I448" t="str">
        <f t="shared" si="38"/>
        <v>21</v>
      </c>
      <c r="J448" s="6" t="str">
        <f t="shared" si="39"/>
        <v>"30元红包券",</v>
      </c>
      <c r="K448" t="s">
        <v>23</v>
      </c>
      <c r="O448" t="s">
        <v>93</v>
      </c>
      <c r="P448" t="s">
        <v>247</v>
      </c>
      <c r="Q448" t="str">
        <f t="shared" ref="Q448:Q487" si="40">LEFT(O448,IF(NOT(ISERROR((FIND("名",O448)))),LEN(O448)-LEN("名"),LEN(O448)))</f>
        <v>第10</v>
      </c>
      <c r="R448" t="str">
        <f t="shared" ref="R448:R487" si="41">IF(ISBLANK(P448),IF(NOT(ISERROR((FIND("第",O448)))),MID(Q448,2,9999)&amp;"名",O448),P448)</f>
        <v>21名</v>
      </c>
    </row>
    <row r="449" spans="1:18" x14ac:dyDescent="0.2">
      <c r="A449">
        <v>448</v>
      </c>
      <c r="B449" s="3">
        <v>180</v>
      </c>
      <c r="C449" s="4" t="s">
        <v>248</v>
      </c>
      <c r="D449" s="4" t="s">
        <v>45</v>
      </c>
      <c r="E449" s="4" t="s">
        <v>27</v>
      </c>
      <c r="F449">
        <v>1</v>
      </c>
      <c r="G449">
        <v>1</v>
      </c>
      <c r="H449" t="str">
        <f t="shared" si="37"/>
        <v>22</v>
      </c>
      <c r="I449" t="str">
        <f t="shared" si="38"/>
        <v>39</v>
      </c>
      <c r="J449" s="6" t="str">
        <f t="shared" si="39"/>
        <v>"20元红包券",</v>
      </c>
      <c r="K449" t="s">
        <v>23</v>
      </c>
      <c r="O449" t="s">
        <v>249</v>
      </c>
      <c r="P449" t="s">
        <v>250</v>
      </c>
      <c r="Q449" t="str">
        <f t="shared" si="40"/>
        <v>第22</v>
      </c>
      <c r="R449" t="str">
        <f t="shared" si="41"/>
        <v>39名</v>
      </c>
    </row>
    <row r="450" spans="1:18" x14ac:dyDescent="0.2">
      <c r="A450">
        <v>449</v>
      </c>
      <c r="B450" s="3">
        <v>180</v>
      </c>
      <c r="C450" s="4" t="s">
        <v>251</v>
      </c>
      <c r="D450" s="4" t="s">
        <v>252</v>
      </c>
      <c r="E450" s="4" t="s">
        <v>27</v>
      </c>
      <c r="F450">
        <v>1</v>
      </c>
      <c r="G450">
        <v>1</v>
      </c>
      <c r="H450" t="str">
        <f t="shared" si="37"/>
        <v>40</v>
      </c>
      <c r="I450" t="str">
        <f t="shared" si="38"/>
        <v>60</v>
      </c>
      <c r="J450" s="6" t="str">
        <f t="shared" si="39"/>
        <v>"15元红包券",</v>
      </c>
      <c r="K450" t="s">
        <v>23</v>
      </c>
      <c r="O450" t="s">
        <v>253</v>
      </c>
      <c r="P450" t="s">
        <v>254</v>
      </c>
      <c r="Q450" t="str">
        <f t="shared" si="40"/>
        <v>第40</v>
      </c>
      <c r="R450" t="str">
        <f t="shared" si="41"/>
        <v>60名</v>
      </c>
    </row>
    <row r="451" spans="1:18" x14ac:dyDescent="0.2">
      <c r="A451">
        <v>450</v>
      </c>
      <c r="B451" s="3">
        <v>180</v>
      </c>
      <c r="C451" s="4" t="s">
        <v>255</v>
      </c>
      <c r="D451" s="4" t="s">
        <v>97</v>
      </c>
      <c r="E451" s="4" t="s">
        <v>27</v>
      </c>
      <c r="F451">
        <v>1</v>
      </c>
      <c r="G451">
        <v>1</v>
      </c>
      <c r="H451" t="str">
        <f t="shared" ref="H451:H487" si="42">IF(NOT(ISERROR((FIND("第",Q451)))),RIGHT(Q451,LEN(Q451)-LEN("第")),LEFT(Q451,2*LEN(Q451)-LENB(Q451)))</f>
        <v>61</v>
      </c>
      <c r="I451" t="str">
        <f t="shared" ref="I451:I487" si="43">IF(((ISERROR((FIND("之后",R451))))),LEFT(R451,2*LEN(R451)-LENB(R451)),99999)</f>
        <v>96</v>
      </c>
      <c r="J451" s="6" t="str">
        <f t="shared" ref="J451:J482" si="44">""""&amp;D451&amp;""""&amp;","</f>
        <v>"10元红包券",</v>
      </c>
      <c r="K451" t="s">
        <v>23</v>
      </c>
      <c r="O451" t="s">
        <v>256</v>
      </c>
      <c r="P451" t="s">
        <v>257</v>
      </c>
      <c r="Q451" t="str">
        <f t="shared" si="40"/>
        <v>第61</v>
      </c>
      <c r="R451" t="str">
        <f t="shared" si="41"/>
        <v>96名</v>
      </c>
    </row>
    <row r="452" spans="1:18" x14ac:dyDescent="0.2">
      <c r="A452">
        <v>451</v>
      </c>
      <c r="B452" s="3">
        <v>181</v>
      </c>
      <c r="C452" t="s">
        <v>12</v>
      </c>
      <c r="D452" s="4" t="s">
        <v>243</v>
      </c>
      <c r="E452" s="5" t="s">
        <v>21</v>
      </c>
      <c r="F452">
        <v>1</v>
      </c>
      <c r="G452">
        <v>1</v>
      </c>
      <c r="H452" t="str">
        <f t="shared" si="42"/>
        <v>1</v>
      </c>
      <c r="I452" t="str">
        <f t="shared" si="43"/>
        <v>1</v>
      </c>
      <c r="J452" s="6" t="str">
        <f t="shared" si="44"/>
        <v>"1000元",</v>
      </c>
      <c r="K452" t="s">
        <v>23</v>
      </c>
      <c r="O452" t="s">
        <v>12</v>
      </c>
      <c r="Q452" t="str">
        <f t="shared" si="40"/>
        <v>第1</v>
      </c>
      <c r="R452" t="str">
        <f t="shared" si="41"/>
        <v>1名</v>
      </c>
    </row>
    <row r="453" spans="1:18" x14ac:dyDescent="0.2">
      <c r="A453">
        <v>452</v>
      </c>
      <c r="B453" s="3">
        <v>181</v>
      </c>
      <c r="C453" t="s">
        <v>17</v>
      </c>
      <c r="D453" s="4" t="s">
        <v>244</v>
      </c>
      <c r="E453" s="5" t="s">
        <v>18</v>
      </c>
      <c r="F453">
        <v>1</v>
      </c>
      <c r="G453">
        <v>1</v>
      </c>
      <c r="H453" t="str">
        <f t="shared" si="42"/>
        <v>2</v>
      </c>
      <c r="I453" t="str">
        <f t="shared" si="43"/>
        <v>2</v>
      </c>
      <c r="J453" s="6" t="str">
        <f t="shared" si="44"/>
        <v>"300元",</v>
      </c>
      <c r="K453" t="s">
        <v>23</v>
      </c>
      <c r="O453" t="s">
        <v>17</v>
      </c>
      <c r="Q453" t="str">
        <f t="shared" si="40"/>
        <v>第2</v>
      </c>
      <c r="R453" t="str">
        <f t="shared" si="41"/>
        <v>2名</v>
      </c>
    </row>
    <row r="454" spans="1:18" x14ac:dyDescent="0.2">
      <c r="A454">
        <v>453</v>
      </c>
      <c r="B454" s="3">
        <v>181</v>
      </c>
      <c r="C454" t="s">
        <v>19</v>
      </c>
      <c r="D454" s="4" t="s">
        <v>149</v>
      </c>
      <c r="E454" s="5" t="s">
        <v>27</v>
      </c>
      <c r="F454">
        <v>1</v>
      </c>
      <c r="G454">
        <v>1</v>
      </c>
      <c r="H454" t="str">
        <f t="shared" si="42"/>
        <v>3</v>
      </c>
      <c r="I454" t="str">
        <f t="shared" si="43"/>
        <v>3</v>
      </c>
      <c r="J454" s="6" t="str">
        <f t="shared" si="44"/>
        <v>"100元",</v>
      </c>
      <c r="K454" t="s">
        <v>23</v>
      </c>
      <c r="O454" t="s">
        <v>19</v>
      </c>
      <c r="Q454" t="str">
        <f t="shared" si="40"/>
        <v>第3</v>
      </c>
      <c r="R454" t="str">
        <f t="shared" si="41"/>
        <v>3名</v>
      </c>
    </row>
    <row r="455" spans="1:18" x14ac:dyDescent="0.2">
      <c r="A455">
        <v>454</v>
      </c>
      <c r="B455" s="3">
        <v>181</v>
      </c>
      <c r="C455" s="4" t="s">
        <v>245</v>
      </c>
      <c r="D455" s="4" t="s">
        <v>95</v>
      </c>
      <c r="E455" s="4" t="s">
        <v>27</v>
      </c>
      <c r="F455">
        <v>1</v>
      </c>
      <c r="G455">
        <v>1</v>
      </c>
      <c r="H455" t="str">
        <f t="shared" si="42"/>
        <v>4</v>
      </c>
      <c r="I455" t="str">
        <f t="shared" si="43"/>
        <v>9</v>
      </c>
      <c r="J455" s="6" t="str">
        <f t="shared" si="44"/>
        <v>"50元红包券",</v>
      </c>
      <c r="K455" t="s">
        <v>23</v>
      </c>
      <c r="O455" t="s">
        <v>32</v>
      </c>
      <c r="P455" t="s">
        <v>89</v>
      </c>
      <c r="Q455" t="str">
        <f t="shared" si="40"/>
        <v>第4</v>
      </c>
      <c r="R455" t="str">
        <f t="shared" si="41"/>
        <v>9名</v>
      </c>
    </row>
    <row r="456" spans="1:18" x14ac:dyDescent="0.2">
      <c r="A456">
        <v>455</v>
      </c>
      <c r="B456" s="3">
        <v>181</v>
      </c>
      <c r="C456" s="4" t="s">
        <v>246</v>
      </c>
      <c r="D456" s="4" t="s">
        <v>77</v>
      </c>
      <c r="E456" s="4" t="s">
        <v>27</v>
      </c>
      <c r="F456">
        <v>1</v>
      </c>
      <c r="G456">
        <v>1</v>
      </c>
      <c r="H456" t="str">
        <f t="shared" si="42"/>
        <v>10</v>
      </c>
      <c r="I456" t="str">
        <f t="shared" si="43"/>
        <v>21</v>
      </c>
      <c r="J456" s="6" t="str">
        <f t="shared" si="44"/>
        <v>"30元红包券",</v>
      </c>
      <c r="K456" t="s">
        <v>23</v>
      </c>
      <c r="O456" t="s">
        <v>93</v>
      </c>
      <c r="P456" t="s">
        <v>247</v>
      </c>
      <c r="Q456" t="str">
        <f t="shared" si="40"/>
        <v>第10</v>
      </c>
      <c r="R456" t="str">
        <f t="shared" si="41"/>
        <v>21名</v>
      </c>
    </row>
    <row r="457" spans="1:18" x14ac:dyDescent="0.2">
      <c r="A457">
        <v>456</v>
      </c>
      <c r="B457" s="3">
        <v>181</v>
      </c>
      <c r="C457" s="4" t="s">
        <v>248</v>
      </c>
      <c r="D457" s="4" t="s">
        <v>45</v>
      </c>
      <c r="E457" s="4" t="s">
        <v>27</v>
      </c>
      <c r="F457">
        <v>1</v>
      </c>
      <c r="G457">
        <v>1</v>
      </c>
      <c r="H457" t="str">
        <f t="shared" si="42"/>
        <v>22</v>
      </c>
      <c r="I457" t="str">
        <f t="shared" si="43"/>
        <v>39</v>
      </c>
      <c r="J457" s="6" t="str">
        <f t="shared" si="44"/>
        <v>"20元红包券",</v>
      </c>
      <c r="K457" t="s">
        <v>23</v>
      </c>
      <c r="O457" t="s">
        <v>249</v>
      </c>
      <c r="P457" t="s">
        <v>250</v>
      </c>
      <c r="Q457" t="str">
        <f t="shared" si="40"/>
        <v>第22</v>
      </c>
      <c r="R457" t="str">
        <f t="shared" si="41"/>
        <v>39名</v>
      </c>
    </row>
    <row r="458" spans="1:18" x14ac:dyDescent="0.2">
      <c r="A458">
        <v>457</v>
      </c>
      <c r="B458" s="3">
        <v>181</v>
      </c>
      <c r="C458" s="4" t="s">
        <v>251</v>
      </c>
      <c r="D458" s="4" t="s">
        <v>252</v>
      </c>
      <c r="E458" s="4" t="s">
        <v>27</v>
      </c>
      <c r="F458">
        <v>1</v>
      </c>
      <c r="G458">
        <v>1</v>
      </c>
      <c r="H458" t="str">
        <f t="shared" si="42"/>
        <v>40</v>
      </c>
      <c r="I458" t="str">
        <f t="shared" si="43"/>
        <v>60</v>
      </c>
      <c r="J458" s="6" t="str">
        <f t="shared" si="44"/>
        <v>"15元红包券",</v>
      </c>
      <c r="K458" t="s">
        <v>23</v>
      </c>
      <c r="O458" t="s">
        <v>253</v>
      </c>
      <c r="P458" t="s">
        <v>254</v>
      </c>
      <c r="Q458" t="str">
        <f t="shared" si="40"/>
        <v>第40</v>
      </c>
      <c r="R458" t="str">
        <f t="shared" si="41"/>
        <v>60名</v>
      </c>
    </row>
    <row r="459" spans="1:18" x14ac:dyDescent="0.2">
      <c r="A459">
        <v>458</v>
      </c>
      <c r="B459" s="3">
        <v>181</v>
      </c>
      <c r="C459" s="4" t="s">
        <v>255</v>
      </c>
      <c r="D459" s="4" t="s">
        <v>97</v>
      </c>
      <c r="E459" s="4" t="s">
        <v>27</v>
      </c>
      <c r="F459">
        <v>1</v>
      </c>
      <c r="G459">
        <v>1</v>
      </c>
      <c r="H459" t="str">
        <f t="shared" si="42"/>
        <v>61</v>
      </c>
      <c r="I459" t="str">
        <f t="shared" si="43"/>
        <v>96</v>
      </c>
      <c r="J459" s="6" t="str">
        <f t="shared" si="44"/>
        <v>"10元红包券",</v>
      </c>
      <c r="K459" t="s">
        <v>23</v>
      </c>
      <c r="O459" t="s">
        <v>256</v>
      </c>
      <c r="P459" t="s">
        <v>257</v>
      </c>
      <c r="Q459" t="str">
        <f t="shared" si="40"/>
        <v>第61</v>
      </c>
      <c r="R459" t="str">
        <f t="shared" si="41"/>
        <v>96名</v>
      </c>
    </row>
    <row r="460" spans="1:18" x14ac:dyDescent="0.2">
      <c r="A460">
        <v>459</v>
      </c>
      <c r="B460" s="3">
        <v>182</v>
      </c>
      <c r="C460" t="s">
        <v>12</v>
      </c>
      <c r="D460" s="4" t="s">
        <v>243</v>
      </c>
      <c r="E460" s="5" t="s">
        <v>21</v>
      </c>
      <c r="F460">
        <v>1</v>
      </c>
      <c r="G460">
        <v>1</v>
      </c>
      <c r="H460" t="str">
        <f t="shared" si="42"/>
        <v>1</v>
      </c>
      <c r="I460" t="str">
        <f t="shared" si="43"/>
        <v>1</v>
      </c>
      <c r="J460" s="6" t="str">
        <f t="shared" si="44"/>
        <v>"1000元",</v>
      </c>
      <c r="K460" t="s">
        <v>23</v>
      </c>
      <c r="O460" t="s">
        <v>12</v>
      </c>
      <c r="Q460" t="str">
        <f t="shared" si="40"/>
        <v>第1</v>
      </c>
      <c r="R460" t="str">
        <f t="shared" si="41"/>
        <v>1名</v>
      </c>
    </row>
    <row r="461" spans="1:18" x14ac:dyDescent="0.2">
      <c r="A461">
        <v>460</v>
      </c>
      <c r="B461" s="3">
        <v>182</v>
      </c>
      <c r="C461" t="s">
        <v>17</v>
      </c>
      <c r="D461" s="4" t="s">
        <v>244</v>
      </c>
      <c r="E461" s="5" t="s">
        <v>18</v>
      </c>
      <c r="F461">
        <v>1</v>
      </c>
      <c r="G461">
        <v>1</v>
      </c>
      <c r="H461" t="str">
        <f t="shared" si="42"/>
        <v>2</v>
      </c>
      <c r="I461" t="str">
        <f t="shared" si="43"/>
        <v>2</v>
      </c>
      <c r="J461" s="6" t="str">
        <f t="shared" si="44"/>
        <v>"300元",</v>
      </c>
      <c r="K461" t="s">
        <v>23</v>
      </c>
      <c r="O461" t="s">
        <v>17</v>
      </c>
      <c r="Q461" t="str">
        <f t="shared" si="40"/>
        <v>第2</v>
      </c>
      <c r="R461" t="str">
        <f t="shared" si="41"/>
        <v>2名</v>
      </c>
    </row>
    <row r="462" spans="1:18" x14ac:dyDescent="0.2">
      <c r="A462">
        <v>461</v>
      </c>
      <c r="B462" s="3">
        <v>182</v>
      </c>
      <c r="C462" t="s">
        <v>19</v>
      </c>
      <c r="D462" s="4" t="s">
        <v>149</v>
      </c>
      <c r="E462" s="5" t="s">
        <v>27</v>
      </c>
      <c r="F462">
        <v>1</v>
      </c>
      <c r="G462">
        <v>1</v>
      </c>
      <c r="H462" t="str">
        <f t="shared" si="42"/>
        <v>3</v>
      </c>
      <c r="I462" t="str">
        <f t="shared" si="43"/>
        <v>3</v>
      </c>
      <c r="J462" s="6" t="str">
        <f t="shared" si="44"/>
        <v>"100元",</v>
      </c>
      <c r="K462" t="s">
        <v>23</v>
      </c>
      <c r="O462" t="s">
        <v>19</v>
      </c>
      <c r="Q462" t="str">
        <f t="shared" si="40"/>
        <v>第3</v>
      </c>
      <c r="R462" t="str">
        <f t="shared" si="41"/>
        <v>3名</v>
      </c>
    </row>
    <row r="463" spans="1:18" x14ac:dyDescent="0.2">
      <c r="A463">
        <v>462</v>
      </c>
      <c r="B463" s="3">
        <v>182</v>
      </c>
      <c r="C463" s="4" t="s">
        <v>245</v>
      </c>
      <c r="D463" s="4" t="s">
        <v>95</v>
      </c>
      <c r="E463" s="4" t="s">
        <v>27</v>
      </c>
      <c r="F463">
        <v>1</v>
      </c>
      <c r="G463">
        <v>1</v>
      </c>
      <c r="H463" t="str">
        <f t="shared" si="42"/>
        <v>4</v>
      </c>
      <c r="I463" t="str">
        <f t="shared" si="43"/>
        <v>9</v>
      </c>
      <c r="J463" s="6" t="str">
        <f t="shared" si="44"/>
        <v>"50元红包券",</v>
      </c>
      <c r="K463" t="s">
        <v>23</v>
      </c>
      <c r="O463" t="s">
        <v>32</v>
      </c>
      <c r="P463" t="s">
        <v>89</v>
      </c>
      <c r="Q463" t="str">
        <f t="shared" si="40"/>
        <v>第4</v>
      </c>
      <c r="R463" t="str">
        <f t="shared" si="41"/>
        <v>9名</v>
      </c>
    </row>
    <row r="464" spans="1:18" x14ac:dyDescent="0.2">
      <c r="A464">
        <v>463</v>
      </c>
      <c r="B464" s="3">
        <v>182</v>
      </c>
      <c r="C464" s="4" t="s">
        <v>246</v>
      </c>
      <c r="D464" s="4" t="s">
        <v>77</v>
      </c>
      <c r="E464" s="4" t="s">
        <v>27</v>
      </c>
      <c r="F464">
        <v>1</v>
      </c>
      <c r="G464">
        <v>1</v>
      </c>
      <c r="H464" t="str">
        <f t="shared" si="42"/>
        <v>10</v>
      </c>
      <c r="I464" t="str">
        <f t="shared" si="43"/>
        <v>21</v>
      </c>
      <c r="J464" s="6" t="str">
        <f t="shared" si="44"/>
        <v>"30元红包券",</v>
      </c>
      <c r="K464" t="s">
        <v>23</v>
      </c>
      <c r="O464" t="s">
        <v>93</v>
      </c>
      <c r="P464" t="s">
        <v>247</v>
      </c>
      <c r="Q464" t="str">
        <f t="shared" si="40"/>
        <v>第10</v>
      </c>
      <c r="R464" t="str">
        <f t="shared" si="41"/>
        <v>21名</v>
      </c>
    </row>
    <row r="465" spans="1:18" x14ac:dyDescent="0.2">
      <c r="A465">
        <v>464</v>
      </c>
      <c r="B465" s="3">
        <v>182</v>
      </c>
      <c r="C465" s="4" t="s">
        <v>248</v>
      </c>
      <c r="D465" s="4" t="s">
        <v>45</v>
      </c>
      <c r="E465" s="4" t="s">
        <v>27</v>
      </c>
      <c r="F465">
        <v>1</v>
      </c>
      <c r="G465">
        <v>1</v>
      </c>
      <c r="H465" t="str">
        <f t="shared" si="42"/>
        <v>22</v>
      </c>
      <c r="I465" t="str">
        <f t="shared" si="43"/>
        <v>39</v>
      </c>
      <c r="J465" s="6" t="str">
        <f t="shared" si="44"/>
        <v>"20元红包券",</v>
      </c>
      <c r="K465" t="s">
        <v>23</v>
      </c>
      <c r="O465" t="s">
        <v>249</v>
      </c>
      <c r="P465" t="s">
        <v>250</v>
      </c>
      <c r="Q465" t="str">
        <f t="shared" si="40"/>
        <v>第22</v>
      </c>
      <c r="R465" t="str">
        <f t="shared" si="41"/>
        <v>39名</v>
      </c>
    </row>
    <row r="466" spans="1:18" x14ac:dyDescent="0.2">
      <c r="A466">
        <v>465</v>
      </c>
      <c r="B466" s="3">
        <v>182</v>
      </c>
      <c r="C466" s="4" t="s">
        <v>251</v>
      </c>
      <c r="D466" s="4" t="s">
        <v>252</v>
      </c>
      <c r="E466" s="4" t="s">
        <v>27</v>
      </c>
      <c r="F466">
        <v>1</v>
      </c>
      <c r="G466">
        <v>1</v>
      </c>
      <c r="H466" t="str">
        <f t="shared" si="42"/>
        <v>40</v>
      </c>
      <c r="I466" t="str">
        <f t="shared" si="43"/>
        <v>60</v>
      </c>
      <c r="J466" s="6" t="str">
        <f t="shared" si="44"/>
        <v>"15元红包券",</v>
      </c>
      <c r="K466" t="s">
        <v>23</v>
      </c>
      <c r="O466" t="s">
        <v>253</v>
      </c>
      <c r="P466" t="s">
        <v>254</v>
      </c>
      <c r="Q466" t="str">
        <f t="shared" si="40"/>
        <v>第40</v>
      </c>
      <c r="R466" t="str">
        <f t="shared" si="41"/>
        <v>60名</v>
      </c>
    </row>
    <row r="467" spans="1:18" x14ac:dyDescent="0.2">
      <c r="A467">
        <v>466</v>
      </c>
      <c r="B467" s="3">
        <v>182</v>
      </c>
      <c r="C467" s="4" t="s">
        <v>255</v>
      </c>
      <c r="D467" s="4" t="s">
        <v>97</v>
      </c>
      <c r="E467" s="4" t="s">
        <v>27</v>
      </c>
      <c r="F467">
        <v>1</v>
      </c>
      <c r="G467">
        <v>1</v>
      </c>
      <c r="H467" t="str">
        <f t="shared" si="42"/>
        <v>61</v>
      </c>
      <c r="I467" t="str">
        <f t="shared" si="43"/>
        <v>96</v>
      </c>
      <c r="J467" s="6" t="str">
        <f t="shared" si="44"/>
        <v>"10元红包券",</v>
      </c>
      <c r="K467" t="s">
        <v>23</v>
      </c>
      <c r="O467" t="s">
        <v>256</v>
      </c>
      <c r="P467" t="s">
        <v>257</v>
      </c>
      <c r="Q467" t="str">
        <f t="shared" si="40"/>
        <v>第61</v>
      </c>
      <c r="R467" t="str">
        <f t="shared" si="41"/>
        <v>96名</v>
      </c>
    </row>
    <row r="468" spans="1:18" x14ac:dyDescent="0.2">
      <c r="A468">
        <v>467</v>
      </c>
      <c r="B468" s="3">
        <v>183</v>
      </c>
      <c r="C468" t="s">
        <v>12</v>
      </c>
      <c r="D468" s="4" t="s">
        <v>243</v>
      </c>
      <c r="E468" s="5" t="s">
        <v>21</v>
      </c>
      <c r="F468">
        <v>1</v>
      </c>
      <c r="G468">
        <v>1</v>
      </c>
      <c r="H468" t="str">
        <f t="shared" si="42"/>
        <v>1</v>
      </c>
      <c r="I468" t="str">
        <f t="shared" si="43"/>
        <v>1</v>
      </c>
      <c r="J468" s="6" t="str">
        <f t="shared" si="44"/>
        <v>"1000元",</v>
      </c>
      <c r="K468" t="s">
        <v>23</v>
      </c>
      <c r="O468" t="s">
        <v>12</v>
      </c>
      <c r="Q468" t="str">
        <f t="shared" si="40"/>
        <v>第1</v>
      </c>
      <c r="R468" t="str">
        <f t="shared" si="41"/>
        <v>1名</v>
      </c>
    </row>
    <row r="469" spans="1:18" x14ac:dyDescent="0.2">
      <c r="A469">
        <v>468</v>
      </c>
      <c r="B469" s="3">
        <v>183</v>
      </c>
      <c r="C469" t="s">
        <v>17</v>
      </c>
      <c r="D469" s="4" t="s">
        <v>244</v>
      </c>
      <c r="E469" s="5" t="s">
        <v>18</v>
      </c>
      <c r="F469">
        <v>1</v>
      </c>
      <c r="G469">
        <v>1</v>
      </c>
      <c r="H469" t="str">
        <f t="shared" si="42"/>
        <v>2</v>
      </c>
      <c r="I469" t="str">
        <f t="shared" si="43"/>
        <v>2</v>
      </c>
      <c r="J469" s="6" t="str">
        <f t="shared" si="44"/>
        <v>"300元",</v>
      </c>
      <c r="K469" t="s">
        <v>23</v>
      </c>
      <c r="O469" t="s">
        <v>17</v>
      </c>
      <c r="Q469" t="str">
        <f t="shared" si="40"/>
        <v>第2</v>
      </c>
      <c r="R469" t="str">
        <f t="shared" si="41"/>
        <v>2名</v>
      </c>
    </row>
    <row r="470" spans="1:18" x14ac:dyDescent="0.2">
      <c r="A470">
        <v>469</v>
      </c>
      <c r="B470" s="3">
        <v>183</v>
      </c>
      <c r="C470" t="s">
        <v>19</v>
      </c>
      <c r="D470" s="4" t="s">
        <v>149</v>
      </c>
      <c r="E470" s="5" t="s">
        <v>27</v>
      </c>
      <c r="F470">
        <v>1</v>
      </c>
      <c r="G470">
        <v>1</v>
      </c>
      <c r="H470" t="str">
        <f t="shared" si="42"/>
        <v>3</v>
      </c>
      <c r="I470" t="str">
        <f t="shared" si="43"/>
        <v>3</v>
      </c>
      <c r="J470" s="6" t="str">
        <f t="shared" si="44"/>
        <v>"100元",</v>
      </c>
      <c r="K470" t="s">
        <v>23</v>
      </c>
      <c r="O470" t="s">
        <v>19</v>
      </c>
      <c r="Q470" t="str">
        <f t="shared" si="40"/>
        <v>第3</v>
      </c>
      <c r="R470" t="str">
        <f t="shared" si="41"/>
        <v>3名</v>
      </c>
    </row>
    <row r="471" spans="1:18" x14ac:dyDescent="0.2">
      <c r="A471">
        <v>470</v>
      </c>
      <c r="B471" s="3">
        <v>183</v>
      </c>
      <c r="C471" s="4" t="s">
        <v>245</v>
      </c>
      <c r="D471" s="4" t="s">
        <v>95</v>
      </c>
      <c r="E471" s="4" t="s">
        <v>27</v>
      </c>
      <c r="F471">
        <v>1</v>
      </c>
      <c r="G471">
        <v>1</v>
      </c>
      <c r="H471" t="str">
        <f t="shared" si="42"/>
        <v>4</v>
      </c>
      <c r="I471" t="str">
        <f t="shared" si="43"/>
        <v>9</v>
      </c>
      <c r="J471" s="6" t="str">
        <f t="shared" si="44"/>
        <v>"50元红包券",</v>
      </c>
      <c r="K471" t="s">
        <v>23</v>
      </c>
      <c r="O471" t="s">
        <v>32</v>
      </c>
      <c r="P471" t="s">
        <v>89</v>
      </c>
      <c r="Q471" t="str">
        <f t="shared" si="40"/>
        <v>第4</v>
      </c>
      <c r="R471" t="str">
        <f t="shared" si="41"/>
        <v>9名</v>
      </c>
    </row>
    <row r="472" spans="1:18" x14ac:dyDescent="0.2">
      <c r="A472">
        <v>471</v>
      </c>
      <c r="B472" s="3">
        <v>183</v>
      </c>
      <c r="C472" s="4" t="s">
        <v>246</v>
      </c>
      <c r="D472" s="4" t="s">
        <v>77</v>
      </c>
      <c r="E472" s="4" t="s">
        <v>27</v>
      </c>
      <c r="F472">
        <v>1</v>
      </c>
      <c r="G472">
        <v>1</v>
      </c>
      <c r="H472" t="str">
        <f t="shared" si="42"/>
        <v>10</v>
      </c>
      <c r="I472" t="str">
        <f t="shared" si="43"/>
        <v>21</v>
      </c>
      <c r="J472" s="6" t="str">
        <f t="shared" si="44"/>
        <v>"30元红包券",</v>
      </c>
      <c r="K472" t="s">
        <v>23</v>
      </c>
      <c r="O472" t="s">
        <v>93</v>
      </c>
      <c r="P472" t="s">
        <v>247</v>
      </c>
      <c r="Q472" t="str">
        <f t="shared" si="40"/>
        <v>第10</v>
      </c>
      <c r="R472" t="str">
        <f t="shared" si="41"/>
        <v>21名</v>
      </c>
    </row>
    <row r="473" spans="1:18" x14ac:dyDescent="0.2">
      <c r="A473">
        <v>472</v>
      </c>
      <c r="B473" s="3">
        <v>183</v>
      </c>
      <c r="C473" s="4" t="s">
        <v>248</v>
      </c>
      <c r="D473" s="4" t="s">
        <v>45</v>
      </c>
      <c r="E473" s="4" t="s">
        <v>27</v>
      </c>
      <c r="F473">
        <v>1</v>
      </c>
      <c r="G473">
        <v>1</v>
      </c>
      <c r="H473" t="str">
        <f t="shared" si="42"/>
        <v>22</v>
      </c>
      <c r="I473" t="str">
        <f t="shared" si="43"/>
        <v>39</v>
      </c>
      <c r="J473" s="6" t="str">
        <f t="shared" si="44"/>
        <v>"20元红包券",</v>
      </c>
      <c r="K473" t="s">
        <v>23</v>
      </c>
      <c r="O473" t="s">
        <v>249</v>
      </c>
      <c r="P473" t="s">
        <v>250</v>
      </c>
      <c r="Q473" t="str">
        <f t="shared" si="40"/>
        <v>第22</v>
      </c>
      <c r="R473" t="str">
        <f t="shared" si="41"/>
        <v>39名</v>
      </c>
    </row>
    <row r="474" spans="1:18" x14ac:dyDescent="0.2">
      <c r="A474">
        <v>473</v>
      </c>
      <c r="B474" s="3">
        <v>183</v>
      </c>
      <c r="C474" s="4" t="s">
        <v>251</v>
      </c>
      <c r="D474" s="4" t="s">
        <v>252</v>
      </c>
      <c r="E474" s="4" t="s">
        <v>27</v>
      </c>
      <c r="F474">
        <v>1</v>
      </c>
      <c r="G474">
        <v>1</v>
      </c>
      <c r="H474" t="str">
        <f t="shared" si="42"/>
        <v>40</v>
      </c>
      <c r="I474" t="str">
        <f t="shared" si="43"/>
        <v>60</v>
      </c>
      <c r="J474" s="6" t="str">
        <f t="shared" si="44"/>
        <v>"15元红包券",</v>
      </c>
      <c r="K474" t="s">
        <v>23</v>
      </c>
      <c r="O474" t="s">
        <v>253</v>
      </c>
      <c r="P474" t="s">
        <v>254</v>
      </c>
      <c r="Q474" t="str">
        <f t="shared" si="40"/>
        <v>第40</v>
      </c>
      <c r="R474" t="str">
        <f t="shared" si="41"/>
        <v>60名</v>
      </c>
    </row>
    <row r="475" spans="1:18" x14ac:dyDescent="0.2">
      <c r="A475">
        <v>474</v>
      </c>
      <c r="B475" s="3">
        <v>183</v>
      </c>
      <c r="C475" s="4" t="s">
        <v>255</v>
      </c>
      <c r="D475" s="4" t="s">
        <v>97</v>
      </c>
      <c r="E475" s="4" t="s">
        <v>27</v>
      </c>
      <c r="F475">
        <v>1</v>
      </c>
      <c r="G475">
        <v>1</v>
      </c>
      <c r="H475" t="str">
        <f t="shared" si="42"/>
        <v>61</v>
      </c>
      <c r="I475" t="str">
        <f t="shared" si="43"/>
        <v>96</v>
      </c>
      <c r="J475" s="6" t="str">
        <f t="shared" si="44"/>
        <v>"10元红包券",</v>
      </c>
      <c r="K475" t="s">
        <v>23</v>
      </c>
      <c r="O475" t="s">
        <v>256</v>
      </c>
      <c r="P475" t="s">
        <v>257</v>
      </c>
      <c r="Q475" t="str">
        <f t="shared" si="40"/>
        <v>第61</v>
      </c>
      <c r="R475" t="str">
        <f t="shared" si="41"/>
        <v>96名</v>
      </c>
    </row>
    <row r="476" spans="1:18" x14ac:dyDescent="0.2">
      <c r="A476">
        <v>475</v>
      </c>
      <c r="B476" s="3">
        <v>184</v>
      </c>
      <c r="C476" s="4" t="s">
        <v>12</v>
      </c>
      <c r="D476" s="4" t="s">
        <v>258</v>
      </c>
      <c r="E476" s="5" t="s">
        <v>21</v>
      </c>
      <c r="F476">
        <v>1</v>
      </c>
      <c r="G476">
        <v>1</v>
      </c>
      <c r="H476" t="str">
        <f t="shared" si="42"/>
        <v>1</v>
      </c>
      <c r="I476" t="str">
        <f t="shared" si="43"/>
        <v>1</v>
      </c>
      <c r="J476" s="6" t="str">
        <f t="shared" si="44"/>
        <v>"1万元(联系客服领取)",</v>
      </c>
      <c r="K476" t="str">
        <f t="shared" ref="K476:K482" si="45">""""&amp;E476&amp;""""&amp;","</f>
        <v>"matchpop_icon_3",</v>
      </c>
      <c r="O476" s="7" t="s">
        <v>12</v>
      </c>
      <c r="P476" s="7"/>
      <c r="Q476" t="str">
        <f t="shared" si="40"/>
        <v>第1</v>
      </c>
      <c r="R476" t="str">
        <f t="shared" si="41"/>
        <v>1名</v>
      </c>
    </row>
    <row r="477" spans="1:18" x14ac:dyDescent="0.2">
      <c r="A477">
        <v>476</v>
      </c>
      <c r="B477" s="3">
        <v>184</v>
      </c>
      <c r="C477" s="4" t="s">
        <v>17</v>
      </c>
      <c r="D477" s="4" t="s">
        <v>259</v>
      </c>
      <c r="E477" s="5" t="s">
        <v>18</v>
      </c>
      <c r="F477">
        <v>1</v>
      </c>
      <c r="G477">
        <v>1</v>
      </c>
      <c r="H477" t="str">
        <f t="shared" si="42"/>
        <v>2</v>
      </c>
      <c r="I477" t="str">
        <f t="shared" si="43"/>
        <v>2</v>
      </c>
      <c r="J477" s="6" t="str">
        <f t="shared" si="44"/>
        <v>"3000元(联系客服领取)",</v>
      </c>
      <c r="K477" t="str">
        <f t="shared" si="45"/>
        <v>"matchpop_icon_2",</v>
      </c>
      <c r="O477" s="8" t="s">
        <v>17</v>
      </c>
      <c r="P477" s="8"/>
      <c r="Q477" t="str">
        <f t="shared" si="40"/>
        <v>第2</v>
      </c>
      <c r="R477" t="str">
        <f t="shared" si="41"/>
        <v>2名</v>
      </c>
    </row>
    <row r="478" spans="1:18" x14ac:dyDescent="0.2">
      <c r="A478">
        <v>477</v>
      </c>
      <c r="B478" s="3">
        <v>184</v>
      </c>
      <c r="C478" s="4" t="s">
        <v>19</v>
      </c>
      <c r="D478" s="4" t="s">
        <v>260</v>
      </c>
      <c r="E478" s="5" t="s">
        <v>27</v>
      </c>
      <c r="F478">
        <v>1</v>
      </c>
      <c r="G478">
        <v>1</v>
      </c>
      <c r="H478" t="str">
        <f t="shared" si="42"/>
        <v>3</v>
      </c>
      <c r="I478" t="str">
        <f t="shared" si="43"/>
        <v>3</v>
      </c>
      <c r="J478" s="6" t="str">
        <f t="shared" si="44"/>
        <v>"1000元(联系客服领取)",</v>
      </c>
      <c r="K478" t="str">
        <f t="shared" si="45"/>
        <v>"matchpop_icon_1",</v>
      </c>
      <c r="O478" s="8" t="s">
        <v>19</v>
      </c>
      <c r="P478" s="8"/>
      <c r="Q478" t="str">
        <f t="shared" si="40"/>
        <v>第3</v>
      </c>
      <c r="R478" t="str">
        <f t="shared" si="41"/>
        <v>3名</v>
      </c>
    </row>
    <row r="479" spans="1:18" x14ac:dyDescent="0.2">
      <c r="A479">
        <v>478</v>
      </c>
      <c r="B479" s="3">
        <v>184</v>
      </c>
      <c r="C479" s="4" t="s">
        <v>85</v>
      </c>
      <c r="D479" s="4" t="s">
        <v>261</v>
      </c>
      <c r="E479" s="5" t="s">
        <v>27</v>
      </c>
      <c r="F479">
        <v>1</v>
      </c>
      <c r="G479">
        <v>1</v>
      </c>
      <c r="H479" t="str">
        <f t="shared" si="42"/>
        <v>4</v>
      </c>
      <c r="I479" t="str">
        <f t="shared" si="43"/>
        <v>9</v>
      </c>
      <c r="J479" s="6" t="str">
        <f t="shared" si="44"/>
        <v>"500元红包券",</v>
      </c>
      <c r="K479" t="str">
        <f t="shared" si="45"/>
        <v>"matchpop_icon_1",</v>
      </c>
      <c r="O479" s="8" t="s">
        <v>32</v>
      </c>
      <c r="P479" s="8" t="s">
        <v>89</v>
      </c>
      <c r="Q479" t="str">
        <f t="shared" si="40"/>
        <v>第4</v>
      </c>
      <c r="R479" t="str">
        <f t="shared" si="41"/>
        <v>9名</v>
      </c>
    </row>
    <row r="480" spans="1:18" x14ac:dyDescent="0.2">
      <c r="A480">
        <v>479</v>
      </c>
      <c r="B480" s="3">
        <v>184</v>
      </c>
      <c r="C480" s="4" t="s">
        <v>262</v>
      </c>
      <c r="D480" s="4" t="s">
        <v>263</v>
      </c>
      <c r="E480" s="5" t="s">
        <v>27</v>
      </c>
      <c r="F480">
        <v>1</v>
      </c>
      <c r="G480">
        <v>1</v>
      </c>
      <c r="H480" t="str">
        <f t="shared" si="42"/>
        <v>10</v>
      </c>
      <c r="I480" t="str">
        <f t="shared" si="43"/>
        <v>18</v>
      </c>
      <c r="J480" s="6" t="str">
        <f t="shared" si="44"/>
        <v>"300元红包券",</v>
      </c>
      <c r="K480" t="str">
        <f t="shared" si="45"/>
        <v>"matchpop_icon_1",</v>
      </c>
      <c r="O480" s="7" t="s">
        <v>93</v>
      </c>
      <c r="P480" s="7" t="s">
        <v>264</v>
      </c>
      <c r="Q480" t="str">
        <f t="shared" si="40"/>
        <v>第10</v>
      </c>
      <c r="R480" t="str">
        <f t="shared" si="41"/>
        <v>18名</v>
      </c>
    </row>
    <row r="481" spans="1:18" x14ac:dyDescent="0.2">
      <c r="A481">
        <v>480</v>
      </c>
      <c r="B481" s="3">
        <v>184</v>
      </c>
      <c r="C481" s="4" t="s">
        <v>265</v>
      </c>
      <c r="D481" s="4" t="s">
        <v>52</v>
      </c>
      <c r="E481" s="5" t="s">
        <v>27</v>
      </c>
      <c r="F481">
        <v>1</v>
      </c>
      <c r="G481">
        <v>1</v>
      </c>
      <c r="H481" t="str">
        <f t="shared" si="42"/>
        <v>19</v>
      </c>
      <c r="I481" t="str">
        <f t="shared" si="43"/>
        <v>33</v>
      </c>
      <c r="J481" s="6" t="str">
        <f t="shared" si="44"/>
        <v>"100元红包券",</v>
      </c>
      <c r="K481" t="str">
        <f t="shared" si="45"/>
        <v>"matchpop_icon_1",</v>
      </c>
      <c r="O481" s="7" t="s">
        <v>266</v>
      </c>
      <c r="P481" s="7" t="s">
        <v>267</v>
      </c>
      <c r="Q481" t="str">
        <f t="shared" si="40"/>
        <v>第19</v>
      </c>
      <c r="R481" t="str">
        <f t="shared" si="41"/>
        <v>33名</v>
      </c>
    </row>
    <row r="482" spans="1:18" x14ac:dyDescent="0.2">
      <c r="A482">
        <v>481</v>
      </c>
      <c r="B482" s="3">
        <v>184</v>
      </c>
      <c r="C482" s="4" t="s">
        <v>268</v>
      </c>
      <c r="D482" s="4" t="s">
        <v>95</v>
      </c>
      <c r="E482" s="5" t="s">
        <v>27</v>
      </c>
      <c r="F482">
        <v>1</v>
      </c>
      <c r="G482">
        <v>1</v>
      </c>
      <c r="H482" t="str">
        <f t="shared" si="42"/>
        <v>34</v>
      </c>
      <c r="I482" t="str">
        <f t="shared" si="43"/>
        <v>48</v>
      </c>
      <c r="J482" s="6" t="str">
        <f t="shared" si="44"/>
        <v>"50元红包券",</v>
      </c>
      <c r="K482" t="str">
        <f t="shared" si="45"/>
        <v>"matchpop_icon_1",</v>
      </c>
      <c r="O482" s="7" t="s">
        <v>269</v>
      </c>
      <c r="P482" s="7" t="s">
        <v>270</v>
      </c>
      <c r="Q482" t="str">
        <f t="shared" si="40"/>
        <v>第34</v>
      </c>
      <c r="R482" t="str">
        <f t="shared" si="41"/>
        <v>48名</v>
      </c>
    </row>
    <row r="483" spans="1:18" x14ac:dyDescent="0.2">
      <c r="A483">
        <v>482</v>
      </c>
      <c r="B483" s="3">
        <v>184</v>
      </c>
      <c r="C483" s="4" t="s">
        <v>271</v>
      </c>
      <c r="D483" s="6" t="s">
        <v>299</v>
      </c>
      <c r="E483" s="5" t="s">
        <v>27</v>
      </c>
      <c r="F483">
        <v>1</v>
      </c>
      <c r="G483">
        <v>1</v>
      </c>
      <c r="H483" t="str">
        <f t="shared" si="42"/>
        <v>49</v>
      </c>
      <c r="I483" t="str">
        <f t="shared" si="43"/>
        <v>72</v>
      </c>
      <c r="J483" s="6" t="s">
        <v>300</v>
      </c>
      <c r="K483" s="6" t="s">
        <v>301</v>
      </c>
      <c r="O483" s="8" t="s">
        <v>272</v>
      </c>
      <c r="P483" s="8" t="s">
        <v>273</v>
      </c>
      <c r="Q483" t="str">
        <f t="shared" si="40"/>
        <v>第49</v>
      </c>
      <c r="R483" t="str">
        <f t="shared" si="41"/>
        <v>72名</v>
      </c>
    </row>
    <row r="484" spans="1:18" x14ac:dyDescent="0.2">
      <c r="A484">
        <v>483</v>
      </c>
      <c r="B484" s="3">
        <v>184</v>
      </c>
      <c r="C484" s="4" t="s">
        <v>274</v>
      </c>
      <c r="D484" s="6" t="s">
        <v>302</v>
      </c>
      <c r="E484" s="5" t="s">
        <v>27</v>
      </c>
      <c r="F484">
        <v>1</v>
      </c>
      <c r="G484">
        <v>1</v>
      </c>
      <c r="H484" t="str">
        <f t="shared" si="42"/>
        <v>73</v>
      </c>
      <c r="I484" t="str">
        <f t="shared" si="43"/>
        <v>108</v>
      </c>
      <c r="J484" s="6" t="s">
        <v>303</v>
      </c>
      <c r="K484" s="6" t="s">
        <v>301</v>
      </c>
      <c r="O484" s="8" t="s">
        <v>275</v>
      </c>
      <c r="P484" s="8" t="s">
        <v>276</v>
      </c>
      <c r="Q484" t="str">
        <f t="shared" si="40"/>
        <v>第73</v>
      </c>
      <c r="R484" t="str">
        <f t="shared" si="41"/>
        <v>108名</v>
      </c>
    </row>
    <row r="485" spans="1:18" x14ac:dyDescent="0.2">
      <c r="A485">
        <v>484</v>
      </c>
      <c r="B485" s="3">
        <v>184</v>
      </c>
      <c r="C485" s="4" t="s">
        <v>277</v>
      </c>
      <c r="D485" s="6" t="s">
        <v>304</v>
      </c>
      <c r="E485" s="5" t="s">
        <v>27</v>
      </c>
      <c r="F485">
        <v>1</v>
      </c>
      <c r="G485">
        <v>1</v>
      </c>
      <c r="H485" t="str">
        <f t="shared" si="42"/>
        <v>109</v>
      </c>
      <c r="I485" t="str">
        <f t="shared" si="43"/>
        <v>162</v>
      </c>
      <c r="J485" s="6" t="s">
        <v>305</v>
      </c>
      <c r="K485" s="6" t="s">
        <v>306</v>
      </c>
      <c r="O485" s="8">
        <v>109</v>
      </c>
      <c r="P485" s="8" t="s">
        <v>278</v>
      </c>
      <c r="Q485" t="str">
        <f t="shared" si="40"/>
        <v>109</v>
      </c>
      <c r="R485" t="str">
        <f t="shared" si="41"/>
        <v>162名</v>
      </c>
    </row>
    <row r="486" spans="1:18" x14ac:dyDescent="0.2">
      <c r="A486">
        <v>485</v>
      </c>
      <c r="B486" s="3">
        <v>184</v>
      </c>
      <c r="C486" s="4" t="s">
        <v>279</v>
      </c>
      <c r="D486" s="6" t="s">
        <v>307</v>
      </c>
      <c r="E486" s="5" t="s">
        <v>27</v>
      </c>
      <c r="F486">
        <v>1</v>
      </c>
      <c r="G486">
        <v>1</v>
      </c>
      <c r="H486" t="str">
        <f t="shared" si="42"/>
        <v>163</v>
      </c>
      <c r="I486" t="str">
        <f t="shared" si="43"/>
        <v>240</v>
      </c>
      <c r="J486" s="6" t="s">
        <v>308</v>
      </c>
      <c r="K486" s="6" t="s">
        <v>306</v>
      </c>
      <c r="O486" s="7">
        <v>163</v>
      </c>
      <c r="P486" s="7" t="s">
        <v>280</v>
      </c>
      <c r="Q486" t="str">
        <f t="shared" si="40"/>
        <v>163</v>
      </c>
      <c r="R486" t="str">
        <f t="shared" si="41"/>
        <v>240名</v>
      </c>
    </row>
    <row r="487" spans="1:18" x14ac:dyDescent="0.2">
      <c r="A487">
        <v>486</v>
      </c>
      <c r="B487" s="3">
        <v>184</v>
      </c>
      <c r="C487" s="4" t="s">
        <v>281</v>
      </c>
      <c r="D487" s="6" t="s">
        <v>309</v>
      </c>
      <c r="E487" s="5" t="s">
        <v>27</v>
      </c>
      <c r="F487">
        <v>1</v>
      </c>
      <c r="G487">
        <v>1</v>
      </c>
      <c r="H487" t="str">
        <f t="shared" si="42"/>
        <v>241</v>
      </c>
      <c r="I487">
        <f t="shared" si="43"/>
        <v>99999</v>
      </c>
      <c r="J487" s="6" t="s">
        <v>310</v>
      </c>
      <c r="K487" s="6" t="s">
        <v>311</v>
      </c>
      <c r="O487" s="7" t="s">
        <v>281</v>
      </c>
      <c r="P487" s="7"/>
      <c r="Q487" t="str">
        <f t="shared" si="40"/>
        <v>241名之</v>
      </c>
      <c r="R487" t="str">
        <f t="shared" si="41"/>
        <v>241名之后</v>
      </c>
    </row>
    <row r="488" spans="1:18" x14ac:dyDescent="0.2">
      <c r="A488">
        <v>487</v>
      </c>
      <c r="B488" s="3">
        <f>ROUNDUP((ROW()-487)/8,0)+186</f>
        <v>187</v>
      </c>
      <c r="C488" t="s">
        <v>12</v>
      </c>
      <c r="D488" s="4" t="s">
        <v>243</v>
      </c>
      <c r="E488" s="5" t="s">
        <v>21</v>
      </c>
      <c r="F488">
        <v>1</v>
      </c>
      <c r="G488">
        <v>1</v>
      </c>
      <c r="H488" t="str">
        <f t="shared" ref="H488:H551" si="46">IF(NOT(ISERROR((FIND("第",Q488)))),RIGHT(Q488,LEN(Q488)-LEN("第")),LEFT(Q488,2*LEN(Q488)-LENB(Q488)))</f>
        <v>1</v>
      </c>
      <c r="I488" t="str">
        <f t="shared" ref="I488:I551" si="47">IF(((ISERROR((FIND("之后",R488))))),LEFT(R488,2*LEN(R488)-LENB(R488)),99999)</f>
        <v>1</v>
      </c>
      <c r="J488" s="6" t="str">
        <f t="shared" ref="J488:J551" si="48">""""&amp;D488&amp;""""&amp;","</f>
        <v>"1000元",</v>
      </c>
      <c r="K488" t="s">
        <v>23</v>
      </c>
      <c r="O488" t="s">
        <v>12</v>
      </c>
      <c r="Q488" t="str">
        <f t="shared" ref="Q488:Q551" si="49">LEFT(O488,IF(NOT(ISERROR((FIND("名",O488)))),LEN(O488)-LEN("名"),LEN(O488)))</f>
        <v>第1</v>
      </c>
      <c r="R488" t="str">
        <f t="shared" ref="R488:R551" si="50">IF(ISBLANK(P488),IF(NOT(ISERROR((FIND("第",O488)))),MID(Q488,2,9999)&amp;"名",O488),P488)</f>
        <v>1名</v>
      </c>
    </row>
    <row r="489" spans="1:18" x14ac:dyDescent="0.2">
      <c r="A489">
        <v>488</v>
      </c>
      <c r="B489" s="3">
        <f t="shared" ref="B489:B552" si="51">ROUNDUP((ROW()-487)/8,0)+186</f>
        <v>187</v>
      </c>
      <c r="C489" t="s">
        <v>17</v>
      </c>
      <c r="D489" s="4" t="s">
        <v>244</v>
      </c>
      <c r="E489" s="5" t="s">
        <v>18</v>
      </c>
      <c r="F489">
        <v>1</v>
      </c>
      <c r="G489">
        <v>1</v>
      </c>
      <c r="H489" t="str">
        <f t="shared" si="46"/>
        <v>2</v>
      </c>
      <c r="I489" t="str">
        <f t="shared" si="47"/>
        <v>2</v>
      </c>
      <c r="J489" s="6" t="str">
        <f t="shared" si="48"/>
        <v>"300元",</v>
      </c>
      <c r="K489" t="s">
        <v>23</v>
      </c>
      <c r="O489" t="s">
        <v>17</v>
      </c>
      <c r="Q489" t="str">
        <f t="shared" si="49"/>
        <v>第2</v>
      </c>
      <c r="R489" t="str">
        <f t="shared" si="50"/>
        <v>2名</v>
      </c>
    </row>
    <row r="490" spans="1:18" x14ac:dyDescent="0.2">
      <c r="A490">
        <v>489</v>
      </c>
      <c r="B490" s="3">
        <f t="shared" si="51"/>
        <v>187</v>
      </c>
      <c r="C490" t="s">
        <v>19</v>
      </c>
      <c r="D490" s="4" t="s">
        <v>149</v>
      </c>
      <c r="E490" s="5" t="s">
        <v>27</v>
      </c>
      <c r="F490">
        <v>1</v>
      </c>
      <c r="G490">
        <v>1</v>
      </c>
      <c r="H490" t="str">
        <f t="shared" si="46"/>
        <v>3</v>
      </c>
      <c r="I490" t="str">
        <f t="shared" si="47"/>
        <v>3</v>
      </c>
      <c r="J490" s="6" t="str">
        <f t="shared" si="48"/>
        <v>"100元",</v>
      </c>
      <c r="K490" t="s">
        <v>23</v>
      </c>
      <c r="O490" t="s">
        <v>19</v>
      </c>
      <c r="Q490" t="str">
        <f t="shared" si="49"/>
        <v>第3</v>
      </c>
      <c r="R490" t="str">
        <f t="shared" si="50"/>
        <v>3名</v>
      </c>
    </row>
    <row r="491" spans="1:18" x14ac:dyDescent="0.2">
      <c r="A491">
        <v>490</v>
      </c>
      <c r="B491" s="3">
        <f t="shared" si="51"/>
        <v>187</v>
      </c>
      <c r="C491" s="4" t="s">
        <v>245</v>
      </c>
      <c r="D491" s="4" t="s">
        <v>95</v>
      </c>
      <c r="E491" s="4" t="s">
        <v>27</v>
      </c>
      <c r="F491">
        <v>1</v>
      </c>
      <c r="G491">
        <v>1</v>
      </c>
      <c r="H491" t="str">
        <f t="shared" si="46"/>
        <v>4</v>
      </c>
      <c r="I491" t="str">
        <f t="shared" si="47"/>
        <v>9</v>
      </c>
      <c r="J491" s="6" t="str">
        <f t="shared" si="48"/>
        <v>"50元红包券",</v>
      </c>
      <c r="K491" t="s">
        <v>23</v>
      </c>
      <c r="O491" t="s">
        <v>32</v>
      </c>
      <c r="P491" t="s">
        <v>89</v>
      </c>
      <c r="Q491" t="str">
        <f t="shared" si="49"/>
        <v>第4</v>
      </c>
      <c r="R491" t="str">
        <f t="shared" si="50"/>
        <v>9名</v>
      </c>
    </row>
    <row r="492" spans="1:18" x14ac:dyDescent="0.2">
      <c r="A492">
        <v>491</v>
      </c>
      <c r="B492" s="3">
        <f t="shared" si="51"/>
        <v>187</v>
      </c>
      <c r="C492" s="4" t="s">
        <v>246</v>
      </c>
      <c r="D492" s="4" t="s">
        <v>77</v>
      </c>
      <c r="E492" s="4" t="s">
        <v>27</v>
      </c>
      <c r="F492">
        <v>1</v>
      </c>
      <c r="G492">
        <v>1</v>
      </c>
      <c r="H492" t="str">
        <f t="shared" si="46"/>
        <v>10</v>
      </c>
      <c r="I492" t="str">
        <f t="shared" si="47"/>
        <v>21</v>
      </c>
      <c r="J492" s="6" t="str">
        <f t="shared" si="48"/>
        <v>"30元红包券",</v>
      </c>
      <c r="K492" t="s">
        <v>23</v>
      </c>
      <c r="O492" t="s">
        <v>93</v>
      </c>
      <c r="P492" t="s">
        <v>247</v>
      </c>
      <c r="Q492" t="str">
        <f t="shared" si="49"/>
        <v>第10</v>
      </c>
      <c r="R492" t="str">
        <f t="shared" si="50"/>
        <v>21名</v>
      </c>
    </row>
    <row r="493" spans="1:18" x14ac:dyDescent="0.2">
      <c r="A493">
        <v>492</v>
      </c>
      <c r="B493" s="3">
        <f t="shared" si="51"/>
        <v>187</v>
      </c>
      <c r="C493" s="4" t="s">
        <v>248</v>
      </c>
      <c r="D493" s="4" t="s">
        <v>45</v>
      </c>
      <c r="E493" s="4" t="s">
        <v>27</v>
      </c>
      <c r="F493">
        <v>1</v>
      </c>
      <c r="G493">
        <v>1</v>
      </c>
      <c r="H493" t="str">
        <f t="shared" si="46"/>
        <v>22</v>
      </c>
      <c r="I493" t="str">
        <f t="shared" si="47"/>
        <v>39</v>
      </c>
      <c r="J493" s="6" t="str">
        <f t="shared" si="48"/>
        <v>"20元红包券",</v>
      </c>
      <c r="K493" t="s">
        <v>23</v>
      </c>
      <c r="O493" t="s">
        <v>249</v>
      </c>
      <c r="P493" t="s">
        <v>250</v>
      </c>
      <c r="Q493" t="str">
        <f t="shared" si="49"/>
        <v>第22</v>
      </c>
      <c r="R493" t="str">
        <f t="shared" si="50"/>
        <v>39名</v>
      </c>
    </row>
    <row r="494" spans="1:18" x14ac:dyDescent="0.2">
      <c r="A494">
        <v>493</v>
      </c>
      <c r="B494" s="3">
        <f t="shared" si="51"/>
        <v>187</v>
      </c>
      <c r="C494" s="4" t="s">
        <v>251</v>
      </c>
      <c r="D494" s="4" t="s">
        <v>252</v>
      </c>
      <c r="E494" s="4" t="s">
        <v>27</v>
      </c>
      <c r="F494">
        <v>1</v>
      </c>
      <c r="G494">
        <v>1</v>
      </c>
      <c r="H494" t="str">
        <f t="shared" si="46"/>
        <v>40</v>
      </c>
      <c r="I494" t="str">
        <f t="shared" si="47"/>
        <v>60</v>
      </c>
      <c r="J494" s="6" t="str">
        <f t="shared" si="48"/>
        <v>"15元红包券",</v>
      </c>
      <c r="K494" t="s">
        <v>23</v>
      </c>
      <c r="O494" t="s">
        <v>253</v>
      </c>
      <c r="P494" t="s">
        <v>254</v>
      </c>
      <c r="Q494" t="str">
        <f t="shared" si="49"/>
        <v>第40</v>
      </c>
      <c r="R494" t="str">
        <f t="shared" si="50"/>
        <v>60名</v>
      </c>
    </row>
    <row r="495" spans="1:18" x14ac:dyDescent="0.2">
      <c r="A495">
        <v>494</v>
      </c>
      <c r="B495" s="3">
        <f t="shared" si="51"/>
        <v>187</v>
      </c>
      <c r="C495" s="4" t="s">
        <v>255</v>
      </c>
      <c r="D495" s="4" t="s">
        <v>97</v>
      </c>
      <c r="E495" s="4" t="s">
        <v>27</v>
      </c>
      <c r="F495">
        <v>1</v>
      </c>
      <c r="G495">
        <v>1</v>
      </c>
      <c r="H495" t="str">
        <f t="shared" si="46"/>
        <v>61</v>
      </c>
      <c r="I495" t="str">
        <f t="shared" si="47"/>
        <v>96</v>
      </c>
      <c r="J495" s="6" t="str">
        <f t="shared" si="48"/>
        <v>"10元红包券",</v>
      </c>
      <c r="K495" t="s">
        <v>23</v>
      </c>
      <c r="O495" t="s">
        <v>256</v>
      </c>
      <c r="P495" t="s">
        <v>257</v>
      </c>
      <c r="Q495" t="str">
        <f t="shared" si="49"/>
        <v>第61</v>
      </c>
      <c r="R495" t="str">
        <f t="shared" si="50"/>
        <v>96名</v>
      </c>
    </row>
    <row r="496" spans="1:18" x14ac:dyDescent="0.2">
      <c r="A496">
        <v>495</v>
      </c>
      <c r="B496" s="3">
        <f t="shared" si="51"/>
        <v>188</v>
      </c>
      <c r="C496" t="s">
        <v>12</v>
      </c>
      <c r="D496" s="4" t="s">
        <v>243</v>
      </c>
      <c r="E496" s="5" t="s">
        <v>21</v>
      </c>
      <c r="F496">
        <v>1</v>
      </c>
      <c r="G496">
        <v>1</v>
      </c>
      <c r="H496" t="str">
        <f t="shared" si="46"/>
        <v>1</v>
      </c>
      <c r="I496" t="str">
        <f t="shared" si="47"/>
        <v>1</v>
      </c>
      <c r="J496" s="6" t="str">
        <f t="shared" si="48"/>
        <v>"1000元",</v>
      </c>
      <c r="K496" t="s">
        <v>23</v>
      </c>
      <c r="O496" t="s">
        <v>12</v>
      </c>
      <c r="Q496" t="str">
        <f t="shared" si="49"/>
        <v>第1</v>
      </c>
      <c r="R496" t="str">
        <f t="shared" si="50"/>
        <v>1名</v>
      </c>
    </row>
    <row r="497" spans="1:18" x14ac:dyDescent="0.2">
      <c r="A497">
        <v>496</v>
      </c>
      <c r="B497" s="3">
        <f t="shared" si="51"/>
        <v>188</v>
      </c>
      <c r="C497" t="s">
        <v>17</v>
      </c>
      <c r="D497" s="4" t="s">
        <v>244</v>
      </c>
      <c r="E497" s="5" t="s">
        <v>18</v>
      </c>
      <c r="F497">
        <v>1</v>
      </c>
      <c r="G497">
        <v>1</v>
      </c>
      <c r="H497" t="str">
        <f t="shared" si="46"/>
        <v>2</v>
      </c>
      <c r="I497" t="str">
        <f t="shared" si="47"/>
        <v>2</v>
      </c>
      <c r="J497" s="6" t="str">
        <f t="shared" si="48"/>
        <v>"300元",</v>
      </c>
      <c r="K497" t="s">
        <v>23</v>
      </c>
      <c r="O497" t="s">
        <v>17</v>
      </c>
      <c r="Q497" t="str">
        <f t="shared" si="49"/>
        <v>第2</v>
      </c>
      <c r="R497" t="str">
        <f t="shared" si="50"/>
        <v>2名</v>
      </c>
    </row>
    <row r="498" spans="1:18" x14ac:dyDescent="0.2">
      <c r="A498">
        <v>497</v>
      </c>
      <c r="B498" s="3">
        <f t="shared" si="51"/>
        <v>188</v>
      </c>
      <c r="C498" t="s">
        <v>19</v>
      </c>
      <c r="D498" s="4" t="s">
        <v>149</v>
      </c>
      <c r="E498" s="5" t="s">
        <v>27</v>
      </c>
      <c r="F498">
        <v>1</v>
      </c>
      <c r="G498">
        <v>1</v>
      </c>
      <c r="H498" t="str">
        <f t="shared" si="46"/>
        <v>3</v>
      </c>
      <c r="I498" t="str">
        <f t="shared" si="47"/>
        <v>3</v>
      </c>
      <c r="J498" s="6" t="str">
        <f t="shared" si="48"/>
        <v>"100元",</v>
      </c>
      <c r="K498" t="s">
        <v>23</v>
      </c>
      <c r="O498" t="s">
        <v>19</v>
      </c>
      <c r="Q498" t="str">
        <f t="shared" si="49"/>
        <v>第3</v>
      </c>
      <c r="R498" t="str">
        <f t="shared" si="50"/>
        <v>3名</v>
      </c>
    </row>
    <row r="499" spans="1:18" x14ac:dyDescent="0.2">
      <c r="A499">
        <v>498</v>
      </c>
      <c r="B499" s="3">
        <f t="shared" si="51"/>
        <v>188</v>
      </c>
      <c r="C499" s="4" t="s">
        <v>245</v>
      </c>
      <c r="D499" s="4" t="s">
        <v>95</v>
      </c>
      <c r="E499" s="4" t="s">
        <v>27</v>
      </c>
      <c r="F499">
        <v>1</v>
      </c>
      <c r="G499">
        <v>1</v>
      </c>
      <c r="H499" t="str">
        <f t="shared" si="46"/>
        <v>4</v>
      </c>
      <c r="I499" t="str">
        <f t="shared" si="47"/>
        <v>9</v>
      </c>
      <c r="J499" s="6" t="str">
        <f t="shared" si="48"/>
        <v>"50元红包券",</v>
      </c>
      <c r="K499" t="s">
        <v>23</v>
      </c>
      <c r="O499" t="s">
        <v>32</v>
      </c>
      <c r="P499" t="s">
        <v>89</v>
      </c>
      <c r="Q499" t="str">
        <f t="shared" si="49"/>
        <v>第4</v>
      </c>
      <c r="R499" t="str">
        <f t="shared" si="50"/>
        <v>9名</v>
      </c>
    </row>
    <row r="500" spans="1:18" x14ac:dyDescent="0.2">
      <c r="A500">
        <v>499</v>
      </c>
      <c r="B500" s="3">
        <f t="shared" si="51"/>
        <v>188</v>
      </c>
      <c r="C500" s="4" t="s">
        <v>246</v>
      </c>
      <c r="D500" s="4" t="s">
        <v>77</v>
      </c>
      <c r="E500" s="4" t="s">
        <v>27</v>
      </c>
      <c r="F500">
        <v>1</v>
      </c>
      <c r="G500">
        <v>1</v>
      </c>
      <c r="H500" t="str">
        <f t="shared" si="46"/>
        <v>10</v>
      </c>
      <c r="I500" t="str">
        <f t="shared" si="47"/>
        <v>21</v>
      </c>
      <c r="J500" s="6" t="str">
        <f t="shared" si="48"/>
        <v>"30元红包券",</v>
      </c>
      <c r="K500" t="s">
        <v>23</v>
      </c>
      <c r="O500" t="s">
        <v>93</v>
      </c>
      <c r="P500" t="s">
        <v>247</v>
      </c>
      <c r="Q500" t="str">
        <f t="shared" si="49"/>
        <v>第10</v>
      </c>
      <c r="R500" t="str">
        <f t="shared" si="50"/>
        <v>21名</v>
      </c>
    </row>
    <row r="501" spans="1:18" x14ac:dyDescent="0.2">
      <c r="A501">
        <v>500</v>
      </c>
      <c r="B501" s="3">
        <f t="shared" si="51"/>
        <v>188</v>
      </c>
      <c r="C501" s="4" t="s">
        <v>248</v>
      </c>
      <c r="D501" s="4" t="s">
        <v>45</v>
      </c>
      <c r="E501" s="4" t="s">
        <v>27</v>
      </c>
      <c r="F501">
        <v>1</v>
      </c>
      <c r="G501">
        <v>1</v>
      </c>
      <c r="H501" t="str">
        <f t="shared" si="46"/>
        <v>22</v>
      </c>
      <c r="I501" t="str">
        <f t="shared" si="47"/>
        <v>39</v>
      </c>
      <c r="J501" s="6" t="str">
        <f t="shared" si="48"/>
        <v>"20元红包券",</v>
      </c>
      <c r="K501" t="s">
        <v>23</v>
      </c>
      <c r="O501" t="s">
        <v>249</v>
      </c>
      <c r="P501" t="s">
        <v>250</v>
      </c>
      <c r="Q501" t="str">
        <f t="shared" si="49"/>
        <v>第22</v>
      </c>
      <c r="R501" t="str">
        <f t="shared" si="50"/>
        <v>39名</v>
      </c>
    </row>
    <row r="502" spans="1:18" x14ac:dyDescent="0.2">
      <c r="A502">
        <v>501</v>
      </c>
      <c r="B502" s="3">
        <f t="shared" si="51"/>
        <v>188</v>
      </c>
      <c r="C502" s="4" t="s">
        <v>251</v>
      </c>
      <c r="D502" s="4" t="s">
        <v>252</v>
      </c>
      <c r="E502" s="4" t="s">
        <v>27</v>
      </c>
      <c r="F502">
        <v>1</v>
      </c>
      <c r="G502">
        <v>1</v>
      </c>
      <c r="H502" t="str">
        <f t="shared" si="46"/>
        <v>40</v>
      </c>
      <c r="I502" t="str">
        <f t="shared" si="47"/>
        <v>60</v>
      </c>
      <c r="J502" s="6" t="str">
        <f t="shared" si="48"/>
        <v>"15元红包券",</v>
      </c>
      <c r="K502" t="s">
        <v>23</v>
      </c>
      <c r="O502" t="s">
        <v>253</v>
      </c>
      <c r="P502" t="s">
        <v>254</v>
      </c>
      <c r="Q502" t="str">
        <f t="shared" si="49"/>
        <v>第40</v>
      </c>
      <c r="R502" t="str">
        <f t="shared" si="50"/>
        <v>60名</v>
      </c>
    </row>
    <row r="503" spans="1:18" x14ac:dyDescent="0.2">
      <c r="A503">
        <v>502</v>
      </c>
      <c r="B503" s="3">
        <f t="shared" si="51"/>
        <v>188</v>
      </c>
      <c r="C503" s="4" t="s">
        <v>255</v>
      </c>
      <c r="D503" s="4" t="s">
        <v>97</v>
      </c>
      <c r="E503" s="4" t="s">
        <v>27</v>
      </c>
      <c r="F503">
        <v>1</v>
      </c>
      <c r="G503">
        <v>1</v>
      </c>
      <c r="H503" t="str">
        <f t="shared" si="46"/>
        <v>61</v>
      </c>
      <c r="I503" t="str">
        <f t="shared" si="47"/>
        <v>96</v>
      </c>
      <c r="J503" s="6" t="str">
        <f t="shared" si="48"/>
        <v>"10元红包券",</v>
      </c>
      <c r="K503" t="s">
        <v>23</v>
      </c>
      <c r="O503" t="s">
        <v>256</v>
      </c>
      <c r="P503" t="s">
        <v>257</v>
      </c>
      <c r="Q503" t="str">
        <f t="shared" si="49"/>
        <v>第61</v>
      </c>
      <c r="R503" t="str">
        <f t="shared" si="50"/>
        <v>96名</v>
      </c>
    </row>
    <row r="504" spans="1:18" x14ac:dyDescent="0.2">
      <c r="A504">
        <v>503</v>
      </c>
      <c r="B504" s="3">
        <f t="shared" si="51"/>
        <v>189</v>
      </c>
      <c r="C504" t="s">
        <v>12</v>
      </c>
      <c r="D504" s="4" t="s">
        <v>243</v>
      </c>
      <c r="E504" s="5" t="s">
        <v>21</v>
      </c>
      <c r="F504">
        <v>1</v>
      </c>
      <c r="G504">
        <v>1</v>
      </c>
      <c r="H504" t="str">
        <f t="shared" si="46"/>
        <v>1</v>
      </c>
      <c r="I504" t="str">
        <f t="shared" si="47"/>
        <v>1</v>
      </c>
      <c r="J504" s="6" t="str">
        <f t="shared" si="48"/>
        <v>"1000元",</v>
      </c>
      <c r="K504" t="s">
        <v>23</v>
      </c>
      <c r="O504" t="s">
        <v>12</v>
      </c>
      <c r="Q504" t="str">
        <f t="shared" si="49"/>
        <v>第1</v>
      </c>
      <c r="R504" t="str">
        <f t="shared" si="50"/>
        <v>1名</v>
      </c>
    </row>
    <row r="505" spans="1:18" x14ac:dyDescent="0.2">
      <c r="A505">
        <v>504</v>
      </c>
      <c r="B505" s="3">
        <f t="shared" si="51"/>
        <v>189</v>
      </c>
      <c r="C505" t="s">
        <v>17</v>
      </c>
      <c r="D505" s="4" t="s">
        <v>244</v>
      </c>
      <c r="E505" s="5" t="s">
        <v>18</v>
      </c>
      <c r="F505">
        <v>1</v>
      </c>
      <c r="G505">
        <v>1</v>
      </c>
      <c r="H505" t="str">
        <f t="shared" si="46"/>
        <v>2</v>
      </c>
      <c r="I505" t="str">
        <f t="shared" si="47"/>
        <v>2</v>
      </c>
      <c r="J505" s="6" t="str">
        <f t="shared" si="48"/>
        <v>"300元",</v>
      </c>
      <c r="K505" t="s">
        <v>23</v>
      </c>
      <c r="O505" t="s">
        <v>17</v>
      </c>
      <c r="Q505" t="str">
        <f t="shared" si="49"/>
        <v>第2</v>
      </c>
      <c r="R505" t="str">
        <f t="shared" si="50"/>
        <v>2名</v>
      </c>
    </row>
    <row r="506" spans="1:18" x14ac:dyDescent="0.2">
      <c r="A506">
        <v>505</v>
      </c>
      <c r="B506" s="3">
        <f t="shared" si="51"/>
        <v>189</v>
      </c>
      <c r="C506" t="s">
        <v>19</v>
      </c>
      <c r="D506" s="4" t="s">
        <v>149</v>
      </c>
      <c r="E506" s="5" t="s">
        <v>27</v>
      </c>
      <c r="F506">
        <v>1</v>
      </c>
      <c r="G506">
        <v>1</v>
      </c>
      <c r="H506" t="str">
        <f t="shared" si="46"/>
        <v>3</v>
      </c>
      <c r="I506" t="str">
        <f t="shared" si="47"/>
        <v>3</v>
      </c>
      <c r="J506" s="6" t="str">
        <f t="shared" si="48"/>
        <v>"100元",</v>
      </c>
      <c r="K506" t="s">
        <v>23</v>
      </c>
      <c r="O506" t="s">
        <v>19</v>
      </c>
      <c r="Q506" t="str">
        <f t="shared" si="49"/>
        <v>第3</v>
      </c>
      <c r="R506" t="str">
        <f t="shared" si="50"/>
        <v>3名</v>
      </c>
    </row>
    <row r="507" spans="1:18" x14ac:dyDescent="0.2">
      <c r="A507">
        <v>506</v>
      </c>
      <c r="B507" s="3">
        <f t="shared" si="51"/>
        <v>189</v>
      </c>
      <c r="C507" s="4" t="s">
        <v>245</v>
      </c>
      <c r="D507" s="4" t="s">
        <v>95</v>
      </c>
      <c r="E507" s="4" t="s">
        <v>27</v>
      </c>
      <c r="F507">
        <v>1</v>
      </c>
      <c r="G507">
        <v>1</v>
      </c>
      <c r="H507" t="str">
        <f t="shared" si="46"/>
        <v>4</v>
      </c>
      <c r="I507" t="str">
        <f t="shared" si="47"/>
        <v>9</v>
      </c>
      <c r="J507" s="6" t="str">
        <f t="shared" si="48"/>
        <v>"50元红包券",</v>
      </c>
      <c r="K507" t="s">
        <v>23</v>
      </c>
      <c r="O507" t="s">
        <v>32</v>
      </c>
      <c r="P507" t="s">
        <v>89</v>
      </c>
      <c r="Q507" t="str">
        <f t="shared" si="49"/>
        <v>第4</v>
      </c>
      <c r="R507" t="str">
        <f t="shared" si="50"/>
        <v>9名</v>
      </c>
    </row>
    <row r="508" spans="1:18" x14ac:dyDescent="0.2">
      <c r="A508">
        <v>507</v>
      </c>
      <c r="B508" s="3">
        <f t="shared" si="51"/>
        <v>189</v>
      </c>
      <c r="C508" s="4" t="s">
        <v>246</v>
      </c>
      <c r="D508" s="4" t="s">
        <v>77</v>
      </c>
      <c r="E508" s="4" t="s">
        <v>27</v>
      </c>
      <c r="F508">
        <v>1</v>
      </c>
      <c r="G508">
        <v>1</v>
      </c>
      <c r="H508" t="str">
        <f t="shared" si="46"/>
        <v>10</v>
      </c>
      <c r="I508" t="str">
        <f t="shared" si="47"/>
        <v>21</v>
      </c>
      <c r="J508" s="6" t="str">
        <f t="shared" si="48"/>
        <v>"30元红包券",</v>
      </c>
      <c r="K508" t="s">
        <v>23</v>
      </c>
      <c r="O508" t="s">
        <v>93</v>
      </c>
      <c r="P508" t="s">
        <v>247</v>
      </c>
      <c r="Q508" t="str">
        <f t="shared" si="49"/>
        <v>第10</v>
      </c>
      <c r="R508" t="str">
        <f t="shared" si="50"/>
        <v>21名</v>
      </c>
    </row>
    <row r="509" spans="1:18" x14ac:dyDescent="0.2">
      <c r="A509">
        <v>508</v>
      </c>
      <c r="B509" s="3">
        <f t="shared" si="51"/>
        <v>189</v>
      </c>
      <c r="C509" s="4" t="s">
        <v>248</v>
      </c>
      <c r="D509" s="4" t="s">
        <v>45</v>
      </c>
      <c r="E509" s="4" t="s">
        <v>27</v>
      </c>
      <c r="F509">
        <v>1</v>
      </c>
      <c r="G509">
        <v>1</v>
      </c>
      <c r="H509" t="str">
        <f t="shared" si="46"/>
        <v>22</v>
      </c>
      <c r="I509" t="str">
        <f t="shared" si="47"/>
        <v>39</v>
      </c>
      <c r="J509" s="6" t="str">
        <f t="shared" si="48"/>
        <v>"20元红包券",</v>
      </c>
      <c r="K509" t="s">
        <v>23</v>
      </c>
      <c r="O509" t="s">
        <v>249</v>
      </c>
      <c r="P509" t="s">
        <v>250</v>
      </c>
      <c r="Q509" t="str">
        <f t="shared" si="49"/>
        <v>第22</v>
      </c>
      <c r="R509" t="str">
        <f t="shared" si="50"/>
        <v>39名</v>
      </c>
    </row>
    <row r="510" spans="1:18" x14ac:dyDescent="0.2">
      <c r="A510">
        <v>509</v>
      </c>
      <c r="B510" s="3">
        <f t="shared" si="51"/>
        <v>189</v>
      </c>
      <c r="C510" s="4" t="s">
        <v>251</v>
      </c>
      <c r="D510" s="4" t="s">
        <v>252</v>
      </c>
      <c r="E510" s="4" t="s">
        <v>27</v>
      </c>
      <c r="F510">
        <v>1</v>
      </c>
      <c r="G510">
        <v>1</v>
      </c>
      <c r="H510" t="str">
        <f t="shared" si="46"/>
        <v>40</v>
      </c>
      <c r="I510" t="str">
        <f t="shared" si="47"/>
        <v>60</v>
      </c>
      <c r="J510" s="6" t="str">
        <f t="shared" si="48"/>
        <v>"15元红包券",</v>
      </c>
      <c r="K510" t="s">
        <v>23</v>
      </c>
      <c r="O510" t="s">
        <v>253</v>
      </c>
      <c r="P510" t="s">
        <v>254</v>
      </c>
      <c r="Q510" t="str">
        <f t="shared" si="49"/>
        <v>第40</v>
      </c>
      <c r="R510" t="str">
        <f t="shared" si="50"/>
        <v>60名</v>
      </c>
    </row>
    <row r="511" spans="1:18" x14ac:dyDescent="0.2">
      <c r="A511">
        <v>510</v>
      </c>
      <c r="B511" s="3">
        <f t="shared" si="51"/>
        <v>189</v>
      </c>
      <c r="C511" s="4" t="s">
        <v>255</v>
      </c>
      <c r="D511" s="4" t="s">
        <v>97</v>
      </c>
      <c r="E511" s="4" t="s">
        <v>27</v>
      </c>
      <c r="F511">
        <v>1</v>
      </c>
      <c r="G511">
        <v>1</v>
      </c>
      <c r="H511" t="str">
        <f t="shared" si="46"/>
        <v>61</v>
      </c>
      <c r="I511" t="str">
        <f t="shared" si="47"/>
        <v>96</v>
      </c>
      <c r="J511" s="6" t="str">
        <f t="shared" si="48"/>
        <v>"10元红包券",</v>
      </c>
      <c r="K511" t="s">
        <v>23</v>
      </c>
      <c r="O511" t="s">
        <v>256</v>
      </c>
      <c r="P511" t="s">
        <v>257</v>
      </c>
      <c r="Q511" t="str">
        <f t="shared" si="49"/>
        <v>第61</v>
      </c>
      <c r="R511" t="str">
        <f t="shared" si="50"/>
        <v>96名</v>
      </c>
    </row>
    <row r="512" spans="1:18" x14ac:dyDescent="0.2">
      <c r="A512">
        <v>511</v>
      </c>
      <c r="B512" s="3">
        <f t="shared" si="51"/>
        <v>190</v>
      </c>
      <c r="C512" t="s">
        <v>12</v>
      </c>
      <c r="D512" s="4" t="s">
        <v>243</v>
      </c>
      <c r="E512" s="5" t="s">
        <v>21</v>
      </c>
      <c r="F512">
        <v>1</v>
      </c>
      <c r="G512">
        <v>1</v>
      </c>
      <c r="H512" t="str">
        <f t="shared" si="46"/>
        <v>1</v>
      </c>
      <c r="I512" t="str">
        <f t="shared" si="47"/>
        <v>1</v>
      </c>
      <c r="J512" s="6" t="str">
        <f t="shared" si="48"/>
        <v>"1000元",</v>
      </c>
      <c r="K512" t="s">
        <v>23</v>
      </c>
      <c r="O512" t="s">
        <v>12</v>
      </c>
      <c r="Q512" t="str">
        <f t="shared" si="49"/>
        <v>第1</v>
      </c>
      <c r="R512" t="str">
        <f t="shared" si="50"/>
        <v>1名</v>
      </c>
    </row>
    <row r="513" spans="1:18" x14ac:dyDescent="0.2">
      <c r="A513">
        <v>512</v>
      </c>
      <c r="B513" s="3">
        <f t="shared" si="51"/>
        <v>190</v>
      </c>
      <c r="C513" t="s">
        <v>17</v>
      </c>
      <c r="D513" s="4" t="s">
        <v>244</v>
      </c>
      <c r="E513" s="5" t="s">
        <v>18</v>
      </c>
      <c r="F513">
        <v>1</v>
      </c>
      <c r="G513">
        <v>1</v>
      </c>
      <c r="H513" t="str">
        <f t="shared" si="46"/>
        <v>2</v>
      </c>
      <c r="I513" t="str">
        <f t="shared" si="47"/>
        <v>2</v>
      </c>
      <c r="J513" s="6" t="str">
        <f t="shared" si="48"/>
        <v>"300元",</v>
      </c>
      <c r="K513" t="s">
        <v>23</v>
      </c>
      <c r="O513" t="s">
        <v>17</v>
      </c>
      <c r="Q513" t="str">
        <f t="shared" si="49"/>
        <v>第2</v>
      </c>
      <c r="R513" t="str">
        <f t="shared" si="50"/>
        <v>2名</v>
      </c>
    </row>
    <row r="514" spans="1:18" x14ac:dyDescent="0.2">
      <c r="A514">
        <v>513</v>
      </c>
      <c r="B514" s="3">
        <f t="shared" si="51"/>
        <v>190</v>
      </c>
      <c r="C514" t="s">
        <v>19</v>
      </c>
      <c r="D514" s="4" t="s">
        <v>149</v>
      </c>
      <c r="E514" s="5" t="s">
        <v>27</v>
      </c>
      <c r="F514">
        <v>1</v>
      </c>
      <c r="G514">
        <v>1</v>
      </c>
      <c r="H514" t="str">
        <f t="shared" si="46"/>
        <v>3</v>
      </c>
      <c r="I514" t="str">
        <f t="shared" si="47"/>
        <v>3</v>
      </c>
      <c r="J514" s="6" t="str">
        <f t="shared" si="48"/>
        <v>"100元",</v>
      </c>
      <c r="K514" t="s">
        <v>23</v>
      </c>
      <c r="O514" t="s">
        <v>19</v>
      </c>
      <c r="Q514" t="str">
        <f t="shared" si="49"/>
        <v>第3</v>
      </c>
      <c r="R514" t="str">
        <f t="shared" si="50"/>
        <v>3名</v>
      </c>
    </row>
    <row r="515" spans="1:18" x14ac:dyDescent="0.2">
      <c r="A515">
        <v>514</v>
      </c>
      <c r="B515" s="3">
        <f t="shared" si="51"/>
        <v>190</v>
      </c>
      <c r="C515" s="4" t="s">
        <v>245</v>
      </c>
      <c r="D515" s="4" t="s">
        <v>95</v>
      </c>
      <c r="E515" s="4" t="s">
        <v>27</v>
      </c>
      <c r="F515">
        <v>1</v>
      </c>
      <c r="G515">
        <v>1</v>
      </c>
      <c r="H515" t="str">
        <f t="shared" si="46"/>
        <v>4</v>
      </c>
      <c r="I515" t="str">
        <f t="shared" si="47"/>
        <v>9</v>
      </c>
      <c r="J515" s="6" t="str">
        <f t="shared" si="48"/>
        <v>"50元红包券",</v>
      </c>
      <c r="K515" t="s">
        <v>23</v>
      </c>
      <c r="O515" t="s">
        <v>32</v>
      </c>
      <c r="P515" t="s">
        <v>89</v>
      </c>
      <c r="Q515" t="str">
        <f t="shared" si="49"/>
        <v>第4</v>
      </c>
      <c r="R515" t="str">
        <f t="shared" si="50"/>
        <v>9名</v>
      </c>
    </row>
    <row r="516" spans="1:18" x14ac:dyDescent="0.2">
      <c r="A516">
        <v>515</v>
      </c>
      <c r="B516" s="3">
        <f t="shared" si="51"/>
        <v>190</v>
      </c>
      <c r="C516" s="4" t="s">
        <v>246</v>
      </c>
      <c r="D516" s="4" t="s">
        <v>77</v>
      </c>
      <c r="E516" s="4" t="s">
        <v>27</v>
      </c>
      <c r="F516">
        <v>1</v>
      </c>
      <c r="G516">
        <v>1</v>
      </c>
      <c r="H516" t="str">
        <f t="shared" si="46"/>
        <v>10</v>
      </c>
      <c r="I516" t="str">
        <f t="shared" si="47"/>
        <v>21</v>
      </c>
      <c r="J516" s="6" t="str">
        <f t="shared" si="48"/>
        <v>"30元红包券",</v>
      </c>
      <c r="K516" t="s">
        <v>23</v>
      </c>
      <c r="O516" t="s">
        <v>93</v>
      </c>
      <c r="P516" t="s">
        <v>247</v>
      </c>
      <c r="Q516" t="str">
        <f t="shared" si="49"/>
        <v>第10</v>
      </c>
      <c r="R516" t="str">
        <f t="shared" si="50"/>
        <v>21名</v>
      </c>
    </row>
    <row r="517" spans="1:18" x14ac:dyDescent="0.2">
      <c r="A517">
        <v>516</v>
      </c>
      <c r="B517" s="3">
        <f t="shared" si="51"/>
        <v>190</v>
      </c>
      <c r="C517" s="4" t="s">
        <v>248</v>
      </c>
      <c r="D517" s="4" t="s">
        <v>45</v>
      </c>
      <c r="E517" s="4" t="s">
        <v>27</v>
      </c>
      <c r="F517">
        <v>1</v>
      </c>
      <c r="G517">
        <v>1</v>
      </c>
      <c r="H517" t="str">
        <f t="shared" si="46"/>
        <v>22</v>
      </c>
      <c r="I517" t="str">
        <f t="shared" si="47"/>
        <v>39</v>
      </c>
      <c r="J517" s="6" t="str">
        <f t="shared" si="48"/>
        <v>"20元红包券",</v>
      </c>
      <c r="K517" t="s">
        <v>23</v>
      </c>
      <c r="O517" t="s">
        <v>249</v>
      </c>
      <c r="P517" t="s">
        <v>250</v>
      </c>
      <c r="Q517" t="str">
        <f t="shared" si="49"/>
        <v>第22</v>
      </c>
      <c r="R517" t="str">
        <f t="shared" si="50"/>
        <v>39名</v>
      </c>
    </row>
    <row r="518" spans="1:18" x14ac:dyDescent="0.2">
      <c r="A518">
        <v>517</v>
      </c>
      <c r="B518" s="3">
        <f t="shared" si="51"/>
        <v>190</v>
      </c>
      <c r="C518" s="4" t="s">
        <v>251</v>
      </c>
      <c r="D518" s="4" t="s">
        <v>252</v>
      </c>
      <c r="E518" s="4" t="s">
        <v>27</v>
      </c>
      <c r="F518">
        <v>1</v>
      </c>
      <c r="G518">
        <v>1</v>
      </c>
      <c r="H518" t="str">
        <f t="shared" si="46"/>
        <v>40</v>
      </c>
      <c r="I518" t="str">
        <f t="shared" si="47"/>
        <v>60</v>
      </c>
      <c r="J518" s="6" t="str">
        <f t="shared" si="48"/>
        <v>"15元红包券",</v>
      </c>
      <c r="K518" t="s">
        <v>23</v>
      </c>
      <c r="O518" t="s">
        <v>253</v>
      </c>
      <c r="P518" t="s">
        <v>254</v>
      </c>
      <c r="Q518" t="str">
        <f t="shared" si="49"/>
        <v>第40</v>
      </c>
      <c r="R518" t="str">
        <f t="shared" si="50"/>
        <v>60名</v>
      </c>
    </row>
    <row r="519" spans="1:18" x14ac:dyDescent="0.2">
      <c r="A519">
        <v>518</v>
      </c>
      <c r="B519" s="3">
        <f t="shared" si="51"/>
        <v>190</v>
      </c>
      <c r="C519" s="4" t="s">
        <v>255</v>
      </c>
      <c r="D519" s="4" t="s">
        <v>97</v>
      </c>
      <c r="E519" s="4" t="s">
        <v>27</v>
      </c>
      <c r="F519">
        <v>1</v>
      </c>
      <c r="G519">
        <v>1</v>
      </c>
      <c r="H519" t="str">
        <f t="shared" si="46"/>
        <v>61</v>
      </c>
      <c r="I519" t="str">
        <f t="shared" si="47"/>
        <v>96</v>
      </c>
      <c r="J519" s="6" t="str">
        <f t="shared" si="48"/>
        <v>"10元红包券",</v>
      </c>
      <c r="K519" t="s">
        <v>23</v>
      </c>
      <c r="O519" t="s">
        <v>256</v>
      </c>
      <c r="P519" t="s">
        <v>257</v>
      </c>
      <c r="Q519" t="str">
        <f t="shared" si="49"/>
        <v>第61</v>
      </c>
      <c r="R519" t="str">
        <f t="shared" si="50"/>
        <v>96名</v>
      </c>
    </row>
    <row r="520" spans="1:18" x14ac:dyDescent="0.2">
      <c r="A520">
        <v>519</v>
      </c>
      <c r="B520" s="3">
        <f t="shared" si="51"/>
        <v>191</v>
      </c>
      <c r="C520" t="s">
        <v>12</v>
      </c>
      <c r="D520" s="4" t="s">
        <v>243</v>
      </c>
      <c r="E520" s="5" t="s">
        <v>21</v>
      </c>
      <c r="F520">
        <v>1</v>
      </c>
      <c r="G520">
        <v>1</v>
      </c>
      <c r="H520" t="str">
        <f t="shared" si="46"/>
        <v>1</v>
      </c>
      <c r="I520" t="str">
        <f t="shared" si="47"/>
        <v>1</v>
      </c>
      <c r="J520" s="6" t="str">
        <f t="shared" si="48"/>
        <v>"1000元",</v>
      </c>
      <c r="K520" t="s">
        <v>23</v>
      </c>
      <c r="O520" t="s">
        <v>12</v>
      </c>
      <c r="Q520" t="str">
        <f t="shared" si="49"/>
        <v>第1</v>
      </c>
      <c r="R520" t="str">
        <f t="shared" si="50"/>
        <v>1名</v>
      </c>
    </row>
    <row r="521" spans="1:18" x14ac:dyDescent="0.2">
      <c r="A521">
        <v>520</v>
      </c>
      <c r="B521" s="3">
        <f t="shared" si="51"/>
        <v>191</v>
      </c>
      <c r="C521" t="s">
        <v>17</v>
      </c>
      <c r="D521" s="4" t="s">
        <v>244</v>
      </c>
      <c r="E521" s="5" t="s">
        <v>18</v>
      </c>
      <c r="F521">
        <v>1</v>
      </c>
      <c r="G521">
        <v>1</v>
      </c>
      <c r="H521" t="str">
        <f t="shared" si="46"/>
        <v>2</v>
      </c>
      <c r="I521" t="str">
        <f t="shared" si="47"/>
        <v>2</v>
      </c>
      <c r="J521" s="6" t="str">
        <f t="shared" si="48"/>
        <v>"300元",</v>
      </c>
      <c r="K521" t="s">
        <v>23</v>
      </c>
      <c r="O521" t="s">
        <v>17</v>
      </c>
      <c r="Q521" t="str">
        <f t="shared" si="49"/>
        <v>第2</v>
      </c>
      <c r="R521" t="str">
        <f t="shared" si="50"/>
        <v>2名</v>
      </c>
    </row>
    <row r="522" spans="1:18" x14ac:dyDescent="0.2">
      <c r="A522">
        <v>521</v>
      </c>
      <c r="B522" s="3">
        <f t="shared" si="51"/>
        <v>191</v>
      </c>
      <c r="C522" t="s">
        <v>19</v>
      </c>
      <c r="D522" s="4" t="s">
        <v>149</v>
      </c>
      <c r="E522" s="5" t="s">
        <v>27</v>
      </c>
      <c r="F522">
        <v>1</v>
      </c>
      <c r="G522">
        <v>1</v>
      </c>
      <c r="H522" t="str">
        <f t="shared" si="46"/>
        <v>3</v>
      </c>
      <c r="I522" t="str">
        <f t="shared" si="47"/>
        <v>3</v>
      </c>
      <c r="J522" s="6" t="str">
        <f t="shared" si="48"/>
        <v>"100元",</v>
      </c>
      <c r="K522" t="s">
        <v>23</v>
      </c>
      <c r="O522" t="s">
        <v>19</v>
      </c>
      <c r="Q522" t="str">
        <f t="shared" si="49"/>
        <v>第3</v>
      </c>
      <c r="R522" t="str">
        <f t="shared" si="50"/>
        <v>3名</v>
      </c>
    </row>
    <row r="523" spans="1:18" x14ac:dyDescent="0.2">
      <c r="A523">
        <v>522</v>
      </c>
      <c r="B523" s="3">
        <f t="shared" si="51"/>
        <v>191</v>
      </c>
      <c r="C523" s="4" t="s">
        <v>245</v>
      </c>
      <c r="D523" s="4" t="s">
        <v>95</v>
      </c>
      <c r="E523" s="4" t="s">
        <v>27</v>
      </c>
      <c r="F523">
        <v>1</v>
      </c>
      <c r="G523">
        <v>1</v>
      </c>
      <c r="H523" t="str">
        <f t="shared" si="46"/>
        <v>4</v>
      </c>
      <c r="I523" t="str">
        <f t="shared" si="47"/>
        <v>9</v>
      </c>
      <c r="J523" s="6" t="str">
        <f t="shared" si="48"/>
        <v>"50元红包券",</v>
      </c>
      <c r="K523" t="s">
        <v>23</v>
      </c>
      <c r="O523" t="s">
        <v>32</v>
      </c>
      <c r="P523" t="s">
        <v>89</v>
      </c>
      <c r="Q523" t="str">
        <f t="shared" si="49"/>
        <v>第4</v>
      </c>
      <c r="R523" t="str">
        <f t="shared" si="50"/>
        <v>9名</v>
      </c>
    </row>
    <row r="524" spans="1:18" x14ac:dyDescent="0.2">
      <c r="A524">
        <v>523</v>
      </c>
      <c r="B524" s="3">
        <f t="shared" si="51"/>
        <v>191</v>
      </c>
      <c r="C524" s="4" t="s">
        <v>246</v>
      </c>
      <c r="D524" s="4" t="s">
        <v>77</v>
      </c>
      <c r="E524" s="4" t="s">
        <v>27</v>
      </c>
      <c r="F524">
        <v>1</v>
      </c>
      <c r="G524">
        <v>1</v>
      </c>
      <c r="H524" t="str">
        <f t="shared" si="46"/>
        <v>10</v>
      </c>
      <c r="I524" t="str">
        <f t="shared" si="47"/>
        <v>21</v>
      </c>
      <c r="J524" s="6" t="str">
        <f t="shared" si="48"/>
        <v>"30元红包券",</v>
      </c>
      <c r="K524" t="s">
        <v>23</v>
      </c>
      <c r="O524" t="s">
        <v>93</v>
      </c>
      <c r="P524" t="s">
        <v>247</v>
      </c>
      <c r="Q524" t="str">
        <f t="shared" si="49"/>
        <v>第10</v>
      </c>
      <c r="R524" t="str">
        <f t="shared" si="50"/>
        <v>21名</v>
      </c>
    </row>
    <row r="525" spans="1:18" x14ac:dyDescent="0.2">
      <c r="A525">
        <v>524</v>
      </c>
      <c r="B525" s="3">
        <f t="shared" si="51"/>
        <v>191</v>
      </c>
      <c r="C525" s="4" t="s">
        <v>248</v>
      </c>
      <c r="D525" s="4" t="s">
        <v>45</v>
      </c>
      <c r="E525" s="4" t="s">
        <v>27</v>
      </c>
      <c r="F525">
        <v>1</v>
      </c>
      <c r="G525">
        <v>1</v>
      </c>
      <c r="H525" t="str">
        <f t="shared" si="46"/>
        <v>22</v>
      </c>
      <c r="I525" t="str">
        <f t="shared" si="47"/>
        <v>39</v>
      </c>
      <c r="J525" s="6" t="str">
        <f t="shared" si="48"/>
        <v>"20元红包券",</v>
      </c>
      <c r="K525" t="s">
        <v>23</v>
      </c>
      <c r="O525" t="s">
        <v>249</v>
      </c>
      <c r="P525" t="s">
        <v>250</v>
      </c>
      <c r="Q525" t="str">
        <f t="shared" si="49"/>
        <v>第22</v>
      </c>
      <c r="R525" t="str">
        <f t="shared" si="50"/>
        <v>39名</v>
      </c>
    </row>
    <row r="526" spans="1:18" x14ac:dyDescent="0.2">
      <c r="A526">
        <v>525</v>
      </c>
      <c r="B526" s="3">
        <f t="shared" si="51"/>
        <v>191</v>
      </c>
      <c r="C526" s="4" t="s">
        <v>251</v>
      </c>
      <c r="D526" s="4" t="s">
        <v>252</v>
      </c>
      <c r="E526" s="4" t="s">
        <v>27</v>
      </c>
      <c r="F526">
        <v>1</v>
      </c>
      <c r="G526">
        <v>1</v>
      </c>
      <c r="H526" t="str">
        <f t="shared" si="46"/>
        <v>40</v>
      </c>
      <c r="I526" t="str">
        <f t="shared" si="47"/>
        <v>60</v>
      </c>
      <c r="J526" s="6" t="str">
        <f t="shared" si="48"/>
        <v>"15元红包券",</v>
      </c>
      <c r="K526" t="s">
        <v>23</v>
      </c>
      <c r="O526" t="s">
        <v>253</v>
      </c>
      <c r="P526" t="s">
        <v>254</v>
      </c>
      <c r="Q526" t="str">
        <f t="shared" si="49"/>
        <v>第40</v>
      </c>
      <c r="R526" t="str">
        <f t="shared" si="50"/>
        <v>60名</v>
      </c>
    </row>
    <row r="527" spans="1:18" x14ac:dyDescent="0.2">
      <c r="A527">
        <v>526</v>
      </c>
      <c r="B527" s="3">
        <f t="shared" si="51"/>
        <v>191</v>
      </c>
      <c r="C527" s="4" t="s">
        <v>255</v>
      </c>
      <c r="D527" s="4" t="s">
        <v>97</v>
      </c>
      <c r="E527" s="4" t="s">
        <v>27</v>
      </c>
      <c r="F527">
        <v>1</v>
      </c>
      <c r="G527">
        <v>1</v>
      </c>
      <c r="H527" t="str">
        <f t="shared" si="46"/>
        <v>61</v>
      </c>
      <c r="I527" t="str">
        <f t="shared" si="47"/>
        <v>96</v>
      </c>
      <c r="J527" s="6" t="str">
        <f t="shared" si="48"/>
        <v>"10元红包券",</v>
      </c>
      <c r="K527" t="s">
        <v>23</v>
      </c>
      <c r="O527" t="s">
        <v>256</v>
      </c>
      <c r="P527" t="s">
        <v>257</v>
      </c>
      <c r="Q527" t="str">
        <f t="shared" si="49"/>
        <v>第61</v>
      </c>
      <c r="R527" t="str">
        <f t="shared" si="50"/>
        <v>96名</v>
      </c>
    </row>
    <row r="528" spans="1:18" x14ac:dyDescent="0.2">
      <c r="A528">
        <v>527</v>
      </c>
      <c r="B528" s="3">
        <f t="shared" si="51"/>
        <v>192</v>
      </c>
      <c r="C528" t="s">
        <v>12</v>
      </c>
      <c r="D528" s="4" t="s">
        <v>243</v>
      </c>
      <c r="E528" s="5" t="s">
        <v>21</v>
      </c>
      <c r="F528">
        <v>1</v>
      </c>
      <c r="G528">
        <v>1</v>
      </c>
      <c r="H528" t="str">
        <f t="shared" si="46"/>
        <v>1</v>
      </c>
      <c r="I528" t="str">
        <f t="shared" si="47"/>
        <v>1</v>
      </c>
      <c r="J528" s="6" t="str">
        <f t="shared" si="48"/>
        <v>"1000元",</v>
      </c>
      <c r="K528" t="s">
        <v>23</v>
      </c>
      <c r="O528" t="s">
        <v>12</v>
      </c>
      <c r="Q528" t="str">
        <f t="shared" si="49"/>
        <v>第1</v>
      </c>
      <c r="R528" t="str">
        <f t="shared" si="50"/>
        <v>1名</v>
      </c>
    </row>
    <row r="529" spans="1:18" x14ac:dyDescent="0.2">
      <c r="A529">
        <v>528</v>
      </c>
      <c r="B529" s="3">
        <f t="shared" si="51"/>
        <v>192</v>
      </c>
      <c r="C529" t="s">
        <v>17</v>
      </c>
      <c r="D529" s="4" t="s">
        <v>244</v>
      </c>
      <c r="E529" s="5" t="s">
        <v>18</v>
      </c>
      <c r="F529">
        <v>1</v>
      </c>
      <c r="G529">
        <v>1</v>
      </c>
      <c r="H529" t="str">
        <f t="shared" si="46"/>
        <v>2</v>
      </c>
      <c r="I529" t="str">
        <f t="shared" si="47"/>
        <v>2</v>
      </c>
      <c r="J529" s="6" t="str">
        <f t="shared" si="48"/>
        <v>"300元",</v>
      </c>
      <c r="K529" t="s">
        <v>23</v>
      </c>
      <c r="O529" t="s">
        <v>17</v>
      </c>
      <c r="Q529" t="str">
        <f t="shared" si="49"/>
        <v>第2</v>
      </c>
      <c r="R529" t="str">
        <f t="shared" si="50"/>
        <v>2名</v>
      </c>
    </row>
    <row r="530" spans="1:18" x14ac:dyDescent="0.2">
      <c r="A530">
        <v>529</v>
      </c>
      <c r="B530" s="3">
        <f t="shared" si="51"/>
        <v>192</v>
      </c>
      <c r="C530" t="s">
        <v>19</v>
      </c>
      <c r="D530" s="4" t="s">
        <v>149</v>
      </c>
      <c r="E530" s="5" t="s">
        <v>27</v>
      </c>
      <c r="F530">
        <v>1</v>
      </c>
      <c r="G530">
        <v>1</v>
      </c>
      <c r="H530" t="str">
        <f t="shared" si="46"/>
        <v>3</v>
      </c>
      <c r="I530" t="str">
        <f t="shared" si="47"/>
        <v>3</v>
      </c>
      <c r="J530" s="6" t="str">
        <f t="shared" si="48"/>
        <v>"100元",</v>
      </c>
      <c r="K530" t="s">
        <v>23</v>
      </c>
      <c r="O530" t="s">
        <v>19</v>
      </c>
      <c r="Q530" t="str">
        <f t="shared" si="49"/>
        <v>第3</v>
      </c>
      <c r="R530" t="str">
        <f t="shared" si="50"/>
        <v>3名</v>
      </c>
    </row>
    <row r="531" spans="1:18" x14ac:dyDescent="0.2">
      <c r="A531">
        <v>530</v>
      </c>
      <c r="B531" s="3">
        <f t="shared" si="51"/>
        <v>192</v>
      </c>
      <c r="C531" s="4" t="s">
        <v>245</v>
      </c>
      <c r="D531" s="4" t="s">
        <v>95</v>
      </c>
      <c r="E531" s="4" t="s">
        <v>27</v>
      </c>
      <c r="F531">
        <v>1</v>
      </c>
      <c r="G531">
        <v>1</v>
      </c>
      <c r="H531" t="str">
        <f t="shared" si="46"/>
        <v>4</v>
      </c>
      <c r="I531" t="str">
        <f t="shared" si="47"/>
        <v>9</v>
      </c>
      <c r="J531" s="6" t="str">
        <f t="shared" si="48"/>
        <v>"50元红包券",</v>
      </c>
      <c r="K531" t="s">
        <v>23</v>
      </c>
      <c r="O531" t="s">
        <v>32</v>
      </c>
      <c r="P531" t="s">
        <v>89</v>
      </c>
      <c r="Q531" t="str">
        <f t="shared" si="49"/>
        <v>第4</v>
      </c>
      <c r="R531" t="str">
        <f t="shared" si="50"/>
        <v>9名</v>
      </c>
    </row>
    <row r="532" spans="1:18" x14ac:dyDescent="0.2">
      <c r="A532">
        <v>531</v>
      </c>
      <c r="B532" s="3">
        <f t="shared" si="51"/>
        <v>192</v>
      </c>
      <c r="C532" s="4" t="s">
        <v>246</v>
      </c>
      <c r="D532" s="4" t="s">
        <v>77</v>
      </c>
      <c r="E532" s="4" t="s">
        <v>27</v>
      </c>
      <c r="F532">
        <v>1</v>
      </c>
      <c r="G532">
        <v>1</v>
      </c>
      <c r="H532" t="str">
        <f t="shared" si="46"/>
        <v>10</v>
      </c>
      <c r="I532" t="str">
        <f t="shared" si="47"/>
        <v>21</v>
      </c>
      <c r="J532" s="6" t="str">
        <f t="shared" si="48"/>
        <v>"30元红包券",</v>
      </c>
      <c r="K532" t="s">
        <v>23</v>
      </c>
      <c r="O532" t="s">
        <v>93</v>
      </c>
      <c r="P532" t="s">
        <v>247</v>
      </c>
      <c r="Q532" t="str">
        <f t="shared" si="49"/>
        <v>第10</v>
      </c>
      <c r="R532" t="str">
        <f t="shared" si="50"/>
        <v>21名</v>
      </c>
    </row>
    <row r="533" spans="1:18" x14ac:dyDescent="0.2">
      <c r="A533">
        <v>532</v>
      </c>
      <c r="B533" s="3">
        <f t="shared" si="51"/>
        <v>192</v>
      </c>
      <c r="C533" s="4" t="s">
        <v>248</v>
      </c>
      <c r="D533" s="4" t="s">
        <v>45</v>
      </c>
      <c r="E533" s="4" t="s">
        <v>27</v>
      </c>
      <c r="F533">
        <v>1</v>
      </c>
      <c r="G533">
        <v>1</v>
      </c>
      <c r="H533" t="str">
        <f t="shared" si="46"/>
        <v>22</v>
      </c>
      <c r="I533" t="str">
        <f t="shared" si="47"/>
        <v>39</v>
      </c>
      <c r="J533" s="6" t="str">
        <f t="shared" si="48"/>
        <v>"20元红包券",</v>
      </c>
      <c r="K533" t="s">
        <v>23</v>
      </c>
      <c r="O533" t="s">
        <v>249</v>
      </c>
      <c r="P533" t="s">
        <v>250</v>
      </c>
      <c r="Q533" t="str">
        <f t="shared" si="49"/>
        <v>第22</v>
      </c>
      <c r="R533" t="str">
        <f t="shared" si="50"/>
        <v>39名</v>
      </c>
    </row>
    <row r="534" spans="1:18" x14ac:dyDescent="0.2">
      <c r="A534">
        <v>533</v>
      </c>
      <c r="B534" s="3">
        <f t="shared" si="51"/>
        <v>192</v>
      </c>
      <c r="C534" s="4" t="s">
        <v>251</v>
      </c>
      <c r="D534" s="4" t="s">
        <v>252</v>
      </c>
      <c r="E534" s="4" t="s">
        <v>27</v>
      </c>
      <c r="F534">
        <v>1</v>
      </c>
      <c r="G534">
        <v>1</v>
      </c>
      <c r="H534" t="str">
        <f t="shared" si="46"/>
        <v>40</v>
      </c>
      <c r="I534" t="str">
        <f t="shared" si="47"/>
        <v>60</v>
      </c>
      <c r="J534" s="6" t="str">
        <f t="shared" si="48"/>
        <v>"15元红包券",</v>
      </c>
      <c r="K534" t="s">
        <v>23</v>
      </c>
      <c r="O534" t="s">
        <v>253</v>
      </c>
      <c r="P534" t="s">
        <v>254</v>
      </c>
      <c r="Q534" t="str">
        <f t="shared" si="49"/>
        <v>第40</v>
      </c>
      <c r="R534" t="str">
        <f t="shared" si="50"/>
        <v>60名</v>
      </c>
    </row>
    <row r="535" spans="1:18" x14ac:dyDescent="0.2">
      <c r="A535">
        <v>534</v>
      </c>
      <c r="B535" s="3">
        <f t="shared" si="51"/>
        <v>192</v>
      </c>
      <c r="C535" s="4" t="s">
        <v>255</v>
      </c>
      <c r="D535" s="4" t="s">
        <v>97</v>
      </c>
      <c r="E535" s="4" t="s">
        <v>27</v>
      </c>
      <c r="F535">
        <v>1</v>
      </c>
      <c r="G535">
        <v>1</v>
      </c>
      <c r="H535" t="str">
        <f t="shared" si="46"/>
        <v>61</v>
      </c>
      <c r="I535" t="str">
        <f t="shared" si="47"/>
        <v>96</v>
      </c>
      <c r="J535" s="6" t="str">
        <f t="shared" si="48"/>
        <v>"10元红包券",</v>
      </c>
      <c r="K535" t="s">
        <v>23</v>
      </c>
      <c r="O535" t="s">
        <v>256</v>
      </c>
      <c r="P535" t="s">
        <v>257</v>
      </c>
      <c r="Q535" t="str">
        <f t="shared" si="49"/>
        <v>第61</v>
      </c>
      <c r="R535" t="str">
        <f t="shared" si="50"/>
        <v>96名</v>
      </c>
    </row>
    <row r="536" spans="1:18" x14ac:dyDescent="0.2">
      <c r="A536">
        <v>535</v>
      </c>
      <c r="B536" s="3">
        <f t="shared" si="51"/>
        <v>193</v>
      </c>
      <c r="C536" t="s">
        <v>12</v>
      </c>
      <c r="D536" s="4" t="s">
        <v>243</v>
      </c>
      <c r="E536" s="5" t="s">
        <v>21</v>
      </c>
      <c r="F536">
        <v>1</v>
      </c>
      <c r="G536">
        <v>1</v>
      </c>
      <c r="H536" t="str">
        <f t="shared" si="46"/>
        <v>1</v>
      </c>
      <c r="I536" t="str">
        <f t="shared" si="47"/>
        <v>1</v>
      </c>
      <c r="J536" s="6" t="str">
        <f t="shared" si="48"/>
        <v>"1000元",</v>
      </c>
      <c r="K536" t="s">
        <v>23</v>
      </c>
      <c r="O536" t="s">
        <v>12</v>
      </c>
      <c r="Q536" t="str">
        <f t="shared" si="49"/>
        <v>第1</v>
      </c>
      <c r="R536" t="str">
        <f t="shared" si="50"/>
        <v>1名</v>
      </c>
    </row>
    <row r="537" spans="1:18" x14ac:dyDescent="0.2">
      <c r="A537">
        <v>536</v>
      </c>
      <c r="B537" s="3">
        <f t="shared" si="51"/>
        <v>193</v>
      </c>
      <c r="C537" t="s">
        <v>17</v>
      </c>
      <c r="D537" s="4" t="s">
        <v>244</v>
      </c>
      <c r="E537" s="5" t="s">
        <v>18</v>
      </c>
      <c r="F537">
        <v>1</v>
      </c>
      <c r="G537">
        <v>1</v>
      </c>
      <c r="H537" t="str">
        <f t="shared" si="46"/>
        <v>2</v>
      </c>
      <c r="I537" t="str">
        <f t="shared" si="47"/>
        <v>2</v>
      </c>
      <c r="J537" s="6" t="str">
        <f t="shared" si="48"/>
        <v>"300元",</v>
      </c>
      <c r="K537" t="s">
        <v>23</v>
      </c>
      <c r="O537" t="s">
        <v>17</v>
      </c>
      <c r="Q537" t="str">
        <f t="shared" si="49"/>
        <v>第2</v>
      </c>
      <c r="R537" t="str">
        <f t="shared" si="50"/>
        <v>2名</v>
      </c>
    </row>
    <row r="538" spans="1:18" x14ac:dyDescent="0.2">
      <c r="A538">
        <v>537</v>
      </c>
      <c r="B538" s="3">
        <f t="shared" si="51"/>
        <v>193</v>
      </c>
      <c r="C538" t="s">
        <v>19</v>
      </c>
      <c r="D538" s="4" t="s">
        <v>149</v>
      </c>
      <c r="E538" s="5" t="s">
        <v>27</v>
      </c>
      <c r="F538">
        <v>1</v>
      </c>
      <c r="G538">
        <v>1</v>
      </c>
      <c r="H538" t="str">
        <f t="shared" si="46"/>
        <v>3</v>
      </c>
      <c r="I538" t="str">
        <f t="shared" si="47"/>
        <v>3</v>
      </c>
      <c r="J538" s="6" t="str">
        <f t="shared" si="48"/>
        <v>"100元",</v>
      </c>
      <c r="K538" t="s">
        <v>23</v>
      </c>
      <c r="O538" t="s">
        <v>19</v>
      </c>
      <c r="Q538" t="str">
        <f t="shared" si="49"/>
        <v>第3</v>
      </c>
      <c r="R538" t="str">
        <f t="shared" si="50"/>
        <v>3名</v>
      </c>
    </row>
    <row r="539" spans="1:18" x14ac:dyDescent="0.2">
      <c r="A539">
        <v>538</v>
      </c>
      <c r="B539" s="3">
        <f t="shared" si="51"/>
        <v>193</v>
      </c>
      <c r="C539" s="4" t="s">
        <v>245</v>
      </c>
      <c r="D539" s="4" t="s">
        <v>95</v>
      </c>
      <c r="E539" s="4" t="s">
        <v>27</v>
      </c>
      <c r="F539">
        <v>1</v>
      </c>
      <c r="G539">
        <v>1</v>
      </c>
      <c r="H539" t="str">
        <f t="shared" si="46"/>
        <v>4</v>
      </c>
      <c r="I539" t="str">
        <f t="shared" si="47"/>
        <v>9</v>
      </c>
      <c r="J539" s="6" t="str">
        <f t="shared" si="48"/>
        <v>"50元红包券",</v>
      </c>
      <c r="K539" t="s">
        <v>23</v>
      </c>
      <c r="O539" t="s">
        <v>32</v>
      </c>
      <c r="P539" t="s">
        <v>89</v>
      </c>
      <c r="Q539" t="str">
        <f t="shared" si="49"/>
        <v>第4</v>
      </c>
      <c r="R539" t="str">
        <f t="shared" si="50"/>
        <v>9名</v>
      </c>
    </row>
    <row r="540" spans="1:18" x14ac:dyDescent="0.2">
      <c r="A540">
        <v>539</v>
      </c>
      <c r="B540" s="3">
        <f t="shared" si="51"/>
        <v>193</v>
      </c>
      <c r="C540" s="4" t="s">
        <v>246</v>
      </c>
      <c r="D540" s="4" t="s">
        <v>77</v>
      </c>
      <c r="E540" s="4" t="s">
        <v>27</v>
      </c>
      <c r="F540">
        <v>1</v>
      </c>
      <c r="G540">
        <v>1</v>
      </c>
      <c r="H540" t="str">
        <f t="shared" si="46"/>
        <v>10</v>
      </c>
      <c r="I540" t="str">
        <f t="shared" si="47"/>
        <v>21</v>
      </c>
      <c r="J540" s="6" t="str">
        <f t="shared" si="48"/>
        <v>"30元红包券",</v>
      </c>
      <c r="K540" t="s">
        <v>23</v>
      </c>
      <c r="O540" t="s">
        <v>93</v>
      </c>
      <c r="P540" t="s">
        <v>247</v>
      </c>
      <c r="Q540" t="str">
        <f t="shared" si="49"/>
        <v>第10</v>
      </c>
      <c r="R540" t="str">
        <f t="shared" si="50"/>
        <v>21名</v>
      </c>
    </row>
    <row r="541" spans="1:18" x14ac:dyDescent="0.2">
      <c r="A541">
        <v>540</v>
      </c>
      <c r="B541" s="3">
        <f t="shared" si="51"/>
        <v>193</v>
      </c>
      <c r="C541" s="4" t="s">
        <v>248</v>
      </c>
      <c r="D541" s="4" t="s">
        <v>45</v>
      </c>
      <c r="E541" s="4" t="s">
        <v>27</v>
      </c>
      <c r="F541">
        <v>1</v>
      </c>
      <c r="G541">
        <v>1</v>
      </c>
      <c r="H541" t="str">
        <f t="shared" si="46"/>
        <v>22</v>
      </c>
      <c r="I541" t="str">
        <f t="shared" si="47"/>
        <v>39</v>
      </c>
      <c r="J541" s="6" t="str">
        <f t="shared" si="48"/>
        <v>"20元红包券",</v>
      </c>
      <c r="K541" t="s">
        <v>23</v>
      </c>
      <c r="O541" t="s">
        <v>249</v>
      </c>
      <c r="P541" t="s">
        <v>250</v>
      </c>
      <c r="Q541" t="str">
        <f t="shared" si="49"/>
        <v>第22</v>
      </c>
      <c r="R541" t="str">
        <f t="shared" si="50"/>
        <v>39名</v>
      </c>
    </row>
    <row r="542" spans="1:18" x14ac:dyDescent="0.2">
      <c r="A542">
        <v>541</v>
      </c>
      <c r="B542" s="3">
        <f t="shared" si="51"/>
        <v>193</v>
      </c>
      <c r="C542" s="4" t="s">
        <v>251</v>
      </c>
      <c r="D542" s="4" t="s">
        <v>252</v>
      </c>
      <c r="E542" s="4" t="s">
        <v>27</v>
      </c>
      <c r="F542">
        <v>1</v>
      </c>
      <c r="G542">
        <v>1</v>
      </c>
      <c r="H542" t="str">
        <f t="shared" si="46"/>
        <v>40</v>
      </c>
      <c r="I542" t="str">
        <f t="shared" si="47"/>
        <v>60</v>
      </c>
      <c r="J542" s="6" t="str">
        <f t="shared" si="48"/>
        <v>"15元红包券",</v>
      </c>
      <c r="K542" t="s">
        <v>23</v>
      </c>
      <c r="O542" t="s">
        <v>253</v>
      </c>
      <c r="P542" t="s">
        <v>254</v>
      </c>
      <c r="Q542" t="str">
        <f t="shared" si="49"/>
        <v>第40</v>
      </c>
      <c r="R542" t="str">
        <f t="shared" si="50"/>
        <v>60名</v>
      </c>
    </row>
    <row r="543" spans="1:18" x14ac:dyDescent="0.2">
      <c r="A543">
        <v>542</v>
      </c>
      <c r="B543" s="3">
        <f t="shared" si="51"/>
        <v>193</v>
      </c>
      <c r="C543" s="4" t="s">
        <v>255</v>
      </c>
      <c r="D543" s="4" t="s">
        <v>97</v>
      </c>
      <c r="E543" s="4" t="s">
        <v>27</v>
      </c>
      <c r="F543">
        <v>1</v>
      </c>
      <c r="G543">
        <v>1</v>
      </c>
      <c r="H543" t="str">
        <f t="shared" si="46"/>
        <v>61</v>
      </c>
      <c r="I543" t="str">
        <f t="shared" si="47"/>
        <v>96</v>
      </c>
      <c r="J543" s="6" t="str">
        <f t="shared" si="48"/>
        <v>"10元红包券",</v>
      </c>
      <c r="K543" t="s">
        <v>23</v>
      </c>
      <c r="O543" t="s">
        <v>256</v>
      </c>
      <c r="P543" t="s">
        <v>257</v>
      </c>
      <c r="Q543" t="str">
        <f t="shared" si="49"/>
        <v>第61</v>
      </c>
      <c r="R543" t="str">
        <f t="shared" si="50"/>
        <v>96名</v>
      </c>
    </row>
    <row r="544" spans="1:18" x14ac:dyDescent="0.2">
      <c r="A544">
        <v>543</v>
      </c>
      <c r="B544" s="3">
        <f t="shared" si="51"/>
        <v>194</v>
      </c>
      <c r="C544" t="s">
        <v>12</v>
      </c>
      <c r="D544" s="4" t="s">
        <v>243</v>
      </c>
      <c r="E544" s="5" t="s">
        <v>21</v>
      </c>
      <c r="F544">
        <v>1</v>
      </c>
      <c r="G544">
        <v>1</v>
      </c>
      <c r="H544" t="str">
        <f t="shared" si="46"/>
        <v>1</v>
      </c>
      <c r="I544" t="str">
        <f t="shared" si="47"/>
        <v>1</v>
      </c>
      <c r="J544" s="6" t="str">
        <f t="shared" si="48"/>
        <v>"1000元",</v>
      </c>
      <c r="K544" t="s">
        <v>23</v>
      </c>
      <c r="O544" t="s">
        <v>12</v>
      </c>
      <c r="Q544" t="str">
        <f t="shared" si="49"/>
        <v>第1</v>
      </c>
      <c r="R544" t="str">
        <f t="shared" si="50"/>
        <v>1名</v>
      </c>
    </row>
    <row r="545" spans="1:18" x14ac:dyDescent="0.2">
      <c r="A545">
        <v>544</v>
      </c>
      <c r="B545" s="3">
        <f t="shared" si="51"/>
        <v>194</v>
      </c>
      <c r="C545" t="s">
        <v>17</v>
      </c>
      <c r="D545" s="4" t="s">
        <v>244</v>
      </c>
      <c r="E545" s="5" t="s">
        <v>18</v>
      </c>
      <c r="F545">
        <v>1</v>
      </c>
      <c r="G545">
        <v>1</v>
      </c>
      <c r="H545" t="str">
        <f t="shared" si="46"/>
        <v>2</v>
      </c>
      <c r="I545" t="str">
        <f t="shared" si="47"/>
        <v>2</v>
      </c>
      <c r="J545" s="6" t="str">
        <f t="shared" si="48"/>
        <v>"300元",</v>
      </c>
      <c r="K545" t="s">
        <v>23</v>
      </c>
      <c r="O545" t="s">
        <v>17</v>
      </c>
      <c r="Q545" t="str">
        <f t="shared" si="49"/>
        <v>第2</v>
      </c>
      <c r="R545" t="str">
        <f t="shared" si="50"/>
        <v>2名</v>
      </c>
    </row>
    <row r="546" spans="1:18" x14ac:dyDescent="0.2">
      <c r="A546">
        <v>545</v>
      </c>
      <c r="B546" s="3">
        <f t="shared" si="51"/>
        <v>194</v>
      </c>
      <c r="C546" t="s">
        <v>19</v>
      </c>
      <c r="D546" s="4" t="s">
        <v>149</v>
      </c>
      <c r="E546" s="5" t="s">
        <v>27</v>
      </c>
      <c r="F546">
        <v>1</v>
      </c>
      <c r="G546">
        <v>1</v>
      </c>
      <c r="H546" t="str">
        <f t="shared" si="46"/>
        <v>3</v>
      </c>
      <c r="I546" t="str">
        <f t="shared" si="47"/>
        <v>3</v>
      </c>
      <c r="J546" s="6" t="str">
        <f t="shared" si="48"/>
        <v>"100元",</v>
      </c>
      <c r="K546" t="s">
        <v>23</v>
      </c>
      <c r="O546" t="s">
        <v>19</v>
      </c>
      <c r="Q546" t="str">
        <f t="shared" si="49"/>
        <v>第3</v>
      </c>
      <c r="R546" t="str">
        <f t="shared" si="50"/>
        <v>3名</v>
      </c>
    </row>
    <row r="547" spans="1:18" x14ac:dyDescent="0.2">
      <c r="A547">
        <v>546</v>
      </c>
      <c r="B547" s="3">
        <f t="shared" si="51"/>
        <v>194</v>
      </c>
      <c r="C547" s="4" t="s">
        <v>245</v>
      </c>
      <c r="D547" s="4" t="s">
        <v>95</v>
      </c>
      <c r="E547" s="4" t="s">
        <v>27</v>
      </c>
      <c r="F547">
        <v>1</v>
      </c>
      <c r="G547">
        <v>1</v>
      </c>
      <c r="H547" t="str">
        <f t="shared" si="46"/>
        <v>4</v>
      </c>
      <c r="I547" t="str">
        <f t="shared" si="47"/>
        <v>9</v>
      </c>
      <c r="J547" s="6" t="str">
        <f t="shared" si="48"/>
        <v>"50元红包券",</v>
      </c>
      <c r="K547" t="s">
        <v>23</v>
      </c>
      <c r="O547" t="s">
        <v>32</v>
      </c>
      <c r="P547" t="s">
        <v>89</v>
      </c>
      <c r="Q547" t="str">
        <f t="shared" si="49"/>
        <v>第4</v>
      </c>
      <c r="R547" t="str">
        <f t="shared" si="50"/>
        <v>9名</v>
      </c>
    </row>
    <row r="548" spans="1:18" x14ac:dyDescent="0.2">
      <c r="A548">
        <v>547</v>
      </c>
      <c r="B548" s="3">
        <f t="shared" si="51"/>
        <v>194</v>
      </c>
      <c r="C548" s="4" t="s">
        <v>246</v>
      </c>
      <c r="D548" s="4" t="s">
        <v>77</v>
      </c>
      <c r="E548" s="4" t="s">
        <v>27</v>
      </c>
      <c r="F548">
        <v>1</v>
      </c>
      <c r="G548">
        <v>1</v>
      </c>
      <c r="H548" t="str">
        <f t="shared" si="46"/>
        <v>10</v>
      </c>
      <c r="I548" t="str">
        <f t="shared" si="47"/>
        <v>21</v>
      </c>
      <c r="J548" s="6" t="str">
        <f t="shared" si="48"/>
        <v>"30元红包券",</v>
      </c>
      <c r="K548" t="s">
        <v>23</v>
      </c>
      <c r="O548" t="s">
        <v>93</v>
      </c>
      <c r="P548" t="s">
        <v>247</v>
      </c>
      <c r="Q548" t="str">
        <f t="shared" si="49"/>
        <v>第10</v>
      </c>
      <c r="R548" t="str">
        <f t="shared" si="50"/>
        <v>21名</v>
      </c>
    </row>
    <row r="549" spans="1:18" x14ac:dyDescent="0.2">
      <c r="A549">
        <v>548</v>
      </c>
      <c r="B549" s="3">
        <f t="shared" si="51"/>
        <v>194</v>
      </c>
      <c r="C549" s="4" t="s">
        <v>248</v>
      </c>
      <c r="D549" s="4" t="s">
        <v>45</v>
      </c>
      <c r="E549" s="4" t="s">
        <v>27</v>
      </c>
      <c r="F549">
        <v>1</v>
      </c>
      <c r="G549">
        <v>1</v>
      </c>
      <c r="H549" t="str">
        <f t="shared" si="46"/>
        <v>22</v>
      </c>
      <c r="I549" t="str">
        <f t="shared" si="47"/>
        <v>39</v>
      </c>
      <c r="J549" s="6" t="str">
        <f t="shared" si="48"/>
        <v>"20元红包券",</v>
      </c>
      <c r="K549" t="s">
        <v>23</v>
      </c>
      <c r="O549" t="s">
        <v>249</v>
      </c>
      <c r="P549" t="s">
        <v>250</v>
      </c>
      <c r="Q549" t="str">
        <f t="shared" si="49"/>
        <v>第22</v>
      </c>
      <c r="R549" t="str">
        <f t="shared" si="50"/>
        <v>39名</v>
      </c>
    </row>
    <row r="550" spans="1:18" x14ac:dyDescent="0.2">
      <c r="A550">
        <v>549</v>
      </c>
      <c r="B550" s="3">
        <f t="shared" si="51"/>
        <v>194</v>
      </c>
      <c r="C550" s="4" t="s">
        <v>251</v>
      </c>
      <c r="D550" s="4" t="s">
        <v>252</v>
      </c>
      <c r="E550" s="4" t="s">
        <v>27</v>
      </c>
      <c r="F550">
        <v>1</v>
      </c>
      <c r="G550">
        <v>1</v>
      </c>
      <c r="H550" t="str">
        <f t="shared" si="46"/>
        <v>40</v>
      </c>
      <c r="I550" t="str">
        <f t="shared" si="47"/>
        <v>60</v>
      </c>
      <c r="J550" s="6" t="str">
        <f t="shared" si="48"/>
        <v>"15元红包券",</v>
      </c>
      <c r="K550" t="s">
        <v>23</v>
      </c>
      <c r="O550" t="s">
        <v>253</v>
      </c>
      <c r="P550" t="s">
        <v>254</v>
      </c>
      <c r="Q550" t="str">
        <f t="shared" si="49"/>
        <v>第40</v>
      </c>
      <c r="R550" t="str">
        <f t="shared" si="50"/>
        <v>60名</v>
      </c>
    </row>
    <row r="551" spans="1:18" x14ac:dyDescent="0.2">
      <c r="A551">
        <v>550</v>
      </c>
      <c r="B551" s="3">
        <f t="shared" si="51"/>
        <v>194</v>
      </c>
      <c r="C551" s="4" t="s">
        <v>255</v>
      </c>
      <c r="D551" s="4" t="s">
        <v>97</v>
      </c>
      <c r="E551" s="4" t="s">
        <v>27</v>
      </c>
      <c r="F551">
        <v>1</v>
      </c>
      <c r="G551">
        <v>1</v>
      </c>
      <c r="H551" t="str">
        <f t="shared" si="46"/>
        <v>61</v>
      </c>
      <c r="I551" t="str">
        <f t="shared" si="47"/>
        <v>96</v>
      </c>
      <c r="J551" s="6" t="str">
        <f t="shared" si="48"/>
        <v>"10元红包券",</v>
      </c>
      <c r="K551" t="s">
        <v>23</v>
      </c>
      <c r="O551" t="s">
        <v>256</v>
      </c>
      <c r="P551" t="s">
        <v>257</v>
      </c>
      <c r="Q551" t="str">
        <f t="shared" si="49"/>
        <v>第61</v>
      </c>
      <c r="R551" t="str">
        <f t="shared" si="50"/>
        <v>96名</v>
      </c>
    </row>
    <row r="552" spans="1:18" x14ac:dyDescent="0.2">
      <c r="A552">
        <v>551</v>
      </c>
      <c r="B552" s="3">
        <f t="shared" si="51"/>
        <v>195</v>
      </c>
      <c r="C552" t="s">
        <v>12</v>
      </c>
      <c r="D552" s="4" t="s">
        <v>243</v>
      </c>
      <c r="E552" s="5" t="s">
        <v>21</v>
      </c>
      <c r="F552">
        <v>1</v>
      </c>
      <c r="G552">
        <v>1</v>
      </c>
      <c r="H552" t="str">
        <f t="shared" ref="H552:H615" si="52">IF(NOT(ISERROR((FIND("第",Q552)))),RIGHT(Q552,LEN(Q552)-LEN("第")),LEFT(Q552,2*LEN(Q552)-LENB(Q552)))</f>
        <v>1</v>
      </c>
      <c r="I552" t="str">
        <f t="shared" ref="I552:I615" si="53">IF(((ISERROR((FIND("之后",R552))))),LEFT(R552,2*LEN(R552)-LENB(R552)),99999)</f>
        <v>1</v>
      </c>
      <c r="J552" s="6" t="str">
        <f t="shared" ref="J552:J615" si="54">""""&amp;D552&amp;""""&amp;","</f>
        <v>"1000元",</v>
      </c>
      <c r="K552" t="s">
        <v>23</v>
      </c>
      <c r="O552" t="s">
        <v>12</v>
      </c>
      <c r="Q552" t="str">
        <f t="shared" ref="Q552:Q615" si="55">LEFT(O552,IF(NOT(ISERROR((FIND("名",O552)))),LEN(O552)-LEN("名"),LEN(O552)))</f>
        <v>第1</v>
      </c>
      <c r="R552" t="str">
        <f t="shared" ref="R552:R615" si="56">IF(ISBLANK(P552),IF(NOT(ISERROR((FIND("第",O552)))),MID(Q552,2,9999)&amp;"名",O552),P552)</f>
        <v>1名</v>
      </c>
    </row>
    <row r="553" spans="1:18" x14ac:dyDescent="0.2">
      <c r="A553">
        <v>552</v>
      </c>
      <c r="B553" s="3">
        <f t="shared" ref="B553:B616" si="57">ROUNDUP((ROW()-487)/8,0)+186</f>
        <v>195</v>
      </c>
      <c r="C553" t="s">
        <v>17</v>
      </c>
      <c r="D553" s="4" t="s">
        <v>244</v>
      </c>
      <c r="E553" s="5" t="s">
        <v>18</v>
      </c>
      <c r="F553">
        <v>1</v>
      </c>
      <c r="G553">
        <v>1</v>
      </c>
      <c r="H553" t="str">
        <f t="shared" si="52"/>
        <v>2</v>
      </c>
      <c r="I553" t="str">
        <f t="shared" si="53"/>
        <v>2</v>
      </c>
      <c r="J553" s="6" t="str">
        <f t="shared" si="54"/>
        <v>"300元",</v>
      </c>
      <c r="K553" t="s">
        <v>23</v>
      </c>
      <c r="O553" t="s">
        <v>17</v>
      </c>
      <c r="Q553" t="str">
        <f t="shared" si="55"/>
        <v>第2</v>
      </c>
      <c r="R553" t="str">
        <f t="shared" si="56"/>
        <v>2名</v>
      </c>
    </row>
    <row r="554" spans="1:18" x14ac:dyDescent="0.2">
      <c r="A554">
        <v>553</v>
      </c>
      <c r="B554" s="3">
        <f t="shared" si="57"/>
        <v>195</v>
      </c>
      <c r="C554" t="s">
        <v>19</v>
      </c>
      <c r="D554" s="4" t="s">
        <v>149</v>
      </c>
      <c r="E554" s="5" t="s">
        <v>27</v>
      </c>
      <c r="F554">
        <v>1</v>
      </c>
      <c r="G554">
        <v>1</v>
      </c>
      <c r="H554" t="str">
        <f t="shared" si="52"/>
        <v>3</v>
      </c>
      <c r="I554" t="str">
        <f t="shared" si="53"/>
        <v>3</v>
      </c>
      <c r="J554" s="6" t="str">
        <f t="shared" si="54"/>
        <v>"100元",</v>
      </c>
      <c r="K554" t="s">
        <v>23</v>
      </c>
      <c r="O554" t="s">
        <v>19</v>
      </c>
      <c r="Q554" t="str">
        <f t="shared" si="55"/>
        <v>第3</v>
      </c>
      <c r="R554" t="str">
        <f t="shared" si="56"/>
        <v>3名</v>
      </c>
    </row>
    <row r="555" spans="1:18" x14ac:dyDescent="0.2">
      <c r="A555">
        <v>554</v>
      </c>
      <c r="B555" s="3">
        <f t="shared" si="57"/>
        <v>195</v>
      </c>
      <c r="C555" s="4" t="s">
        <v>245</v>
      </c>
      <c r="D555" s="4" t="s">
        <v>95</v>
      </c>
      <c r="E555" s="4" t="s">
        <v>27</v>
      </c>
      <c r="F555">
        <v>1</v>
      </c>
      <c r="G555">
        <v>1</v>
      </c>
      <c r="H555" t="str">
        <f t="shared" si="52"/>
        <v>4</v>
      </c>
      <c r="I555" t="str">
        <f t="shared" si="53"/>
        <v>9</v>
      </c>
      <c r="J555" s="6" t="str">
        <f t="shared" si="54"/>
        <v>"50元红包券",</v>
      </c>
      <c r="K555" t="s">
        <v>23</v>
      </c>
      <c r="O555" t="s">
        <v>32</v>
      </c>
      <c r="P555" t="s">
        <v>89</v>
      </c>
      <c r="Q555" t="str">
        <f t="shared" si="55"/>
        <v>第4</v>
      </c>
      <c r="R555" t="str">
        <f t="shared" si="56"/>
        <v>9名</v>
      </c>
    </row>
    <row r="556" spans="1:18" x14ac:dyDescent="0.2">
      <c r="A556">
        <v>555</v>
      </c>
      <c r="B556" s="3">
        <f t="shared" si="57"/>
        <v>195</v>
      </c>
      <c r="C556" s="4" t="s">
        <v>246</v>
      </c>
      <c r="D556" s="4" t="s">
        <v>77</v>
      </c>
      <c r="E556" s="4" t="s">
        <v>27</v>
      </c>
      <c r="F556">
        <v>1</v>
      </c>
      <c r="G556">
        <v>1</v>
      </c>
      <c r="H556" t="str">
        <f t="shared" si="52"/>
        <v>10</v>
      </c>
      <c r="I556" t="str">
        <f t="shared" si="53"/>
        <v>21</v>
      </c>
      <c r="J556" s="6" t="str">
        <f t="shared" si="54"/>
        <v>"30元红包券",</v>
      </c>
      <c r="K556" t="s">
        <v>23</v>
      </c>
      <c r="O556" t="s">
        <v>93</v>
      </c>
      <c r="P556" t="s">
        <v>247</v>
      </c>
      <c r="Q556" t="str">
        <f t="shared" si="55"/>
        <v>第10</v>
      </c>
      <c r="R556" t="str">
        <f t="shared" si="56"/>
        <v>21名</v>
      </c>
    </row>
    <row r="557" spans="1:18" x14ac:dyDescent="0.2">
      <c r="A557">
        <v>556</v>
      </c>
      <c r="B557" s="3">
        <f t="shared" si="57"/>
        <v>195</v>
      </c>
      <c r="C557" s="4" t="s">
        <v>248</v>
      </c>
      <c r="D557" s="4" t="s">
        <v>45</v>
      </c>
      <c r="E557" s="4" t="s">
        <v>27</v>
      </c>
      <c r="F557">
        <v>1</v>
      </c>
      <c r="G557">
        <v>1</v>
      </c>
      <c r="H557" t="str">
        <f t="shared" si="52"/>
        <v>22</v>
      </c>
      <c r="I557" t="str">
        <f t="shared" si="53"/>
        <v>39</v>
      </c>
      <c r="J557" s="6" t="str">
        <f t="shared" si="54"/>
        <v>"20元红包券",</v>
      </c>
      <c r="K557" t="s">
        <v>23</v>
      </c>
      <c r="O557" t="s">
        <v>249</v>
      </c>
      <c r="P557" t="s">
        <v>250</v>
      </c>
      <c r="Q557" t="str">
        <f t="shared" si="55"/>
        <v>第22</v>
      </c>
      <c r="R557" t="str">
        <f t="shared" si="56"/>
        <v>39名</v>
      </c>
    </row>
    <row r="558" spans="1:18" x14ac:dyDescent="0.2">
      <c r="A558">
        <v>557</v>
      </c>
      <c r="B558" s="3">
        <f t="shared" si="57"/>
        <v>195</v>
      </c>
      <c r="C558" s="4" t="s">
        <v>251</v>
      </c>
      <c r="D558" s="4" t="s">
        <v>252</v>
      </c>
      <c r="E558" s="4" t="s">
        <v>27</v>
      </c>
      <c r="F558">
        <v>1</v>
      </c>
      <c r="G558">
        <v>1</v>
      </c>
      <c r="H558" t="str">
        <f t="shared" si="52"/>
        <v>40</v>
      </c>
      <c r="I558" t="str">
        <f t="shared" si="53"/>
        <v>60</v>
      </c>
      <c r="J558" s="6" t="str">
        <f t="shared" si="54"/>
        <v>"15元红包券",</v>
      </c>
      <c r="K558" t="s">
        <v>23</v>
      </c>
      <c r="O558" t="s">
        <v>253</v>
      </c>
      <c r="P558" t="s">
        <v>254</v>
      </c>
      <c r="Q558" t="str">
        <f t="shared" si="55"/>
        <v>第40</v>
      </c>
      <c r="R558" t="str">
        <f t="shared" si="56"/>
        <v>60名</v>
      </c>
    </row>
    <row r="559" spans="1:18" x14ac:dyDescent="0.2">
      <c r="A559">
        <v>558</v>
      </c>
      <c r="B559" s="3">
        <f t="shared" si="57"/>
        <v>195</v>
      </c>
      <c r="C559" s="4" t="s">
        <v>255</v>
      </c>
      <c r="D559" s="4" t="s">
        <v>97</v>
      </c>
      <c r="E559" s="4" t="s">
        <v>27</v>
      </c>
      <c r="F559">
        <v>1</v>
      </c>
      <c r="G559">
        <v>1</v>
      </c>
      <c r="H559" t="str">
        <f t="shared" si="52"/>
        <v>61</v>
      </c>
      <c r="I559" t="str">
        <f t="shared" si="53"/>
        <v>96</v>
      </c>
      <c r="J559" s="6" t="str">
        <f t="shared" si="54"/>
        <v>"10元红包券",</v>
      </c>
      <c r="K559" t="s">
        <v>23</v>
      </c>
      <c r="O559" t="s">
        <v>256</v>
      </c>
      <c r="P559" t="s">
        <v>257</v>
      </c>
      <c r="Q559" t="str">
        <f t="shared" si="55"/>
        <v>第61</v>
      </c>
      <c r="R559" t="str">
        <f t="shared" si="56"/>
        <v>96名</v>
      </c>
    </row>
    <row r="560" spans="1:18" x14ac:dyDescent="0.2">
      <c r="A560">
        <v>559</v>
      </c>
      <c r="B560" s="3">
        <f t="shared" si="57"/>
        <v>196</v>
      </c>
      <c r="C560" t="s">
        <v>12</v>
      </c>
      <c r="D560" s="4" t="s">
        <v>243</v>
      </c>
      <c r="E560" s="5" t="s">
        <v>21</v>
      </c>
      <c r="F560">
        <v>1</v>
      </c>
      <c r="G560">
        <v>1</v>
      </c>
      <c r="H560" t="str">
        <f t="shared" si="52"/>
        <v>1</v>
      </c>
      <c r="I560" t="str">
        <f t="shared" si="53"/>
        <v>1</v>
      </c>
      <c r="J560" s="6" t="str">
        <f t="shared" si="54"/>
        <v>"1000元",</v>
      </c>
      <c r="K560" t="s">
        <v>23</v>
      </c>
      <c r="O560" t="s">
        <v>12</v>
      </c>
      <c r="Q560" t="str">
        <f t="shared" si="55"/>
        <v>第1</v>
      </c>
      <c r="R560" t="str">
        <f t="shared" si="56"/>
        <v>1名</v>
      </c>
    </row>
    <row r="561" spans="1:18" x14ac:dyDescent="0.2">
      <c r="A561">
        <v>560</v>
      </c>
      <c r="B561" s="3">
        <f t="shared" si="57"/>
        <v>196</v>
      </c>
      <c r="C561" t="s">
        <v>17</v>
      </c>
      <c r="D561" s="4" t="s">
        <v>244</v>
      </c>
      <c r="E561" s="5" t="s">
        <v>18</v>
      </c>
      <c r="F561">
        <v>1</v>
      </c>
      <c r="G561">
        <v>1</v>
      </c>
      <c r="H561" t="str">
        <f t="shared" si="52"/>
        <v>2</v>
      </c>
      <c r="I561" t="str">
        <f t="shared" si="53"/>
        <v>2</v>
      </c>
      <c r="J561" s="6" t="str">
        <f t="shared" si="54"/>
        <v>"300元",</v>
      </c>
      <c r="K561" t="s">
        <v>23</v>
      </c>
      <c r="O561" t="s">
        <v>17</v>
      </c>
      <c r="Q561" t="str">
        <f t="shared" si="55"/>
        <v>第2</v>
      </c>
      <c r="R561" t="str">
        <f t="shared" si="56"/>
        <v>2名</v>
      </c>
    </row>
    <row r="562" spans="1:18" x14ac:dyDescent="0.2">
      <c r="A562">
        <v>561</v>
      </c>
      <c r="B562" s="3">
        <f t="shared" si="57"/>
        <v>196</v>
      </c>
      <c r="C562" t="s">
        <v>19</v>
      </c>
      <c r="D562" s="4" t="s">
        <v>149</v>
      </c>
      <c r="E562" s="5" t="s">
        <v>27</v>
      </c>
      <c r="F562">
        <v>1</v>
      </c>
      <c r="G562">
        <v>1</v>
      </c>
      <c r="H562" t="str">
        <f t="shared" si="52"/>
        <v>3</v>
      </c>
      <c r="I562" t="str">
        <f t="shared" si="53"/>
        <v>3</v>
      </c>
      <c r="J562" s="6" t="str">
        <f t="shared" si="54"/>
        <v>"100元",</v>
      </c>
      <c r="K562" t="s">
        <v>23</v>
      </c>
      <c r="O562" t="s">
        <v>19</v>
      </c>
      <c r="Q562" t="str">
        <f t="shared" si="55"/>
        <v>第3</v>
      </c>
      <c r="R562" t="str">
        <f t="shared" si="56"/>
        <v>3名</v>
      </c>
    </row>
    <row r="563" spans="1:18" x14ac:dyDescent="0.2">
      <c r="A563">
        <v>562</v>
      </c>
      <c r="B563" s="3">
        <f t="shared" si="57"/>
        <v>196</v>
      </c>
      <c r="C563" s="4" t="s">
        <v>245</v>
      </c>
      <c r="D563" s="4" t="s">
        <v>95</v>
      </c>
      <c r="E563" s="4" t="s">
        <v>27</v>
      </c>
      <c r="F563">
        <v>1</v>
      </c>
      <c r="G563">
        <v>1</v>
      </c>
      <c r="H563" t="str">
        <f t="shared" si="52"/>
        <v>4</v>
      </c>
      <c r="I563" t="str">
        <f t="shared" si="53"/>
        <v>9</v>
      </c>
      <c r="J563" s="6" t="str">
        <f t="shared" si="54"/>
        <v>"50元红包券",</v>
      </c>
      <c r="K563" t="s">
        <v>23</v>
      </c>
      <c r="O563" t="s">
        <v>32</v>
      </c>
      <c r="P563" t="s">
        <v>89</v>
      </c>
      <c r="Q563" t="str">
        <f t="shared" si="55"/>
        <v>第4</v>
      </c>
      <c r="R563" t="str">
        <f t="shared" si="56"/>
        <v>9名</v>
      </c>
    </row>
    <row r="564" spans="1:18" x14ac:dyDescent="0.2">
      <c r="A564">
        <v>563</v>
      </c>
      <c r="B564" s="3">
        <f t="shared" si="57"/>
        <v>196</v>
      </c>
      <c r="C564" s="4" t="s">
        <v>246</v>
      </c>
      <c r="D564" s="4" t="s">
        <v>77</v>
      </c>
      <c r="E564" s="4" t="s">
        <v>27</v>
      </c>
      <c r="F564">
        <v>1</v>
      </c>
      <c r="G564">
        <v>1</v>
      </c>
      <c r="H564" t="str">
        <f t="shared" si="52"/>
        <v>10</v>
      </c>
      <c r="I564" t="str">
        <f t="shared" si="53"/>
        <v>21</v>
      </c>
      <c r="J564" s="6" t="str">
        <f t="shared" si="54"/>
        <v>"30元红包券",</v>
      </c>
      <c r="K564" t="s">
        <v>23</v>
      </c>
      <c r="O564" t="s">
        <v>93</v>
      </c>
      <c r="P564" t="s">
        <v>247</v>
      </c>
      <c r="Q564" t="str">
        <f t="shared" si="55"/>
        <v>第10</v>
      </c>
      <c r="R564" t="str">
        <f t="shared" si="56"/>
        <v>21名</v>
      </c>
    </row>
    <row r="565" spans="1:18" x14ac:dyDescent="0.2">
      <c r="A565">
        <v>564</v>
      </c>
      <c r="B565" s="3">
        <f t="shared" si="57"/>
        <v>196</v>
      </c>
      <c r="C565" s="4" t="s">
        <v>248</v>
      </c>
      <c r="D565" s="4" t="s">
        <v>45</v>
      </c>
      <c r="E565" s="4" t="s">
        <v>27</v>
      </c>
      <c r="F565">
        <v>1</v>
      </c>
      <c r="G565">
        <v>1</v>
      </c>
      <c r="H565" t="str">
        <f t="shared" si="52"/>
        <v>22</v>
      </c>
      <c r="I565" t="str">
        <f t="shared" si="53"/>
        <v>39</v>
      </c>
      <c r="J565" s="6" t="str">
        <f t="shared" si="54"/>
        <v>"20元红包券",</v>
      </c>
      <c r="K565" t="s">
        <v>23</v>
      </c>
      <c r="O565" t="s">
        <v>249</v>
      </c>
      <c r="P565" t="s">
        <v>250</v>
      </c>
      <c r="Q565" t="str">
        <f t="shared" si="55"/>
        <v>第22</v>
      </c>
      <c r="R565" t="str">
        <f t="shared" si="56"/>
        <v>39名</v>
      </c>
    </row>
    <row r="566" spans="1:18" x14ac:dyDescent="0.2">
      <c r="A566">
        <v>565</v>
      </c>
      <c r="B566" s="3">
        <f t="shared" si="57"/>
        <v>196</v>
      </c>
      <c r="C566" s="4" t="s">
        <v>251</v>
      </c>
      <c r="D566" s="4" t="s">
        <v>252</v>
      </c>
      <c r="E566" s="4" t="s">
        <v>27</v>
      </c>
      <c r="F566">
        <v>1</v>
      </c>
      <c r="G566">
        <v>1</v>
      </c>
      <c r="H566" t="str">
        <f t="shared" si="52"/>
        <v>40</v>
      </c>
      <c r="I566" t="str">
        <f t="shared" si="53"/>
        <v>60</v>
      </c>
      <c r="J566" s="6" t="str">
        <f t="shared" si="54"/>
        <v>"15元红包券",</v>
      </c>
      <c r="K566" t="s">
        <v>23</v>
      </c>
      <c r="O566" t="s">
        <v>253</v>
      </c>
      <c r="P566" t="s">
        <v>254</v>
      </c>
      <c r="Q566" t="str">
        <f t="shared" si="55"/>
        <v>第40</v>
      </c>
      <c r="R566" t="str">
        <f t="shared" si="56"/>
        <v>60名</v>
      </c>
    </row>
    <row r="567" spans="1:18" x14ac:dyDescent="0.2">
      <c r="A567">
        <v>566</v>
      </c>
      <c r="B567" s="3">
        <f t="shared" si="57"/>
        <v>196</v>
      </c>
      <c r="C567" s="4" t="s">
        <v>255</v>
      </c>
      <c r="D567" s="4" t="s">
        <v>97</v>
      </c>
      <c r="E567" s="4" t="s">
        <v>27</v>
      </c>
      <c r="F567">
        <v>1</v>
      </c>
      <c r="G567">
        <v>1</v>
      </c>
      <c r="H567" t="str">
        <f t="shared" si="52"/>
        <v>61</v>
      </c>
      <c r="I567" t="str">
        <f t="shared" si="53"/>
        <v>96</v>
      </c>
      <c r="J567" s="6" t="str">
        <f t="shared" si="54"/>
        <v>"10元红包券",</v>
      </c>
      <c r="K567" t="s">
        <v>23</v>
      </c>
      <c r="O567" t="s">
        <v>256</v>
      </c>
      <c r="P567" t="s">
        <v>257</v>
      </c>
      <c r="Q567" t="str">
        <f t="shared" si="55"/>
        <v>第61</v>
      </c>
      <c r="R567" t="str">
        <f t="shared" si="56"/>
        <v>96名</v>
      </c>
    </row>
    <row r="568" spans="1:18" x14ac:dyDescent="0.2">
      <c r="A568">
        <v>567</v>
      </c>
      <c r="B568" s="3">
        <f t="shared" si="57"/>
        <v>197</v>
      </c>
      <c r="C568" t="s">
        <v>12</v>
      </c>
      <c r="D568" s="4" t="s">
        <v>243</v>
      </c>
      <c r="E568" s="5" t="s">
        <v>21</v>
      </c>
      <c r="F568">
        <v>1</v>
      </c>
      <c r="G568">
        <v>1</v>
      </c>
      <c r="H568" t="str">
        <f t="shared" si="52"/>
        <v>1</v>
      </c>
      <c r="I568" t="str">
        <f t="shared" si="53"/>
        <v>1</v>
      </c>
      <c r="J568" s="6" t="str">
        <f t="shared" si="54"/>
        <v>"1000元",</v>
      </c>
      <c r="K568" t="s">
        <v>23</v>
      </c>
      <c r="O568" t="s">
        <v>12</v>
      </c>
      <c r="Q568" t="str">
        <f t="shared" si="55"/>
        <v>第1</v>
      </c>
      <c r="R568" t="str">
        <f t="shared" si="56"/>
        <v>1名</v>
      </c>
    </row>
    <row r="569" spans="1:18" x14ac:dyDescent="0.2">
      <c r="A569">
        <v>568</v>
      </c>
      <c r="B569" s="3">
        <f t="shared" si="57"/>
        <v>197</v>
      </c>
      <c r="C569" t="s">
        <v>17</v>
      </c>
      <c r="D569" s="4" t="s">
        <v>244</v>
      </c>
      <c r="E569" s="5" t="s">
        <v>18</v>
      </c>
      <c r="F569">
        <v>1</v>
      </c>
      <c r="G569">
        <v>1</v>
      </c>
      <c r="H569" t="str">
        <f t="shared" si="52"/>
        <v>2</v>
      </c>
      <c r="I569" t="str">
        <f t="shared" si="53"/>
        <v>2</v>
      </c>
      <c r="J569" s="6" t="str">
        <f t="shared" si="54"/>
        <v>"300元",</v>
      </c>
      <c r="K569" t="s">
        <v>23</v>
      </c>
      <c r="O569" t="s">
        <v>17</v>
      </c>
      <c r="Q569" t="str">
        <f t="shared" si="55"/>
        <v>第2</v>
      </c>
      <c r="R569" t="str">
        <f t="shared" si="56"/>
        <v>2名</v>
      </c>
    </row>
    <row r="570" spans="1:18" x14ac:dyDescent="0.2">
      <c r="A570">
        <v>569</v>
      </c>
      <c r="B570" s="3">
        <f t="shared" si="57"/>
        <v>197</v>
      </c>
      <c r="C570" t="s">
        <v>19</v>
      </c>
      <c r="D570" s="4" t="s">
        <v>149</v>
      </c>
      <c r="E570" s="5" t="s">
        <v>27</v>
      </c>
      <c r="F570">
        <v>1</v>
      </c>
      <c r="G570">
        <v>1</v>
      </c>
      <c r="H570" t="str">
        <f t="shared" si="52"/>
        <v>3</v>
      </c>
      <c r="I570" t="str">
        <f t="shared" si="53"/>
        <v>3</v>
      </c>
      <c r="J570" s="6" t="str">
        <f t="shared" si="54"/>
        <v>"100元",</v>
      </c>
      <c r="K570" t="s">
        <v>23</v>
      </c>
      <c r="O570" t="s">
        <v>19</v>
      </c>
      <c r="Q570" t="str">
        <f t="shared" si="55"/>
        <v>第3</v>
      </c>
      <c r="R570" t="str">
        <f t="shared" si="56"/>
        <v>3名</v>
      </c>
    </row>
    <row r="571" spans="1:18" x14ac:dyDescent="0.2">
      <c r="A571">
        <v>570</v>
      </c>
      <c r="B571" s="3">
        <f t="shared" si="57"/>
        <v>197</v>
      </c>
      <c r="C571" s="4" t="s">
        <v>245</v>
      </c>
      <c r="D571" s="4" t="s">
        <v>95</v>
      </c>
      <c r="E571" s="4" t="s">
        <v>27</v>
      </c>
      <c r="F571">
        <v>1</v>
      </c>
      <c r="G571">
        <v>1</v>
      </c>
      <c r="H571" t="str">
        <f t="shared" si="52"/>
        <v>4</v>
      </c>
      <c r="I571" t="str">
        <f t="shared" si="53"/>
        <v>9</v>
      </c>
      <c r="J571" s="6" t="str">
        <f t="shared" si="54"/>
        <v>"50元红包券",</v>
      </c>
      <c r="K571" t="s">
        <v>23</v>
      </c>
      <c r="O571" t="s">
        <v>32</v>
      </c>
      <c r="P571" t="s">
        <v>89</v>
      </c>
      <c r="Q571" t="str">
        <f t="shared" si="55"/>
        <v>第4</v>
      </c>
      <c r="R571" t="str">
        <f t="shared" si="56"/>
        <v>9名</v>
      </c>
    </row>
    <row r="572" spans="1:18" x14ac:dyDescent="0.2">
      <c r="A572">
        <v>571</v>
      </c>
      <c r="B572" s="3">
        <f t="shared" si="57"/>
        <v>197</v>
      </c>
      <c r="C572" s="4" t="s">
        <v>246</v>
      </c>
      <c r="D572" s="4" t="s">
        <v>77</v>
      </c>
      <c r="E572" s="4" t="s">
        <v>27</v>
      </c>
      <c r="F572">
        <v>1</v>
      </c>
      <c r="G572">
        <v>1</v>
      </c>
      <c r="H572" t="str">
        <f t="shared" si="52"/>
        <v>10</v>
      </c>
      <c r="I572" t="str">
        <f t="shared" si="53"/>
        <v>21</v>
      </c>
      <c r="J572" s="6" t="str">
        <f t="shared" si="54"/>
        <v>"30元红包券",</v>
      </c>
      <c r="K572" t="s">
        <v>23</v>
      </c>
      <c r="O572" t="s">
        <v>93</v>
      </c>
      <c r="P572" t="s">
        <v>247</v>
      </c>
      <c r="Q572" t="str">
        <f t="shared" si="55"/>
        <v>第10</v>
      </c>
      <c r="R572" t="str">
        <f t="shared" si="56"/>
        <v>21名</v>
      </c>
    </row>
    <row r="573" spans="1:18" x14ac:dyDescent="0.2">
      <c r="A573">
        <v>572</v>
      </c>
      <c r="B573" s="3">
        <f t="shared" si="57"/>
        <v>197</v>
      </c>
      <c r="C573" s="4" t="s">
        <v>248</v>
      </c>
      <c r="D573" s="4" t="s">
        <v>45</v>
      </c>
      <c r="E573" s="4" t="s">
        <v>27</v>
      </c>
      <c r="F573">
        <v>1</v>
      </c>
      <c r="G573">
        <v>1</v>
      </c>
      <c r="H573" t="str">
        <f t="shared" si="52"/>
        <v>22</v>
      </c>
      <c r="I573" t="str">
        <f t="shared" si="53"/>
        <v>39</v>
      </c>
      <c r="J573" s="6" t="str">
        <f t="shared" si="54"/>
        <v>"20元红包券",</v>
      </c>
      <c r="K573" t="s">
        <v>23</v>
      </c>
      <c r="O573" t="s">
        <v>249</v>
      </c>
      <c r="P573" t="s">
        <v>250</v>
      </c>
      <c r="Q573" t="str">
        <f t="shared" si="55"/>
        <v>第22</v>
      </c>
      <c r="R573" t="str">
        <f t="shared" si="56"/>
        <v>39名</v>
      </c>
    </row>
    <row r="574" spans="1:18" x14ac:dyDescent="0.2">
      <c r="A574">
        <v>573</v>
      </c>
      <c r="B574" s="3">
        <f t="shared" si="57"/>
        <v>197</v>
      </c>
      <c r="C574" s="4" t="s">
        <v>251</v>
      </c>
      <c r="D574" s="4" t="s">
        <v>252</v>
      </c>
      <c r="E574" s="4" t="s">
        <v>27</v>
      </c>
      <c r="F574">
        <v>1</v>
      </c>
      <c r="G574">
        <v>1</v>
      </c>
      <c r="H574" t="str">
        <f t="shared" si="52"/>
        <v>40</v>
      </c>
      <c r="I574" t="str">
        <f t="shared" si="53"/>
        <v>60</v>
      </c>
      <c r="J574" s="6" t="str">
        <f t="shared" si="54"/>
        <v>"15元红包券",</v>
      </c>
      <c r="K574" t="s">
        <v>23</v>
      </c>
      <c r="O574" t="s">
        <v>253</v>
      </c>
      <c r="P574" t="s">
        <v>254</v>
      </c>
      <c r="Q574" t="str">
        <f t="shared" si="55"/>
        <v>第40</v>
      </c>
      <c r="R574" t="str">
        <f t="shared" si="56"/>
        <v>60名</v>
      </c>
    </row>
    <row r="575" spans="1:18" x14ac:dyDescent="0.2">
      <c r="A575">
        <v>574</v>
      </c>
      <c r="B575" s="3">
        <f t="shared" si="57"/>
        <v>197</v>
      </c>
      <c r="C575" s="4" t="s">
        <v>255</v>
      </c>
      <c r="D575" s="4" t="s">
        <v>97</v>
      </c>
      <c r="E575" s="4" t="s">
        <v>27</v>
      </c>
      <c r="F575">
        <v>1</v>
      </c>
      <c r="G575">
        <v>1</v>
      </c>
      <c r="H575" t="str">
        <f t="shared" si="52"/>
        <v>61</v>
      </c>
      <c r="I575" t="str">
        <f t="shared" si="53"/>
        <v>96</v>
      </c>
      <c r="J575" s="6" t="str">
        <f t="shared" si="54"/>
        <v>"10元红包券",</v>
      </c>
      <c r="K575" t="s">
        <v>23</v>
      </c>
      <c r="O575" t="s">
        <v>256</v>
      </c>
      <c r="P575" t="s">
        <v>257</v>
      </c>
      <c r="Q575" t="str">
        <f t="shared" si="55"/>
        <v>第61</v>
      </c>
      <c r="R575" t="str">
        <f t="shared" si="56"/>
        <v>96名</v>
      </c>
    </row>
    <row r="576" spans="1:18" x14ac:dyDescent="0.2">
      <c r="A576">
        <v>575</v>
      </c>
      <c r="B576" s="3">
        <f t="shared" si="57"/>
        <v>198</v>
      </c>
      <c r="C576" t="s">
        <v>12</v>
      </c>
      <c r="D576" s="4" t="s">
        <v>243</v>
      </c>
      <c r="E576" s="5" t="s">
        <v>21</v>
      </c>
      <c r="F576">
        <v>1</v>
      </c>
      <c r="G576">
        <v>1</v>
      </c>
      <c r="H576" t="str">
        <f t="shared" si="52"/>
        <v>1</v>
      </c>
      <c r="I576" t="str">
        <f t="shared" si="53"/>
        <v>1</v>
      </c>
      <c r="J576" s="6" t="str">
        <f t="shared" si="54"/>
        <v>"1000元",</v>
      </c>
      <c r="K576" t="s">
        <v>23</v>
      </c>
      <c r="O576" t="s">
        <v>12</v>
      </c>
      <c r="Q576" t="str">
        <f t="shared" si="55"/>
        <v>第1</v>
      </c>
      <c r="R576" t="str">
        <f t="shared" si="56"/>
        <v>1名</v>
      </c>
    </row>
    <row r="577" spans="1:18" x14ac:dyDescent="0.2">
      <c r="A577">
        <v>576</v>
      </c>
      <c r="B577" s="3">
        <f t="shared" si="57"/>
        <v>198</v>
      </c>
      <c r="C577" t="s">
        <v>17</v>
      </c>
      <c r="D577" s="4" t="s">
        <v>244</v>
      </c>
      <c r="E577" s="5" t="s">
        <v>18</v>
      </c>
      <c r="F577">
        <v>1</v>
      </c>
      <c r="G577">
        <v>1</v>
      </c>
      <c r="H577" t="str">
        <f t="shared" si="52"/>
        <v>2</v>
      </c>
      <c r="I577" t="str">
        <f t="shared" si="53"/>
        <v>2</v>
      </c>
      <c r="J577" s="6" t="str">
        <f t="shared" si="54"/>
        <v>"300元",</v>
      </c>
      <c r="K577" t="s">
        <v>23</v>
      </c>
      <c r="O577" t="s">
        <v>17</v>
      </c>
      <c r="Q577" t="str">
        <f t="shared" si="55"/>
        <v>第2</v>
      </c>
      <c r="R577" t="str">
        <f t="shared" si="56"/>
        <v>2名</v>
      </c>
    </row>
    <row r="578" spans="1:18" x14ac:dyDescent="0.2">
      <c r="A578">
        <v>577</v>
      </c>
      <c r="B578" s="3">
        <f t="shared" si="57"/>
        <v>198</v>
      </c>
      <c r="C578" t="s">
        <v>19</v>
      </c>
      <c r="D578" s="4" t="s">
        <v>149</v>
      </c>
      <c r="E578" s="5" t="s">
        <v>27</v>
      </c>
      <c r="F578">
        <v>1</v>
      </c>
      <c r="G578">
        <v>1</v>
      </c>
      <c r="H578" t="str">
        <f t="shared" si="52"/>
        <v>3</v>
      </c>
      <c r="I578" t="str">
        <f t="shared" si="53"/>
        <v>3</v>
      </c>
      <c r="J578" s="6" t="str">
        <f t="shared" si="54"/>
        <v>"100元",</v>
      </c>
      <c r="K578" t="s">
        <v>23</v>
      </c>
      <c r="O578" t="s">
        <v>19</v>
      </c>
      <c r="Q578" t="str">
        <f t="shared" si="55"/>
        <v>第3</v>
      </c>
      <c r="R578" t="str">
        <f t="shared" si="56"/>
        <v>3名</v>
      </c>
    </row>
    <row r="579" spans="1:18" x14ac:dyDescent="0.2">
      <c r="A579">
        <v>578</v>
      </c>
      <c r="B579" s="3">
        <f t="shared" si="57"/>
        <v>198</v>
      </c>
      <c r="C579" s="4" t="s">
        <v>245</v>
      </c>
      <c r="D579" s="4" t="s">
        <v>95</v>
      </c>
      <c r="E579" s="4" t="s">
        <v>27</v>
      </c>
      <c r="F579">
        <v>1</v>
      </c>
      <c r="G579">
        <v>1</v>
      </c>
      <c r="H579" t="str">
        <f t="shared" si="52"/>
        <v>4</v>
      </c>
      <c r="I579" t="str">
        <f t="shared" si="53"/>
        <v>9</v>
      </c>
      <c r="J579" s="6" t="str">
        <f t="shared" si="54"/>
        <v>"50元红包券",</v>
      </c>
      <c r="K579" t="s">
        <v>23</v>
      </c>
      <c r="O579" t="s">
        <v>32</v>
      </c>
      <c r="P579" t="s">
        <v>89</v>
      </c>
      <c r="Q579" t="str">
        <f t="shared" si="55"/>
        <v>第4</v>
      </c>
      <c r="R579" t="str">
        <f t="shared" si="56"/>
        <v>9名</v>
      </c>
    </row>
    <row r="580" spans="1:18" x14ac:dyDescent="0.2">
      <c r="A580">
        <v>579</v>
      </c>
      <c r="B580" s="3">
        <f t="shared" si="57"/>
        <v>198</v>
      </c>
      <c r="C580" s="4" t="s">
        <v>246</v>
      </c>
      <c r="D580" s="4" t="s">
        <v>77</v>
      </c>
      <c r="E580" s="4" t="s">
        <v>27</v>
      </c>
      <c r="F580">
        <v>1</v>
      </c>
      <c r="G580">
        <v>1</v>
      </c>
      <c r="H580" t="str">
        <f t="shared" si="52"/>
        <v>10</v>
      </c>
      <c r="I580" t="str">
        <f t="shared" si="53"/>
        <v>21</v>
      </c>
      <c r="J580" s="6" t="str">
        <f t="shared" si="54"/>
        <v>"30元红包券",</v>
      </c>
      <c r="K580" t="s">
        <v>23</v>
      </c>
      <c r="O580" t="s">
        <v>93</v>
      </c>
      <c r="P580" t="s">
        <v>247</v>
      </c>
      <c r="Q580" t="str">
        <f t="shared" si="55"/>
        <v>第10</v>
      </c>
      <c r="R580" t="str">
        <f t="shared" si="56"/>
        <v>21名</v>
      </c>
    </row>
    <row r="581" spans="1:18" x14ac:dyDescent="0.2">
      <c r="A581">
        <v>580</v>
      </c>
      <c r="B581" s="3">
        <f t="shared" si="57"/>
        <v>198</v>
      </c>
      <c r="C581" s="4" t="s">
        <v>248</v>
      </c>
      <c r="D581" s="4" t="s">
        <v>45</v>
      </c>
      <c r="E581" s="4" t="s">
        <v>27</v>
      </c>
      <c r="F581">
        <v>1</v>
      </c>
      <c r="G581">
        <v>1</v>
      </c>
      <c r="H581" t="str">
        <f t="shared" si="52"/>
        <v>22</v>
      </c>
      <c r="I581" t="str">
        <f t="shared" si="53"/>
        <v>39</v>
      </c>
      <c r="J581" s="6" t="str">
        <f t="shared" si="54"/>
        <v>"20元红包券",</v>
      </c>
      <c r="K581" t="s">
        <v>23</v>
      </c>
      <c r="O581" t="s">
        <v>249</v>
      </c>
      <c r="P581" t="s">
        <v>250</v>
      </c>
      <c r="Q581" t="str">
        <f t="shared" si="55"/>
        <v>第22</v>
      </c>
      <c r="R581" t="str">
        <f t="shared" si="56"/>
        <v>39名</v>
      </c>
    </row>
    <row r="582" spans="1:18" x14ac:dyDescent="0.2">
      <c r="A582">
        <v>581</v>
      </c>
      <c r="B582" s="3">
        <f t="shared" si="57"/>
        <v>198</v>
      </c>
      <c r="C582" s="4" t="s">
        <v>251</v>
      </c>
      <c r="D582" s="4" t="s">
        <v>252</v>
      </c>
      <c r="E582" s="4" t="s">
        <v>27</v>
      </c>
      <c r="F582">
        <v>1</v>
      </c>
      <c r="G582">
        <v>1</v>
      </c>
      <c r="H582" t="str">
        <f t="shared" si="52"/>
        <v>40</v>
      </c>
      <c r="I582" t="str">
        <f t="shared" si="53"/>
        <v>60</v>
      </c>
      <c r="J582" s="6" t="str">
        <f t="shared" si="54"/>
        <v>"15元红包券",</v>
      </c>
      <c r="K582" t="s">
        <v>23</v>
      </c>
      <c r="O582" t="s">
        <v>253</v>
      </c>
      <c r="P582" t="s">
        <v>254</v>
      </c>
      <c r="Q582" t="str">
        <f t="shared" si="55"/>
        <v>第40</v>
      </c>
      <c r="R582" t="str">
        <f t="shared" si="56"/>
        <v>60名</v>
      </c>
    </row>
    <row r="583" spans="1:18" x14ac:dyDescent="0.2">
      <c r="A583">
        <v>582</v>
      </c>
      <c r="B583" s="3">
        <f t="shared" si="57"/>
        <v>198</v>
      </c>
      <c r="C583" s="4" t="s">
        <v>255</v>
      </c>
      <c r="D583" s="4" t="s">
        <v>97</v>
      </c>
      <c r="E583" s="4" t="s">
        <v>27</v>
      </c>
      <c r="F583">
        <v>1</v>
      </c>
      <c r="G583">
        <v>1</v>
      </c>
      <c r="H583" t="str">
        <f t="shared" si="52"/>
        <v>61</v>
      </c>
      <c r="I583" t="str">
        <f t="shared" si="53"/>
        <v>96</v>
      </c>
      <c r="J583" s="6" t="str">
        <f t="shared" si="54"/>
        <v>"10元红包券",</v>
      </c>
      <c r="K583" t="s">
        <v>23</v>
      </c>
      <c r="O583" t="s">
        <v>256</v>
      </c>
      <c r="P583" t="s">
        <v>257</v>
      </c>
      <c r="Q583" t="str">
        <f t="shared" si="55"/>
        <v>第61</v>
      </c>
      <c r="R583" t="str">
        <f t="shared" si="56"/>
        <v>96名</v>
      </c>
    </row>
    <row r="584" spans="1:18" x14ac:dyDescent="0.2">
      <c r="A584">
        <v>583</v>
      </c>
      <c r="B584" s="3">
        <f t="shared" si="57"/>
        <v>199</v>
      </c>
      <c r="C584" t="s">
        <v>12</v>
      </c>
      <c r="D584" s="4" t="s">
        <v>243</v>
      </c>
      <c r="E584" s="5" t="s">
        <v>21</v>
      </c>
      <c r="F584">
        <v>1</v>
      </c>
      <c r="G584">
        <v>1</v>
      </c>
      <c r="H584" t="str">
        <f t="shared" si="52"/>
        <v>1</v>
      </c>
      <c r="I584" t="str">
        <f t="shared" si="53"/>
        <v>1</v>
      </c>
      <c r="J584" s="6" t="str">
        <f t="shared" si="54"/>
        <v>"1000元",</v>
      </c>
      <c r="K584" t="s">
        <v>23</v>
      </c>
      <c r="O584" t="s">
        <v>12</v>
      </c>
      <c r="Q584" t="str">
        <f t="shared" si="55"/>
        <v>第1</v>
      </c>
      <c r="R584" t="str">
        <f t="shared" si="56"/>
        <v>1名</v>
      </c>
    </row>
    <row r="585" spans="1:18" x14ac:dyDescent="0.2">
      <c r="A585">
        <v>584</v>
      </c>
      <c r="B585" s="3">
        <f t="shared" si="57"/>
        <v>199</v>
      </c>
      <c r="C585" t="s">
        <v>17</v>
      </c>
      <c r="D585" s="4" t="s">
        <v>244</v>
      </c>
      <c r="E585" s="5" t="s">
        <v>18</v>
      </c>
      <c r="F585">
        <v>1</v>
      </c>
      <c r="G585">
        <v>1</v>
      </c>
      <c r="H585" t="str">
        <f t="shared" si="52"/>
        <v>2</v>
      </c>
      <c r="I585" t="str">
        <f t="shared" si="53"/>
        <v>2</v>
      </c>
      <c r="J585" s="6" t="str">
        <f t="shared" si="54"/>
        <v>"300元",</v>
      </c>
      <c r="K585" t="s">
        <v>23</v>
      </c>
      <c r="O585" t="s">
        <v>17</v>
      </c>
      <c r="Q585" t="str">
        <f t="shared" si="55"/>
        <v>第2</v>
      </c>
      <c r="R585" t="str">
        <f t="shared" si="56"/>
        <v>2名</v>
      </c>
    </row>
    <row r="586" spans="1:18" x14ac:dyDescent="0.2">
      <c r="A586">
        <v>585</v>
      </c>
      <c r="B586" s="3">
        <f t="shared" si="57"/>
        <v>199</v>
      </c>
      <c r="C586" t="s">
        <v>19</v>
      </c>
      <c r="D586" s="4" t="s">
        <v>149</v>
      </c>
      <c r="E586" s="5" t="s">
        <v>27</v>
      </c>
      <c r="F586">
        <v>1</v>
      </c>
      <c r="G586">
        <v>1</v>
      </c>
      <c r="H586" t="str">
        <f t="shared" si="52"/>
        <v>3</v>
      </c>
      <c r="I586" t="str">
        <f t="shared" si="53"/>
        <v>3</v>
      </c>
      <c r="J586" s="6" t="str">
        <f t="shared" si="54"/>
        <v>"100元",</v>
      </c>
      <c r="K586" t="s">
        <v>23</v>
      </c>
      <c r="O586" t="s">
        <v>19</v>
      </c>
      <c r="Q586" t="str">
        <f t="shared" si="55"/>
        <v>第3</v>
      </c>
      <c r="R586" t="str">
        <f t="shared" si="56"/>
        <v>3名</v>
      </c>
    </row>
    <row r="587" spans="1:18" x14ac:dyDescent="0.2">
      <c r="A587">
        <v>586</v>
      </c>
      <c r="B587" s="3">
        <f t="shared" si="57"/>
        <v>199</v>
      </c>
      <c r="C587" s="4" t="s">
        <v>245</v>
      </c>
      <c r="D587" s="4" t="s">
        <v>95</v>
      </c>
      <c r="E587" s="4" t="s">
        <v>27</v>
      </c>
      <c r="F587">
        <v>1</v>
      </c>
      <c r="G587">
        <v>1</v>
      </c>
      <c r="H587" t="str">
        <f t="shared" si="52"/>
        <v>4</v>
      </c>
      <c r="I587" t="str">
        <f t="shared" si="53"/>
        <v>9</v>
      </c>
      <c r="J587" s="6" t="str">
        <f t="shared" si="54"/>
        <v>"50元红包券",</v>
      </c>
      <c r="K587" t="s">
        <v>23</v>
      </c>
      <c r="O587" t="s">
        <v>32</v>
      </c>
      <c r="P587" t="s">
        <v>89</v>
      </c>
      <c r="Q587" t="str">
        <f t="shared" si="55"/>
        <v>第4</v>
      </c>
      <c r="R587" t="str">
        <f t="shared" si="56"/>
        <v>9名</v>
      </c>
    </row>
    <row r="588" spans="1:18" x14ac:dyDescent="0.2">
      <c r="A588">
        <v>587</v>
      </c>
      <c r="B588" s="3">
        <f t="shared" si="57"/>
        <v>199</v>
      </c>
      <c r="C588" s="4" t="s">
        <v>246</v>
      </c>
      <c r="D588" s="4" t="s">
        <v>77</v>
      </c>
      <c r="E588" s="4" t="s">
        <v>27</v>
      </c>
      <c r="F588">
        <v>1</v>
      </c>
      <c r="G588">
        <v>1</v>
      </c>
      <c r="H588" t="str">
        <f t="shared" si="52"/>
        <v>10</v>
      </c>
      <c r="I588" t="str">
        <f t="shared" si="53"/>
        <v>21</v>
      </c>
      <c r="J588" s="6" t="str">
        <f t="shared" si="54"/>
        <v>"30元红包券",</v>
      </c>
      <c r="K588" t="s">
        <v>23</v>
      </c>
      <c r="O588" t="s">
        <v>93</v>
      </c>
      <c r="P588" t="s">
        <v>247</v>
      </c>
      <c r="Q588" t="str">
        <f t="shared" si="55"/>
        <v>第10</v>
      </c>
      <c r="R588" t="str">
        <f t="shared" si="56"/>
        <v>21名</v>
      </c>
    </row>
    <row r="589" spans="1:18" x14ac:dyDescent="0.2">
      <c r="A589">
        <v>588</v>
      </c>
      <c r="B589" s="3">
        <f t="shared" si="57"/>
        <v>199</v>
      </c>
      <c r="C589" s="4" t="s">
        <v>248</v>
      </c>
      <c r="D589" s="4" t="s">
        <v>45</v>
      </c>
      <c r="E589" s="4" t="s">
        <v>27</v>
      </c>
      <c r="F589">
        <v>1</v>
      </c>
      <c r="G589">
        <v>1</v>
      </c>
      <c r="H589" t="str">
        <f t="shared" si="52"/>
        <v>22</v>
      </c>
      <c r="I589" t="str">
        <f t="shared" si="53"/>
        <v>39</v>
      </c>
      <c r="J589" s="6" t="str">
        <f t="shared" si="54"/>
        <v>"20元红包券",</v>
      </c>
      <c r="K589" t="s">
        <v>23</v>
      </c>
      <c r="O589" t="s">
        <v>249</v>
      </c>
      <c r="P589" t="s">
        <v>250</v>
      </c>
      <c r="Q589" t="str">
        <f t="shared" si="55"/>
        <v>第22</v>
      </c>
      <c r="R589" t="str">
        <f t="shared" si="56"/>
        <v>39名</v>
      </c>
    </row>
    <row r="590" spans="1:18" x14ac:dyDescent="0.2">
      <c r="A590">
        <v>589</v>
      </c>
      <c r="B590" s="3">
        <f t="shared" si="57"/>
        <v>199</v>
      </c>
      <c r="C590" s="4" t="s">
        <v>251</v>
      </c>
      <c r="D590" s="4" t="s">
        <v>252</v>
      </c>
      <c r="E590" s="4" t="s">
        <v>27</v>
      </c>
      <c r="F590">
        <v>1</v>
      </c>
      <c r="G590">
        <v>1</v>
      </c>
      <c r="H590" t="str">
        <f t="shared" si="52"/>
        <v>40</v>
      </c>
      <c r="I590" t="str">
        <f t="shared" si="53"/>
        <v>60</v>
      </c>
      <c r="J590" s="6" t="str">
        <f t="shared" si="54"/>
        <v>"15元红包券",</v>
      </c>
      <c r="K590" t="s">
        <v>23</v>
      </c>
      <c r="O590" t="s">
        <v>253</v>
      </c>
      <c r="P590" t="s">
        <v>254</v>
      </c>
      <c r="Q590" t="str">
        <f t="shared" si="55"/>
        <v>第40</v>
      </c>
      <c r="R590" t="str">
        <f t="shared" si="56"/>
        <v>60名</v>
      </c>
    </row>
    <row r="591" spans="1:18" x14ac:dyDescent="0.2">
      <c r="A591">
        <v>590</v>
      </c>
      <c r="B591" s="3">
        <f t="shared" si="57"/>
        <v>199</v>
      </c>
      <c r="C591" s="4" t="s">
        <v>255</v>
      </c>
      <c r="D591" s="4" t="s">
        <v>97</v>
      </c>
      <c r="E591" s="4" t="s">
        <v>27</v>
      </c>
      <c r="F591">
        <v>1</v>
      </c>
      <c r="G591">
        <v>1</v>
      </c>
      <c r="H591" t="str">
        <f t="shared" si="52"/>
        <v>61</v>
      </c>
      <c r="I591" t="str">
        <f t="shared" si="53"/>
        <v>96</v>
      </c>
      <c r="J591" s="6" t="str">
        <f t="shared" si="54"/>
        <v>"10元红包券",</v>
      </c>
      <c r="K591" t="s">
        <v>23</v>
      </c>
      <c r="O591" t="s">
        <v>256</v>
      </c>
      <c r="P591" t="s">
        <v>257</v>
      </c>
      <c r="Q591" t="str">
        <f t="shared" si="55"/>
        <v>第61</v>
      </c>
      <c r="R591" t="str">
        <f t="shared" si="56"/>
        <v>96名</v>
      </c>
    </row>
    <row r="592" spans="1:18" x14ac:dyDescent="0.2">
      <c r="A592">
        <v>591</v>
      </c>
      <c r="B592" s="3">
        <f t="shared" si="57"/>
        <v>200</v>
      </c>
      <c r="C592" t="s">
        <v>12</v>
      </c>
      <c r="D592" s="4" t="s">
        <v>243</v>
      </c>
      <c r="E592" s="5" t="s">
        <v>21</v>
      </c>
      <c r="F592">
        <v>1</v>
      </c>
      <c r="G592">
        <v>1</v>
      </c>
      <c r="H592" t="str">
        <f t="shared" si="52"/>
        <v>1</v>
      </c>
      <c r="I592" t="str">
        <f t="shared" si="53"/>
        <v>1</v>
      </c>
      <c r="J592" s="6" t="str">
        <f t="shared" si="54"/>
        <v>"1000元",</v>
      </c>
      <c r="K592" t="s">
        <v>23</v>
      </c>
      <c r="O592" t="s">
        <v>12</v>
      </c>
      <c r="Q592" t="str">
        <f t="shared" si="55"/>
        <v>第1</v>
      </c>
      <c r="R592" t="str">
        <f t="shared" si="56"/>
        <v>1名</v>
      </c>
    </row>
    <row r="593" spans="1:18" x14ac:dyDescent="0.2">
      <c r="A593">
        <v>592</v>
      </c>
      <c r="B593" s="3">
        <f t="shared" si="57"/>
        <v>200</v>
      </c>
      <c r="C593" t="s">
        <v>17</v>
      </c>
      <c r="D593" s="4" t="s">
        <v>244</v>
      </c>
      <c r="E593" s="5" t="s">
        <v>18</v>
      </c>
      <c r="F593">
        <v>1</v>
      </c>
      <c r="G593">
        <v>1</v>
      </c>
      <c r="H593" t="str">
        <f t="shared" si="52"/>
        <v>2</v>
      </c>
      <c r="I593" t="str">
        <f t="shared" si="53"/>
        <v>2</v>
      </c>
      <c r="J593" s="6" t="str">
        <f t="shared" si="54"/>
        <v>"300元",</v>
      </c>
      <c r="K593" t="s">
        <v>23</v>
      </c>
      <c r="O593" t="s">
        <v>17</v>
      </c>
      <c r="Q593" t="str">
        <f t="shared" si="55"/>
        <v>第2</v>
      </c>
      <c r="R593" t="str">
        <f t="shared" si="56"/>
        <v>2名</v>
      </c>
    </row>
    <row r="594" spans="1:18" x14ac:dyDescent="0.2">
      <c r="A594">
        <v>593</v>
      </c>
      <c r="B594" s="3">
        <f t="shared" si="57"/>
        <v>200</v>
      </c>
      <c r="C594" t="s">
        <v>19</v>
      </c>
      <c r="D594" s="4" t="s">
        <v>149</v>
      </c>
      <c r="E594" s="5" t="s">
        <v>27</v>
      </c>
      <c r="F594">
        <v>1</v>
      </c>
      <c r="G594">
        <v>1</v>
      </c>
      <c r="H594" t="str">
        <f t="shared" si="52"/>
        <v>3</v>
      </c>
      <c r="I594" t="str">
        <f t="shared" si="53"/>
        <v>3</v>
      </c>
      <c r="J594" s="6" t="str">
        <f t="shared" si="54"/>
        <v>"100元",</v>
      </c>
      <c r="K594" t="s">
        <v>23</v>
      </c>
      <c r="O594" t="s">
        <v>19</v>
      </c>
      <c r="Q594" t="str">
        <f t="shared" si="55"/>
        <v>第3</v>
      </c>
      <c r="R594" t="str">
        <f t="shared" si="56"/>
        <v>3名</v>
      </c>
    </row>
    <row r="595" spans="1:18" x14ac:dyDescent="0.2">
      <c r="A595">
        <v>594</v>
      </c>
      <c r="B595" s="3">
        <f t="shared" si="57"/>
        <v>200</v>
      </c>
      <c r="C595" s="4" t="s">
        <v>245</v>
      </c>
      <c r="D595" s="4" t="s">
        <v>95</v>
      </c>
      <c r="E595" s="4" t="s">
        <v>27</v>
      </c>
      <c r="F595">
        <v>1</v>
      </c>
      <c r="G595">
        <v>1</v>
      </c>
      <c r="H595" t="str">
        <f t="shared" si="52"/>
        <v>4</v>
      </c>
      <c r="I595" t="str">
        <f t="shared" si="53"/>
        <v>9</v>
      </c>
      <c r="J595" s="6" t="str">
        <f t="shared" si="54"/>
        <v>"50元红包券",</v>
      </c>
      <c r="K595" t="s">
        <v>23</v>
      </c>
      <c r="O595" t="s">
        <v>32</v>
      </c>
      <c r="P595" t="s">
        <v>89</v>
      </c>
      <c r="Q595" t="str">
        <f t="shared" si="55"/>
        <v>第4</v>
      </c>
      <c r="R595" t="str">
        <f t="shared" si="56"/>
        <v>9名</v>
      </c>
    </row>
    <row r="596" spans="1:18" x14ac:dyDescent="0.2">
      <c r="A596">
        <v>595</v>
      </c>
      <c r="B596" s="3">
        <f t="shared" si="57"/>
        <v>200</v>
      </c>
      <c r="C596" s="4" t="s">
        <v>246</v>
      </c>
      <c r="D596" s="4" t="s">
        <v>77</v>
      </c>
      <c r="E596" s="4" t="s">
        <v>27</v>
      </c>
      <c r="F596">
        <v>1</v>
      </c>
      <c r="G596">
        <v>1</v>
      </c>
      <c r="H596" t="str">
        <f t="shared" si="52"/>
        <v>10</v>
      </c>
      <c r="I596" t="str">
        <f t="shared" si="53"/>
        <v>21</v>
      </c>
      <c r="J596" s="6" t="str">
        <f t="shared" si="54"/>
        <v>"30元红包券",</v>
      </c>
      <c r="K596" t="s">
        <v>23</v>
      </c>
      <c r="O596" t="s">
        <v>93</v>
      </c>
      <c r="P596" t="s">
        <v>247</v>
      </c>
      <c r="Q596" t="str">
        <f t="shared" si="55"/>
        <v>第10</v>
      </c>
      <c r="R596" t="str">
        <f t="shared" si="56"/>
        <v>21名</v>
      </c>
    </row>
    <row r="597" spans="1:18" x14ac:dyDescent="0.2">
      <c r="A597">
        <v>596</v>
      </c>
      <c r="B597" s="3">
        <f t="shared" si="57"/>
        <v>200</v>
      </c>
      <c r="C597" s="4" t="s">
        <v>248</v>
      </c>
      <c r="D597" s="4" t="s">
        <v>45</v>
      </c>
      <c r="E597" s="4" t="s">
        <v>27</v>
      </c>
      <c r="F597">
        <v>1</v>
      </c>
      <c r="G597">
        <v>1</v>
      </c>
      <c r="H597" t="str">
        <f t="shared" si="52"/>
        <v>22</v>
      </c>
      <c r="I597" t="str">
        <f t="shared" si="53"/>
        <v>39</v>
      </c>
      <c r="J597" s="6" t="str">
        <f t="shared" si="54"/>
        <v>"20元红包券",</v>
      </c>
      <c r="K597" t="s">
        <v>23</v>
      </c>
      <c r="O597" t="s">
        <v>249</v>
      </c>
      <c r="P597" t="s">
        <v>250</v>
      </c>
      <c r="Q597" t="str">
        <f t="shared" si="55"/>
        <v>第22</v>
      </c>
      <c r="R597" t="str">
        <f t="shared" si="56"/>
        <v>39名</v>
      </c>
    </row>
    <row r="598" spans="1:18" x14ac:dyDescent="0.2">
      <c r="A598">
        <v>597</v>
      </c>
      <c r="B598" s="3">
        <f t="shared" si="57"/>
        <v>200</v>
      </c>
      <c r="C598" s="4" t="s">
        <v>251</v>
      </c>
      <c r="D598" s="4" t="s">
        <v>252</v>
      </c>
      <c r="E598" s="4" t="s">
        <v>27</v>
      </c>
      <c r="F598">
        <v>1</v>
      </c>
      <c r="G598">
        <v>1</v>
      </c>
      <c r="H598" t="str">
        <f t="shared" si="52"/>
        <v>40</v>
      </c>
      <c r="I598" t="str">
        <f t="shared" si="53"/>
        <v>60</v>
      </c>
      <c r="J598" s="6" t="str">
        <f t="shared" si="54"/>
        <v>"15元红包券",</v>
      </c>
      <c r="K598" t="s">
        <v>23</v>
      </c>
      <c r="O598" t="s">
        <v>253</v>
      </c>
      <c r="P598" t="s">
        <v>254</v>
      </c>
      <c r="Q598" t="str">
        <f t="shared" si="55"/>
        <v>第40</v>
      </c>
      <c r="R598" t="str">
        <f t="shared" si="56"/>
        <v>60名</v>
      </c>
    </row>
    <row r="599" spans="1:18" x14ac:dyDescent="0.2">
      <c r="A599">
        <v>598</v>
      </c>
      <c r="B599" s="3">
        <f t="shared" si="57"/>
        <v>200</v>
      </c>
      <c r="C599" s="4" t="s">
        <v>255</v>
      </c>
      <c r="D599" s="4" t="s">
        <v>97</v>
      </c>
      <c r="E599" s="4" t="s">
        <v>27</v>
      </c>
      <c r="F599">
        <v>1</v>
      </c>
      <c r="G599">
        <v>1</v>
      </c>
      <c r="H599" t="str">
        <f t="shared" si="52"/>
        <v>61</v>
      </c>
      <c r="I599" t="str">
        <f t="shared" si="53"/>
        <v>96</v>
      </c>
      <c r="J599" s="6" t="str">
        <f t="shared" si="54"/>
        <v>"10元红包券",</v>
      </c>
      <c r="K599" t="s">
        <v>23</v>
      </c>
      <c r="O599" t="s">
        <v>256</v>
      </c>
      <c r="P599" t="s">
        <v>257</v>
      </c>
      <c r="Q599" t="str">
        <f t="shared" si="55"/>
        <v>第61</v>
      </c>
      <c r="R599" t="str">
        <f t="shared" si="56"/>
        <v>96名</v>
      </c>
    </row>
    <row r="600" spans="1:18" x14ac:dyDescent="0.2">
      <c r="A600">
        <v>599</v>
      </c>
      <c r="B600" s="3">
        <f t="shared" si="57"/>
        <v>201</v>
      </c>
      <c r="C600" t="s">
        <v>12</v>
      </c>
      <c r="D600" s="4" t="s">
        <v>243</v>
      </c>
      <c r="E600" s="5" t="s">
        <v>21</v>
      </c>
      <c r="F600">
        <v>1</v>
      </c>
      <c r="G600">
        <v>1</v>
      </c>
      <c r="H600" t="str">
        <f t="shared" si="52"/>
        <v>1</v>
      </c>
      <c r="I600" t="str">
        <f t="shared" si="53"/>
        <v>1</v>
      </c>
      <c r="J600" s="6" t="str">
        <f t="shared" si="54"/>
        <v>"1000元",</v>
      </c>
      <c r="K600" t="s">
        <v>23</v>
      </c>
      <c r="O600" t="s">
        <v>12</v>
      </c>
      <c r="Q600" t="str">
        <f t="shared" si="55"/>
        <v>第1</v>
      </c>
      <c r="R600" t="str">
        <f t="shared" si="56"/>
        <v>1名</v>
      </c>
    </row>
    <row r="601" spans="1:18" x14ac:dyDescent="0.2">
      <c r="A601">
        <v>600</v>
      </c>
      <c r="B601" s="3">
        <f t="shared" si="57"/>
        <v>201</v>
      </c>
      <c r="C601" t="s">
        <v>17</v>
      </c>
      <c r="D601" s="4" t="s">
        <v>244</v>
      </c>
      <c r="E601" s="5" t="s">
        <v>18</v>
      </c>
      <c r="F601">
        <v>1</v>
      </c>
      <c r="G601">
        <v>1</v>
      </c>
      <c r="H601" t="str">
        <f t="shared" si="52"/>
        <v>2</v>
      </c>
      <c r="I601" t="str">
        <f t="shared" si="53"/>
        <v>2</v>
      </c>
      <c r="J601" s="6" t="str">
        <f t="shared" si="54"/>
        <v>"300元",</v>
      </c>
      <c r="K601" t="s">
        <v>23</v>
      </c>
      <c r="O601" t="s">
        <v>17</v>
      </c>
      <c r="Q601" t="str">
        <f t="shared" si="55"/>
        <v>第2</v>
      </c>
      <c r="R601" t="str">
        <f t="shared" si="56"/>
        <v>2名</v>
      </c>
    </row>
    <row r="602" spans="1:18" x14ac:dyDescent="0.2">
      <c r="A602">
        <v>601</v>
      </c>
      <c r="B602" s="3">
        <f t="shared" si="57"/>
        <v>201</v>
      </c>
      <c r="C602" t="s">
        <v>19</v>
      </c>
      <c r="D602" s="4" t="s">
        <v>149</v>
      </c>
      <c r="E602" s="5" t="s">
        <v>27</v>
      </c>
      <c r="F602">
        <v>1</v>
      </c>
      <c r="G602">
        <v>1</v>
      </c>
      <c r="H602" t="str">
        <f t="shared" si="52"/>
        <v>3</v>
      </c>
      <c r="I602" t="str">
        <f t="shared" si="53"/>
        <v>3</v>
      </c>
      <c r="J602" s="6" t="str">
        <f t="shared" si="54"/>
        <v>"100元",</v>
      </c>
      <c r="K602" t="s">
        <v>23</v>
      </c>
      <c r="O602" t="s">
        <v>19</v>
      </c>
      <c r="Q602" t="str">
        <f t="shared" si="55"/>
        <v>第3</v>
      </c>
      <c r="R602" t="str">
        <f t="shared" si="56"/>
        <v>3名</v>
      </c>
    </row>
    <row r="603" spans="1:18" x14ac:dyDescent="0.2">
      <c r="A603">
        <v>602</v>
      </c>
      <c r="B603" s="3">
        <f t="shared" si="57"/>
        <v>201</v>
      </c>
      <c r="C603" s="4" t="s">
        <v>245</v>
      </c>
      <c r="D603" s="4" t="s">
        <v>95</v>
      </c>
      <c r="E603" s="4" t="s">
        <v>27</v>
      </c>
      <c r="F603">
        <v>1</v>
      </c>
      <c r="G603">
        <v>1</v>
      </c>
      <c r="H603" t="str">
        <f t="shared" si="52"/>
        <v>4</v>
      </c>
      <c r="I603" t="str">
        <f t="shared" si="53"/>
        <v>9</v>
      </c>
      <c r="J603" s="6" t="str">
        <f t="shared" si="54"/>
        <v>"50元红包券",</v>
      </c>
      <c r="K603" t="s">
        <v>23</v>
      </c>
      <c r="O603" t="s">
        <v>32</v>
      </c>
      <c r="P603" t="s">
        <v>89</v>
      </c>
      <c r="Q603" t="str">
        <f t="shared" si="55"/>
        <v>第4</v>
      </c>
      <c r="R603" t="str">
        <f t="shared" si="56"/>
        <v>9名</v>
      </c>
    </row>
    <row r="604" spans="1:18" x14ac:dyDescent="0.2">
      <c r="A604">
        <v>603</v>
      </c>
      <c r="B604" s="3">
        <f t="shared" si="57"/>
        <v>201</v>
      </c>
      <c r="C604" s="4" t="s">
        <v>246</v>
      </c>
      <c r="D604" s="4" t="s">
        <v>77</v>
      </c>
      <c r="E604" s="4" t="s">
        <v>27</v>
      </c>
      <c r="F604">
        <v>1</v>
      </c>
      <c r="G604">
        <v>1</v>
      </c>
      <c r="H604" t="str">
        <f t="shared" si="52"/>
        <v>10</v>
      </c>
      <c r="I604" t="str">
        <f t="shared" si="53"/>
        <v>21</v>
      </c>
      <c r="J604" s="6" t="str">
        <f t="shared" si="54"/>
        <v>"30元红包券",</v>
      </c>
      <c r="K604" t="s">
        <v>23</v>
      </c>
      <c r="O604" t="s">
        <v>93</v>
      </c>
      <c r="P604" t="s">
        <v>247</v>
      </c>
      <c r="Q604" t="str">
        <f t="shared" si="55"/>
        <v>第10</v>
      </c>
      <c r="R604" t="str">
        <f t="shared" si="56"/>
        <v>21名</v>
      </c>
    </row>
    <row r="605" spans="1:18" x14ac:dyDescent="0.2">
      <c r="A605">
        <v>604</v>
      </c>
      <c r="B605" s="3">
        <f t="shared" si="57"/>
        <v>201</v>
      </c>
      <c r="C605" s="4" t="s">
        <v>248</v>
      </c>
      <c r="D605" s="4" t="s">
        <v>45</v>
      </c>
      <c r="E605" s="4" t="s">
        <v>27</v>
      </c>
      <c r="F605">
        <v>1</v>
      </c>
      <c r="G605">
        <v>1</v>
      </c>
      <c r="H605" t="str">
        <f t="shared" si="52"/>
        <v>22</v>
      </c>
      <c r="I605" t="str">
        <f t="shared" si="53"/>
        <v>39</v>
      </c>
      <c r="J605" s="6" t="str">
        <f t="shared" si="54"/>
        <v>"20元红包券",</v>
      </c>
      <c r="K605" t="s">
        <v>23</v>
      </c>
      <c r="O605" t="s">
        <v>249</v>
      </c>
      <c r="P605" t="s">
        <v>250</v>
      </c>
      <c r="Q605" t="str">
        <f t="shared" si="55"/>
        <v>第22</v>
      </c>
      <c r="R605" t="str">
        <f t="shared" si="56"/>
        <v>39名</v>
      </c>
    </row>
    <row r="606" spans="1:18" x14ac:dyDescent="0.2">
      <c r="A606">
        <v>605</v>
      </c>
      <c r="B606" s="3">
        <f t="shared" si="57"/>
        <v>201</v>
      </c>
      <c r="C606" s="4" t="s">
        <v>251</v>
      </c>
      <c r="D606" s="4" t="s">
        <v>252</v>
      </c>
      <c r="E606" s="4" t="s">
        <v>27</v>
      </c>
      <c r="F606">
        <v>1</v>
      </c>
      <c r="G606">
        <v>1</v>
      </c>
      <c r="H606" t="str">
        <f t="shared" si="52"/>
        <v>40</v>
      </c>
      <c r="I606" t="str">
        <f t="shared" si="53"/>
        <v>60</v>
      </c>
      <c r="J606" s="6" t="str">
        <f t="shared" si="54"/>
        <v>"15元红包券",</v>
      </c>
      <c r="K606" t="s">
        <v>23</v>
      </c>
      <c r="O606" t="s">
        <v>253</v>
      </c>
      <c r="P606" t="s">
        <v>254</v>
      </c>
      <c r="Q606" t="str">
        <f t="shared" si="55"/>
        <v>第40</v>
      </c>
      <c r="R606" t="str">
        <f t="shared" si="56"/>
        <v>60名</v>
      </c>
    </row>
    <row r="607" spans="1:18" x14ac:dyDescent="0.2">
      <c r="A607">
        <v>606</v>
      </c>
      <c r="B607" s="3">
        <f t="shared" si="57"/>
        <v>201</v>
      </c>
      <c r="C607" s="4" t="s">
        <v>255</v>
      </c>
      <c r="D607" s="4" t="s">
        <v>97</v>
      </c>
      <c r="E607" s="4" t="s">
        <v>27</v>
      </c>
      <c r="F607">
        <v>1</v>
      </c>
      <c r="G607">
        <v>1</v>
      </c>
      <c r="H607" t="str">
        <f t="shared" si="52"/>
        <v>61</v>
      </c>
      <c r="I607" t="str">
        <f t="shared" si="53"/>
        <v>96</v>
      </c>
      <c r="J607" s="6" t="str">
        <f t="shared" si="54"/>
        <v>"10元红包券",</v>
      </c>
      <c r="K607" t="s">
        <v>23</v>
      </c>
      <c r="O607" t="s">
        <v>256</v>
      </c>
      <c r="P607" t="s">
        <v>257</v>
      </c>
      <c r="Q607" t="str">
        <f t="shared" si="55"/>
        <v>第61</v>
      </c>
      <c r="R607" t="str">
        <f t="shared" si="56"/>
        <v>96名</v>
      </c>
    </row>
    <row r="608" spans="1:18" x14ac:dyDescent="0.2">
      <c r="A608">
        <v>607</v>
      </c>
      <c r="B608" s="3">
        <f t="shared" si="57"/>
        <v>202</v>
      </c>
      <c r="C608" t="s">
        <v>12</v>
      </c>
      <c r="D608" s="4" t="s">
        <v>243</v>
      </c>
      <c r="E608" s="5" t="s">
        <v>21</v>
      </c>
      <c r="F608">
        <v>1</v>
      </c>
      <c r="G608">
        <v>1</v>
      </c>
      <c r="H608" t="str">
        <f t="shared" si="52"/>
        <v>1</v>
      </c>
      <c r="I608" t="str">
        <f t="shared" si="53"/>
        <v>1</v>
      </c>
      <c r="J608" s="6" t="str">
        <f t="shared" si="54"/>
        <v>"1000元",</v>
      </c>
      <c r="K608" t="s">
        <v>23</v>
      </c>
      <c r="O608" t="s">
        <v>12</v>
      </c>
      <c r="Q608" t="str">
        <f t="shared" si="55"/>
        <v>第1</v>
      </c>
      <c r="R608" t="str">
        <f t="shared" si="56"/>
        <v>1名</v>
      </c>
    </row>
    <row r="609" spans="1:18" x14ac:dyDescent="0.2">
      <c r="A609">
        <v>608</v>
      </c>
      <c r="B609" s="3">
        <f t="shared" si="57"/>
        <v>202</v>
      </c>
      <c r="C609" t="s">
        <v>17</v>
      </c>
      <c r="D609" s="4" t="s">
        <v>244</v>
      </c>
      <c r="E609" s="5" t="s">
        <v>18</v>
      </c>
      <c r="F609">
        <v>1</v>
      </c>
      <c r="G609">
        <v>1</v>
      </c>
      <c r="H609" t="str">
        <f t="shared" si="52"/>
        <v>2</v>
      </c>
      <c r="I609" t="str">
        <f t="shared" si="53"/>
        <v>2</v>
      </c>
      <c r="J609" s="6" t="str">
        <f t="shared" si="54"/>
        <v>"300元",</v>
      </c>
      <c r="K609" t="s">
        <v>23</v>
      </c>
      <c r="O609" t="s">
        <v>17</v>
      </c>
      <c r="Q609" t="str">
        <f t="shared" si="55"/>
        <v>第2</v>
      </c>
      <c r="R609" t="str">
        <f t="shared" si="56"/>
        <v>2名</v>
      </c>
    </row>
    <row r="610" spans="1:18" x14ac:dyDescent="0.2">
      <c r="A610">
        <v>609</v>
      </c>
      <c r="B610" s="3">
        <f t="shared" si="57"/>
        <v>202</v>
      </c>
      <c r="C610" t="s">
        <v>19</v>
      </c>
      <c r="D610" s="4" t="s">
        <v>149</v>
      </c>
      <c r="E610" s="5" t="s">
        <v>27</v>
      </c>
      <c r="F610">
        <v>1</v>
      </c>
      <c r="G610">
        <v>1</v>
      </c>
      <c r="H610" t="str">
        <f t="shared" si="52"/>
        <v>3</v>
      </c>
      <c r="I610" t="str">
        <f t="shared" si="53"/>
        <v>3</v>
      </c>
      <c r="J610" s="6" t="str">
        <f t="shared" si="54"/>
        <v>"100元",</v>
      </c>
      <c r="K610" t="s">
        <v>23</v>
      </c>
      <c r="O610" t="s">
        <v>19</v>
      </c>
      <c r="Q610" t="str">
        <f t="shared" si="55"/>
        <v>第3</v>
      </c>
      <c r="R610" t="str">
        <f t="shared" si="56"/>
        <v>3名</v>
      </c>
    </row>
    <row r="611" spans="1:18" x14ac:dyDescent="0.2">
      <c r="A611">
        <v>610</v>
      </c>
      <c r="B611" s="3">
        <f t="shared" si="57"/>
        <v>202</v>
      </c>
      <c r="C611" s="4" t="s">
        <v>245</v>
      </c>
      <c r="D611" s="4" t="s">
        <v>95</v>
      </c>
      <c r="E611" s="4" t="s">
        <v>27</v>
      </c>
      <c r="F611">
        <v>1</v>
      </c>
      <c r="G611">
        <v>1</v>
      </c>
      <c r="H611" t="str">
        <f t="shared" si="52"/>
        <v>4</v>
      </c>
      <c r="I611" t="str">
        <f t="shared" si="53"/>
        <v>9</v>
      </c>
      <c r="J611" s="6" t="str">
        <f t="shared" si="54"/>
        <v>"50元红包券",</v>
      </c>
      <c r="K611" t="s">
        <v>23</v>
      </c>
      <c r="O611" t="s">
        <v>32</v>
      </c>
      <c r="P611" t="s">
        <v>89</v>
      </c>
      <c r="Q611" t="str">
        <f t="shared" si="55"/>
        <v>第4</v>
      </c>
      <c r="R611" t="str">
        <f t="shared" si="56"/>
        <v>9名</v>
      </c>
    </row>
    <row r="612" spans="1:18" x14ac:dyDescent="0.2">
      <c r="A612">
        <v>611</v>
      </c>
      <c r="B612" s="3">
        <f t="shared" si="57"/>
        <v>202</v>
      </c>
      <c r="C612" s="4" t="s">
        <v>246</v>
      </c>
      <c r="D612" s="4" t="s">
        <v>77</v>
      </c>
      <c r="E612" s="4" t="s">
        <v>27</v>
      </c>
      <c r="F612">
        <v>1</v>
      </c>
      <c r="G612">
        <v>1</v>
      </c>
      <c r="H612" t="str">
        <f t="shared" si="52"/>
        <v>10</v>
      </c>
      <c r="I612" t="str">
        <f t="shared" si="53"/>
        <v>21</v>
      </c>
      <c r="J612" s="6" t="str">
        <f t="shared" si="54"/>
        <v>"30元红包券",</v>
      </c>
      <c r="K612" t="s">
        <v>23</v>
      </c>
      <c r="O612" t="s">
        <v>93</v>
      </c>
      <c r="P612" t="s">
        <v>247</v>
      </c>
      <c r="Q612" t="str">
        <f t="shared" si="55"/>
        <v>第10</v>
      </c>
      <c r="R612" t="str">
        <f t="shared" si="56"/>
        <v>21名</v>
      </c>
    </row>
    <row r="613" spans="1:18" x14ac:dyDescent="0.2">
      <c r="A613">
        <v>612</v>
      </c>
      <c r="B613" s="3">
        <f t="shared" si="57"/>
        <v>202</v>
      </c>
      <c r="C613" s="4" t="s">
        <v>248</v>
      </c>
      <c r="D613" s="4" t="s">
        <v>45</v>
      </c>
      <c r="E613" s="4" t="s">
        <v>27</v>
      </c>
      <c r="F613">
        <v>1</v>
      </c>
      <c r="G613">
        <v>1</v>
      </c>
      <c r="H613" t="str">
        <f t="shared" si="52"/>
        <v>22</v>
      </c>
      <c r="I613" t="str">
        <f t="shared" si="53"/>
        <v>39</v>
      </c>
      <c r="J613" s="6" t="str">
        <f t="shared" si="54"/>
        <v>"20元红包券",</v>
      </c>
      <c r="K613" t="s">
        <v>23</v>
      </c>
      <c r="O613" t="s">
        <v>249</v>
      </c>
      <c r="P613" t="s">
        <v>250</v>
      </c>
      <c r="Q613" t="str">
        <f t="shared" si="55"/>
        <v>第22</v>
      </c>
      <c r="R613" t="str">
        <f t="shared" si="56"/>
        <v>39名</v>
      </c>
    </row>
    <row r="614" spans="1:18" x14ac:dyDescent="0.2">
      <c r="A614">
        <v>613</v>
      </c>
      <c r="B614" s="3">
        <f t="shared" si="57"/>
        <v>202</v>
      </c>
      <c r="C614" s="4" t="s">
        <v>251</v>
      </c>
      <c r="D614" s="4" t="s">
        <v>252</v>
      </c>
      <c r="E614" s="4" t="s">
        <v>27</v>
      </c>
      <c r="F614">
        <v>1</v>
      </c>
      <c r="G614">
        <v>1</v>
      </c>
      <c r="H614" t="str">
        <f t="shared" si="52"/>
        <v>40</v>
      </c>
      <c r="I614" t="str">
        <f t="shared" si="53"/>
        <v>60</v>
      </c>
      <c r="J614" s="6" t="str">
        <f t="shared" si="54"/>
        <v>"15元红包券",</v>
      </c>
      <c r="K614" t="s">
        <v>23</v>
      </c>
      <c r="O614" t="s">
        <v>253</v>
      </c>
      <c r="P614" t="s">
        <v>254</v>
      </c>
      <c r="Q614" t="str">
        <f t="shared" si="55"/>
        <v>第40</v>
      </c>
      <c r="R614" t="str">
        <f t="shared" si="56"/>
        <v>60名</v>
      </c>
    </row>
    <row r="615" spans="1:18" x14ac:dyDescent="0.2">
      <c r="A615">
        <v>614</v>
      </c>
      <c r="B615" s="3">
        <f t="shared" si="57"/>
        <v>202</v>
      </c>
      <c r="C615" s="4" t="s">
        <v>255</v>
      </c>
      <c r="D615" s="4" t="s">
        <v>97</v>
      </c>
      <c r="E615" s="4" t="s">
        <v>27</v>
      </c>
      <c r="F615">
        <v>1</v>
      </c>
      <c r="G615">
        <v>1</v>
      </c>
      <c r="H615" t="str">
        <f t="shared" si="52"/>
        <v>61</v>
      </c>
      <c r="I615" t="str">
        <f t="shared" si="53"/>
        <v>96</v>
      </c>
      <c r="J615" s="6" t="str">
        <f t="shared" si="54"/>
        <v>"10元红包券",</v>
      </c>
      <c r="K615" t="s">
        <v>23</v>
      </c>
      <c r="O615" t="s">
        <v>256</v>
      </c>
      <c r="P615" t="s">
        <v>257</v>
      </c>
      <c r="Q615" t="str">
        <f t="shared" si="55"/>
        <v>第61</v>
      </c>
      <c r="R615" t="str">
        <f t="shared" si="56"/>
        <v>96名</v>
      </c>
    </row>
    <row r="616" spans="1:18" x14ac:dyDescent="0.2">
      <c r="A616">
        <v>615</v>
      </c>
      <c r="B616" s="3">
        <f t="shared" si="57"/>
        <v>203</v>
      </c>
      <c r="C616" t="s">
        <v>12</v>
      </c>
      <c r="D616" s="4" t="s">
        <v>243</v>
      </c>
      <c r="E616" s="5" t="s">
        <v>21</v>
      </c>
      <c r="F616">
        <v>1</v>
      </c>
      <c r="G616">
        <v>1</v>
      </c>
      <c r="H616" t="str">
        <f t="shared" ref="H616:H679" si="58">IF(NOT(ISERROR((FIND("第",Q616)))),RIGHT(Q616,LEN(Q616)-LEN("第")),LEFT(Q616,2*LEN(Q616)-LENB(Q616)))</f>
        <v>1</v>
      </c>
      <c r="I616" t="str">
        <f t="shared" ref="I616:I679" si="59">IF(((ISERROR((FIND("之后",R616))))),LEFT(R616,2*LEN(R616)-LENB(R616)),99999)</f>
        <v>1</v>
      </c>
      <c r="J616" s="6" t="str">
        <f t="shared" ref="J616:J679" si="60">""""&amp;D616&amp;""""&amp;","</f>
        <v>"1000元",</v>
      </c>
      <c r="K616" t="s">
        <v>23</v>
      </c>
      <c r="O616" t="s">
        <v>12</v>
      </c>
      <c r="Q616" t="str">
        <f t="shared" ref="Q616:Q679" si="61">LEFT(O616,IF(NOT(ISERROR((FIND("名",O616)))),LEN(O616)-LEN("名"),LEN(O616)))</f>
        <v>第1</v>
      </c>
      <c r="R616" t="str">
        <f t="shared" ref="R616:R679" si="62">IF(ISBLANK(P616),IF(NOT(ISERROR((FIND("第",O616)))),MID(Q616,2,9999)&amp;"名",O616),P616)</f>
        <v>1名</v>
      </c>
    </row>
    <row r="617" spans="1:18" x14ac:dyDescent="0.2">
      <c r="A617">
        <v>616</v>
      </c>
      <c r="B617" s="3">
        <f t="shared" ref="B617:B680" si="63">ROUNDUP((ROW()-487)/8,0)+186</f>
        <v>203</v>
      </c>
      <c r="C617" t="s">
        <v>17</v>
      </c>
      <c r="D617" s="4" t="s">
        <v>244</v>
      </c>
      <c r="E617" s="5" t="s">
        <v>18</v>
      </c>
      <c r="F617">
        <v>1</v>
      </c>
      <c r="G617">
        <v>1</v>
      </c>
      <c r="H617" t="str">
        <f t="shared" si="58"/>
        <v>2</v>
      </c>
      <c r="I617" t="str">
        <f t="shared" si="59"/>
        <v>2</v>
      </c>
      <c r="J617" s="6" t="str">
        <f t="shared" si="60"/>
        <v>"300元",</v>
      </c>
      <c r="K617" t="s">
        <v>23</v>
      </c>
      <c r="O617" t="s">
        <v>17</v>
      </c>
      <c r="Q617" t="str">
        <f t="shared" si="61"/>
        <v>第2</v>
      </c>
      <c r="R617" t="str">
        <f t="shared" si="62"/>
        <v>2名</v>
      </c>
    </row>
    <row r="618" spans="1:18" x14ac:dyDescent="0.2">
      <c r="A618">
        <v>617</v>
      </c>
      <c r="B618" s="3">
        <f t="shared" si="63"/>
        <v>203</v>
      </c>
      <c r="C618" t="s">
        <v>19</v>
      </c>
      <c r="D618" s="4" t="s">
        <v>149</v>
      </c>
      <c r="E618" s="5" t="s">
        <v>27</v>
      </c>
      <c r="F618">
        <v>1</v>
      </c>
      <c r="G618">
        <v>1</v>
      </c>
      <c r="H618" t="str">
        <f t="shared" si="58"/>
        <v>3</v>
      </c>
      <c r="I618" t="str">
        <f t="shared" si="59"/>
        <v>3</v>
      </c>
      <c r="J618" s="6" t="str">
        <f t="shared" si="60"/>
        <v>"100元",</v>
      </c>
      <c r="K618" t="s">
        <v>23</v>
      </c>
      <c r="O618" t="s">
        <v>19</v>
      </c>
      <c r="Q618" t="str">
        <f t="shared" si="61"/>
        <v>第3</v>
      </c>
      <c r="R618" t="str">
        <f t="shared" si="62"/>
        <v>3名</v>
      </c>
    </row>
    <row r="619" spans="1:18" x14ac:dyDescent="0.2">
      <c r="A619">
        <v>618</v>
      </c>
      <c r="B619" s="3">
        <f t="shared" si="63"/>
        <v>203</v>
      </c>
      <c r="C619" s="4" t="s">
        <v>245</v>
      </c>
      <c r="D619" s="4" t="s">
        <v>95</v>
      </c>
      <c r="E619" s="4" t="s">
        <v>27</v>
      </c>
      <c r="F619">
        <v>1</v>
      </c>
      <c r="G619">
        <v>1</v>
      </c>
      <c r="H619" t="str">
        <f t="shared" si="58"/>
        <v>4</v>
      </c>
      <c r="I619" t="str">
        <f t="shared" si="59"/>
        <v>9</v>
      </c>
      <c r="J619" s="6" t="str">
        <f t="shared" si="60"/>
        <v>"50元红包券",</v>
      </c>
      <c r="K619" t="s">
        <v>23</v>
      </c>
      <c r="O619" t="s">
        <v>32</v>
      </c>
      <c r="P619" t="s">
        <v>89</v>
      </c>
      <c r="Q619" t="str">
        <f t="shared" si="61"/>
        <v>第4</v>
      </c>
      <c r="R619" t="str">
        <f t="shared" si="62"/>
        <v>9名</v>
      </c>
    </row>
    <row r="620" spans="1:18" x14ac:dyDescent="0.2">
      <c r="A620">
        <v>619</v>
      </c>
      <c r="B620" s="3">
        <f t="shared" si="63"/>
        <v>203</v>
      </c>
      <c r="C620" s="4" t="s">
        <v>246</v>
      </c>
      <c r="D620" s="4" t="s">
        <v>77</v>
      </c>
      <c r="E620" s="4" t="s">
        <v>27</v>
      </c>
      <c r="F620">
        <v>1</v>
      </c>
      <c r="G620">
        <v>1</v>
      </c>
      <c r="H620" t="str">
        <f t="shared" si="58"/>
        <v>10</v>
      </c>
      <c r="I620" t="str">
        <f t="shared" si="59"/>
        <v>21</v>
      </c>
      <c r="J620" s="6" t="str">
        <f t="shared" si="60"/>
        <v>"30元红包券",</v>
      </c>
      <c r="K620" t="s">
        <v>23</v>
      </c>
      <c r="O620" t="s">
        <v>93</v>
      </c>
      <c r="P620" t="s">
        <v>247</v>
      </c>
      <c r="Q620" t="str">
        <f t="shared" si="61"/>
        <v>第10</v>
      </c>
      <c r="R620" t="str">
        <f t="shared" si="62"/>
        <v>21名</v>
      </c>
    </row>
    <row r="621" spans="1:18" x14ac:dyDescent="0.2">
      <c r="A621">
        <v>620</v>
      </c>
      <c r="B621" s="3">
        <f t="shared" si="63"/>
        <v>203</v>
      </c>
      <c r="C621" s="4" t="s">
        <v>248</v>
      </c>
      <c r="D621" s="4" t="s">
        <v>45</v>
      </c>
      <c r="E621" s="4" t="s">
        <v>27</v>
      </c>
      <c r="F621">
        <v>1</v>
      </c>
      <c r="G621">
        <v>1</v>
      </c>
      <c r="H621" t="str">
        <f t="shared" si="58"/>
        <v>22</v>
      </c>
      <c r="I621" t="str">
        <f t="shared" si="59"/>
        <v>39</v>
      </c>
      <c r="J621" s="6" t="str">
        <f t="shared" si="60"/>
        <v>"20元红包券",</v>
      </c>
      <c r="K621" t="s">
        <v>23</v>
      </c>
      <c r="O621" t="s">
        <v>249</v>
      </c>
      <c r="P621" t="s">
        <v>250</v>
      </c>
      <c r="Q621" t="str">
        <f t="shared" si="61"/>
        <v>第22</v>
      </c>
      <c r="R621" t="str">
        <f t="shared" si="62"/>
        <v>39名</v>
      </c>
    </row>
    <row r="622" spans="1:18" x14ac:dyDescent="0.2">
      <c r="A622">
        <v>621</v>
      </c>
      <c r="B622" s="3">
        <f t="shared" si="63"/>
        <v>203</v>
      </c>
      <c r="C622" s="4" t="s">
        <v>251</v>
      </c>
      <c r="D622" s="4" t="s">
        <v>252</v>
      </c>
      <c r="E622" s="4" t="s">
        <v>27</v>
      </c>
      <c r="F622">
        <v>1</v>
      </c>
      <c r="G622">
        <v>1</v>
      </c>
      <c r="H622" t="str">
        <f t="shared" si="58"/>
        <v>40</v>
      </c>
      <c r="I622" t="str">
        <f t="shared" si="59"/>
        <v>60</v>
      </c>
      <c r="J622" s="6" t="str">
        <f t="shared" si="60"/>
        <v>"15元红包券",</v>
      </c>
      <c r="K622" t="s">
        <v>23</v>
      </c>
      <c r="O622" t="s">
        <v>253</v>
      </c>
      <c r="P622" t="s">
        <v>254</v>
      </c>
      <c r="Q622" t="str">
        <f t="shared" si="61"/>
        <v>第40</v>
      </c>
      <c r="R622" t="str">
        <f t="shared" si="62"/>
        <v>60名</v>
      </c>
    </row>
    <row r="623" spans="1:18" x14ac:dyDescent="0.2">
      <c r="A623">
        <v>622</v>
      </c>
      <c r="B623" s="3">
        <f t="shared" si="63"/>
        <v>203</v>
      </c>
      <c r="C623" s="4" t="s">
        <v>255</v>
      </c>
      <c r="D623" s="4" t="s">
        <v>97</v>
      </c>
      <c r="E623" s="4" t="s">
        <v>27</v>
      </c>
      <c r="F623">
        <v>1</v>
      </c>
      <c r="G623">
        <v>1</v>
      </c>
      <c r="H623" t="str">
        <f t="shared" si="58"/>
        <v>61</v>
      </c>
      <c r="I623" t="str">
        <f t="shared" si="59"/>
        <v>96</v>
      </c>
      <c r="J623" s="6" t="str">
        <f t="shared" si="60"/>
        <v>"10元红包券",</v>
      </c>
      <c r="K623" t="s">
        <v>23</v>
      </c>
      <c r="O623" t="s">
        <v>256</v>
      </c>
      <c r="P623" t="s">
        <v>257</v>
      </c>
      <c r="Q623" t="str">
        <f t="shared" si="61"/>
        <v>第61</v>
      </c>
      <c r="R623" t="str">
        <f t="shared" si="62"/>
        <v>96名</v>
      </c>
    </row>
    <row r="624" spans="1:18" x14ac:dyDescent="0.2">
      <c r="A624">
        <v>623</v>
      </c>
      <c r="B624" s="3">
        <f t="shared" si="63"/>
        <v>204</v>
      </c>
      <c r="C624" t="s">
        <v>12</v>
      </c>
      <c r="D624" s="4" t="s">
        <v>243</v>
      </c>
      <c r="E624" s="5" t="s">
        <v>21</v>
      </c>
      <c r="F624">
        <v>1</v>
      </c>
      <c r="G624">
        <v>1</v>
      </c>
      <c r="H624" t="str">
        <f t="shared" si="58"/>
        <v>1</v>
      </c>
      <c r="I624" t="str">
        <f t="shared" si="59"/>
        <v>1</v>
      </c>
      <c r="J624" s="6" t="str">
        <f t="shared" si="60"/>
        <v>"1000元",</v>
      </c>
      <c r="K624" t="s">
        <v>23</v>
      </c>
      <c r="O624" t="s">
        <v>12</v>
      </c>
      <c r="Q624" t="str">
        <f t="shared" si="61"/>
        <v>第1</v>
      </c>
      <c r="R624" t="str">
        <f t="shared" si="62"/>
        <v>1名</v>
      </c>
    </row>
    <row r="625" spans="1:18" x14ac:dyDescent="0.2">
      <c r="A625">
        <v>624</v>
      </c>
      <c r="B625" s="3">
        <f t="shared" si="63"/>
        <v>204</v>
      </c>
      <c r="C625" t="s">
        <v>17</v>
      </c>
      <c r="D625" s="4" t="s">
        <v>244</v>
      </c>
      <c r="E625" s="5" t="s">
        <v>18</v>
      </c>
      <c r="F625">
        <v>1</v>
      </c>
      <c r="G625">
        <v>1</v>
      </c>
      <c r="H625" t="str">
        <f t="shared" si="58"/>
        <v>2</v>
      </c>
      <c r="I625" t="str">
        <f t="shared" si="59"/>
        <v>2</v>
      </c>
      <c r="J625" s="6" t="str">
        <f t="shared" si="60"/>
        <v>"300元",</v>
      </c>
      <c r="K625" t="s">
        <v>23</v>
      </c>
      <c r="O625" t="s">
        <v>17</v>
      </c>
      <c r="Q625" t="str">
        <f t="shared" si="61"/>
        <v>第2</v>
      </c>
      <c r="R625" t="str">
        <f t="shared" si="62"/>
        <v>2名</v>
      </c>
    </row>
    <row r="626" spans="1:18" x14ac:dyDescent="0.2">
      <c r="A626">
        <v>625</v>
      </c>
      <c r="B626" s="3">
        <f t="shared" si="63"/>
        <v>204</v>
      </c>
      <c r="C626" t="s">
        <v>19</v>
      </c>
      <c r="D626" s="4" t="s">
        <v>149</v>
      </c>
      <c r="E626" s="5" t="s">
        <v>27</v>
      </c>
      <c r="F626">
        <v>1</v>
      </c>
      <c r="G626">
        <v>1</v>
      </c>
      <c r="H626" t="str">
        <f t="shared" si="58"/>
        <v>3</v>
      </c>
      <c r="I626" t="str">
        <f t="shared" si="59"/>
        <v>3</v>
      </c>
      <c r="J626" s="6" t="str">
        <f t="shared" si="60"/>
        <v>"100元",</v>
      </c>
      <c r="K626" t="s">
        <v>23</v>
      </c>
      <c r="O626" t="s">
        <v>19</v>
      </c>
      <c r="Q626" t="str">
        <f t="shared" si="61"/>
        <v>第3</v>
      </c>
      <c r="R626" t="str">
        <f t="shared" si="62"/>
        <v>3名</v>
      </c>
    </row>
    <row r="627" spans="1:18" x14ac:dyDescent="0.2">
      <c r="A627">
        <v>626</v>
      </c>
      <c r="B627" s="3">
        <f t="shared" si="63"/>
        <v>204</v>
      </c>
      <c r="C627" s="4" t="s">
        <v>245</v>
      </c>
      <c r="D627" s="4" t="s">
        <v>95</v>
      </c>
      <c r="E627" s="4" t="s">
        <v>27</v>
      </c>
      <c r="F627">
        <v>1</v>
      </c>
      <c r="G627">
        <v>1</v>
      </c>
      <c r="H627" t="str">
        <f t="shared" si="58"/>
        <v>4</v>
      </c>
      <c r="I627" t="str">
        <f t="shared" si="59"/>
        <v>9</v>
      </c>
      <c r="J627" s="6" t="str">
        <f t="shared" si="60"/>
        <v>"50元红包券",</v>
      </c>
      <c r="K627" t="s">
        <v>23</v>
      </c>
      <c r="O627" t="s">
        <v>32</v>
      </c>
      <c r="P627" t="s">
        <v>89</v>
      </c>
      <c r="Q627" t="str">
        <f t="shared" si="61"/>
        <v>第4</v>
      </c>
      <c r="R627" t="str">
        <f t="shared" si="62"/>
        <v>9名</v>
      </c>
    </row>
    <row r="628" spans="1:18" x14ac:dyDescent="0.2">
      <c r="A628">
        <v>627</v>
      </c>
      <c r="B628" s="3">
        <f t="shared" si="63"/>
        <v>204</v>
      </c>
      <c r="C628" s="4" t="s">
        <v>246</v>
      </c>
      <c r="D628" s="4" t="s">
        <v>77</v>
      </c>
      <c r="E628" s="4" t="s">
        <v>27</v>
      </c>
      <c r="F628">
        <v>1</v>
      </c>
      <c r="G628">
        <v>1</v>
      </c>
      <c r="H628" t="str">
        <f t="shared" si="58"/>
        <v>10</v>
      </c>
      <c r="I628" t="str">
        <f t="shared" si="59"/>
        <v>21</v>
      </c>
      <c r="J628" s="6" t="str">
        <f t="shared" si="60"/>
        <v>"30元红包券",</v>
      </c>
      <c r="K628" t="s">
        <v>23</v>
      </c>
      <c r="O628" t="s">
        <v>93</v>
      </c>
      <c r="P628" t="s">
        <v>247</v>
      </c>
      <c r="Q628" t="str">
        <f t="shared" si="61"/>
        <v>第10</v>
      </c>
      <c r="R628" t="str">
        <f t="shared" si="62"/>
        <v>21名</v>
      </c>
    </row>
    <row r="629" spans="1:18" x14ac:dyDescent="0.2">
      <c r="A629">
        <v>628</v>
      </c>
      <c r="B629" s="3">
        <f t="shared" si="63"/>
        <v>204</v>
      </c>
      <c r="C629" s="4" t="s">
        <v>248</v>
      </c>
      <c r="D629" s="4" t="s">
        <v>45</v>
      </c>
      <c r="E629" s="4" t="s">
        <v>27</v>
      </c>
      <c r="F629">
        <v>1</v>
      </c>
      <c r="G629">
        <v>1</v>
      </c>
      <c r="H629" t="str">
        <f t="shared" si="58"/>
        <v>22</v>
      </c>
      <c r="I629" t="str">
        <f t="shared" si="59"/>
        <v>39</v>
      </c>
      <c r="J629" s="6" t="str">
        <f t="shared" si="60"/>
        <v>"20元红包券",</v>
      </c>
      <c r="K629" t="s">
        <v>23</v>
      </c>
      <c r="O629" t="s">
        <v>249</v>
      </c>
      <c r="P629" t="s">
        <v>250</v>
      </c>
      <c r="Q629" t="str">
        <f t="shared" si="61"/>
        <v>第22</v>
      </c>
      <c r="R629" t="str">
        <f t="shared" si="62"/>
        <v>39名</v>
      </c>
    </row>
    <row r="630" spans="1:18" x14ac:dyDescent="0.2">
      <c r="A630">
        <v>629</v>
      </c>
      <c r="B630" s="3">
        <f t="shared" si="63"/>
        <v>204</v>
      </c>
      <c r="C630" s="4" t="s">
        <v>251</v>
      </c>
      <c r="D630" s="4" t="s">
        <v>252</v>
      </c>
      <c r="E630" s="4" t="s">
        <v>27</v>
      </c>
      <c r="F630">
        <v>1</v>
      </c>
      <c r="G630">
        <v>1</v>
      </c>
      <c r="H630" t="str">
        <f t="shared" si="58"/>
        <v>40</v>
      </c>
      <c r="I630" t="str">
        <f t="shared" si="59"/>
        <v>60</v>
      </c>
      <c r="J630" s="6" t="str">
        <f t="shared" si="60"/>
        <v>"15元红包券",</v>
      </c>
      <c r="K630" t="s">
        <v>23</v>
      </c>
      <c r="O630" t="s">
        <v>253</v>
      </c>
      <c r="P630" t="s">
        <v>254</v>
      </c>
      <c r="Q630" t="str">
        <f t="shared" si="61"/>
        <v>第40</v>
      </c>
      <c r="R630" t="str">
        <f t="shared" si="62"/>
        <v>60名</v>
      </c>
    </row>
    <row r="631" spans="1:18" x14ac:dyDescent="0.2">
      <c r="A631">
        <v>630</v>
      </c>
      <c r="B631" s="3">
        <f t="shared" si="63"/>
        <v>204</v>
      </c>
      <c r="C631" s="4" t="s">
        <v>255</v>
      </c>
      <c r="D631" s="4" t="s">
        <v>97</v>
      </c>
      <c r="E631" s="4" t="s">
        <v>27</v>
      </c>
      <c r="F631">
        <v>1</v>
      </c>
      <c r="G631">
        <v>1</v>
      </c>
      <c r="H631" t="str">
        <f t="shared" si="58"/>
        <v>61</v>
      </c>
      <c r="I631" t="str">
        <f t="shared" si="59"/>
        <v>96</v>
      </c>
      <c r="J631" s="6" t="str">
        <f t="shared" si="60"/>
        <v>"10元红包券",</v>
      </c>
      <c r="K631" t="s">
        <v>23</v>
      </c>
      <c r="O631" t="s">
        <v>256</v>
      </c>
      <c r="P631" t="s">
        <v>257</v>
      </c>
      <c r="Q631" t="str">
        <f t="shared" si="61"/>
        <v>第61</v>
      </c>
      <c r="R631" t="str">
        <f t="shared" si="62"/>
        <v>96名</v>
      </c>
    </row>
    <row r="632" spans="1:18" x14ac:dyDescent="0.2">
      <c r="A632">
        <v>631</v>
      </c>
      <c r="B632" s="3">
        <f t="shared" si="63"/>
        <v>205</v>
      </c>
      <c r="C632" t="s">
        <v>12</v>
      </c>
      <c r="D632" s="4" t="s">
        <v>243</v>
      </c>
      <c r="E632" s="5" t="s">
        <v>21</v>
      </c>
      <c r="F632">
        <v>1</v>
      </c>
      <c r="G632">
        <v>1</v>
      </c>
      <c r="H632" t="str">
        <f t="shared" si="58"/>
        <v>1</v>
      </c>
      <c r="I632" t="str">
        <f t="shared" si="59"/>
        <v>1</v>
      </c>
      <c r="J632" s="6" t="str">
        <f t="shared" si="60"/>
        <v>"1000元",</v>
      </c>
      <c r="K632" t="s">
        <v>23</v>
      </c>
      <c r="O632" t="s">
        <v>12</v>
      </c>
      <c r="Q632" t="str">
        <f t="shared" si="61"/>
        <v>第1</v>
      </c>
      <c r="R632" t="str">
        <f t="shared" si="62"/>
        <v>1名</v>
      </c>
    </row>
    <row r="633" spans="1:18" x14ac:dyDescent="0.2">
      <c r="A633">
        <v>632</v>
      </c>
      <c r="B633" s="3">
        <f t="shared" si="63"/>
        <v>205</v>
      </c>
      <c r="C633" t="s">
        <v>17</v>
      </c>
      <c r="D633" s="4" t="s">
        <v>244</v>
      </c>
      <c r="E633" s="5" t="s">
        <v>18</v>
      </c>
      <c r="F633">
        <v>1</v>
      </c>
      <c r="G633">
        <v>1</v>
      </c>
      <c r="H633" t="str">
        <f t="shared" si="58"/>
        <v>2</v>
      </c>
      <c r="I633" t="str">
        <f t="shared" si="59"/>
        <v>2</v>
      </c>
      <c r="J633" s="6" t="str">
        <f t="shared" si="60"/>
        <v>"300元",</v>
      </c>
      <c r="K633" t="s">
        <v>23</v>
      </c>
      <c r="O633" t="s">
        <v>17</v>
      </c>
      <c r="Q633" t="str">
        <f t="shared" si="61"/>
        <v>第2</v>
      </c>
      <c r="R633" t="str">
        <f t="shared" si="62"/>
        <v>2名</v>
      </c>
    </row>
    <row r="634" spans="1:18" x14ac:dyDescent="0.2">
      <c r="A634">
        <v>633</v>
      </c>
      <c r="B634" s="3">
        <f t="shared" si="63"/>
        <v>205</v>
      </c>
      <c r="C634" t="s">
        <v>19</v>
      </c>
      <c r="D634" s="4" t="s">
        <v>149</v>
      </c>
      <c r="E634" s="5" t="s">
        <v>27</v>
      </c>
      <c r="F634">
        <v>1</v>
      </c>
      <c r="G634">
        <v>1</v>
      </c>
      <c r="H634" t="str">
        <f t="shared" si="58"/>
        <v>3</v>
      </c>
      <c r="I634" t="str">
        <f t="shared" si="59"/>
        <v>3</v>
      </c>
      <c r="J634" s="6" t="str">
        <f t="shared" si="60"/>
        <v>"100元",</v>
      </c>
      <c r="K634" t="s">
        <v>23</v>
      </c>
      <c r="O634" t="s">
        <v>19</v>
      </c>
      <c r="Q634" t="str">
        <f t="shared" si="61"/>
        <v>第3</v>
      </c>
      <c r="R634" t="str">
        <f t="shared" si="62"/>
        <v>3名</v>
      </c>
    </row>
    <row r="635" spans="1:18" x14ac:dyDescent="0.2">
      <c r="A635">
        <v>634</v>
      </c>
      <c r="B635" s="3">
        <f t="shared" si="63"/>
        <v>205</v>
      </c>
      <c r="C635" s="4" t="s">
        <v>245</v>
      </c>
      <c r="D635" s="4" t="s">
        <v>95</v>
      </c>
      <c r="E635" s="4" t="s">
        <v>27</v>
      </c>
      <c r="F635">
        <v>1</v>
      </c>
      <c r="G635">
        <v>1</v>
      </c>
      <c r="H635" t="str">
        <f t="shared" si="58"/>
        <v>4</v>
      </c>
      <c r="I635" t="str">
        <f t="shared" si="59"/>
        <v>9</v>
      </c>
      <c r="J635" s="6" t="str">
        <f t="shared" si="60"/>
        <v>"50元红包券",</v>
      </c>
      <c r="K635" t="s">
        <v>23</v>
      </c>
      <c r="O635" t="s">
        <v>32</v>
      </c>
      <c r="P635" t="s">
        <v>89</v>
      </c>
      <c r="Q635" t="str">
        <f t="shared" si="61"/>
        <v>第4</v>
      </c>
      <c r="R635" t="str">
        <f t="shared" si="62"/>
        <v>9名</v>
      </c>
    </row>
    <row r="636" spans="1:18" x14ac:dyDescent="0.2">
      <c r="A636">
        <v>635</v>
      </c>
      <c r="B636" s="3">
        <f t="shared" si="63"/>
        <v>205</v>
      </c>
      <c r="C636" s="4" t="s">
        <v>246</v>
      </c>
      <c r="D636" s="4" t="s">
        <v>77</v>
      </c>
      <c r="E636" s="4" t="s">
        <v>27</v>
      </c>
      <c r="F636">
        <v>1</v>
      </c>
      <c r="G636">
        <v>1</v>
      </c>
      <c r="H636" t="str">
        <f t="shared" si="58"/>
        <v>10</v>
      </c>
      <c r="I636" t="str">
        <f t="shared" si="59"/>
        <v>21</v>
      </c>
      <c r="J636" s="6" t="str">
        <f t="shared" si="60"/>
        <v>"30元红包券",</v>
      </c>
      <c r="K636" t="s">
        <v>23</v>
      </c>
      <c r="O636" t="s">
        <v>93</v>
      </c>
      <c r="P636" t="s">
        <v>247</v>
      </c>
      <c r="Q636" t="str">
        <f t="shared" si="61"/>
        <v>第10</v>
      </c>
      <c r="R636" t="str">
        <f t="shared" si="62"/>
        <v>21名</v>
      </c>
    </row>
    <row r="637" spans="1:18" x14ac:dyDescent="0.2">
      <c r="A637">
        <v>636</v>
      </c>
      <c r="B637" s="3">
        <f t="shared" si="63"/>
        <v>205</v>
      </c>
      <c r="C637" s="4" t="s">
        <v>248</v>
      </c>
      <c r="D637" s="4" t="s">
        <v>45</v>
      </c>
      <c r="E637" s="4" t="s">
        <v>27</v>
      </c>
      <c r="F637">
        <v>1</v>
      </c>
      <c r="G637">
        <v>1</v>
      </c>
      <c r="H637" t="str">
        <f t="shared" si="58"/>
        <v>22</v>
      </c>
      <c r="I637" t="str">
        <f t="shared" si="59"/>
        <v>39</v>
      </c>
      <c r="J637" s="6" t="str">
        <f t="shared" si="60"/>
        <v>"20元红包券",</v>
      </c>
      <c r="K637" t="s">
        <v>23</v>
      </c>
      <c r="O637" t="s">
        <v>249</v>
      </c>
      <c r="P637" t="s">
        <v>250</v>
      </c>
      <c r="Q637" t="str">
        <f t="shared" si="61"/>
        <v>第22</v>
      </c>
      <c r="R637" t="str">
        <f t="shared" si="62"/>
        <v>39名</v>
      </c>
    </row>
    <row r="638" spans="1:18" x14ac:dyDescent="0.2">
      <c r="A638">
        <v>637</v>
      </c>
      <c r="B638" s="3">
        <f t="shared" si="63"/>
        <v>205</v>
      </c>
      <c r="C638" s="4" t="s">
        <v>251</v>
      </c>
      <c r="D638" s="4" t="s">
        <v>252</v>
      </c>
      <c r="E638" s="4" t="s">
        <v>27</v>
      </c>
      <c r="F638">
        <v>1</v>
      </c>
      <c r="G638">
        <v>1</v>
      </c>
      <c r="H638" t="str">
        <f t="shared" si="58"/>
        <v>40</v>
      </c>
      <c r="I638" t="str">
        <f t="shared" si="59"/>
        <v>60</v>
      </c>
      <c r="J638" s="6" t="str">
        <f t="shared" si="60"/>
        <v>"15元红包券",</v>
      </c>
      <c r="K638" t="s">
        <v>23</v>
      </c>
      <c r="O638" t="s">
        <v>253</v>
      </c>
      <c r="P638" t="s">
        <v>254</v>
      </c>
      <c r="Q638" t="str">
        <f t="shared" si="61"/>
        <v>第40</v>
      </c>
      <c r="R638" t="str">
        <f t="shared" si="62"/>
        <v>60名</v>
      </c>
    </row>
    <row r="639" spans="1:18" x14ac:dyDescent="0.2">
      <c r="A639">
        <v>638</v>
      </c>
      <c r="B639" s="3">
        <f t="shared" si="63"/>
        <v>205</v>
      </c>
      <c r="C639" s="4" t="s">
        <v>255</v>
      </c>
      <c r="D639" s="4" t="s">
        <v>97</v>
      </c>
      <c r="E639" s="4" t="s">
        <v>27</v>
      </c>
      <c r="F639">
        <v>1</v>
      </c>
      <c r="G639">
        <v>1</v>
      </c>
      <c r="H639" t="str">
        <f t="shared" si="58"/>
        <v>61</v>
      </c>
      <c r="I639" t="str">
        <f t="shared" si="59"/>
        <v>96</v>
      </c>
      <c r="J639" s="6" t="str">
        <f t="shared" si="60"/>
        <v>"10元红包券",</v>
      </c>
      <c r="K639" t="s">
        <v>23</v>
      </c>
      <c r="O639" t="s">
        <v>256</v>
      </c>
      <c r="P639" t="s">
        <v>257</v>
      </c>
      <c r="Q639" t="str">
        <f t="shared" si="61"/>
        <v>第61</v>
      </c>
      <c r="R639" t="str">
        <f t="shared" si="62"/>
        <v>96名</v>
      </c>
    </row>
    <row r="640" spans="1:18" x14ac:dyDescent="0.2">
      <c r="A640">
        <v>639</v>
      </c>
      <c r="B640" s="3">
        <f t="shared" si="63"/>
        <v>206</v>
      </c>
      <c r="C640" t="s">
        <v>12</v>
      </c>
      <c r="D640" s="4" t="s">
        <v>243</v>
      </c>
      <c r="E640" s="5" t="s">
        <v>21</v>
      </c>
      <c r="F640">
        <v>1</v>
      </c>
      <c r="G640">
        <v>1</v>
      </c>
      <c r="H640" t="str">
        <f t="shared" si="58"/>
        <v>1</v>
      </c>
      <c r="I640" t="str">
        <f t="shared" si="59"/>
        <v>1</v>
      </c>
      <c r="J640" s="6" t="str">
        <f t="shared" si="60"/>
        <v>"1000元",</v>
      </c>
      <c r="K640" t="s">
        <v>23</v>
      </c>
      <c r="O640" t="s">
        <v>12</v>
      </c>
      <c r="Q640" t="str">
        <f t="shared" si="61"/>
        <v>第1</v>
      </c>
      <c r="R640" t="str">
        <f t="shared" si="62"/>
        <v>1名</v>
      </c>
    </row>
    <row r="641" spans="1:18" x14ac:dyDescent="0.2">
      <c r="A641">
        <v>640</v>
      </c>
      <c r="B641" s="3">
        <f t="shared" si="63"/>
        <v>206</v>
      </c>
      <c r="C641" t="s">
        <v>17</v>
      </c>
      <c r="D641" s="4" t="s">
        <v>244</v>
      </c>
      <c r="E641" s="5" t="s">
        <v>18</v>
      </c>
      <c r="F641">
        <v>1</v>
      </c>
      <c r="G641">
        <v>1</v>
      </c>
      <c r="H641" t="str">
        <f t="shared" si="58"/>
        <v>2</v>
      </c>
      <c r="I641" t="str">
        <f t="shared" si="59"/>
        <v>2</v>
      </c>
      <c r="J641" s="6" t="str">
        <f t="shared" si="60"/>
        <v>"300元",</v>
      </c>
      <c r="K641" t="s">
        <v>23</v>
      </c>
      <c r="O641" t="s">
        <v>17</v>
      </c>
      <c r="Q641" t="str">
        <f t="shared" si="61"/>
        <v>第2</v>
      </c>
      <c r="R641" t="str">
        <f t="shared" si="62"/>
        <v>2名</v>
      </c>
    </row>
    <row r="642" spans="1:18" x14ac:dyDescent="0.2">
      <c r="A642">
        <v>641</v>
      </c>
      <c r="B642" s="3">
        <f t="shared" si="63"/>
        <v>206</v>
      </c>
      <c r="C642" t="s">
        <v>19</v>
      </c>
      <c r="D642" s="4" t="s">
        <v>149</v>
      </c>
      <c r="E642" s="5" t="s">
        <v>27</v>
      </c>
      <c r="F642">
        <v>1</v>
      </c>
      <c r="G642">
        <v>1</v>
      </c>
      <c r="H642" t="str">
        <f t="shared" si="58"/>
        <v>3</v>
      </c>
      <c r="I642" t="str">
        <f t="shared" si="59"/>
        <v>3</v>
      </c>
      <c r="J642" s="6" t="str">
        <f t="shared" si="60"/>
        <v>"100元",</v>
      </c>
      <c r="K642" t="s">
        <v>23</v>
      </c>
      <c r="O642" t="s">
        <v>19</v>
      </c>
      <c r="Q642" t="str">
        <f t="shared" si="61"/>
        <v>第3</v>
      </c>
      <c r="R642" t="str">
        <f t="shared" si="62"/>
        <v>3名</v>
      </c>
    </row>
    <row r="643" spans="1:18" x14ac:dyDescent="0.2">
      <c r="A643">
        <v>642</v>
      </c>
      <c r="B643" s="3">
        <f t="shared" si="63"/>
        <v>206</v>
      </c>
      <c r="C643" s="4" t="s">
        <v>245</v>
      </c>
      <c r="D643" s="4" t="s">
        <v>95</v>
      </c>
      <c r="E643" s="4" t="s">
        <v>27</v>
      </c>
      <c r="F643">
        <v>1</v>
      </c>
      <c r="G643">
        <v>1</v>
      </c>
      <c r="H643" t="str">
        <f t="shared" si="58"/>
        <v>4</v>
      </c>
      <c r="I643" t="str">
        <f t="shared" si="59"/>
        <v>9</v>
      </c>
      <c r="J643" s="6" t="str">
        <f t="shared" si="60"/>
        <v>"50元红包券",</v>
      </c>
      <c r="K643" t="s">
        <v>23</v>
      </c>
      <c r="O643" t="s">
        <v>32</v>
      </c>
      <c r="P643" t="s">
        <v>89</v>
      </c>
      <c r="Q643" t="str">
        <f t="shared" si="61"/>
        <v>第4</v>
      </c>
      <c r="R643" t="str">
        <f t="shared" si="62"/>
        <v>9名</v>
      </c>
    </row>
    <row r="644" spans="1:18" x14ac:dyDescent="0.2">
      <c r="A644">
        <v>643</v>
      </c>
      <c r="B644" s="3">
        <f t="shared" si="63"/>
        <v>206</v>
      </c>
      <c r="C644" s="4" t="s">
        <v>246</v>
      </c>
      <c r="D644" s="4" t="s">
        <v>77</v>
      </c>
      <c r="E644" s="4" t="s">
        <v>27</v>
      </c>
      <c r="F644">
        <v>1</v>
      </c>
      <c r="G644">
        <v>1</v>
      </c>
      <c r="H644" t="str">
        <f t="shared" si="58"/>
        <v>10</v>
      </c>
      <c r="I644" t="str">
        <f t="shared" si="59"/>
        <v>21</v>
      </c>
      <c r="J644" s="6" t="str">
        <f t="shared" si="60"/>
        <v>"30元红包券",</v>
      </c>
      <c r="K644" t="s">
        <v>23</v>
      </c>
      <c r="O644" t="s">
        <v>93</v>
      </c>
      <c r="P644" t="s">
        <v>247</v>
      </c>
      <c r="Q644" t="str">
        <f t="shared" si="61"/>
        <v>第10</v>
      </c>
      <c r="R644" t="str">
        <f t="shared" si="62"/>
        <v>21名</v>
      </c>
    </row>
    <row r="645" spans="1:18" x14ac:dyDescent="0.2">
      <c r="A645">
        <v>644</v>
      </c>
      <c r="B645" s="3">
        <f t="shared" si="63"/>
        <v>206</v>
      </c>
      <c r="C645" s="4" t="s">
        <v>248</v>
      </c>
      <c r="D645" s="4" t="s">
        <v>45</v>
      </c>
      <c r="E645" s="4" t="s">
        <v>27</v>
      </c>
      <c r="F645">
        <v>1</v>
      </c>
      <c r="G645">
        <v>1</v>
      </c>
      <c r="H645" t="str">
        <f t="shared" si="58"/>
        <v>22</v>
      </c>
      <c r="I645" t="str">
        <f t="shared" si="59"/>
        <v>39</v>
      </c>
      <c r="J645" s="6" t="str">
        <f t="shared" si="60"/>
        <v>"20元红包券",</v>
      </c>
      <c r="K645" t="s">
        <v>23</v>
      </c>
      <c r="O645" t="s">
        <v>249</v>
      </c>
      <c r="P645" t="s">
        <v>250</v>
      </c>
      <c r="Q645" t="str">
        <f t="shared" si="61"/>
        <v>第22</v>
      </c>
      <c r="R645" t="str">
        <f t="shared" si="62"/>
        <v>39名</v>
      </c>
    </row>
    <row r="646" spans="1:18" x14ac:dyDescent="0.2">
      <c r="A646">
        <v>645</v>
      </c>
      <c r="B646" s="3">
        <f t="shared" si="63"/>
        <v>206</v>
      </c>
      <c r="C646" s="4" t="s">
        <v>251</v>
      </c>
      <c r="D646" s="4" t="s">
        <v>252</v>
      </c>
      <c r="E646" s="4" t="s">
        <v>27</v>
      </c>
      <c r="F646">
        <v>1</v>
      </c>
      <c r="G646">
        <v>1</v>
      </c>
      <c r="H646" t="str">
        <f t="shared" si="58"/>
        <v>40</v>
      </c>
      <c r="I646" t="str">
        <f t="shared" si="59"/>
        <v>60</v>
      </c>
      <c r="J646" s="6" t="str">
        <f t="shared" si="60"/>
        <v>"15元红包券",</v>
      </c>
      <c r="K646" t="s">
        <v>23</v>
      </c>
      <c r="O646" t="s">
        <v>253</v>
      </c>
      <c r="P646" t="s">
        <v>254</v>
      </c>
      <c r="Q646" t="str">
        <f t="shared" si="61"/>
        <v>第40</v>
      </c>
      <c r="R646" t="str">
        <f t="shared" si="62"/>
        <v>60名</v>
      </c>
    </row>
    <row r="647" spans="1:18" x14ac:dyDescent="0.2">
      <c r="A647">
        <v>646</v>
      </c>
      <c r="B647" s="3">
        <f t="shared" si="63"/>
        <v>206</v>
      </c>
      <c r="C647" s="4" t="s">
        <v>255</v>
      </c>
      <c r="D647" s="4" t="s">
        <v>97</v>
      </c>
      <c r="E647" s="4" t="s">
        <v>27</v>
      </c>
      <c r="F647">
        <v>1</v>
      </c>
      <c r="G647">
        <v>1</v>
      </c>
      <c r="H647" t="str">
        <f t="shared" si="58"/>
        <v>61</v>
      </c>
      <c r="I647" t="str">
        <f t="shared" si="59"/>
        <v>96</v>
      </c>
      <c r="J647" s="6" t="str">
        <f t="shared" si="60"/>
        <v>"10元红包券",</v>
      </c>
      <c r="K647" t="s">
        <v>23</v>
      </c>
      <c r="O647" t="s">
        <v>256</v>
      </c>
      <c r="P647" t="s">
        <v>257</v>
      </c>
      <c r="Q647" t="str">
        <f t="shared" si="61"/>
        <v>第61</v>
      </c>
      <c r="R647" t="str">
        <f t="shared" si="62"/>
        <v>96名</v>
      </c>
    </row>
    <row r="648" spans="1:18" x14ac:dyDescent="0.2">
      <c r="A648">
        <v>647</v>
      </c>
      <c r="B648" s="3">
        <f t="shared" si="63"/>
        <v>207</v>
      </c>
      <c r="C648" t="s">
        <v>12</v>
      </c>
      <c r="D648" s="4" t="s">
        <v>243</v>
      </c>
      <c r="E648" s="5" t="s">
        <v>21</v>
      </c>
      <c r="F648">
        <v>1</v>
      </c>
      <c r="G648">
        <v>1</v>
      </c>
      <c r="H648" t="str">
        <f t="shared" si="58"/>
        <v>1</v>
      </c>
      <c r="I648" t="str">
        <f t="shared" si="59"/>
        <v>1</v>
      </c>
      <c r="J648" s="6" t="str">
        <f t="shared" si="60"/>
        <v>"1000元",</v>
      </c>
      <c r="K648" t="s">
        <v>23</v>
      </c>
      <c r="O648" t="s">
        <v>12</v>
      </c>
      <c r="Q648" t="str">
        <f t="shared" si="61"/>
        <v>第1</v>
      </c>
      <c r="R648" t="str">
        <f t="shared" si="62"/>
        <v>1名</v>
      </c>
    </row>
    <row r="649" spans="1:18" x14ac:dyDescent="0.2">
      <c r="A649">
        <v>648</v>
      </c>
      <c r="B649" s="3">
        <f t="shared" si="63"/>
        <v>207</v>
      </c>
      <c r="C649" t="s">
        <v>17</v>
      </c>
      <c r="D649" s="4" t="s">
        <v>244</v>
      </c>
      <c r="E649" s="5" t="s">
        <v>18</v>
      </c>
      <c r="F649">
        <v>1</v>
      </c>
      <c r="G649">
        <v>1</v>
      </c>
      <c r="H649" t="str">
        <f t="shared" si="58"/>
        <v>2</v>
      </c>
      <c r="I649" t="str">
        <f t="shared" si="59"/>
        <v>2</v>
      </c>
      <c r="J649" s="6" t="str">
        <f t="shared" si="60"/>
        <v>"300元",</v>
      </c>
      <c r="K649" t="s">
        <v>23</v>
      </c>
      <c r="O649" t="s">
        <v>17</v>
      </c>
      <c r="Q649" t="str">
        <f t="shared" si="61"/>
        <v>第2</v>
      </c>
      <c r="R649" t="str">
        <f t="shared" si="62"/>
        <v>2名</v>
      </c>
    </row>
    <row r="650" spans="1:18" x14ac:dyDescent="0.2">
      <c r="A650">
        <v>649</v>
      </c>
      <c r="B650" s="3">
        <f t="shared" si="63"/>
        <v>207</v>
      </c>
      <c r="C650" t="s">
        <v>19</v>
      </c>
      <c r="D650" s="4" t="s">
        <v>149</v>
      </c>
      <c r="E650" s="5" t="s">
        <v>27</v>
      </c>
      <c r="F650">
        <v>1</v>
      </c>
      <c r="G650">
        <v>1</v>
      </c>
      <c r="H650" t="str">
        <f t="shared" si="58"/>
        <v>3</v>
      </c>
      <c r="I650" t="str">
        <f t="shared" si="59"/>
        <v>3</v>
      </c>
      <c r="J650" s="6" t="str">
        <f t="shared" si="60"/>
        <v>"100元",</v>
      </c>
      <c r="K650" t="s">
        <v>23</v>
      </c>
      <c r="O650" t="s">
        <v>19</v>
      </c>
      <c r="Q650" t="str">
        <f t="shared" si="61"/>
        <v>第3</v>
      </c>
      <c r="R650" t="str">
        <f t="shared" si="62"/>
        <v>3名</v>
      </c>
    </row>
    <row r="651" spans="1:18" x14ac:dyDescent="0.2">
      <c r="A651">
        <v>650</v>
      </c>
      <c r="B651" s="3">
        <f t="shared" si="63"/>
        <v>207</v>
      </c>
      <c r="C651" s="4" t="s">
        <v>245</v>
      </c>
      <c r="D651" s="4" t="s">
        <v>95</v>
      </c>
      <c r="E651" s="4" t="s">
        <v>27</v>
      </c>
      <c r="F651">
        <v>1</v>
      </c>
      <c r="G651">
        <v>1</v>
      </c>
      <c r="H651" t="str">
        <f t="shared" si="58"/>
        <v>4</v>
      </c>
      <c r="I651" t="str">
        <f t="shared" si="59"/>
        <v>9</v>
      </c>
      <c r="J651" s="6" t="str">
        <f t="shared" si="60"/>
        <v>"50元红包券",</v>
      </c>
      <c r="K651" t="s">
        <v>23</v>
      </c>
      <c r="O651" t="s">
        <v>32</v>
      </c>
      <c r="P651" t="s">
        <v>89</v>
      </c>
      <c r="Q651" t="str">
        <f t="shared" si="61"/>
        <v>第4</v>
      </c>
      <c r="R651" t="str">
        <f t="shared" si="62"/>
        <v>9名</v>
      </c>
    </row>
    <row r="652" spans="1:18" x14ac:dyDescent="0.2">
      <c r="A652">
        <v>651</v>
      </c>
      <c r="B652" s="3">
        <f t="shared" si="63"/>
        <v>207</v>
      </c>
      <c r="C652" s="4" t="s">
        <v>246</v>
      </c>
      <c r="D652" s="4" t="s">
        <v>77</v>
      </c>
      <c r="E652" s="4" t="s">
        <v>27</v>
      </c>
      <c r="F652">
        <v>1</v>
      </c>
      <c r="G652">
        <v>1</v>
      </c>
      <c r="H652" t="str">
        <f t="shared" si="58"/>
        <v>10</v>
      </c>
      <c r="I652" t="str">
        <f t="shared" si="59"/>
        <v>21</v>
      </c>
      <c r="J652" s="6" t="str">
        <f t="shared" si="60"/>
        <v>"30元红包券",</v>
      </c>
      <c r="K652" t="s">
        <v>23</v>
      </c>
      <c r="O652" t="s">
        <v>93</v>
      </c>
      <c r="P652" t="s">
        <v>247</v>
      </c>
      <c r="Q652" t="str">
        <f t="shared" si="61"/>
        <v>第10</v>
      </c>
      <c r="R652" t="str">
        <f t="shared" si="62"/>
        <v>21名</v>
      </c>
    </row>
    <row r="653" spans="1:18" x14ac:dyDescent="0.2">
      <c r="A653">
        <v>652</v>
      </c>
      <c r="B653" s="3">
        <f t="shared" si="63"/>
        <v>207</v>
      </c>
      <c r="C653" s="4" t="s">
        <v>248</v>
      </c>
      <c r="D653" s="4" t="s">
        <v>45</v>
      </c>
      <c r="E653" s="4" t="s">
        <v>27</v>
      </c>
      <c r="F653">
        <v>1</v>
      </c>
      <c r="G653">
        <v>1</v>
      </c>
      <c r="H653" t="str">
        <f t="shared" si="58"/>
        <v>22</v>
      </c>
      <c r="I653" t="str">
        <f t="shared" si="59"/>
        <v>39</v>
      </c>
      <c r="J653" s="6" t="str">
        <f t="shared" si="60"/>
        <v>"20元红包券",</v>
      </c>
      <c r="K653" t="s">
        <v>23</v>
      </c>
      <c r="O653" t="s">
        <v>249</v>
      </c>
      <c r="P653" t="s">
        <v>250</v>
      </c>
      <c r="Q653" t="str">
        <f t="shared" si="61"/>
        <v>第22</v>
      </c>
      <c r="R653" t="str">
        <f t="shared" si="62"/>
        <v>39名</v>
      </c>
    </row>
    <row r="654" spans="1:18" x14ac:dyDescent="0.2">
      <c r="A654">
        <v>653</v>
      </c>
      <c r="B654" s="3">
        <f t="shared" si="63"/>
        <v>207</v>
      </c>
      <c r="C654" s="4" t="s">
        <v>251</v>
      </c>
      <c r="D654" s="4" t="s">
        <v>252</v>
      </c>
      <c r="E654" s="4" t="s">
        <v>27</v>
      </c>
      <c r="F654">
        <v>1</v>
      </c>
      <c r="G654">
        <v>1</v>
      </c>
      <c r="H654" t="str">
        <f t="shared" si="58"/>
        <v>40</v>
      </c>
      <c r="I654" t="str">
        <f t="shared" si="59"/>
        <v>60</v>
      </c>
      <c r="J654" s="6" t="str">
        <f t="shared" si="60"/>
        <v>"15元红包券",</v>
      </c>
      <c r="K654" t="s">
        <v>23</v>
      </c>
      <c r="O654" t="s">
        <v>253</v>
      </c>
      <c r="P654" t="s">
        <v>254</v>
      </c>
      <c r="Q654" t="str">
        <f t="shared" si="61"/>
        <v>第40</v>
      </c>
      <c r="R654" t="str">
        <f t="shared" si="62"/>
        <v>60名</v>
      </c>
    </row>
    <row r="655" spans="1:18" x14ac:dyDescent="0.2">
      <c r="A655">
        <v>654</v>
      </c>
      <c r="B655" s="3">
        <f t="shared" si="63"/>
        <v>207</v>
      </c>
      <c r="C655" s="4" t="s">
        <v>255</v>
      </c>
      <c r="D655" s="4" t="s">
        <v>97</v>
      </c>
      <c r="E655" s="4" t="s">
        <v>27</v>
      </c>
      <c r="F655">
        <v>1</v>
      </c>
      <c r="G655">
        <v>1</v>
      </c>
      <c r="H655" t="str">
        <f t="shared" si="58"/>
        <v>61</v>
      </c>
      <c r="I655" t="str">
        <f t="shared" si="59"/>
        <v>96</v>
      </c>
      <c r="J655" s="6" t="str">
        <f t="shared" si="60"/>
        <v>"10元红包券",</v>
      </c>
      <c r="K655" t="s">
        <v>23</v>
      </c>
      <c r="O655" t="s">
        <v>256</v>
      </c>
      <c r="P655" t="s">
        <v>257</v>
      </c>
      <c r="Q655" t="str">
        <f t="shared" si="61"/>
        <v>第61</v>
      </c>
      <c r="R655" t="str">
        <f t="shared" si="62"/>
        <v>96名</v>
      </c>
    </row>
    <row r="656" spans="1:18" x14ac:dyDescent="0.2">
      <c r="A656">
        <v>655</v>
      </c>
      <c r="B656" s="3">
        <f t="shared" si="63"/>
        <v>208</v>
      </c>
      <c r="C656" t="s">
        <v>12</v>
      </c>
      <c r="D656" s="4" t="s">
        <v>243</v>
      </c>
      <c r="E656" s="5" t="s">
        <v>21</v>
      </c>
      <c r="F656">
        <v>1</v>
      </c>
      <c r="G656">
        <v>1</v>
      </c>
      <c r="H656" t="str">
        <f t="shared" si="58"/>
        <v>1</v>
      </c>
      <c r="I656" t="str">
        <f t="shared" si="59"/>
        <v>1</v>
      </c>
      <c r="J656" s="6" t="str">
        <f t="shared" si="60"/>
        <v>"1000元",</v>
      </c>
      <c r="K656" t="s">
        <v>23</v>
      </c>
      <c r="O656" t="s">
        <v>12</v>
      </c>
      <c r="Q656" t="str">
        <f t="shared" si="61"/>
        <v>第1</v>
      </c>
      <c r="R656" t="str">
        <f t="shared" si="62"/>
        <v>1名</v>
      </c>
    </row>
    <row r="657" spans="1:18" x14ac:dyDescent="0.2">
      <c r="A657">
        <v>656</v>
      </c>
      <c r="B657" s="3">
        <f t="shared" si="63"/>
        <v>208</v>
      </c>
      <c r="C657" t="s">
        <v>17</v>
      </c>
      <c r="D657" s="4" t="s">
        <v>244</v>
      </c>
      <c r="E657" s="5" t="s">
        <v>18</v>
      </c>
      <c r="F657">
        <v>1</v>
      </c>
      <c r="G657">
        <v>1</v>
      </c>
      <c r="H657" t="str">
        <f t="shared" si="58"/>
        <v>2</v>
      </c>
      <c r="I657" t="str">
        <f t="shared" si="59"/>
        <v>2</v>
      </c>
      <c r="J657" s="6" t="str">
        <f t="shared" si="60"/>
        <v>"300元",</v>
      </c>
      <c r="K657" t="s">
        <v>23</v>
      </c>
      <c r="O657" t="s">
        <v>17</v>
      </c>
      <c r="Q657" t="str">
        <f t="shared" si="61"/>
        <v>第2</v>
      </c>
      <c r="R657" t="str">
        <f t="shared" si="62"/>
        <v>2名</v>
      </c>
    </row>
    <row r="658" spans="1:18" x14ac:dyDescent="0.2">
      <c r="A658">
        <v>657</v>
      </c>
      <c r="B658" s="3">
        <f t="shared" si="63"/>
        <v>208</v>
      </c>
      <c r="C658" t="s">
        <v>19</v>
      </c>
      <c r="D658" s="4" t="s">
        <v>149</v>
      </c>
      <c r="E658" s="5" t="s">
        <v>27</v>
      </c>
      <c r="F658">
        <v>1</v>
      </c>
      <c r="G658">
        <v>1</v>
      </c>
      <c r="H658" t="str">
        <f t="shared" si="58"/>
        <v>3</v>
      </c>
      <c r="I658" t="str">
        <f t="shared" si="59"/>
        <v>3</v>
      </c>
      <c r="J658" s="6" t="str">
        <f t="shared" si="60"/>
        <v>"100元",</v>
      </c>
      <c r="K658" t="s">
        <v>23</v>
      </c>
      <c r="O658" t="s">
        <v>19</v>
      </c>
      <c r="Q658" t="str">
        <f t="shared" si="61"/>
        <v>第3</v>
      </c>
      <c r="R658" t="str">
        <f t="shared" si="62"/>
        <v>3名</v>
      </c>
    </row>
    <row r="659" spans="1:18" x14ac:dyDescent="0.2">
      <c r="A659">
        <v>658</v>
      </c>
      <c r="B659" s="3">
        <f t="shared" si="63"/>
        <v>208</v>
      </c>
      <c r="C659" s="4" t="s">
        <v>245</v>
      </c>
      <c r="D659" s="4" t="s">
        <v>95</v>
      </c>
      <c r="E659" s="4" t="s">
        <v>27</v>
      </c>
      <c r="F659">
        <v>1</v>
      </c>
      <c r="G659">
        <v>1</v>
      </c>
      <c r="H659" t="str">
        <f t="shared" si="58"/>
        <v>4</v>
      </c>
      <c r="I659" t="str">
        <f t="shared" si="59"/>
        <v>9</v>
      </c>
      <c r="J659" s="6" t="str">
        <f t="shared" si="60"/>
        <v>"50元红包券",</v>
      </c>
      <c r="K659" t="s">
        <v>23</v>
      </c>
      <c r="O659" t="s">
        <v>32</v>
      </c>
      <c r="P659" t="s">
        <v>89</v>
      </c>
      <c r="Q659" t="str">
        <f t="shared" si="61"/>
        <v>第4</v>
      </c>
      <c r="R659" t="str">
        <f t="shared" si="62"/>
        <v>9名</v>
      </c>
    </row>
    <row r="660" spans="1:18" x14ac:dyDescent="0.2">
      <c r="A660">
        <v>659</v>
      </c>
      <c r="B660" s="3">
        <f t="shared" si="63"/>
        <v>208</v>
      </c>
      <c r="C660" s="4" t="s">
        <v>246</v>
      </c>
      <c r="D660" s="4" t="s">
        <v>77</v>
      </c>
      <c r="E660" s="4" t="s">
        <v>27</v>
      </c>
      <c r="F660">
        <v>1</v>
      </c>
      <c r="G660">
        <v>1</v>
      </c>
      <c r="H660" t="str">
        <f t="shared" si="58"/>
        <v>10</v>
      </c>
      <c r="I660" t="str">
        <f t="shared" si="59"/>
        <v>21</v>
      </c>
      <c r="J660" s="6" t="str">
        <f t="shared" si="60"/>
        <v>"30元红包券",</v>
      </c>
      <c r="K660" t="s">
        <v>23</v>
      </c>
      <c r="O660" t="s">
        <v>93</v>
      </c>
      <c r="P660" t="s">
        <v>247</v>
      </c>
      <c r="Q660" t="str">
        <f t="shared" si="61"/>
        <v>第10</v>
      </c>
      <c r="R660" t="str">
        <f t="shared" si="62"/>
        <v>21名</v>
      </c>
    </row>
    <row r="661" spans="1:18" x14ac:dyDescent="0.2">
      <c r="A661">
        <v>660</v>
      </c>
      <c r="B661" s="3">
        <f t="shared" si="63"/>
        <v>208</v>
      </c>
      <c r="C661" s="4" t="s">
        <v>248</v>
      </c>
      <c r="D661" s="4" t="s">
        <v>45</v>
      </c>
      <c r="E661" s="4" t="s">
        <v>27</v>
      </c>
      <c r="F661">
        <v>1</v>
      </c>
      <c r="G661">
        <v>1</v>
      </c>
      <c r="H661" t="str">
        <f t="shared" si="58"/>
        <v>22</v>
      </c>
      <c r="I661" t="str">
        <f t="shared" si="59"/>
        <v>39</v>
      </c>
      <c r="J661" s="6" t="str">
        <f t="shared" si="60"/>
        <v>"20元红包券",</v>
      </c>
      <c r="K661" t="s">
        <v>23</v>
      </c>
      <c r="O661" t="s">
        <v>249</v>
      </c>
      <c r="P661" t="s">
        <v>250</v>
      </c>
      <c r="Q661" t="str">
        <f t="shared" si="61"/>
        <v>第22</v>
      </c>
      <c r="R661" t="str">
        <f t="shared" si="62"/>
        <v>39名</v>
      </c>
    </row>
    <row r="662" spans="1:18" x14ac:dyDescent="0.2">
      <c r="A662">
        <v>661</v>
      </c>
      <c r="B662" s="3">
        <f t="shared" si="63"/>
        <v>208</v>
      </c>
      <c r="C662" s="4" t="s">
        <v>251</v>
      </c>
      <c r="D662" s="4" t="s">
        <v>252</v>
      </c>
      <c r="E662" s="4" t="s">
        <v>27</v>
      </c>
      <c r="F662">
        <v>1</v>
      </c>
      <c r="G662">
        <v>1</v>
      </c>
      <c r="H662" t="str">
        <f t="shared" si="58"/>
        <v>40</v>
      </c>
      <c r="I662" t="str">
        <f t="shared" si="59"/>
        <v>60</v>
      </c>
      <c r="J662" s="6" t="str">
        <f t="shared" si="60"/>
        <v>"15元红包券",</v>
      </c>
      <c r="K662" t="s">
        <v>23</v>
      </c>
      <c r="O662" t="s">
        <v>253</v>
      </c>
      <c r="P662" t="s">
        <v>254</v>
      </c>
      <c r="Q662" t="str">
        <f t="shared" si="61"/>
        <v>第40</v>
      </c>
      <c r="R662" t="str">
        <f t="shared" si="62"/>
        <v>60名</v>
      </c>
    </row>
    <row r="663" spans="1:18" x14ac:dyDescent="0.2">
      <c r="A663">
        <v>662</v>
      </c>
      <c r="B663" s="3">
        <f t="shared" si="63"/>
        <v>208</v>
      </c>
      <c r="C663" s="4" t="s">
        <v>255</v>
      </c>
      <c r="D663" s="4" t="s">
        <v>97</v>
      </c>
      <c r="E663" s="4" t="s">
        <v>27</v>
      </c>
      <c r="F663">
        <v>1</v>
      </c>
      <c r="G663">
        <v>1</v>
      </c>
      <c r="H663" t="str">
        <f t="shared" si="58"/>
        <v>61</v>
      </c>
      <c r="I663" t="str">
        <f t="shared" si="59"/>
        <v>96</v>
      </c>
      <c r="J663" s="6" t="str">
        <f t="shared" si="60"/>
        <v>"10元红包券",</v>
      </c>
      <c r="K663" t="s">
        <v>23</v>
      </c>
      <c r="O663" t="s">
        <v>256</v>
      </c>
      <c r="P663" t="s">
        <v>257</v>
      </c>
      <c r="Q663" t="str">
        <f t="shared" si="61"/>
        <v>第61</v>
      </c>
      <c r="R663" t="str">
        <f t="shared" si="62"/>
        <v>96名</v>
      </c>
    </row>
    <row r="664" spans="1:18" x14ac:dyDescent="0.2">
      <c r="A664">
        <v>663</v>
      </c>
      <c r="B664" s="3">
        <f t="shared" si="63"/>
        <v>209</v>
      </c>
      <c r="C664" t="s">
        <v>12</v>
      </c>
      <c r="D664" s="4" t="s">
        <v>243</v>
      </c>
      <c r="E664" s="5" t="s">
        <v>21</v>
      </c>
      <c r="F664">
        <v>1</v>
      </c>
      <c r="G664">
        <v>1</v>
      </c>
      <c r="H664" t="str">
        <f t="shared" si="58"/>
        <v>1</v>
      </c>
      <c r="I664" t="str">
        <f t="shared" si="59"/>
        <v>1</v>
      </c>
      <c r="J664" s="6" t="str">
        <f t="shared" si="60"/>
        <v>"1000元",</v>
      </c>
      <c r="K664" t="s">
        <v>23</v>
      </c>
      <c r="O664" t="s">
        <v>12</v>
      </c>
      <c r="Q664" t="str">
        <f t="shared" si="61"/>
        <v>第1</v>
      </c>
      <c r="R664" t="str">
        <f t="shared" si="62"/>
        <v>1名</v>
      </c>
    </row>
    <row r="665" spans="1:18" x14ac:dyDescent="0.2">
      <c r="A665">
        <v>664</v>
      </c>
      <c r="B665" s="3">
        <f t="shared" si="63"/>
        <v>209</v>
      </c>
      <c r="C665" t="s">
        <v>17</v>
      </c>
      <c r="D665" s="4" t="s">
        <v>244</v>
      </c>
      <c r="E665" s="5" t="s">
        <v>18</v>
      </c>
      <c r="F665">
        <v>1</v>
      </c>
      <c r="G665">
        <v>1</v>
      </c>
      <c r="H665" t="str">
        <f t="shared" si="58"/>
        <v>2</v>
      </c>
      <c r="I665" t="str">
        <f t="shared" si="59"/>
        <v>2</v>
      </c>
      <c r="J665" s="6" t="str">
        <f t="shared" si="60"/>
        <v>"300元",</v>
      </c>
      <c r="K665" t="s">
        <v>23</v>
      </c>
      <c r="O665" t="s">
        <v>17</v>
      </c>
      <c r="Q665" t="str">
        <f t="shared" si="61"/>
        <v>第2</v>
      </c>
      <c r="R665" t="str">
        <f t="shared" si="62"/>
        <v>2名</v>
      </c>
    </row>
    <row r="666" spans="1:18" x14ac:dyDescent="0.2">
      <c r="A666">
        <v>665</v>
      </c>
      <c r="B666" s="3">
        <f t="shared" si="63"/>
        <v>209</v>
      </c>
      <c r="C666" t="s">
        <v>19</v>
      </c>
      <c r="D666" s="4" t="s">
        <v>149</v>
      </c>
      <c r="E666" s="5" t="s">
        <v>27</v>
      </c>
      <c r="F666">
        <v>1</v>
      </c>
      <c r="G666">
        <v>1</v>
      </c>
      <c r="H666" t="str">
        <f t="shared" si="58"/>
        <v>3</v>
      </c>
      <c r="I666" t="str">
        <f t="shared" si="59"/>
        <v>3</v>
      </c>
      <c r="J666" s="6" t="str">
        <f t="shared" si="60"/>
        <v>"100元",</v>
      </c>
      <c r="K666" t="s">
        <v>23</v>
      </c>
      <c r="O666" t="s">
        <v>19</v>
      </c>
      <c r="Q666" t="str">
        <f t="shared" si="61"/>
        <v>第3</v>
      </c>
      <c r="R666" t="str">
        <f t="shared" si="62"/>
        <v>3名</v>
      </c>
    </row>
    <row r="667" spans="1:18" x14ac:dyDescent="0.2">
      <c r="A667">
        <v>666</v>
      </c>
      <c r="B667" s="3">
        <f t="shared" si="63"/>
        <v>209</v>
      </c>
      <c r="C667" s="4" t="s">
        <v>245</v>
      </c>
      <c r="D667" s="4" t="s">
        <v>95</v>
      </c>
      <c r="E667" s="4" t="s">
        <v>27</v>
      </c>
      <c r="F667">
        <v>1</v>
      </c>
      <c r="G667">
        <v>1</v>
      </c>
      <c r="H667" t="str">
        <f t="shared" si="58"/>
        <v>4</v>
      </c>
      <c r="I667" t="str">
        <f t="shared" si="59"/>
        <v>9</v>
      </c>
      <c r="J667" s="6" t="str">
        <f t="shared" si="60"/>
        <v>"50元红包券",</v>
      </c>
      <c r="K667" t="s">
        <v>23</v>
      </c>
      <c r="O667" t="s">
        <v>32</v>
      </c>
      <c r="P667" t="s">
        <v>89</v>
      </c>
      <c r="Q667" t="str">
        <f t="shared" si="61"/>
        <v>第4</v>
      </c>
      <c r="R667" t="str">
        <f t="shared" si="62"/>
        <v>9名</v>
      </c>
    </row>
    <row r="668" spans="1:18" x14ac:dyDescent="0.2">
      <c r="A668">
        <v>667</v>
      </c>
      <c r="B668" s="3">
        <f t="shared" si="63"/>
        <v>209</v>
      </c>
      <c r="C668" s="4" t="s">
        <v>246</v>
      </c>
      <c r="D668" s="4" t="s">
        <v>77</v>
      </c>
      <c r="E668" s="4" t="s">
        <v>27</v>
      </c>
      <c r="F668">
        <v>1</v>
      </c>
      <c r="G668">
        <v>1</v>
      </c>
      <c r="H668" t="str">
        <f t="shared" si="58"/>
        <v>10</v>
      </c>
      <c r="I668" t="str">
        <f t="shared" si="59"/>
        <v>21</v>
      </c>
      <c r="J668" s="6" t="str">
        <f t="shared" si="60"/>
        <v>"30元红包券",</v>
      </c>
      <c r="K668" t="s">
        <v>23</v>
      </c>
      <c r="O668" t="s">
        <v>93</v>
      </c>
      <c r="P668" t="s">
        <v>247</v>
      </c>
      <c r="Q668" t="str">
        <f t="shared" si="61"/>
        <v>第10</v>
      </c>
      <c r="R668" t="str">
        <f t="shared" si="62"/>
        <v>21名</v>
      </c>
    </row>
    <row r="669" spans="1:18" x14ac:dyDescent="0.2">
      <c r="A669">
        <v>668</v>
      </c>
      <c r="B669" s="3">
        <f t="shared" si="63"/>
        <v>209</v>
      </c>
      <c r="C669" s="4" t="s">
        <v>248</v>
      </c>
      <c r="D669" s="4" t="s">
        <v>45</v>
      </c>
      <c r="E669" s="4" t="s">
        <v>27</v>
      </c>
      <c r="F669">
        <v>1</v>
      </c>
      <c r="G669">
        <v>1</v>
      </c>
      <c r="H669" t="str">
        <f t="shared" si="58"/>
        <v>22</v>
      </c>
      <c r="I669" t="str">
        <f t="shared" si="59"/>
        <v>39</v>
      </c>
      <c r="J669" s="6" t="str">
        <f t="shared" si="60"/>
        <v>"20元红包券",</v>
      </c>
      <c r="K669" t="s">
        <v>23</v>
      </c>
      <c r="O669" t="s">
        <v>249</v>
      </c>
      <c r="P669" t="s">
        <v>250</v>
      </c>
      <c r="Q669" t="str">
        <f t="shared" si="61"/>
        <v>第22</v>
      </c>
      <c r="R669" t="str">
        <f t="shared" si="62"/>
        <v>39名</v>
      </c>
    </row>
    <row r="670" spans="1:18" x14ac:dyDescent="0.2">
      <c r="A670">
        <v>669</v>
      </c>
      <c r="B670" s="3">
        <f t="shared" si="63"/>
        <v>209</v>
      </c>
      <c r="C670" s="4" t="s">
        <v>251</v>
      </c>
      <c r="D670" s="4" t="s">
        <v>252</v>
      </c>
      <c r="E670" s="4" t="s">
        <v>27</v>
      </c>
      <c r="F670">
        <v>1</v>
      </c>
      <c r="G670">
        <v>1</v>
      </c>
      <c r="H670" t="str">
        <f t="shared" si="58"/>
        <v>40</v>
      </c>
      <c r="I670" t="str">
        <f t="shared" si="59"/>
        <v>60</v>
      </c>
      <c r="J670" s="6" t="str">
        <f t="shared" si="60"/>
        <v>"15元红包券",</v>
      </c>
      <c r="K670" t="s">
        <v>23</v>
      </c>
      <c r="O670" t="s">
        <v>253</v>
      </c>
      <c r="P670" t="s">
        <v>254</v>
      </c>
      <c r="Q670" t="str">
        <f t="shared" si="61"/>
        <v>第40</v>
      </c>
      <c r="R670" t="str">
        <f t="shared" si="62"/>
        <v>60名</v>
      </c>
    </row>
    <row r="671" spans="1:18" x14ac:dyDescent="0.2">
      <c r="A671">
        <v>670</v>
      </c>
      <c r="B671" s="3">
        <f t="shared" si="63"/>
        <v>209</v>
      </c>
      <c r="C671" s="4" t="s">
        <v>255</v>
      </c>
      <c r="D671" s="4" t="s">
        <v>97</v>
      </c>
      <c r="E671" s="4" t="s">
        <v>27</v>
      </c>
      <c r="F671">
        <v>1</v>
      </c>
      <c r="G671">
        <v>1</v>
      </c>
      <c r="H671" t="str">
        <f t="shared" si="58"/>
        <v>61</v>
      </c>
      <c r="I671" t="str">
        <f t="shared" si="59"/>
        <v>96</v>
      </c>
      <c r="J671" s="6" t="str">
        <f t="shared" si="60"/>
        <v>"10元红包券",</v>
      </c>
      <c r="K671" t="s">
        <v>23</v>
      </c>
      <c r="O671" t="s">
        <v>256</v>
      </c>
      <c r="P671" t="s">
        <v>257</v>
      </c>
      <c r="Q671" t="str">
        <f t="shared" si="61"/>
        <v>第61</v>
      </c>
      <c r="R671" t="str">
        <f t="shared" si="62"/>
        <v>96名</v>
      </c>
    </row>
    <row r="672" spans="1:18" x14ac:dyDescent="0.2">
      <c r="A672">
        <v>671</v>
      </c>
      <c r="B672" s="3">
        <f t="shared" si="63"/>
        <v>210</v>
      </c>
      <c r="C672" t="s">
        <v>12</v>
      </c>
      <c r="D672" s="4" t="s">
        <v>243</v>
      </c>
      <c r="E672" s="5" t="s">
        <v>21</v>
      </c>
      <c r="F672">
        <v>1</v>
      </c>
      <c r="G672">
        <v>1</v>
      </c>
      <c r="H672" t="str">
        <f t="shared" si="58"/>
        <v>1</v>
      </c>
      <c r="I672" t="str">
        <f t="shared" si="59"/>
        <v>1</v>
      </c>
      <c r="J672" s="6" t="str">
        <f t="shared" si="60"/>
        <v>"1000元",</v>
      </c>
      <c r="K672" t="s">
        <v>23</v>
      </c>
      <c r="O672" t="s">
        <v>12</v>
      </c>
      <c r="Q672" t="str">
        <f t="shared" si="61"/>
        <v>第1</v>
      </c>
      <c r="R672" t="str">
        <f t="shared" si="62"/>
        <v>1名</v>
      </c>
    </row>
    <row r="673" spans="1:18" x14ac:dyDescent="0.2">
      <c r="A673">
        <v>672</v>
      </c>
      <c r="B673" s="3">
        <f t="shared" si="63"/>
        <v>210</v>
      </c>
      <c r="C673" t="s">
        <v>17</v>
      </c>
      <c r="D673" s="4" t="s">
        <v>244</v>
      </c>
      <c r="E673" s="5" t="s">
        <v>18</v>
      </c>
      <c r="F673">
        <v>1</v>
      </c>
      <c r="G673">
        <v>1</v>
      </c>
      <c r="H673" t="str">
        <f t="shared" si="58"/>
        <v>2</v>
      </c>
      <c r="I673" t="str">
        <f t="shared" si="59"/>
        <v>2</v>
      </c>
      <c r="J673" s="6" t="str">
        <f t="shared" si="60"/>
        <v>"300元",</v>
      </c>
      <c r="K673" t="s">
        <v>23</v>
      </c>
      <c r="O673" t="s">
        <v>17</v>
      </c>
      <c r="Q673" t="str">
        <f t="shared" si="61"/>
        <v>第2</v>
      </c>
      <c r="R673" t="str">
        <f t="shared" si="62"/>
        <v>2名</v>
      </c>
    </row>
    <row r="674" spans="1:18" x14ac:dyDescent="0.2">
      <c r="A674">
        <v>673</v>
      </c>
      <c r="B674" s="3">
        <f t="shared" si="63"/>
        <v>210</v>
      </c>
      <c r="C674" t="s">
        <v>19</v>
      </c>
      <c r="D674" s="4" t="s">
        <v>149</v>
      </c>
      <c r="E674" s="5" t="s">
        <v>27</v>
      </c>
      <c r="F674">
        <v>1</v>
      </c>
      <c r="G674">
        <v>1</v>
      </c>
      <c r="H674" t="str">
        <f t="shared" si="58"/>
        <v>3</v>
      </c>
      <c r="I674" t="str">
        <f t="shared" si="59"/>
        <v>3</v>
      </c>
      <c r="J674" s="6" t="str">
        <f t="shared" si="60"/>
        <v>"100元",</v>
      </c>
      <c r="K674" t="s">
        <v>23</v>
      </c>
      <c r="O674" t="s">
        <v>19</v>
      </c>
      <c r="Q674" t="str">
        <f t="shared" si="61"/>
        <v>第3</v>
      </c>
      <c r="R674" t="str">
        <f t="shared" si="62"/>
        <v>3名</v>
      </c>
    </row>
    <row r="675" spans="1:18" x14ac:dyDescent="0.2">
      <c r="A675">
        <v>674</v>
      </c>
      <c r="B675" s="3">
        <f t="shared" si="63"/>
        <v>210</v>
      </c>
      <c r="C675" s="4" t="s">
        <v>245</v>
      </c>
      <c r="D675" s="4" t="s">
        <v>95</v>
      </c>
      <c r="E675" s="4" t="s">
        <v>27</v>
      </c>
      <c r="F675">
        <v>1</v>
      </c>
      <c r="G675">
        <v>1</v>
      </c>
      <c r="H675" t="str">
        <f t="shared" si="58"/>
        <v>4</v>
      </c>
      <c r="I675" t="str">
        <f t="shared" si="59"/>
        <v>9</v>
      </c>
      <c r="J675" s="6" t="str">
        <f t="shared" si="60"/>
        <v>"50元红包券",</v>
      </c>
      <c r="K675" t="s">
        <v>23</v>
      </c>
      <c r="O675" t="s">
        <v>32</v>
      </c>
      <c r="P675" t="s">
        <v>89</v>
      </c>
      <c r="Q675" t="str">
        <f t="shared" si="61"/>
        <v>第4</v>
      </c>
      <c r="R675" t="str">
        <f t="shared" si="62"/>
        <v>9名</v>
      </c>
    </row>
    <row r="676" spans="1:18" x14ac:dyDescent="0.2">
      <c r="A676">
        <v>675</v>
      </c>
      <c r="B676" s="3">
        <f t="shared" si="63"/>
        <v>210</v>
      </c>
      <c r="C676" s="4" t="s">
        <v>246</v>
      </c>
      <c r="D676" s="4" t="s">
        <v>77</v>
      </c>
      <c r="E676" s="4" t="s">
        <v>27</v>
      </c>
      <c r="F676">
        <v>1</v>
      </c>
      <c r="G676">
        <v>1</v>
      </c>
      <c r="H676" t="str">
        <f t="shared" si="58"/>
        <v>10</v>
      </c>
      <c r="I676" t="str">
        <f t="shared" si="59"/>
        <v>21</v>
      </c>
      <c r="J676" s="6" t="str">
        <f t="shared" si="60"/>
        <v>"30元红包券",</v>
      </c>
      <c r="K676" t="s">
        <v>23</v>
      </c>
      <c r="O676" t="s">
        <v>93</v>
      </c>
      <c r="P676" t="s">
        <v>247</v>
      </c>
      <c r="Q676" t="str">
        <f t="shared" si="61"/>
        <v>第10</v>
      </c>
      <c r="R676" t="str">
        <f t="shared" si="62"/>
        <v>21名</v>
      </c>
    </row>
    <row r="677" spans="1:18" x14ac:dyDescent="0.2">
      <c r="A677">
        <v>676</v>
      </c>
      <c r="B677" s="3">
        <f t="shared" si="63"/>
        <v>210</v>
      </c>
      <c r="C677" s="4" t="s">
        <v>248</v>
      </c>
      <c r="D677" s="4" t="s">
        <v>45</v>
      </c>
      <c r="E677" s="4" t="s">
        <v>27</v>
      </c>
      <c r="F677">
        <v>1</v>
      </c>
      <c r="G677">
        <v>1</v>
      </c>
      <c r="H677" t="str">
        <f t="shared" si="58"/>
        <v>22</v>
      </c>
      <c r="I677" t="str">
        <f t="shared" si="59"/>
        <v>39</v>
      </c>
      <c r="J677" s="6" t="str">
        <f t="shared" si="60"/>
        <v>"20元红包券",</v>
      </c>
      <c r="K677" t="s">
        <v>23</v>
      </c>
      <c r="O677" t="s">
        <v>249</v>
      </c>
      <c r="P677" t="s">
        <v>250</v>
      </c>
      <c r="Q677" t="str">
        <f t="shared" si="61"/>
        <v>第22</v>
      </c>
      <c r="R677" t="str">
        <f t="shared" si="62"/>
        <v>39名</v>
      </c>
    </row>
    <row r="678" spans="1:18" x14ac:dyDescent="0.2">
      <c r="A678">
        <v>677</v>
      </c>
      <c r="B678" s="3">
        <f t="shared" si="63"/>
        <v>210</v>
      </c>
      <c r="C678" s="4" t="s">
        <v>251</v>
      </c>
      <c r="D678" s="4" t="s">
        <v>252</v>
      </c>
      <c r="E678" s="4" t="s">
        <v>27</v>
      </c>
      <c r="F678">
        <v>1</v>
      </c>
      <c r="G678">
        <v>1</v>
      </c>
      <c r="H678" t="str">
        <f t="shared" si="58"/>
        <v>40</v>
      </c>
      <c r="I678" t="str">
        <f t="shared" si="59"/>
        <v>60</v>
      </c>
      <c r="J678" s="6" t="str">
        <f t="shared" si="60"/>
        <v>"15元红包券",</v>
      </c>
      <c r="K678" t="s">
        <v>23</v>
      </c>
      <c r="O678" t="s">
        <v>253</v>
      </c>
      <c r="P678" t="s">
        <v>254</v>
      </c>
      <c r="Q678" t="str">
        <f t="shared" si="61"/>
        <v>第40</v>
      </c>
      <c r="R678" t="str">
        <f t="shared" si="62"/>
        <v>60名</v>
      </c>
    </row>
    <row r="679" spans="1:18" x14ac:dyDescent="0.2">
      <c r="A679">
        <v>678</v>
      </c>
      <c r="B679" s="3">
        <f t="shared" si="63"/>
        <v>210</v>
      </c>
      <c r="C679" s="4" t="s">
        <v>255</v>
      </c>
      <c r="D679" s="4" t="s">
        <v>97</v>
      </c>
      <c r="E679" s="4" t="s">
        <v>27</v>
      </c>
      <c r="F679">
        <v>1</v>
      </c>
      <c r="G679">
        <v>1</v>
      </c>
      <c r="H679" t="str">
        <f t="shared" si="58"/>
        <v>61</v>
      </c>
      <c r="I679" t="str">
        <f t="shared" si="59"/>
        <v>96</v>
      </c>
      <c r="J679" s="6" t="str">
        <f t="shared" si="60"/>
        <v>"10元红包券",</v>
      </c>
      <c r="K679" t="s">
        <v>23</v>
      </c>
      <c r="O679" t="s">
        <v>256</v>
      </c>
      <c r="P679" t="s">
        <v>257</v>
      </c>
      <c r="Q679" t="str">
        <f t="shared" si="61"/>
        <v>第61</v>
      </c>
      <c r="R679" t="str">
        <f t="shared" si="62"/>
        <v>96名</v>
      </c>
    </row>
    <row r="680" spans="1:18" x14ac:dyDescent="0.2">
      <c r="A680">
        <v>679</v>
      </c>
      <c r="B680" s="3">
        <f t="shared" si="63"/>
        <v>211</v>
      </c>
      <c r="C680" t="s">
        <v>12</v>
      </c>
      <c r="D680" s="4" t="s">
        <v>243</v>
      </c>
      <c r="E680" s="5" t="s">
        <v>21</v>
      </c>
      <c r="F680">
        <v>1</v>
      </c>
      <c r="G680">
        <v>1</v>
      </c>
      <c r="H680" t="str">
        <f t="shared" ref="H680:H727" si="64">IF(NOT(ISERROR((FIND("第",Q680)))),RIGHT(Q680,LEN(Q680)-LEN("第")),LEFT(Q680,2*LEN(Q680)-LENB(Q680)))</f>
        <v>1</v>
      </c>
      <c r="I680" t="str">
        <f t="shared" ref="I680:I727" si="65">IF(((ISERROR((FIND("之后",R680))))),LEFT(R680,2*LEN(R680)-LENB(R680)),99999)</f>
        <v>1</v>
      </c>
      <c r="J680" s="6" t="str">
        <f t="shared" ref="J680:J727" si="66">""""&amp;D680&amp;""""&amp;","</f>
        <v>"1000元",</v>
      </c>
      <c r="K680" t="s">
        <v>23</v>
      </c>
      <c r="O680" t="s">
        <v>12</v>
      </c>
      <c r="Q680" t="str">
        <f t="shared" ref="Q680:Q727" si="67">LEFT(O680,IF(NOT(ISERROR((FIND("名",O680)))),LEN(O680)-LEN("名"),LEN(O680)))</f>
        <v>第1</v>
      </c>
      <c r="R680" t="str">
        <f t="shared" ref="R680:R727" si="68">IF(ISBLANK(P680),IF(NOT(ISERROR((FIND("第",O680)))),MID(Q680,2,9999)&amp;"名",O680),P680)</f>
        <v>1名</v>
      </c>
    </row>
    <row r="681" spans="1:18" x14ac:dyDescent="0.2">
      <c r="A681">
        <v>680</v>
      </c>
      <c r="B681" s="3">
        <f t="shared" ref="B681:B744" si="69">ROUNDUP((ROW()-487)/8,0)+186</f>
        <v>211</v>
      </c>
      <c r="C681" t="s">
        <v>17</v>
      </c>
      <c r="D681" s="4" t="s">
        <v>244</v>
      </c>
      <c r="E681" s="5" t="s">
        <v>18</v>
      </c>
      <c r="F681">
        <v>1</v>
      </c>
      <c r="G681">
        <v>1</v>
      </c>
      <c r="H681" t="str">
        <f t="shared" si="64"/>
        <v>2</v>
      </c>
      <c r="I681" t="str">
        <f t="shared" si="65"/>
        <v>2</v>
      </c>
      <c r="J681" s="6" t="str">
        <f t="shared" si="66"/>
        <v>"300元",</v>
      </c>
      <c r="K681" t="s">
        <v>23</v>
      </c>
      <c r="O681" t="s">
        <v>17</v>
      </c>
      <c r="Q681" t="str">
        <f t="shared" si="67"/>
        <v>第2</v>
      </c>
      <c r="R681" t="str">
        <f t="shared" si="68"/>
        <v>2名</v>
      </c>
    </row>
    <row r="682" spans="1:18" x14ac:dyDescent="0.2">
      <c r="A682">
        <v>681</v>
      </c>
      <c r="B682" s="3">
        <f t="shared" si="69"/>
        <v>211</v>
      </c>
      <c r="C682" t="s">
        <v>19</v>
      </c>
      <c r="D682" s="4" t="s">
        <v>149</v>
      </c>
      <c r="E682" s="5" t="s">
        <v>27</v>
      </c>
      <c r="F682">
        <v>1</v>
      </c>
      <c r="G682">
        <v>1</v>
      </c>
      <c r="H682" t="str">
        <f t="shared" si="64"/>
        <v>3</v>
      </c>
      <c r="I682" t="str">
        <f t="shared" si="65"/>
        <v>3</v>
      </c>
      <c r="J682" s="6" t="str">
        <f t="shared" si="66"/>
        <v>"100元",</v>
      </c>
      <c r="K682" t="s">
        <v>23</v>
      </c>
      <c r="O682" t="s">
        <v>19</v>
      </c>
      <c r="Q682" t="str">
        <f t="shared" si="67"/>
        <v>第3</v>
      </c>
      <c r="R682" t="str">
        <f t="shared" si="68"/>
        <v>3名</v>
      </c>
    </row>
    <row r="683" spans="1:18" x14ac:dyDescent="0.2">
      <c r="A683">
        <v>682</v>
      </c>
      <c r="B683" s="3">
        <f t="shared" si="69"/>
        <v>211</v>
      </c>
      <c r="C683" s="4" t="s">
        <v>245</v>
      </c>
      <c r="D683" s="4" t="s">
        <v>95</v>
      </c>
      <c r="E683" s="4" t="s">
        <v>27</v>
      </c>
      <c r="F683">
        <v>1</v>
      </c>
      <c r="G683">
        <v>1</v>
      </c>
      <c r="H683" t="str">
        <f t="shared" si="64"/>
        <v>4</v>
      </c>
      <c r="I683" t="str">
        <f t="shared" si="65"/>
        <v>9</v>
      </c>
      <c r="J683" s="6" t="str">
        <f t="shared" si="66"/>
        <v>"50元红包券",</v>
      </c>
      <c r="K683" t="s">
        <v>23</v>
      </c>
      <c r="O683" t="s">
        <v>32</v>
      </c>
      <c r="P683" t="s">
        <v>89</v>
      </c>
      <c r="Q683" t="str">
        <f t="shared" si="67"/>
        <v>第4</v>
      </c>
      <c r="R683" t="str">
        <f t="shared" si="68"/>
        <v>9名</v>
      </c>
    </row>
    <row r="684" spans="1:18" x14ac:dyDescent="0.2">
      <c r="A684">
        <v>683</v>
      </c>
      <c r="B684" s="3">
        <f t="shared" si="69"/>
        <v>211</v>
      </c>
      <c r="C684" s="4" t="s">
        <v>246</v>
      </c>
      <c r="D684" s="4" t="s">
        <v>77</v>
      </c>
      <c r="E684" s="4" t="s">
        <v>27</v>
      </c>
      <c r="F684">
        <v>1</v>
      </c>
      <c r="G684">
        <v>1</v>
      </c>
      <c r="H684" t="str">
        <f t="shared" si="64"/>
        <v>10</v>
      </c>
      <c r="I684" t="str">
        <f t="shared" si="65"/>
        <v>21</v>
      </c>
      <c r="J684" s="6" t="str">
        <f t="shared" si="66"/>
        <v>"30元红包券",</v>
      </c>
      <c r="K684" t="s">
        <v>23</v>
      </c>
      <c r="O684" t="s">
        <v>93</v>
      </c>
      <c r="P684" t="s">
        <v>247</v>
      </c>
      <c r="Q684" t="str">
        <f t="shared" si="67"/>
        <v>第10</v>
      </c>
      <c r="R684" t="str">
        <f t="shared" si="68"/>
        <v>21名</v>
      </c>
    </row>
    <row r="685" spans="1:18" x14ac:dyDescent="0.2">
      <c r="A685">
        <v>684</v>
      </c>
      <c r="B685" s="3">
        <f t="shared" si="69"/>
        <v>211</v>
      </c>
      <c r="C685" s="4" t="s">
        <v>248</v>
      </c>
      <c r="D685" s="4" t="s">
        <v>45</v>
      </c>
      <c r="E685" s="4" t="s">
        <v>27</v>
      </c>
      <c r="F685">
        <v>1</v>
      </c>
      <c r="G685">
        <v>1</v>
      </c>
      <c r="H685" t="str">
        <f t="shared" si="64"/>
        <v>22</v>
      </c>
      <c r="I685" t="str">
        <f t="shared" si="65"/>
        <v>39</v>
      </c>
      <c r="J685" s="6" t="str">
        <f t="shared" si="66"/>
        <v>"20元红包券",</v>
      </c>
      <c r="K685" t="s">
        <v>23</v>
      </c>
      <c r="O685" t="s">
        <v>249</v>
      </c>
      <c r="P685" t="s">
        <v>250</v>
      </c>
      <c r="Q685" t="str">
        <f t="shared" si="67"/>
        <v>第22</v>
      </c>
      <c r="R685" t="str">
        <f t="shared" si="68"/>
        <v>39名</v>
      </c>
    </row>
    <row r="686" spans="1:18" x14ac:dyDescent="0.2">
      <c r="A686">
        <v>685</v>
      </c>
      <c r="B686" s="3">
        <f t="shared" si="69"/>
        <v>211</v>
      </c>
      <c r="C686" s="4" t="s">
        <v>251</v>
      </c>
      <c r="D686" s="4" t="s">
        <v>252</v>
      </c>
      <c r="E686" s="4" t="s">
        <v>27</v>
      </c>
      <c r="F686">
        <v>1</v>
      </c>
      <c r="G686">
        <v>1</v>
      </c>
      <c r="H686" t="str">
        <f t="shared" si="64"/>
        <v>40</v>
      </c>
      <c r="I686" t="str">
        <f t="shared" si="65"/>
        <v>60</v>
      </c>
      <c r="J686" s="6" t="str">
        <f t="shared" si="66"/>
        <v>"15元红包券",</v>
      </c>
      <c r="K686" t="s">
        <v>23</v>
      </c>
      <c r="O686" t="s">
        <v>253</v>
      </c>
      <c r="P686" t="s">
        <v>254</v>
      </c>
      <c r="Q686" t="str">
        <f t="shared" si="67"/>
        <v>第40</v>
      </c>
      <c r="R686" t="str">
        <f t="shared" si="68"/>
        <v>60名</v>
      </c>
    </row>
    <row r="687" spans="1:18" x14ac:dyDescent="0.2">
      <c r="A687">
        <v>686</v>
      </c>
      <c r="B687" s="3">
        <f t="shared" si="69"/>
        <v>211</v>
      </c>
      <c r="C687" s="4" t="s">
        <v>255</v>
      </c>
      <c r="D687" s="4" t="s">
        <v>97</v>
      </c>
      <c r="E687" s="4" t="s">
        <v>27</v>
      </c>
      <c r="F687">
        <v>1</v>
      </c>
      <c r="G687">
        <v>1</v>
      </c>
      <c r="H687" t="str">
        <f t="shared" si="64"/>
        <v>61</v>
      </c>
      <c r="I687" t="str">
        <f t="shared" si="65"/>
        <v>96</v>
      </c>
      <c r="J687" s="6" t="str">
        <f t="shared" si="66"/>
        <v>"10元红包券",</v>
      </c>
      <c r="K687" t="s">
        <v>23</v>
      </c>
      <c r="O687" t="s">
        <v>256</v>
      </c>
      <c r="P687" t="s">
        <v>257</v>
      </c>
      <c r="Q687" t="str">
        <f t="shared" si="67"/>
        <v>第61</v>
      </c>
      <c r="R687" t="str">
        <f t="shared" si="68"/>
        <v>96名</v>
      </c>
    </row>
    <row r="688" spans="1:18" x14ac:dyDescent="0.2">
      <c r="A688">
        <v>687</v>
      </c>
      <c r="B688" s="3">
        <f t="shared" si="69"/>
        <v>212</v>
      </c>
      <c r="C688" t="s">
        <v>12</v>
      </c>
      <c r="D688" s="4" t="s">
        <v>243</v>
      </c>
      <c r="E688" s="5" t="s">
        <v>21</v>
      </c>
      <c r="F688">
        <v>1</v>
      </c>
      <c r="G688">
        <v>1</v>
      </c>
      <c r="H688" t="str">
        <f t="shared" si="64"/>
        <v>1</v>
      </c>
      <c r="I688" t="str">
        <f t="shared" si="65"/>
        <v>1</v>
      </c>
      <c r="J688" s="6" t="str">
        <f t="shared" si="66"/>
        <v>"1000元",</v>
      </c>
      <c r="K688" t="s">
        <v>23</v>
      </c>
      <c r="O688" t="s">
        <v>12</v>
      </c>
      <c r="Q688" t="str">
        <f t="shared" si="67"/>
        <v>第1</v>
      </c>
      <c r="R688" t="str">
        <f t="shared" si="68"/>
        <v>1名</v>
      </c>
    </row>
    <row r="689" spans="1:18" x14ac:dyDescent="0.2">
      <c r="A689">
        <v>688</v>
      </c>
      <c r="B689" s="3">
        <f t="shared" si="69"/>
        <v>212</v>
      </c>
      <c r="C689" t="s">
        <v>17</v>
      </c>
      <c r="D689" s="4" t="s">
        <v>244</v>
      </c>
      <c r="E689" s="5" t="s">
        <v>18</v>
      </c>
      <c r="F689">
        <v>1</v>
      </c>
      <c r="G689">
        <v>1</v>
      </c>
      <c r="H689" t="str">
        <f t="shared" si="64"/>
        <v>2</v>
      </c>
      <c r="I689" t="str">
        <f t="shared" si="65"/>
        <v>2</v>
      </c>
      <c r="J689" s="6" t="str">
        <f t="shared" si="66"/>
        <v>"300元",</v>
      </c>
      <c r="K689" t="s">
        <v>23</v>
      </c>
      <c r="O689" t="s">
        <v>17</v>
      </c>
      <c r="Q689" t="str">
        <f t="shared" si="67"/>
        <v>第2</v>
      </c>
      <c r="R689" t="str">
        <f t="shared" si="68"/>
        <v>2名</v>
      </c>
    </row>
    <row r="690" spans="1:18" x14ac:dyDescent="0.2">
      <c r="A690">
        <v>689</v>
      </c>
      <c r="B690" s="3">
        <f t="shared" si="69"/>
        <v>212</v>
      </c>
      <c r="C690" t="s">
        <v>19</v>
      </c>
      <c r="D690" s="4" t="s">
        <v>149</v>
      </c>
      <c r="E690" s="5" t="s">
        <v>27</v>
      </c>
      <c r="F690">
        <v>1</v>
      </c>
      <c r="G690">
        <v>1</v>
      </c>
      <c r="H690" t="str">
        <f t="shared" si="64"/>
        <v>3</v>
      </c>
      <c r="I690" t="str">
        <f t="shared" si="65"/>
        <v>3</v>
      </c>
      <c r="J690" s="6" t="str">
        <f t="shared" si="66"/>
        <v>"100元",</v>
      </c>
      <c r="K690" t="s">
        <v>23</v>
      </c>
      <c r="O690" t="s">
        <v>19</v>
      </c>
      <c r="Q690" t="str">
        <f t="shared" si="67"/>
        <v>第3</v>
      </c>
      <c r="R690" t="str">
        <f t="shared" si="68"/>
        <v>3名</v>
      </c>
    </row>
    <row r="691" spans="1:18" x14ac:dyDescent="0.2">
      <c r="A691">
        <v>690</v>
      </c>
      <c r="B691" s="3">
        <f t="shared" si="69"/>
        <v>212</v>
      </c>
      <c r="C691" s="4" t="s">
        <v>245</v>
      </c>
      <c r="D691" s="4" t="s">
        <v>95</v>
      </c>
      <c r="E691" s="4" t="s">
        <v>27</v>
      </c>
      <c r="F691">
        <v>1</v>
      </c>
      <c r="G691">
        <v>1</v>
      </c>
      <c r="H691" t="str">
        <f t="shared" si="64"/>
        <v>4</v>
      </c>
      <c r="I691" t="str">
        <f t="shared" si="65"/>
        <v>9</v>
      </c>
      <c r="J691" s="6" t="str">
        <f t="shared" si="66"/>
        <v>"50元红包券",</v>
      </c>
      <c r="K691" t="s">
        <v>23</v>
      </c>
      <c r="O691" t="s">
        <v>32</v>
      </c>
      <c r="P691" t="s">
        <v>89</v>
      </c>
      <c r="Q691" t="str">
        <f t="shared" si="67"/>
        <v>第4</v>
      </c>
      <c r="R691" t="str">
        <f t="shared" si="68"/>
        <v>9名</v>
      </c>
    </row>
    <row r="692" spans="1:18" x14ac:dyDescent="0.2">
      <c r="A692">
        <v>691</v>
      </c>
      <c r="B692" s="3">
        <f t="shared" si="69"/>
        <v>212</v>
      </c>
      <c r="C692" s="4" t="s">
        <v>246</v>
      </c>
      <c r="D692" s="4" t="s">
        <v>77</v>
      </c>
      <c r="E692" s="4" t="s">
        <v>27</v>
      </c>
      <c r="F692">
        <v>1</v>
      </c>
      <c r="G692">
        <v>1</v>
      </c>
      <c r="H692" t="str">
        <f t="shared" si="64"/>
        <v>10</v>
      </c>
      <c r="I692" t="str">
        <f t="shared" si="65"/>
        <v>21</v>
      </c>
      <c r="J692" s="6" t="str">
        <f t="shared" si="66"/>
        <v>"30元红包券",</v>
      </c>
      <c r="K692" t="s">
        <v>23</v>
      </c>
      <c r="O692" t="s">
        <v>93</v>
      </c>
      <c r="P692" t="s">
        <v>247</v>
      </c>
      <c r="Q692" t="str">
        <f t="shared" si="67"/>
        <v>第10</v>
      </c>
      <c r="R692" t="str">
        <f t="shared" si="68"/>
        <v>21名</v>
      </c>
    </row>
    <row r="693" spans="1:18" x14ac:dyDescent="0.2">
      <c r="A693">
        <v>692</v>
      </c>
      <c r="B693" s="3">
        <f t="shared" si="69"/>
        <v>212</v>
      </c>
      <c r="C693" s="4" t="s">
        <v>248</v>
      </c>
      <c r="D693" s="4" t="s">
        <v>45</v>
      </c>
      <c r="E693" s="4" t="s">
        <v>27</v>
      </c>
      <c r="F693">
        <v>1</v>
      </c>
      <c r="G693">
        <v>1</v>
      </c>
      <c r="H693" t="str">
        <f t="shared" si="64"/>
        <v>22</v>
      </c>
      <c r="I693" t="str">
        <f t="shared" si="65"/>
        <v>39</v>
      </c>
      <c r="J693" s="6" t="str">
        <f t="shared" si="66"/>
        <v>"20元红包券",</v>
      </c>
      <c r="K693" t="s">
        <v>23</v>
      </c>
      <c r="O693" t="s">
        <v>249</v>
      </c>
      <c r="P693" t="s">
        <v>250</v>
      </c>
      <c r="Q693" t="str">
        <f t="shared" si="67"/>
        <v>第22</v>
      </c>
      <c r="R693" t="str">
        <f t="shared" si="68"/>
        <v>39名</v>
      </c>
    </row>
    <row r="694" spans="1:18" x14ac:dyDescent="0.2">
      <c r="A694">
        <v>693</v>
      </c>
      <c r="B694" s="3">
        <f t="shared" si="69"/>
        <v>212</v>
      </c>
      <c r="C694" s="4" t="s">
        <v>251</v>
      </c>
      <c r="D694" s="4" t="s">
        <v>252</v>
      </c>
      <c r="E694" s="4" t="s">
        <v>27</v>
      </c>
      <c r="F694">
        <v>1</v>
      </c>
      <c r="G694">
        <v>1</v>
      </c>
      <c r="H694" t="str">
        <f t="shared" si="64"/>
        <v>40</v>
      </c>
      <c r="I694" t="str">
        <f t="shared" si="65"/>
        <v>60</v>
      </c>
      <c r="J694" s="6" t="str">
        <f t="shared" si="66"/>
        <v>"15元红包券",</v>
      </c>
      <c r="K694" t="s">
        <v>23</v>
      </c>
      <c r="O694" t="s">
        <v>253</v>
      </c>
      <c r="P694" t="s">
        <v>254</v>
      </c>
      <c r="Q694" t="str">
        <f t="shared" si="67"/>
        <v>第40</v>
      </c>
      <c r="R694" t="str">
        <f t="shared" si="68"/>
        <v>60名</v>
      </c>
    </row>
    <row r="695" spans="1:18" x14ac:dyDescent="0.2">
      <c r="A695">
        <v>694</v>
      </c>
      <c r="B695" s="3">
        <f t="shared" si="69"/>
        <v>212</v>
      </c>
      <c r="C695" s="4" t="s">
        <v>255</v>
      </c>
      <c r="D695" s="4" t="s">
        <v>97</v>
      </c>
      <c r="E695" s="4" t="s">
        <v>27</v>
      </c>
      <c r="F695">
        <v>1</v>
      </c>
      <c r="G695">
        <v>1</v>
      </c>
      <c r="H695" t="str">
        <f t="shared" si="64"/>
        <v>61</v>
      </c>
      <c r="I695" t="str">
        <f t="shared" si="65"/>
        <v>96</v>
      </c>
      <c r="J695" s="6" t="str">
        <f t="shared" si="66"/>
        <v>"10元红包券",</v>
      </c>
      <c r="K695" t="s">
        <v>23</v>
      </c>
      <c r="O695" t="s">
        <v>256</v>
      </c>
      <c r="P695" t="s">
        <v>257</v>
      </c>
      <c r="Q695" t="str">
        <f t="shared" si="67"/>
        <v>第61</v>
      </c>
      <c r="R695" t="str">
        <f t="shared" si="68"/>
        <v>96名</v>
      </c>
    </row>
    <row r="696" spans="1:18" x14ac:dyDescent="0.2">
      <c r="A696">
        <v>695</v>
      </c>
      <c r="B696" s="3">
        <f t="shared" si="69"/>
        <v>213</v>
      </c>
      <c r="C696" t="s">
        <v>12</v>
      </c>
      <c r="D696" s="4" t="s">
        <v>243</v>
      </c>
      <c r="E696" s="5" t="s">
        <v>21</v>
      </c>
      <c r="F696">
        <v>1</v>
      </c>
      <c r="G696">
        <v>1</v>
      </c>
      <c r="H696" t="str">
        <f t="shared" si="64"/>
        <v>1</v>
      </c>
      <c r="I696" t="str">
        <f t="shared" si="65"/>
        <v>1</v>
      </c>
      <c r="J696" s="6" t="str">
        <f t="shared" si="66"/>
        <v>"1000元",</v>
      </c>
      <c r="K696" t="s">
        <v>23</v>
      </c>
      <c r="O696" t="s">
        <v>12</v>
      </c>
      <c r="Q696" t="str">
        <f t="shared" si="67"/>
        <v>第1</v>
      </c>
      <c r="R696" t="str">
        <f t="shared" si="68"/>
        <v>1名</v>
      </c>
    </row>
    <row r="697" spans="1:18" x14ac:dyDescent="0.2">
      <c r="A697">
        <v>696</v>
      </c>
      <c r="B697" s="3">
        <f t="shared" si="69"/>
        <v>213</v>
      </c>
      <c r="C697" t="s">
        <v>17</v>
      </c>
      <c r="D697" s="4" t="s">
        <v>244</v>
      </c>
      <c r="E697" s="5" t="s">
        <v>18</v>
      </c>
      <c r="F697">
        <v>1</v>
      </c>
      <c r="G697">
        <v>1</v>
      </c>
      <c r="H697" t="str">
        <f t="shared" si="64"/>
        <v>2</v>
      </c>
      <c r="I697" t="str">
        <f t="shared" si="65"/>
        <v>2</v>
      </c>
      <c r="J697" s="6" t="str">
        <f t="shared" si="66"/>
        <v>"300元",</v>
      </c>
      <c r="K697" t="s">
        <v>23</v>
      </c>
      <c r="O697" t="s">
        <v>17</v>
      </c>
      <c r="Q697" t="str">
        <f t="shared" si="67"/>
        <v>第2</v>
      </c>
      <c r="R697" t="str">
        <f t="shared" si="68"/>
        <v>2名</v>
      </c>
    </row>
    <row r="698" spans="1:18" x14ac:dyDescent="0.2">
      <c r="A698">
        <v>697</v>
      </c>
      <c r="B698" s="3">
        <f t="shared" si="69"/>
        <v>213</v>
      </c>
      <c r="C698" t="s">
        <v>19</v>
      </c>
      <c r="D698" s="4" t="s">
        <v>149</v>
      </c>
      <c r="E698" s="5" t="s">
        <v>27</v>
      </c>
      <c r="F698">
        <v>1</v>
      </c>
      <c r="G698">
        <v>1</v>
      </c>
      <c r="H698" t="str">
        <f t="shared" si="64"/>
        <v>3</v>
      </c>
      <c r="I698" t="str">
        <f t="shared" si="65"/>
        <v>3</v>
      </c>
      <c r="J698" s="6" t="str">
        <f t="shared" si="66"/>
        <v>"100元",</v>
      </c>
      <c r="K698" t="s">
        <v>23</v>
      </c>
      <c r="O698" t="s">
        <v>19</v>
      </c>
      <c r="Q698" t="str">
        <f t="shared" si="67"/>
        <v>第3</v>
      </c>
      <c r="R698" t="str">
        <f t="shared" si="68"/>
        <v>3名</v>
      </c>
    </row>
    <row r="699" spans="1:18" x14ac:dyDescent="0.2">
      <c r="A699">
        <v>698</v>
      </c>
      <c r="B699" s="3">
        <f t="shared" si="69"/>
        <v>213</v>
      </c>
      <c r="C699" s="4" t="s">
        <v>245</v>
      </c>
      <c r="D699" s="4" t="s">
        <v>95</v>
      </c>
      <c r="E699" s="4" t="s">
        <v>27</v>
      </c>
      <c r="F699">
        <v>1</v>
      </c>
      <c r="G699">
        <v>1</v>
      </c>
      <c r="H699" t="str">
        <f t="shared" si="64"/>
        <v>4</v>
      </c>
      <c r="I699" t="str">
        <f t="shared" si="65"/>
        <v>9</v>
      </c>
      <c r="J699" s="6" t="str">
        <f t="shared" si="66"/>
        <v>"50元红包券",</v>
      </c>
      <c r="K699" t="s">
        <v>23</v>
      </c>
      <c r="O699" t="s">
        <v>32</v>
      </c>
      <c r="P699" t="s">
        <v>89</v>
      </c>
      <c r="Q699" t="str">
        <f t="shared" si="67"/>
        <v>第4</v>
      </c>
      <c r="R699" t="str">
        <f t="shared" si="68"/>
        <v>9名</v>
      </c>
    </row>
    <row r="700" spans="1:18" x14ac:dyDescent="0.2">
      <c r="A700">
        <v>699</v>
      </c>
      <c r="B700" s="3">
        <f t="shared" si="69"/>
        <v>213</v>
      </c>
      <c r="C700" s="4" t="s">
        <v>246</v>
      </c>
      <c r="D700" s="4" t="s">
        <v>77</v>
      </c>
      <c r="E700" s="4" t="s">
        <v>27</v>
      </c>
      <c r="F700">
        <v>1</v>
      </c>
      <c r="G700">
        <v>1</v>
      </c>
      <c r="H700" t="str">
        <f t="shared" si="64"/>
        <v>10</v>
      </c>
      <c r="I700" t="str">
        <f t="shared" si="65"/>
        <v>21</v>
      </c>
      <c r="J700" s="6" t="str">
        <f t="shared" si="66"/>
        <v>"30元红包券",</v>
      </c>
      <c r="K700" t="s">
        <v>23</v>
      </c>
      <c r="O700" t="s">
        <v>93</v>
      </c>
      <c r="P700" t="s">
        <v>247</v>
      </c>
      <c r="Q700" t="str">
        <f t="shared" si="67"/>
        <v>第10</v>
      </c>
      <c r="R700" t="str">
        <f t="shared" si="68"/>
        <v>21名</v>
      </c>
    </row>
    <row r="701" spans="1:18" x14ac:dyDescent="0.2">
      <c r="A701">
        <v>700</v>
      </c>
      <c r="B701" s="3">
        <f t="shared" si="69"/>
        <v>213</v>
      </c>
      <c r="C701" s="4" t="s">
        <v>248</v>
      </c>
      <c r="D701" s="4" t="s">
        <v>45</v>
      </c>
      <c r="E701" s="4" t="s">
        <v>27</v>
      </c>
      <c r="F701">
        <v>1</v>
      </c>
      <c r="G701">
        <v>1</v>
      </c>
      <c r="H701" t="str">
        <f t="shared" si="64"/>
        <v>22</v>
      </c>
      <c r="I701" t="str">
        <f t="shared" si="65"/>
        <v>39</v>
      </c>
      <c r="J701" s="6" t="str">
        <f t="shared" si="66"/>
        <v>"20元红包券",</v>
      </c>
      <c r="K701" t="s">
        <v>23</v>
      </c>
      <c r="O701" t="s">
        <v>249</v>
      </c>
      <c r="P701" t="s">
        <v>250</v>
      </c>
      <c r="Q701" t="str">
        <f t="shared" si="67"/>
        <v>第22</v>
      </c>
      <c r="R701" t="str">
        <f t="shared" si="68"/>
        <v>39名</v>
      </c>
    </row>
    <row r="702" spans="1:18" x14ac:dyDescent="0.2">
      <c r="A702">
        <v>701</v>
      </c>
      <c r="B702" s="3">
        <f t="shared" si="69"/>
        <v>213</v>
      </c>
      <c r="C702" s="4" t="s">
        <v>251</v>
      </c>
      <c r="D702" s="4" t="s">
        <v>252</v>
      </c>
      <c r="E702" s="4" t="s">
        <v>27</v>
      </c>
      <c r="F702">
        <v>1</v>
      </c>
      <c r="G702">
        <v>1</v>
      </c>
      <c r="H702" t="str">
        <f t="shared" si="64"/>
        <v>40</v>
      </c>
      <c r="I702" t="str">
        <f t="shared" si="65"/>
        <v>60</v>
      </c>
      <c r="J702" s="6" t="str">
        <f t="shared" si="66"/>
        <v>"15元红包券",</v>
      </c>
      <c r="K702" t="s">
        <v>23</v>
      </c>
      <c r="O702" t="s">
        <v>253</v>
      </c>
      <c r="P702" t="s">
        <v>254</v>
      </c>
      <c r="Q702" t="str">
        <f t="shared" si="67"/>
        <v>第40</v>
      </c>
      <c r="R702" t="str">
        <f t="shared" si="68"/>
        <v>60名</v>
      </c>
    </row>
    <row r="703" spans="1:18" x14ac:dyDescent="0.2">
      <c r="A703">
        <v>702</v>
      </c>
      <c r="B703" s="3">
        <f t="shared" si="69"/>
        <v>213</v>
      </c>
      <c r="C703" s="4" t="s">
        <v>255</v>
      </c>
      <c r="D703" s="4" t="s">
        <v>97</v>
      </c>
      <c r="E703" s="4" t="s">
        <v>27</v>
      </c>
      <c r="F703">
        <v>1</v>
      </c>
      <c r="G703">
        <v>1</v>
      </c>
      <c r="H703" t="str">
        <f t="shared" si="64"/>
        <v>61</v>
      </c>
      <c r="I703" t="str">
        <f t="shared" si="65"/>
        <v>96</v>
      </c>
      <c r="J703" s="6" t="str">
        <f t="shared" si="66"/>
        <v>"10元红包券",</v>
      </c>
      <c r="K703" t="s">
        <v>23</v>
      </c>
      <c r="O703" t="s">
        <v>256</v>
      </c>
      <c r="P703" t="s">
        <v>257</v>
      </c>
      <c r="Q703" t="str">
        <f t="shared" si="67"/>
        <v>第61</v>
      </c>
      <c r="R703" t="str">
        <f t="shared" si="68"/>
        <v>96名</v>
      </c>
    </row>
    <row r="704" spans="1:18" x14ac:dyDescent="0.2">
      <c r="A704">
        <v>703</v>
      </c>
      <c r="B704" s="3">
        <f t="shared" si="69"/>
        <v>214</v>
      </c>
      <c r="C704" t="s">
        <v>12</v>
      </c>
      <c r="D704" s="4" t="s">
        <v>243</v>
      </c>
      <c r="E704" s="5" t="s">
        <v>21</v>
      </c>
      <c r="F704">
        <v>1</v>
      </c>
      <c r="G704">
        <v>1</v>
      </c>
      <c r="H704" t="str">
        <f t="shared" si="64"/>
        <v>1</v>
      </c>
      <c r="I704" t="str">
        <f t="shared" si="65"/>
        <v>1</v>
      </c>
      <c r="J704" s="6" t="str">
        <f t="shared" si="66"/>
        <v>"1000元",</v>
      </c>
      <c r="K704" t="s">
        <v>23</v>
      </c>
      <c r="O704" t="s">
        <v>12</v>
      </c>
      <c r="Q704" t="str">
        <f t="shared" si="67"/>
        <v>第1</v>
      </c>
      <c r="R704" t="str">
        <f t="shared" si="68"/>
        <v>1名</v>
      </c>
    </row>
    <row r="705" spans="1:18" x14ac:dyDescent="0.2">
      <c r="A705">
        <v>704</v>
      </c>
      <c r="B705" s="3">
        <f t="shared" si="69"/>
        <v>214</v>
      </c>
      <c r="C705" t="s">
        <v>17</v>
      </c>
      <c r="D705" s="4" t="s">
        <v>244</v>
      </c>
      <c r="E705" s="5" t="s">
        <v>18</v>
      </c>
      <c r="F705">
        <v>1</v>
      </c>
      <c r="G705">
        <v>1</v>
      </c>
      <c r="H705" t="str">
        <f t="shared" si="64"/>
        <v>2</v>
      </c>
      <c r="I705" t="str">
        <f t="shared" si="65"/>
        <v>2</v>
      </c>
      <c r="J705" s="6" t="str">
        <f t="shared" si="66"/>
        <v>"300元",</v>
      </c>
      <c r="K705" t="s">
        <v>23</v>
      </c>
      <c r="O705" t="s">
        <v>17</v>
      </c>
      <c r="Q705" t="str">
        <f t="shared" si="67"/>
        <v>第2</v>
      </c>
      <c r="R705" t="str">
        <f t="shared" si="68"/>
        <v>2名</v>
      </c>
    </row>
    <row r="706" spans="1:18" x14ac:dyDescent="0.2">
      <c r="A706">
        <v>705</v>
      </c>
      <c r="B706" s="3">
        <f t="shared" si="69"/>
        <v>214</v>
      </c>
      <c r="C706" t="s">
        <v>19</v>
      </c>
      <c r="D706" s="4" t="s">
        <v>149</v>
      </c>
      <c r="E706" s="5" t="s">
        <v>27</v>
      </c>
      <c r="F706">
        <v>1</v>
      </c>
      <c r="G706">
        <v>1</v>
      </c>
      <c r="H706" t="str">
        <f t="shared" si="64"/>
        <v>3</v>
      </c>
      <c r="I706" t="str">
        <f t="shared" si="65"/>
        <v>3</v>
      </c>
      <c r="J706" s="6" t="str">
        <f t="shared" si="66"/>
        <v>"100元",</v>
      </c>
      <c r="K706" t="s">
        <v>23</v>
      </c>
      <c r="O706" t="s">
        <v>19</v>
      </c>
      <c r="Q706" t="str">
        <f t="shared" si="67"/>
        <v>第3</v>
      </c>
      <c r="R706" t="str">
        <f t="shared" si="68"/>
        <v>3名</v>
      </c>
    </row>
    <row r="707" spans="1:18" x14ac:dyDescent="0.2">
      <c r="A707">
        <v>706</v>
      </c>
      <c r="B707" s="3">
        <f t="shared" si="69"/>
        <v>214</v>
      </c>
      <c r="C707" s="4" t="s">
        <v>245</v>
      </c>
      <c r="D707" s="4" t="s">
        <v>95</v>
      </c>
      <c r="E707" s="4" t="s">
        <v>27</v>
      </c>
      <c r="F707">
        <v>1</v>
      </c>
      <c r="G707">
        <v>1</v>
      </c>
      <c r="H707" t="str">
        <f t="shared" si="64"/>
        <v>4</v>
      </c>
      <c r="I707" t="str">
        <f t="shared" si="65"/>
        <v>9</v>
      </c>
      <c r="J707" s="6" t="str">
        <f t="shared" si="66"/>
        <v>"50元红包券",</v>
      </c>
      <c r="K707" t="s">
        <v>23</v>
      </c>
      <c r="O707" t="s">
        <v>32</v>
      </c>
      <c r="P707" t="s">
        <v>89</v>
      </c>
      <c r="Q707" t="str">
        <f t="shared" si="67"/>
        <v>第4</v>
      </c>
      <c r="R707" t="str">
        <f t="shared" si="68"/>
        <v>9名</v>
      </c>
    </row>
    <row r="708" spans="1:18" x14ac:dyDescent="0.2">
      <c r="A708">
        <v>707</v>
      </c>
      <c r="B708" s="3">
        <f t="shared" si="69"/>
        <v>214</v>
      </c>
      <c r="C708" s="4" t="s">
        <v>246</v>
      </c>
      <c r="D708" s="4" t="s">
        <v>77</v>
      </c>
      <c r="E708" s="4" t="s">
        <v>27</v>
      </c>
      <c r="F708">
        <v>1</v>
      </c>
      <c r="G708">
        <v>1</v>
      </c>
      <c r="H708" t="str">
        <f t="shared" si="64"/>
        <v>10</v>
      </c>
      <c r="I708" t="str">
        <f t="shared" si="65"/>
        <v>21</v>
      </c>
      <c r="J708" s="6" t="str">
        <f t="shared" si="66"/>
        <v>"30元红包券",</v>
      </c>
      <c r="K708" t="s">
        <v>23</v>
      </c>
      <c r="O708" t="s">
        <v>93</v>
      </c>
      <c r="P708" t="s">
        <v>247</v>
      </c>
      <c r="Q708" t="str">
        <f t="shared" si="67"/>
        <v>第10</v>
      </c>
      <c r="R708" t="str">
        <f t="shared" si="68"/>
        <v>21名</v>
      </c>
    </row>
    <row r="709" spans="1:18" x14ac:dyDescent="0.2">
      <c r="A709">
        <v>708</v>
      </c>
      <c r="B709" s="3">
        <f t="shared" si="69"/>
        <v>214</v>
      </c>
      <c r="C709" s="4" t="s">
        <v>248</v>
      </c>
      <c r="D709" s="4" t="s">
        <v>45</v>
      </c>
      <c r="E709" s="4" t="s">
        <v>27</v>
      </c>
      <c r="F709">
        <v>1</v>
      </c>
      <c r="G709">
        <v>1</v>
      </c>
      <c r="H709" t="str">
        <f t="shared" si="64"/>
        <v>22</v>
      </c>
      <c r="I709" t="str">
        <f t="shared" si="65"/>
        <v>39</v>
      </c>
      <c r="J709" s="6" t="str">
        <f t="shared" si="66"/>
        <v>"20元红包券",</v>
      </c>
      <c r="K709" t="s">
        <v>23</v>
      </c>
      <c r="O709" t="s">
        <v>249</v>
      </c>
      <c r="P709" t="s">
        <v>250</v>
      </c>
      <c r="Q709" t="str">
        <f t="shared" si="67"/>
        <v>第22</v>
      </c>
      <c r="R709" t="str">
        <f t="shared" si="68"/>
        <v>39名</v>
      </c>
    </row>
    <row r="710" spans="1:18" x14ac:dyDescent="0.2">
      <c r="A710">
        <v>709</v>
      </c>
      <c r="B710" s="3">
        <f t="shared" si="69"/>
        <v>214</v>
      </c>
      <c r="C710" s="4" t="s">
        <v>251</v>
      </c>
      <c r="D710" s="4" t="s">
        <v>252</v>
      </c>
      <c r="E710" s="4" t="s">
        <v>27</v>
      </c>
      <c r="F710">
        <v>1</v>
      </c>
      <c r="G710">
        <v>1</v>
      </c>
      <c r="H710" t="str">
        <f t="shared" si="64"/>
        <v>40</v>
      </c>
      <c r="I710" t="str">
        <f t="shared" si="65"/>
        <v>60</v>
      </c>
      <c r="J710" s="6" t="str">
        <f t="shared" si="66"/>
        <v>"15元红包券",</v>
      </c>
      <c r="K710" t="s">
        <v>23</v>
      </c>
      <c r="O710" t="s">
        <v>253</v>
      </c>
      <c r="P710" t="s">
        <v>254</v>
      </c>
      <c r="Q710" t="str">
        <f t="shared" si="67"/>
        <v>第40</v>
      </c>
      <c r="R710" t="str">
        <f t="shared" si="68"/>
        <v>60名</v>
      </c>
    </row>
    <row r="711" spans="1:18" x14ac:dyDescent="0.2">
      <c r="A711">
        <v>710</v>
      </c>
      <c r="B711" s="3">
        <f t="shared" si="69"/>
        <v>214</v>
      </c>
      <c r="C711" s="4" t="s">
        <v>255</v>
      </c>
      <c r="D711" s="4" t="s">
        <v>97</v>
      </c>
      <c r="E711" s="4" t="s">
        <v>27</v>
      </c>
      <c r="F711">
        <v>1</v>
      </c>
      <c r="G711">
        <v>1</v>
      </c>
      <c r="H711" t="str">
        <f t="shared" si="64"/>
        <v>61</v>
      </c>
      <c r="I711" t="str">
        <f t="shared" si="65"/>
        <v>96</v>
      </c>
      <c r="J711" s="6" t="str">
        <f t="shared" si="66"/>
        <v>"10元红包券",</v>
      </c>
      <c r="K711" t="s">
        <v>23</v>
      </c>
      <c r="O711" t="s">
        <v>256</v>
      </c>
      <c r="P711" t="s">
        <v>257</v>
      </c>
      <c r="Q711" t="str">
        <f t="shared" si="67"/>
        <v>第61</v>
      </c>
      <c r="R711" t="str">
        <f t="shared" si="68"/>
        <v>96名</v>
      </c>
    </row>
    <row r="712" spans="1:18" x14ac:dyDescent="0.2">
      <c r="A712">
        <v>711</v>
      </c>
      <c r="B712" s="3">
        <f t="shared" si="69"/>
        <v>215</v>
      </c>
      <c r="C712" t="s">
        <v>12</v>
      </c>
      <c r="D712" s="4" t="s">
        <v>243</v>
      </c>
      <c r="E712" s="5" t="s">
        <v>21</v>
      </c>
      <c r="F712">
        <v>1</v>
      </c>
      <c r="G712">
        <v>1</v>
      </c>
      <c r="H712" t="str">
        <f t="shared" si="64"/>
        <v>1</v>
      </c>
      <c r="I712" t="str">
        <f t="shared" si="65"/>
        <v>1</v>
      </c>
      <c r="J712" s="6" t="str">
        <f t="shared" si="66"/>
        <v>"1000元",</v>
      </c>
      <c r="K712" t="s">
        <v>23</v>
      </c>
      <c r="O712" t="s">
        <v>12</v>
      </c>
      <c r="Q712" t="str">
        <f t="shared" si="67"/>
        <v>第1</v>
      </c>
      <c r="R712" t="str">
        <f t="shared" si="68"/>
        <v>1名</v>
      </c>
    </row>
    <row r="713" spans="1:18" x14ac:dyDescent="0.2">
      <c r="A713">
        <v>712</v>
      </c>
      <c r="B713" s="3">
        <f t="shared" si="69"/>
        <v>215</v>
      </c>
      <c r="C713" t="s">
        <v>17</v>
      </c>
      <c r="D713" s="4" t="s">
        <v>244</v>
      </c>
      <c r="E713" s="5" t="s">
        <v>18</v>
      </c>
      <c r="F713">
        <v>1</v>
      </c>
      <c r="G713">
        <v>1</v>
      </c>
      <c r="H713" t="str">
        <f t="shared" si="64"/>
        <v>2</v>
      </c>
      <c r="I713" t="str">
        <f t="shared" si="65"/>
        <v>2</v>
      </c>
      <c r="J713" s="6" t="str">
        <f t="shared" si="66"/>
        <v>"300元",</v>
      </c>
      <c r="K713" t="s">
        <v>23</v>
      </c>
      <c r="O713" t="s">
        <v>17</v>
      </c>
      <c r="Q713" t="str">
        <f t="shared" si="67"/>
        <v>第2</v>
      </c>
      <c r="R713" t="str">
        <f t="shared" si="68"/>
        <v>2名</v>
      </c>
    </row>
    <row r="714" spans="1:18" x14ac:dyDescent="0.2">
      <c r="A714">
        <v>713</v>
      </c>
      <c r="B714" s="3">
        <f t="shared" si="69"/>
        <v>215</v>
      </c>
      <c r="C714" t="s">
        <v>19</v>
      </c>
      <c r="D714" s="4" t="s">
        <v>149</v>
      </c>
      <c r="E714" s="5" t="s">
        <v>27</v>
      </c>
      <c r="F714">
        <v>1</v>
      </c>
      <c r="G714">
        <v>1</v>
      </c>
      <c r="H714" t="str">
        <f t="shared" si="64"/>
        <v>3</v>
      </c>
      <c r="I714" t="str">
        <f t="shared" si="65"/>
        <v>3</v>
      </c>
      <c r="J714" s="6" t="str">
        <f t="shared" si="66"/>
        <v>"100元",</v>
      </c>
      <c r="K714" t="s">
        <v>23</v>
      </c>
      <c r="O714" t="s">
        <v>19</v>
      </c>
      <c r="Q714" t="str">
        <f t="shared" si="67"/>
        <v>第3</v>
      </c>
      <c r="R714" t="str">
        <f t="shared" si="68"/>
        <v>3名</v>
      </c>
    </row>
    <row r="715" spans="1:18" x14ac:dyDescent="0.2">
      <c r="A715">
        <v>714</v>
      </c>
      <c r="B715" s="3">
        <f t="shared" si="69"/>
        <v>215</v>
      </c>
      <c r="C715" s="4" t="s">
        <v>245</v>
      </c>
      <c r="D715" s="4" t="s">
        <v>95</v>
      </c>
      <c r="E715" s="4" t="s">
        <v>27</v>
      </c>
      <c r="F715">
        <v>1</v>
      </c>
      <c r="G715">
        <v>1</v>
      </c>
      <c r="H715" t="str">
        <f t="shared" si="64"/>
        <v>4</v>
      </c>
      <c r="I715" t="str">
        <f t="shared" si="65"/>
        <v>9</v>
      </c>
      <c r="J715" s="6" t="str">
        <f t="shared" si="66"/>
        <v>"50元红包券",</v>
      </c>
      <c r="K715" t="s">
        <v>23</v>
      </c>
      <c r="O715" t="s">
        <v>32</v>
      </c>
      <c r="P715" t="s">
        <v>89</v>
      </c>
      <c r="Q715" t="str">
        <f t="shared" si="67"/>
        <v>第4</v>
      </c>
      <c r="R715" t="str">
        <f t="shared" si="68"/>
        <v>9名</v>
      </c>
    </row>
    <row r="716" spans="1:18" x14ac:dyDescent="0.2">
      <c r="A716">
        <v>715</v>
      </c>
      <c r="B716" s="3">
        <f t="shared" si="69"/>
        <v>215</v>
      </c>
      <c r="C716" s="4" t="s">
        <v>246</v>
      </c>
      <c r="D716" s="4" t="s">
        <v>77</v>
      </c>
      <c r="E716" s="4" t="s">
        <v>27</v>
      </c>
      <c r="F716">
        <v>1</v>
      </c>
      <c r="G716">
        <v>1</v>
      </c>
      <c r="H716" t="str">
        <f t="shared" si="64"/>
        <v>10</v>
      </c>
      <c r="I716" t="str">
        <f t="shared" si="65"/>
        <v>21</v>
      </c>
      <c r="J716" s="6" t="str">
        <f t="shared" si="66"/>
        <v>"30元红包券",</v>
      </c>
      <c r="K716" t="s">
        <v>23</v>
      </c>
      <c r="O716" t="s">
        <v>93</v>
      </c>
      <c r="P716" t="s">
        <v>247</v>
      </c>
      <c r="Q716" t="str">
        <f t="shared" si="67"/>
        <v>第10</v>
      </c>
      <c r="R716" t="str">
        <f t="shared" si="68"/>
        <v>21名</v>
      </c>
    </row>
    <row r="717" spans="1:18" x14ac:dyDescent="0.2">
      <c r="A717">
        <v>716</v>
      </c>
      <c r="B717" s="3">
        <f t="shared" si="69"/>
        <v>215</v>
      </c>
      <c r="C717" s="4" t="s">
        <v>248</v>
      </c>
      <c r="D717" s="4" t="s">
        <v>45</v>
      </c>
      <c r="E717" s="4" t="s">
        <v>27</v>
      </c>
      <c r="F717">
        <v>1</v>
      </c>
      <c r="G717">
        <v>1</v>
      </c>
      <c r="H717" t="str">
        <f t="shared" si="64"/>
        <v>22</v>
      </c>
      <c r="I717" t="str">
        <f t="shared" si="65"/>
        <v>39</v>
      </c>
      <c r="J717" s="6" t="str">
        <f t="shared" si="66"/>
        <v>"20元红包券",</v>
      </c>
      <c r="K717" t="s">
        <v>23</v>
      </c>
      <c r="O717" t="s">
        <v>249</v>
      </c>
      <c r="P717" t="s">
        <v>250</v>
      </c>
      <c r="Q717" t="str">
        <f t="shared" si="67"/>
        <v>第22</v>
      </c>
      <c r="R717" t="str">
        <f t="shared" si="68"/>
        <v>39名</v>
      </c>
    </row>
    <row r="718" spans="1:18" x14ac:dyDescent="0.2">
      <c r="A718">
        <v>717</v>
      </c>
      <c r="B718" s="3">
        <f t="shared" si="69"/>
        <v>215</v>
      </c>
      <c r="C718" s="4" t="s">
        <v>251</v>
      </c>
      <c r="D718" s="4" t="s">
        <v>252</v>
      </c>
      <c r="E718" s="4" t="s">
        <v>27</v>
      </c>
      <c r="F718">
        <v>1</v>
      </c>
      <c r="G718">
        <v>1</v>
      </c>
      <c r="H718" t="str">
        <f t="shared" si="64"/>
        <v>40</v>
      </c>
      <c r="I718" t="str">
        <f t="shared" si="65"/>
        <v>60</v>
      </c>
      <c r="J718" s="6" t="str">
        <f t="shared" si="66"/>
        <v>"15元红包券",</v>
      </c>
      <c r="K718" t="s">
        <v>23</v>
      </c>
      <c r="O718" t="s">
        <v>253</v>
      </c>
      <c r="P718" t="s">
        <v>254</v>
      </c>
      <c r="Q718" t="str">
        <f t="shared" si="67"/>
        <v>第40</v>
      </c>
      <c r="R718" t="str">
        <f t="shared" si="68"/>
        <v>60名</v>
      </c>
    </row>
    <row r="719" spans="1:18" x14ac:dyDescent="0.2">
      <c r="A719">
        <v>718</v>
      </c>
      <c r="B719" s="3">
        <f t="shared" si="69"/>
        <v>215</v>
      </c>
      <c r="C719" s="4" t="s">
        <v>255</v>
      </c>
      <c r="D719" s="4" t="s">
        <v>97</v>
      </c>
      <c r="E719" s="4" t="s">
        <v>27</v>
      </c>
      <c r="F719">
        <v>1</v>
      </c>
      <c r="G719">
        <v>1</v>
      </c>
      <c r="H719" t="str">
        <f t="shared" si="64"/>
        <v>61</v>
      </c>
      <c r="I719" t="str">
        <f t="shared" si="65"/>
        <v>96</v>
      </c>
      <c r="J719" s="6" t="str">
        <f t="shared" si="66"/>
        <v>"10元红包券",</v>
      </c>
      <c r="K719" t="s">
        <v>23</v>
      </c>
      <c r="O719" t="s">
        <v>256</v>
      </c>
      <c r="P719" t="s">
        <v>257</v>
      </c>
      <c r="Q719" t="str">
        <f t="shared" si="67"/>
        <v>第61</v>
      </c>
      <c r="R719" t="str">
        <f t="shared" si="68"/>
        <v>96名</v>
      </c>
    </row>
    <row r="720" spans="1:18" x14ac:dyDescent="0.2">
      <c r="A720">
        <v>719</v>
      </c>
      <c r="B720" s="3">
        <f t="shared" si="69"/>
        <v>216</v>
      </c>
      <c r="C720" t="s">
        <v>12</v>
      </c>
      <c r="D720" s="4" t="s">
        <v>243</v>
      </c>
      <c r="E720" s="5" t="s">
        <v>21</v>
      </c>
      <c r="F720">
        <v>1</v>
      </c>
      <c r="G720">
        <v>1</v>
      </c>
      <c r="H720" t="str">
        <f t="shared" si="64"/>
        <v>1</v>
      </c>
      <c r="I720" t="str">
        <f t="shared" si="65"/>
        <v>1</v>
      </c>
      <c r="J720" s="6" t="str">
        <f t="shared" si="66"/>
        <v>"1000元",</v>
      </c>
      <c r="K720" t="s">
        <v>23</v>
      </c>
      <c r="O720" t="s">
        <v>12</v>
      </c>
      <c r="Q720" t="str">
        <f t="shared" si="67"/>
        <v>第1</v>
      </c>
      <c r="R720" t="str">
        <f t="shared" si="68"/>
        <v>1名</v>
      </c>
    </row>
    <row r="721" spans="1:18" x14ac:dyDescent="0.2">
      <c r="A721">
        <v>720</v>
      </c>
      <c r="B721" s="3">
        <f t="shared" si="69"/>
        <v>216</v>
      </c>
      <c r="C721" t="s">
        <v>17</v>
      </c>
      <c r="D721" s="4" t="s">
        <v>244</v>
      </c>
      <c r="E721" s="5" t="s">
        <v>18</v>
      </c>
      <c r="F721">
        <v>1</v>
      </c>
      <c r="G721">
        <v>1</v>
      </c>
      <c r="H721" t="str">
        <f t="shared" si="64"/>
        <v>2</v>
      </c>
      <c r="I721" t="str">
        <f t="shared" si="65"/>
        <v>2</v>
      </c>
      <c r="J721" s="6" t="str">
        <f t="shared" si="66"/>
        <v>"300元",</v>
      </c>
      <c r="K721" t="s">
        <v>23</v>
      </c>
      <c r="O721" t="s">
        <v>17</v>
      </c>
      <c r="Q721" t="str">
        <f t="shared" si="67"/>
        <v>第2</v>
      </c>
      <c r="R721" t="str">
        <f t="shared" si="68"/>
        <v>2名</v>
      </c>
    </row>
    <row r="722" spans="1:18" x14ac:dyDescent="0.2">
      <c r="A722">
        <v>721</v>
      </c>
      <c r="B722" s="3">
        <f t="shared" si="69"/>
        <v>216</v>
      </c>
      <c r="C722" t="s">
        <v>19</v>
      </c>
      <c r="D722" s="4" t="s">
        <v>149</v>
      </c>
      <c r="E722" s="5" t="s">
        <v>27</v>
      </c>
      <c r="F722">
        <v>1</v>
      </c>
      <c r="G722">
        <v>1</v>
      </c>
      <c r="H722" t="str">
        <f t="shared" si="64"/>
        <v>3</v>
      </c>
      <c r="I722" t="str">
        <f t="shared" si="65"/>
        <v>3</v>
      </c>
      <c r="J722" s="6" t="str">
        <f t="shared" si="66"/>
        <v>"100元",</v>
      </c>
      <c r="K722" t="s">
        <v>23</v>
      </c>
      <c r="O722" t="s">
        <v>19</v>
      </c>
      <c r="Q722" t="str">
        <f t="shared" si="67"/>
        <v>第3</v>
      </c>
      <c r="R722" t="str">
        <f t="shared" si="68"/>
        <v>3名</v>
      </c>
    </row>
    <row r="723" spans="1:18" x14ac:dyDescent="0.2">
      <c r="A723">
        <v>722</v>
      </c>
      <c r="B723" s="3">
        <f t="shared" si="69"/>
        <v>216</v>
      </c>
      <c r="C723" s="4" t="s">
        <v>245</v>
      </c>
      <c r="D723" s="4" t="s">
        <v>95</v>
      </c>
      <c r="E723" s="4" t="s">
        <v>27</v>
      </c>
      <c r="F723">
        <v>1</v>
      </c>
      <c r="G723">
        <v>1</v>
      </c>
      <c r="H723" t="str">
        <f t="shared" si="64"/>
        <v>4</v>
      </c>
      <c r="I723" t="str">
        <f t="shared" si="65"/>
        <v>9</v>
      </c>
      <c r="J723" s="6" t="str">
        <f t="shared" si="66"/>
        <v>"50元红包券",</v>
      </c>
      <c r="K723" t="s">
        <v>23</v>
      </c>
      <c r="O723" t="s">
        <v>32</v>
      </c>
      <c r="P723" t="s">
        <v>89</v>
      </c>
      <c r="Q723" t="str">
        <f t="shared" si="67"/>
        <v>第4</v>
      </c>
      <c r="R723" t="str">
        <f t="shared" si="68"/>
        <v>9名</v>
      </c>
    </row>
    <row r="724" spans="1:18" x14ac:dyDescent="0.2">
      <c r="A724">
        <v>723</v>
      </c>
      <c r="B724" s="3">
        <f t="shared" si="69"/>
        <v>216</v>
      </c>
      <c r="C724" s="4" t="s">
        <v>246</v>
      </c>
      <c r="D724" s="4" t="s">
        <v>77</v>
      </c>
      <c r="E724" s="4" t="s">
        <v>27</v>
      </c>
      <c r="F724">
        <v>1</v>
      </c>
      <c r="G724">
        <v>1</v>
      </c>
      <c r="H724" t="str">
        <f t="shared" si="64"/>
        <v>10</v>
      </c>
      <c r="I724" t="str">
        <f t="shared" si="65"/>
        <v>21</v>
      </c>
      <c r="J724" s="6" t="str">
        <f t="shared" si="66"/>
        <v>"30元红包券",</v>
      </c>
      <c r="K724" t="s">
        <v>23</v>
      </c>
      <c r="O724" t="s">
        <v>93</v>
      </c>
      <c r="P724" t="s">
        <v>247</v>
      </c>
      <c r="Q724" t="str">
        <f t="shared" si="67"/>
        <v>第10</v>
      </c>
      <c r="R724" t="str">
        <f t="shared" si="68"/>
        <v>21名</v>
      </c>
    </row>
    <row r="725" spans="1:18" x14ac:dyDescent="0.2">
      <c r="A725">
        <v>724</v>
      </c>
      <c r="B725" s="3">
        <f t="shared" si="69"/>
        <v>216</v>
      </c>
      <c r="C725" s="4" t="s">
        <v>248</v>
      </c>
      <c r="D725" s="4" t="s">
        <v>45</v>
      </c>
      <c r="E725" s="4" t="s">
        <v>27</v>
      </c>
      <c r="F725">
        <v>1</v>
      </c>
      <c r="G725">
        <v>1</v>
      </c>
      <c r="H725" t="str">
        <f t="shared" si="64"/>
        <v>22</v>
      </c>
      <c r="I725" t="str">
        <f t="shared" si="65"/>
        <v>39</v>
      </c>
      <c r="J725" s="6" t="str">
        <f t="shared" si="66"/>
        <v>"20元红包券",</v>
      </c>
      <c r="K725" t="s">
        <v>23</v>
      </c>
      <c r="O725" t="s">
        <v>249</v>
      </c>
      <c r="P725" t="s">
        <v>250</v>
      </c>
      <c r="Q725" t="str">
        <f t="shared" si="67"/>
        <v>第22</v>
      </c>
      <c r="R725" t="str">
        <f t="shared" si="68"/>
        <v>39名</v>
      </c>
    </row>
    <row r="726" spans="1:18" x14ac:dyDescent="0.2">
      <c r="A726">
        <v>725</v>
      </c>
      <c r="B726" s="3">
        <f t="shared" si="69"/>
        <v>216</v>
      </c>
      <c r="C726" s="4" t="s">
        <v>251</v>
      </c>
      <c r="D726" s="4" t="s">
        <v>252</v>
      </c>
      <c r="E726" s="4" t="s">
        <v>27</v>
      </c>
      <c r="F726">
        <v>1</v>
      </c>
      <c r="G726">
        <v>1</v>
      </c>
      <c r="H726" t="str">
        <f t="shared" si="64"/>
        <v>40</v>
      </c>
      <c r="I726" t="str">
        <f t="shared" si="65"/>
        <v>60</v>
      </c>
      <c r="J726" s="6" t="str">
        <f t="shared" si="66"/>
        <v>"15元红包券",</v>
      </c>
      <c r="K726" t="s">
        <v>23</v>
      </c>
      <c r="O726" t="s">
        <v>253</v>
      </c>
      <c r="P726" t="s">
        <v>254</v>
      </c>
      <c r="Q726" t="str">
        <f t="shared" si="67"/>
        <v>第40</v>
      </c>
      <c r="R726" t="str">
        <f t="shared" si="68"/>
        <v>60名</v>
      </c>
    </row>
    <row r="727" spans="1:18" x14ac:dyDescent="0.2">
      <c r="A727">
        <v>726</v>
      </c>
      <c r="B727" s="3">
        <f t="shared" si="69"/>
        <v>216</v>
      </c>
      <c r="C727" s="4" t="s">
        <v>255</v>
      </c>
      <c r="D727" s="4" t="s">
        <v>97</v>
      </c>
      <c r="E727" s="4" t="s">
        <v>27</v>
      </c>
      <c r="F727">
        <v>1</v>
      </c>
      <c r="G727">
        <v>1</v>
      </c>
      <c r="H727" t="str">
        <f t="shared" si="64"/>
        <v>61</v>
      </c>
      <c r="I727" t="str">
        <f t="shared" si="65"/>
        <v>96</v>
      </c>
      <c r="J727" s="6" t="str">
        <f t="shared" si="66"/>
        <v>"10元红包券",</v>
      </c>
      <c r="K727" t="s">
        <v>23</v>
      </c>
      <c r="O727" t="s">
        <v>256</v>
      </c>
      <c r="P727" t="s">
        <v>257</v>
      </c>
      <c r="Q727" t="str">
        <f t="shared" si="67"/>
        <v>第61</v>
      </c>
      <c r="R727" t="str">
        <f t="shared" si="68"/>
        <v>96名</v>
      </c>
    </row>
    <row r="728" spans="1:18" x14ac:dyDescent="0.2">
      <c r="A728">
        <v>727</v>
      </c>
      <c r="B728" s="3">
        <f t="shared" si="69"/>
        <v>217</v>
      </c>
      <c r="C728" t="s">
        <v>12</v>
      </c>
      <c r="D728" s="4" t="s">
        <v>243</v>
      </c>
      <c r="E728" s="5" t="s">
        <v>21</v>
      </c>
      <c r="F728">
        <v>1</v>
      </c>
      <c r="G728">
        <v>1</v>
      </c>
      <c r="H728" t="str">
        <f t="shared" ref="H728:H759" si="70">IF(NOT(ISERROR((FIND("第",Q728)))),RIGHT(Q728,LEN(Q728)-LEN("第")),LEFT(Q728,2*LEN(Q728)-LENB(Q728)))</f>
        <v>1</v>
      </c>
      <c r="I728" t="str">
        <f t="shared" ref="I728:I759" si="71">IF(((ISERROR((FIND("之后",R728))))),LEFT(R728,2*LEN(R728)-LENB(R728)),99999)</f>
        <v>1</v>
      </c>
      <c r="J728" s="6" t="str">
        <f t="shared" ref="J728:J759" si="72">""""&amp;D728&amp;""""&amp;","</f>
        <v>"1000元",</v>
      </c>
      <c r="K728" t="s">
        <v>23</v>
      </c>
      <c r="O728" t="s">
        <v>12</v>
      </c>
      <c r="Q728" t="str">
        <f t="shared" ref="Q728:Q759" si="73">LEFT(O728,IF(NOT(ISERROR((FIND("名",O728)))),LEN(O728)-LEN("名"),LEN(O728)))</f>
        <v>第1</v>
      </c>
      <c r="R728" t="str">
        <f t="shared" ref="R728:R759" si="74">IF(ISBLANK(P728),IF(NOT(ISERROR((FIND("第",O728)))),MID(Q728,2,9999)&amp;"名",O728),P728)</f>
        <v>1名</v>
      </c>
    </row>
    <row r="729" spans="1:18" x14ac:dyDescent="0.2">
      <c r="A729">
        <v>728</v>
      </c>
      <c r="B729" s="3">
        <f t="shared" si="69"/>
        <v>217</v>
      </c>
      <c r="C729" t="s">
        <v>17</v>
      </c>
      <c r="D729" s="4" t="s">
        <v>244</v>
      </c>
      <c r="E729" s="5" t="s">
        <v>18</v>
      </c>
      <c r="F729">
        <v>1</v>
      </c>
      <c r="G729">
        <v>1</v>
      </c>
      <c r="H729" t="str">
        <f t="shared" si="70"/>
        <v>2</v>
      </c>
      <c r="I729" t="str">
        <f t="shared" si="71"/>
        <v>2</v>
      </c>
      <c r="J729" s="6" t="str">
        <f t="shared" si="72"/>
        <v>"300元",</v>
      </c>
      <c r="K729" t="s">
        <v>23</v>
      </c>
      <c r="O729" t="s">
        <v>17</v>
      </c>
      <c r="Q729" t="str">
        <f t="shared" si="73"/>
        <v>第2</v>
      </c>
      <c r="R729" t="str">
        <f t="shared" si="74"/>
        <v>2名</v>
      </c>
    </row>
    <row r="730" spans="1:18" x14ac:dyDescent="0.2">
      <c r="A730">
        <v>729</v>
      </c>
      <c r="B730" s="3">
        <f t="shared" si="69"/>
        <v>217</v>
      </c>
      <c r="C730" t="s">
        <v>19</v>
      </c>
      <c r="D730" s="4" t="s">
        <v>149</v>
      </c>
      <c r="E730" s="5" t="s">
        <v>27</v>
      </c>
      <c r="F730">
        <v>1</v>
      </c>
      <c r="G730">
        <v>1</v>
      </c>
      <c r="H730" t="str">
        <f t="shared" si="70"/>
        <v>3</v>
      </c>
      <c r="I730" t="str">
        <f t="shared" si="71"/>
        <v>3</v>
      </c>
      <c r="J730" s="6" t="str">
        <f t="shared" si="72"/>
        <v>"100元",</v>
      </c>
      <c r="K730" t="s">
        <v>23</v>
      </c>
      <c r="O730" t="s">
        <v>19</v>
      </c>
      <c r="Q730" t="str">
        <f t="shared" si="73"/>
        <v>第3</v>
      </c>
      <c r="R730" t="str">
        <f t="shared" si="74"/>
        <v>3名</v>
      </c>
    </row>
    <row r="731" spans="1:18" x14ac:dyDescent="0.2">
      <c r="A731">
        <v>730</v>
      </c>
      <c r="B731" s="3">
        <f t="shared" si="69"/>
        <v>217</v>
      </c>
      <c r="C731" s="4" t="s">
        <v>245</v>
      </c>
      <c r="D731" s="4" t="s">
        <v>95</v>
      </c>
      <c r="E731" s="4" t="s">
        <v>27</v>
      </c>
      <c r="F731">
        <v>1</v>
      </c>
      <c r="G731">
        <v>1</v>
      </c>
      <c r="H731" t="str">
        <f t="shared" si="70"/>
        <v>4</v>
      </c>
      <c r="I731" t="str">
        <f t="shared" si="71"/>
        <v>9</v>
      </c>
      <c r="J731" s="6" t="str">
        <f t="shared" si="72"/>
        <v>"50元红包券",</v>
      </c>
      <c r="K731" t="s">
        <v>23</v>
      </c>
      <c r="O731" t="s">
        <v>32</v>
      </c>
      <c r="P731" t="s">
        <v>89</v>
      </c>
      <c r="Q731" t="str">
        <f t="shared" si="73"/>
        <v>第4</v>
      </c>
      <c r="R731" t="str">
        <f t="shared" si="74"/>
        <v>9名</v>
      </c>
    </row>
    <row r="732" spans="1:18" x14ac:dyDescent="0.2">
      <c r="A732">
        <v>731</v>
      </c>
      <c r="B732" s="3">
        <f t="shared" si="69"/>
        <v>217</v>
      </c>
      <c r="C732" s="4" t="s">
        <v>246</v>
      </c>
      <c r="D732" s="4" t="s">
        <v>77</v>
      </c>
      <c r="E732" s="4" t="s">
        <v>27</v>
      </c>
      <c r="F732">
        <v>1</v>
      </c>
      <c r="G732">
        <v>1</v>
      </c>
      <c r="H732" t="str">
        <f t="shared" si="70"/>
        <v>10</v>
      </c>
      <c r="I732" t="str">
        <f t="shared" si="71"/>
        <v>21</v>
      </c>
      <c r="J732" s="6" t="str">
        <f t="shared" si="72"/>
        <v>"30元红包券",</v>
      </c>
      <c r="K732" t="s">
        <v>23</v>
      </c>
      <c r="O732" t="s">
        <v>93</v>
      </c>
      <c r="P732" t="s">
        <v>247</v>
      </c>
      <c r="Q732" t="str">
        <f t="shared" si="73"/>
        <v>第10</v>
      </c>
      <c r="R732" t="str">
        <f t="shared" si="74"/>
        <v>21名</v>
      </c>
    </row>
    <row r="733" spans="1:18" x14ac:dyDescent="0.2">
      <c r="A733">
        <v>732</v>
      </c>
      <c r="B733" s="3">
        <f t="shared" si="69"/>
        <v>217</v>
      </c>
      <c r="C733" s="4" t="s">
        <v>248</v>
      </c>
      <c r="D733" s="4" t="s">
        <v>45</v>
      </c>
      <c r="E733" s="4" t="s">
        <v>27</v>
      </c>
      <c r="F733">
        <v>1</v>
      </c>
      <c r="G733">
        <v>1</v>
      </c>
      <c r="H733" t="str">
        <f t="shared" si="70"/>
        <v>22</v>
      </c>
      <c r="I733" t="str">
        <f t="shared" si="71"/>
        <v>39</v>
      </c>
      <c r="J733" s="6" t="str">
        <f t="shared" si="72"/>
        <v>"20元红包券",</v>
      </c>
      <c r="K733" t="s">
        <v>23</v>
      </c>
      <c r="O733" t="s">
        <v>249</v>
      </c>
      <c r="P733" t="s">
        <v>250</v>
      </c>
      <c r="Q733" t="str">
        <f t="shared" si="73"/>
        <v>第22</v>
      </c>
      <c r="R733" t="str">
        <f t="shared" si="74"/>
        <v>39名</v>
      </c>
    </row>
    <row r="734" spans="1:18" x14ac:dyDescent="0.2">
      <c r="A734">
        <v>733</v>
      </c>
      <c r="B734" s="3">
        <f t="shared" si="69"/>
        <v>217</v>
      </c>
      <c r="C734" s="4" t="s">
        <v>251</v>
      </c>
      <c r="D734" s="4" t="s">
        <v>252</v>
      </c>
      <c r="E734" s="4" t="s">
        <v>27</v>
      </c>
      <c r="F734">
        <v>1</v>
      </c>
      <c r="G734">
        <v>1</v>
      </c>
      <c r="H734" t="str">
        <f t="shared" si="70"/>
        <v>40</v>
      </c>
      <c r="I734" t="str">
        <f t="shared" si="71"/>
        <v>60</v>
      </c>
      <c r="J734" s="6" t="str">
        <f t="shared" si="72"/>
        <v>"15元红包券",</v>
      </c>
      <c r="K734" t="s">
        <v>23</v>
      </c>
      <c r="O734" t="s">
        <v>253</v>
      </c>
      <c r="P734" t="s">
        <v>254</v>
      </c>
      <c r="Q734" t="str">
        <f t="shared" si="73"/>
        <v>第40</v>
      </c>
      <c r="R734" t="str">
        <f t="shared" si="74"/>
        <v>60名</v>
      </c>
    </row>
    <row r="735" spans="1:18" x14ac:dyDescent="0.2">
      <c r="A735">
        <v>734</v>
      </c>
      <c r="B735" s="3">
        <f t="shared" si="69"/>
        <v>217</v>
      </c>
      <c r="C735" s="4" t="s">
        <v>255</v>
      </c>
      <c r="D735" s="4" t="s">
        <v>97</v>
      </c>
      <c r="E735" s="4" t="s">
        <v>27</v>
      </c>
      <c r="F735">
        <v>1</v>
      </c>
      <c r="G735">
        <v>1</v>
      </c>
      <c r="H735" t="str">
        <f t="shared" si="70"/>
        <v>61</v>
      </c>
      <c r="I735" t="str">
        <f t="shared" si="71"/>
        <v>96</v>
      </c>
      <c r="J735" s="6" t="str">
        <f t="shared" si="72"/>
        <v>"10元红包券",</v>
      </c>
      <c r="K735" t="s">
        <v>23</v>
      </c>
      <c r="O735" t="s">
        <v>256</v>
      </c>
      <c r="P735" t="s">
        <v>257</v>
      </c>
      <c r="Q735" t="str">
        <f t="shared" si="73"/>
        <v>第61</v>
      </c>
      <c r="R735" t="str">
        <f t="shared" si="74"/>
        <v>96名</v>
      </c>
    </row>
    <row r="736" spans="1:18" x14ac:dyDescent="0.2">
      <c r="A736">
        <v>735</v>
      </c>
      <c r="B736" s="3">
        <f t="shared" si="69"/>
        <v>218</v>
      </c>
      <c r="C736" t="s">
        <v>12</v>
      </c>
      <c r="D736" s="4" t="s">
        <v>243</v>
      </c>
      <c r="E736" s="5" t="s">
        <v>21</v>
      </c>
      <c r="F736">
        <v>1</v>
      </c>
      <c r="G736">
        <v>1</v>
      </c>
      <c r="H736" t="str">
        <f t="shared" si="70"/>
        <v>1</v>
      </c>
      <c r="I736" t="str">
        <f t="shared" si="71"/>
        <v>1</v>
      </c>
      <c r="J736" s="6" t="str">
        <f t="shared" si="72"/>
        <v>"1000元",</v>
      </c>
      <c r="K736" t="s">
        <v>23</v>
      </c>
      <c r="O736" t="s">
        <v>12</v>
      </c>
      <c r="Q736" t="str">
        <f t="shared" si="73"/>
        <v>第1</v>
      </c>
      <c r="R736" t="str">
        <f t="shared" si="74"/>
        <v>1名</v>
      </c>
    </row>
    <row r="737" spans="1:18" x14ac:dyDescent="0.2">
      <c r="A737">
        <v>736</v>
      </c>
      <c r="B737" s="3">
        <f t="shared" si="69"/>
        <v>218</v>
      </c>
      <c r="C737" t="s">
        <v>17</v>
      </c>
      <c r="D737" s="4" t="s">
        <v>244</v>
      </c>
      <c r="E737" s="5" t="s">
        <v>18</v>
      </c>
      <c r="F737">
        <v>1</v>
      </c>
      <c r="G737">
        <v>1</v>
      </c>
      <c r="H737" t="str">
        <f t="shared" si="70"/>
        <v>2</v>
      </c>
      <c r="I737" t="str">
        <f t="shared" si="71"/>
        <v>2</v>
      </c>
      <c r="J737" s="6" t="str">
        <f t="shared" si="72"/>
        <v>"300元",</v>
      </c>
      <c r="K737" t="s">
        <v>23</v>
      </c>
      <c r="O737" t="s">
        <v>17</v>
      </c>
      <c r="Q737" t="str">
        <f t="shared" si="73"/>
        <v>第2</v>
      </c>
      <c r="R737" t="str">
        <f t="shared" si="74"/>
        <v>2名</v>
      </c>
    </row>
    <row r="738" spans="1:18" x14ac:dyDescent="0.2">
      <c r="A738">
        <v>737</v>
      </c>
      <c r="B738" s="3">
        <f t="shared" si="69"/>
        <v>218</v>
      </c>
      <c r="C738" t="s">
        <v>19</v>
      </c>
      <c r="D738" s="4" t="s">
        <v>149</v>
      </c>
      <c r="E738" s="5" t="s">
        <v>27</v>
      </c>
      <c r="F738">
        <v>1</v>
      </c>
      <c r="G738">
        <v>1</v>
      </c>
      <c r="H738" t="str">
        <f t="shared" si="70"/>
        <v>3</v>
      </c>
      <c r="I738" t="str">
        <f t="shared" si="71"/>
        <v>3</v>
      </c>
      <c r="J738" s="6" t="str">
        <f t="shared" si="72"/>
        <v>"100元",</v>
      </c>
      <c r="K738" t="s">
        <v>23</v>
      </c>
      <c r="O738" t="s">
        <v>19</v>
      </c>
      <c r="Q738" t="str">
        <f t="shared" si="73"/>
        <v>第3</v>
      </c>
      <c r="R738" t="str">
        <f t="shared" si="74"/>
        <v>3名</v>
      </c>
    </row>
    <row r="739" spans="1:18" x14ac:dyDescent="0.2">
      <c r="A739">
        <v>738</v>
      </c>
      <c r="B739" s="3">
        <f t="shared" si="69"/>
        <v>218</v>
      </c>
      <c r="C739" s="4" t="s">
        <v>245</v>
      </c>
      <c r="D739" s="4" t="s">
        <v>95</v>
      </c>
      <c r="E739" s="4" t="s">
        <v>27</v>
      </c>
      <c r="F739">
        <v>1</v>
      </c>
      <c r="G739">
        <v>1</v>
      </c>
      <c r="H739" t="str">
        <f t="shared" si="70"/>
        <v>4</v>
      </c>
      <c r="I739" t="str">
        <f t="shared" si="71"/>
        <v>9</v>
      </c>
      <c r="J739" s="6" t="str">
        <f t="shared" si="72"/>
        <v>"50元红包券",</v>
      </c>
      <c r="K739" t="s">
        <v>23</v>
      </c>
      <c r="O739" t="s">
        <v>32</v>
      </c>
      <c r="P739" t="s">
        <v>89</v>
      </c>
      <c r="Q739" t="str">
        <f t="shared" si="73"/>
        <v>第4</v>
      </c>
      <c r="R739" t="str">
        <f t="shared" si="74"/>
        <v>9名</v>
      </c>
    </row>
    <row r="740" spans="1:18" x14ac:dyDescent="0.2">
      <c r="A740">
        <v>739</v>
      </c>
      <c r="B740" s="3">
        <f t="shared" si="69"/>
        <v>218</v>
      </c>
      <c r="C740" s="4" t="s">
        <v>246</v>
      </c>
      <c r="D740" s="4" t="s">
        <v>77</v>
      </c>
      <c r="E740" s="4" t="s">
        <v>27</v>
      </c>
      <c r="F740">
        <v>1</v>
      </c>
      <c r="G740">
        <v>1</v>
      </c>
      <c r="H740" t="str">
        <f t="shared" si="70"/>
        <v>10</v>
      </c>
      <c r="I740" t="str">
        <f t="shared" si="71"/>
        <v>21</v>
      </c>
      <c r="J740" s="6" t="str">
        <f t="shared" si="72"/>
        <v>"30元红包券",</v>
      </c>
      <c r="K740" t="s">
        <v>23</v>
      </c>
      <c r="O740" t="s">
        <v>93</v>
      </c>
      <c r="P740" t="s">
        <v>247</v>
      </c>
      <c r="Q740" t="str">
        <f t="shared" si="73"/>
        <v>第10</v>
      </c>
      <c r="R740" t="str">
        <f t="shared" si="74"/>
        <v>21名</v>
      </c>
    </row>
    <row r="741" spans="1:18" x14ac:dyDescent="0.2">
      <c r="A741">
        <v>740</v>
      </c>
      <c r="B741" s="3">
        <f t="shared" si="69"/>
        <v>218</v>
      </c>
      <c r="C741" s="4" t="s">
        <v>248</v>
      </c>
      <c r="D741" s="4" t="s">
        <v>45</v>
      </c>
      <c r="E741" s="4" t="s">
        <v>27</v>
      </c>
      <c r="F741">
        <v>1</v>
      </c>
      <c r="G741">
        <v>1</v>
      </c>
      <c r="H741" t="str">
        <f t="shared" si="70"/>
        <v>22</v>
      </c>
      <c r="I741" t="str">
        <f t="shared" si="71"/>
        <v>39</v>
      </c>
      <c r="J741" s="6" t="str">
        <f t="shared" si="72"/>
        <v>"20元红包券",</v>
      </c>
      <c r="K741" t="s">
        <v>23</v>
      </c>
      <c r="O741" t="s">
        <v>249</v>
      </c>
      <c r="P741" t="s">
        <v>250</v>
      </c>
      <c r="Q741" t="str">
        <f t="shared" si="73"/>
        <v>第22</v>
      </c>
      <c r="R741" t="str">
        <f t="shared" si="74"/>
        <v>39名</v>
      </c>
    </row>
    <row r="742" spans="1:18" x14ac:dyDescent="0.2">
      <c r="A742">
        <v>741</v>
      </c>
      <c r="B742" s="3">
        <f t="shared" si="69"/>
        <v>218</v>
      </c>
      <c r="C742" s="4" t="s">
        <v>251</v>
      </c>
      <c r="D742" s="4" t="s">
        <v>252</v>
      </c>
      <c r="E742" s="4" t="s">
        <v>27</v>
      </c>
      <c r="F742">
        <v>1</v>
      </c>
      <c r="G742">
        <v>1</v>
      </c>
      <c r="H742" t="str">
        <f t="shared" si="70"/>
        <v>40</v>
      </c>
      <c r="I742" t="str">
        <f t="shared" si="71"/>
        <v>60</v>
      </c>
      <c r="J742" s="6" t="str">
        <f t="shared" si="72"/>
        <v>"15元红包券",</v>
      </c>
      <c r="K742" t="s">
        <v>23</v>
      </c>
      <c r="O742" t="s">
        <v>253</v>
      </c>
      <c r="P742" t="s">
        <v>254</v>
      </c>
      <c r="Q742" t="str">
        <f t="shared" si="73"/>
        <v>第40</v>
      </c>
      <c r="R742" t="str">
        <f t="shared" si="74"/>
        <v>60名</v>
      </c>
    </row>
    <row r="743" spans="1:18" x14ac:dyDescent="0.2">
      <c r="A743">
        <v>742</v>
      </c>
      <c r="B743" s="3">
        <f t="shared" si="69"/>
        <v>218</v>
      </c>
      <c r="C743" s="4" t="s">
        <v>255</v>
      </c>
      <c r="D743" s="4" t="s">
        <v>97</v>
      </c>
      <c r="E743" s="4" t="s">
        <v>27</v>
      </c>
      <c r="F743">
        <v>1</v>
      </c>
      <c r="G743">
        <v>1</v>
      </c>
      <c r="H743" t="str">
        <f t="shared" si="70"/>
        <v>61</v>
      </c>
      <c r="I743" t="str">
        <f t="shared" si="71"/>
        <v>96</v>
      </c>
      <c r="J743" s="6" t="str">
        <f t="shared" si="72"/>
        <v>"10元红包券",</v>
      </c>
      <c r="K743" t="s">
        <v>23</v>
      </c>
      <c r="O743" t="s">
        <v>256</v>
      </c>
      <c r="P743" t="s">
        <v>257</v>
      </c>
      <c r="Q743" t="str">
        <f t="shared" si="73"/>
        <v>第61</v>
      </c>
      <c r="R743" t="str">
        <f t="shared" si="74"/>
        <v>96名</v>
      </c>
    </row>
    <row r="744" spans="1:18" x14ac:dyDescent="0.2">
      <c r="A744">
        <v>743</v>
      </c>
      <c r="B744" s="3">
        <f t="shared" si="69"/>
        <v>219</v>
      </c>
      <c r="C744" t="s">
        <v>12</v>
      </c>
      <c r="D744" s="4" t="s">
        <v>243</v>
      </c>
      <c r="E744" s="5" t="s">
        <v>21</v>
      </c>
      <c r="F744">
        <v>1</v>
      </c>
      <c r="G744">
        <v>1</v>
      </c>
      <c r="H744" t="str">
        <f t="shared" si="70"/>
        <v>1</v>
      </c>
      <c r="I744" t="str">
        <f t="shared" si="71"/>
        <v>1</v>
      </c>
      <c r="J744" s="6" t="str">
        <f t="shared" si="72"/>
        <v>"1000元",</v>
      </c>
      <c r="K744" t="s">
        <v>23</v>
      </c>
      <c r="O744" t="s">
        <v>12</v>
      </c>
      <c r="Q744" t="str">
        <f t="shared" si="73"/>
        <v>第1</v>
      </c>
      <c r="R744" t="str">
        <f t="shared" si="74"/>
        <v>1名</v>
      </c>
    </row>
    <row r="745" spans="1:18" x14ac:dyDescent="0.2">
      <c r="A745">
        <v>744</v>
      </c>
      <c r="B745" s="3">
        <f t="shared" ref="B745:B759" si="75">ROUNDUP((ROW()-487)/8,0)+186</f>
        <v>219</v>
      </c>
      <c r="C745" t="s">
        <v>17</v>
      </c>
      <c r="D745" s="4" t="s">
        <v>244</v>
      </c>
      <c r="E745" s="5" t="s">
        <v>18</v>
      </c>
      <c r="F745">
        <v>1</v>
      </c>
      <c r="G745">
        <v>1</v>
      </c>
      <c r="H745" t="str">
        <f t="shared" si="70"/>
        <v>2</v>
      </c>
      <c r="I745" t="str">
        <f t="shared" si="71"/>
        <v>2</v>
      </c>
      <c r="J745" s="6" t="str">
        <f t="shared" si="72"/>
        <v>"300元",</v>
      </c>
      <c r="K745" t="s">
        <v>23</v>
      </c>
      <c r="O745" t="s">
        <v>17</v>
      </c>
      <c r="Q745" t="str">
        <f t="shared" si="73"/>
        <v>第2</v>
      </c>
      <c r="R745" t="str">
        <f t="shared" si="74"/>
        <v>2名</v>
      </c>
    </row>
    <row r="746" spans="1:18" x14ac:dyDescent="0.2">
      <c r="A746">
        <v>745</v>
      </c>
      <c r="B746" s="3">
        <f t="shared" si="75"/>
        <v>219</v>
      </c>
      <c r="C746" t="s">
        <v>19</v>
      </c>
      <c r="D746" s="4" t="s">
        <v>149</v>
      </c>
      <c r="E746" s="5" t="s">
        <v>27</v>
      </c>
      <c r="F746">
        <v>1</v>
      </c>
      <c r="G746">
        <v>1</v>
      </c>
      <c r="H746" t="str">
        <f t="shared" si="70"/>
        <v>3</v>
      </c>
      <c r="I746" t="str">
        <f t="shared" si="71"/>
        <v>3</v>
      </c>
      <c r="J746" s="6" t="str">
        <f t="shared" si="72"/>
        <v>"100元",</v>
      </c>
      <c r="K746" t="s">
        <v>23</v>
      </c>
      <c r="O746" t="s">
        <v>19</v>
      </c>
      <c r="Q746" t="str">
        <f t="shared" si="73"/>
        <v>第3</v>
      </c>
      <c r="R746" t="str">
        <f t="shared" si="74"/>
        <v>3名</v>
      </c>
    </row>
    <row r="747" spans="1:18" x14ac:dyDescent="0.2">
      <c r="A747">
        <v>746</v>
      </c>
      <c r="B747" s="3">
        <f t="shared" si="75"/>
        <v>219</v>
      </c>
      <c r="C747" s="4" t="s">
        <v>245</v>
      </c>
      <c r="D747" s="4" t="s">
        <v>95</v>
      </c>
      <c r="E747" s="4" t="s">
        <v>27</v>
      </c>
      <c r="F747">
        <v>1</v>
      </c>
      <c r="G747">
        <v>1</v>
      </c>
      <c r="H747" t="str">
        <f t="shared" si="70"/>
        <v>4</v>
      </c>
      <c r="I747" t="str">
        <f t="shared" si="71"/>
        <v>9</v>
      </c>
      <c r="J747" s="6" t="str">
        <f t="shared" si="72"/>
        <v>"50元红包券",</v>
      </c>
      <c r="K747" t="s">
        <v>23</v>
      </c>
      <c r="O747" t="s">
        <v>32</v>
      </c>
      <c r="P747" t="s">
        <v>89</v>
      </c>
      <c r="Q747" t="str">
        <f t="shared" si="73"/>
        <v>第4</v>
      </c>
      <c r="R747" t="str">
        <f t="shared" si="74"/>
        <v>9名</v>
      </c>
    </row>
    <row r="748" spans="1:18" x14ac:dyDescent="0.2">
      <c r="A748">
        <v>747</v>
      </c>
      <c r="B748" s="3">
        <f t="shared" si="75"/>
        <v>219</v>
      </c>
      <c r="C748" s="4" t="s">
        <v>246</v>
      </c>
      <c r="D748" s="4" t="s">
        <v>77</v>
      </c>
      <c r="E748" s="4" t="s">
        <v>27</v>
      </c>
      <c r="F748">
        <v>1</v>
      </c>
      <c r="G748">
        <v>1</v>
      </c>
      <c r="H748" t="str">
        <f t="shared" si="70"/>
        <v>10</v>
      </c>
      <c r="I748" t="str">
        <f t="shared" si="71"/>
        <v>21</v>
      </c>
      <c r="J748" s="6" t="str">
        <f t="shared" si="72"/>
        <v>"30元红包券",</v>
      </c>
      <c r="K748" t="s">
        <v>23</v>
      </c>
      <c r="O748" t="s">
        <v>93</v>
      </c>
      <c r="P748" t="s">
        <v>247</v>
      </c>
      <c r="Q748" t="str">
        <f t="shared" si="73"/>
        <v>第10</v>
      </c>
      <c r="R748" t="str">
        <f t="shared" si="74"/>
        <v>21名</v>
      </c>
    </row>
    <row r="749" spans="1:18" x14ac:dyDescent="0.2">
      <c r="A749">
        <v>748</v>
      </c>
      <c r="B749" s="3">
        <f t="shared" si="75"/>
        <v>219</v>
      </c>
      <c r="C749" s="4" t="s">
        <v>248</v>
      </c>
      <c r="D749" s="4" t="s">
        <v>45</v>
      </c>
      <c r="E749" s="4" t="s">
        <v>27</v>
      </c>
      <c r="F749">
        <v>1</v>
      </c>
      <c r="G749">
        <v>1</v>
      </c>
      <c r="H749" t="str">
        <f t="shared" si="70"/>
        <v>22</v>
      </c>
      <c r="I749" t="str">
        <f t="shared" si="71"/>
        <v>39</v>
      </c>
      <c r="J749" s="6" t="str">
        <f t="shared" si="72"/>
        <v>"20元红包券",</v>
      </c>
      <c r="K749" t="s">
        <v>23</v>
      </c>
      <c r="O749" t="s">
        <v>249</v>
      </c>
      <c r="P749" t="s">
        <v>250</v>
      </c>
      <c r="Q749" t="str">
        <f t="shared" si="73"/>
        <v>第22</v>
      </c>
      <c r="R749" t="str">
        <f t="shared" si="74"/>
        <v>39名</v>
      </c>
    </row>
    <row r="750" spans="1:18" x14ac:dyDescent="0.2">
      <c r="A750">
        <v>749</v>
      </c>
      <c r="B750" s="3">
        <f t="shared" si="75"/>
        <v>219</v>
      </c>
      <c r="C750" s="4" t="s">
        <v>251</v>
      </c>
      <c r="D750" s="4" t="s">
        <v>252</v>
      </c>
      <c r="E750" s="4" t="s">
        <v>27</v>
      </c>
      <c r="F750">
        <v>1</v>
      </c>
      <c r="G750">
        <v>1</v>
      </c>
      <c r="H750" t="str">
        <f t="shared" si="70"/>
        <v>40</v>
      </c>
      <c r="I750" t="str">
        <f t="shared" si="71"/>
        <v>60</v>
      </c>
      <c r="J750" s="6" t="str">
        <f t="shared" si="72"/>
        <v>"15元红包券",</v>
      </c>
      <c r="K750" t="s">
        <v>23</v>
      </c>
      <c r="O750" t="s">
        <v>253</v>
      </c>
      <c r="P750" t="s">
        <v>254</v>
      </c>
      <c r="Q750" t="str">
        <f t="shared" si="73"/>
        <v>第40</v>
      </c>
      <c r="R750" t="str">
        <f t="shared" si="74"/>
        <v>60名</v>
      </c>
    </row>
    <row r="751" spans="1:18" x14ac:dyDescent="0.2">
      <c r="A751">
        <v>750</v>
      </c>
      <c r="B751" s="3">
        <f t="shared" si="75"/>
        <v>219</v>
      </c>
      <c r="C751" s="4" t="s">
        <v>255</v>
      </c>
      <c r="D751" s="4" t="s">
        <v>97</v>
      </c>
      <c r="E751" s="4" t="s">
        <v>27</v>
      </c>
      <c r="F751">
        <v>1</v>
      </c>
      <c r="G751">
        <v>1</v>
      </c>
      <c r="H751" t="str">
        <f t="shared" si="70"/>
        <v>61</v>
      </c>
      <c r="I751" t="str">
        <f t="shared" si="71"/>
        <v>96</v>
      </c>
      <c r="J751" s="6" t="str">
        <f t="shared" si="72"/>
        <v>"10元红包券",</v>
      </c>
      <c r="K751" t="s">
        <v>23</v>
      </c>
      <c r="O751" t="s">
        <v>256</v>
      </c>
      <c r="P751" t="s">
        <v>257</v>
      </c>
      <c r="Q751" t="str">
        <f t="shared" si="73"/>
        <v>第61</v>
      </c>
      <c r="R751" t="str">
        <f t="shared" si="74"/>
        <v>96名</v>
      </c>
    </row>
    <row r="752" spans="1:18" x14ac:dyDescent="0.2">
      <c r="A752">
        <v>751</v>
      </c>
      <c r="B752" s="3">
        <f t="shared" si="75"/>
        <v>220</v>
      </c>
      <c r="C752" t="s">
        <v>12</v>
      </c>
      <c r="D752" s="4" t="s">
        <v>243</v>
      </c>
      <c r="E752" s="5" t="s">
        <v>21</v>
      </c>
      <c r="F752">
        <v>1</v>
      </c>
      <c r="G752">
        <v>1</v>
      </c>
      <c r="H752" t="str">
        <f t="shared" si="70"/>
        <v>1</v>
      </c>
      <c r="I752" t="str">
        <f t="shared" si="71"/>
        <v>1</v>
      </c>
      <c r="J752" s="6" t="str">
        <f t="shared" si="72"/>
        <v>"1000元",</v>
      </c>
      <c r="K752" t="s">
        <v>23</v>
      </c>
      <c r="O752" t="s">
        <v>12</v>
      </c>
      <c r="Q752" t="str">
        <f t="shared" si="73"/>
        <v>第1</v>
      </c>
      <c r="R752" t="str">
        <f t="shared" si="74"/>
        <v>1名</v>
      </c>
    </row>
    <row r="753" spans="1:18" x14ac:dyDescent="0.2">
      <c r="A753">
        <v>752</v>
      </c>
      <c r="B753" s="3">
        <f t="shared" si="75"/>
        <v>220</v>
      </c>
      <c r="C753" t="s">
        <v>17</v>
      </c>
      <c r="D753" s="4" t="s">
        <v>244</v>
      </c>
      <c r="E753" s="5" t="s">
        <v>18</v>
      </c>
      <c r="F753">
        <v>1</v>
      </c>
      <c r="G753">
        <v>1</v>
      </c>
      <c r="H753" t="str">
        <f t="shared" si="70"/>
        <v>2</v>
      </c>
      <c r="I753" t="str">
        <f t="shared" si="71"/>
        <v>2</v>
      </c>
      <c r="J753" s="6" t="str">
        <f t="shared" si="72"/>
        <v>"300元",</v>
      </c>
      <c r="K753" t="s">
        <v>23</v>
      </c>
      <c r="O753" t="s">
        <v>17</v>
      </c>
      <c r="Q753" t="str">
        <f t="shared" si="73"/>
        <v>第2</v>
      </c>
      <c r="R753" t="str">
        <f t="shared" si="74"/>
        <v>2名</v>
      </c>
    </row>
    <row r="754" spans="1:18" x14ac:dyDescent="0.2">
      <c r="A754">
        <v>753</v>
      </c>
      <c r="B754" s="3">
        <f t="shared" si="75"/>
        <v>220</v>
      </c>
      <c r="C754" t="s">
        <v>19</v>
      </c>
      <c r="D754" s="4" t="s">
        <v>149</v>
      </c>
      <c r="E754" s="5" t="s">
        <v>27</v>
      </c>
      <c r="F754">
        <v>1</v>
      </c>
      <c r="G754">
        <v>1</v>
      </c>
      <c r="H754" t="str">
        <f t="shared" si="70"/>
        <v>3</v>
      </c>
      <c r="I754" t="str">
        <f t="shared" si="71"/>
        <v>3</v>
      </c>
      <c r="J754" s="6" t="str">
        <f t="shared" si="72"/>
        <v>"100元",</v>
      </c>
      <c r="K754" t="s">
        <v>23</v>
      </c>
      <c r="O754" t="s">
        <v>19</v>
      </c>
      <c r="Q754" t="str">
        <f t="shared" si="73"/>
        <v>第3</v>
      </c>
      <c r="R754" t="str">
        <f t="shared" si="74"/>
        <v>3名</v>
      </c>
    </row>
    <row r="755" spans="1:18" x14ac:dyDescent="0.2">
      <c r="A755">
        <v>754</v>
      </c>
      <c r="B755" s="3">
        <f t="shared" si="75"/>
        <v>220</v>
      </c>
      <c r="C755" s="4" t="s">
        <v>245</v>
      </c>
      <c r="D755" s="4" t="s">
        <v>95</v>
      </c>
      <c r="E755" s="4" t="s">
        <v>27</v>
      </c>
      <c r="F755">
        <v>1</v>
      </c>
      <c r="G755">
        <v>1</v>
      </c>
      <c r="H755" t="str">
        <f t="shared" si="70"/>
        <v>4</v>
      </c>
      <c r="I755" t="str">
        <f t="shared" si="71"/>
        <v>9</v>
      </c>
      <c r="J755" s="6" t="str">
        <f t="shared" si="72"/>
        <v>"50元红包券",</v>
      </c>
      <c r="K755" t="s">
        <v>23</v>
      </c>
      <c r="O755" t="s">
        <v>32</v>
      </c>
      <c r="P755" t="s">
        <v>89</v>
      </c>
      <c r="Q755" t="str">
        <f t="shared" si="73"/>
        <v>第4</v>
      </c>
      <c r="R755" t="str">
        <f t="shared" si="74"/>
        <v>9名</v>
      </c>
    </row>
    <row r="756" spans="1:18" x14ac:dyDescent="0.2">
      <c r="A756">
        <v>755</v>
      </c>
      <c r="B756" s="3">
        <f t="shared" si="75"/>
        <v>220</v>
      </c>
      <c r="C756" s="4" t="s">
        <v>246</v>
      </c>
      <c r="D756" s="4" t="s">
        <v>77</v>
      </c>
      <c r="E756" s="4" t="s">
        <v>27</v>
      </c>
      <c r="F756">
        <v>1</v>
      </c>
      <c r="G756">
        <v>1</v>
      </c>
      <c r="H756" t="str">
        <f t="shared" si="70"/>
        <v>10</v>
      </c>
      <c r="I756" t="str">
        <f t="shared" si="71"/>
        <v>21</v>
      </c>
      <c r="J756" s="6" t="str">
        <f t="shared" si="72"/>
        <v>"30元红包券",</v>
      </c>
      <c r="K756" t="s">
        <v>23</v>
      </c>
      <c r="O756" t="s">
        <v>93</v>
      </c>
      <c r="P756" t="s">
        <v>247</v>
      </c>
      <c r="Q756" t="str">
        <f t="shared" si="73"/>
        <v>第10</v>
      </c>
      <c r="R756" t="str">
        <f t="shared" si="74"/>
        <v>21名</v>
      </c>
    </row>
    <row r="757" spans="1:18" x14ac:dyDescent="0.2">
      <c r="A757">
        <v>756</v>
      </c>
      <c r="B757" s="3">
        <f t="shared" si="75"/>
        <v>220</v>
      </c>
      <c r="C757" s="4" t="s">
        <v>248</v>
      </c>
      <c r="D757" s="4" t="s">
        <v>45</v>
      </c>
      <c r="E757" s="4" t="s">
        <v>27</v>
      </c>
      <c r="F757">
        <v>1</v>
      </c>
      <c r="G757">
        <v>1</v>
      </c>
      <c r="H757" t="str">
        <f t="shared" si="70"/>
        <v>22</v>
      </c>
      <c r="I757" t="str">
        <f t="shared" si="71"/>
        <v>39</v>
      </c>
      <c r="J757" s="6" t="str">
        <f t="shared" si="72"/>
        <v>"20元红包券",</v>
      </c>
      <c r="K757" t="s">
        <v>23</v>
      </c>
      <c r="O757" t="s">
        <v>249</v>
      </c>
      <c r="P757" t="s">
        <v>250</v>
      </c>
      <c r="Q757" t="str">
        <f t="shared" si="73"/>
        <v>第22</v>
      </c>
      <c r="R757" t="str">
        <f t="shared" si="74"/>
        <v>39名</v>
      </c>
    </row>
    <row r="758" spans="1:18" x14ac:dyDescent="0.2">
      <c r="A758">
        <v>757</v>
      </c>
      <c r="B758" s="3">
        <f t="shared" si="75"/>
        <v>220</v>
      </c>
      <c r="C758" s="4" t="s">
        <v>251</v>
      </c>
      <c r="D758" s="4" t="s">
        <v>252</v>
      </c>
      <c r="E758" s="4" t="s">
        <v>27</v>
      </c>
      <c r="F758">
        <v>1</v>
      </c>
      <c r="G758">
        <v>1</v>
      </c>
      <c r="H758" t="str">
        <f t="shared" si="70"/>
        <v>40</v>
      </c>
      <c r="I758" t="str">
        <f t="shared" si="71"/>
        <v>60</v>
      </c>
      <c r="J758" s="6" t="str">
        <f t="shared" si="72"/>
        <v>"15元红包券",</v>
      </c>
      <c r="K758" t="s">
        <v>23</v>
      </c>
      <c r="O758" t="s">
        <v>253</v>
      </c>
      <c r="P758" t="s">
        <v>254</v>
      </c>
      <c r="Q758" t="str">
        <f t="shared" si="73"/>
        <v>第40</v>
      </c>
      <c r="R758" t="str">
        <f t="shared" si="74"/>
        <v>60名</v>
      </c>
    </row>
    <row r="759" spans="1:18" x14ac:dyDescent="0.2">
      <c r="A759">
        <v>758</v>
      </c>
      <c r="B759" s="3">
        <f t="shared" si="75"/>
        <v>220</v>
      </c>
      <c r="C759" s="4" t="s">
        <v>255</v>
      </c>
      <c r="D759" s="4" t="s">
        <v>97</v>
      </c>
      <c r="E759" s="4" t="s">
        <v>27</v>
      </c>
      <c r="F759">
        <v>1</v>
      </c>
      <c r="G759">
        <v>1</v>
      </c>
      <c r="H759" t="str">
        <f t="shared" si="70"/>
        <v>61</v>
      </c>
      <c r="I759" t="str">
        <f t="shared" si="71"/>
        <v>96</v>
      </c>
      <c r="J759" s="6" t="str">
        <f t="shared" si="72"/>
        <v>"10元红包券",</v>
      </c>
      <c r="K759" t="s">
        <v>23</v>
      </c>
      <c r="O759" t="s">
        <v>256</v>
      </c>
      <c r="P759" t="s">
        <v>257</v>
      </c>
      <c r="Q759" t="str">
        <f t="shared" si="73"/>
        <v>第61</v>
      </c>
      <c r="R759" t="str">
        <f t="shared" si="74"/>
        <v>96名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2" sqref="A2:XFD2"/>
    </sheetView>
  </sheetViews>
  <sheetFormatPr defaultColWidth="9" defaultRowHeight="14.25" x14ac:dyDescent="0.2"/>
  <cols>
    <col min="2" max="3" width="13.125" customWidth="1"/>
    <col min="4" max="4" width="15.375" customWidth="1"/>
    <col min="5" max="5" width="19.25" customWidth="1"/>
    <col min="7" max="7" width="12.5" customWidth="1"/>
    <col min="8" max="8" width="12.25" customWidth="1"/>
    <col min="9" max="9" width="15.375" customWidth="1"/>
    <col min="10" max="10" width="14" customWidth="1"/>
    <col min="11" max="11" width="18.5" customWidth="1"/>
    <col min="12" max="12" width="19.125" customWidth="1"/>
    <col min="13" max="13" width="18.5" customWidth="1"/>
    <col min="15" max="15" width="12.5" customWidth="1"/>
    <col min="16" max="16" width="13.375" customWidth="1"/>
    <col min="18" max="18" width="13.875" customWidth="1"/>
  </cols>
  <sheetData>
    <row r="1" spans="1:24" s="2" customFormat="1" ht="38.450000000000003" customHeight="1" x14ac:dyDescent="0.2">
      <c r="A1" s="2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5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3</v>
      </c>
      <c r="P1" s="2" t="s">
        <v>115</v>
      </c>
      <c r="Q1" s="2" t="s">
        <v>116</v>
      </c>
      <c r="R1" s="2" t="s">
        <v>117</v>
      </c>
      <c r="S1" s="2" t="s">
        <v>120</v>
      </c>
      <c r="T1" s="2" t="s">
        <v>121</v>
      </c>
    </row>
    <row r="2" spans="1:24" x14ac:dyDescent="0.2">
      <c r="A2">
        <v>1</v>
      </c>
      <c r="B2" s="9" t="s">
        <v>312</v>
      </c>
      <c r="C2" s="9">
        <v>13</v>
      </c>
      <c r="D2" s="22" t="s">
        <v>313</v>
      </c>
      <c r="E2" t="s">
        <v>124</v>
      </c>
      <c r="F2" s="4" t="s">
        <v>314</v>
      </c>
      <c r="G2">
        <v>1</v>
      </c>
      <c r="H2" s="4" t="s">
        <v>126</v>
      </c>
      <c r="I2" s="11">
        <v>1</v>
      </c>
      <c r="J2" s="15">
        <v>25000</v>
      </c>
      <c r="K2" s="26"/>
      <c r="L2" s="24"/>
      <c r="M2" s="9" t="s">
        <v>127</v>
      </c>
      <c r="N2" s="4" t="s">
        <v>128</v>
      </c>
      <c r="O2" s="4" t="s">
        <v>315</v>
      </c>
      <c r="P2" s="4" t="s">
        <v>316</v>
      </c>
      <c r="Q2" s="9" t="s">
        <v>125</v>
      </c>
      <c r="R2">
        <v>0</v>
      </c>
      <c r="S2">
        <v>1</v>
      </c>
      <c r="T2" s="4" t="s">
        <v>317</v>
      </c>
    </row>
    <row r="3" spans="1:24" ht="38.450000000000003" customHeight="1" x14ac:dyDescent="0.2">
      <c r="B3" s="9"/>
      <c r="C3" s="9"/>
      <c r="E3" s="10"/>
      <c r="F3" s="10"/>
      <c r="I3" s="13"/>
      <c r="M3" s="11"/>
      <c r="N3" s="10"/>
      <c r="O3" s="10"/>
      <c r="P3" s="15"/>
      <c r="Q3" s="16"/>
      <c r="R3" s="16"/>
      <c r="S3" s="9"/>
      <c r="U3" s="15"/>
      <c r="V3" s="4"/>
      <c r="X3" s="4"/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5"/>
  <sheetViews>
    <sheetView workbookViewId="0">
      <selection activeCell="D32" sqref="D32"/>
    </sheetView>
  </sheetViews>
  <sheetFormatPr defaultColWidth="9" defaultRowHeight="14.25" x14ac:dyDescent="0.2"/>
  <cols>
    <col min="1" max="1" width="14.625" customWidth="1"/>
    <col min="2" max="2" width="17.25" customWidth="1"/>
    <col min="3" max="3" width="20.25" customWidth="1"/>
    <col min="4" max="4" width="31.25" customWidth="1"/>
    <col min="5" max="5" width="19.875" customWidth="1"/>
    <col min="10" max="10" width="25.5" customWidth="1"/>
    <col min="11" max="11" width="19.5" customWidth="1"/>
    <col min="15" max="16" width="20.375" customWidth="1"/>
  </cols>
  <sheetData>
    <row r="1" spans="1:18" s="2" customFormat="1" ht="38.45000000000000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 t="s">
        <v>11</v>
      </c>
      <c r="P1" s="2" t="s">
        <v>11</v>
      </c>
      <c r="Q1" s="2" t="s">
        <v>11</v>
      </c>
      <c r="R1" s="2" t="s">
        <v>11</v>
      </c>
    </row>
    <row r="2" spans="1:18" ht="29.25" customHeight="1" x14ac:dyDescent="0.2">
      <c r="A2">
        <v>1</v>
      </c>
      <c r="B2" s="9">
        <v>13</v>
      </c>
      <c r="C2" s="4" t="s">
        <v>12</v>
      </c>
      <c r="D2" s="4" t="s">
        <v>318</v>
      </c>
      <c r="E2" t="s">
        <v>314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6" t="str">
        <f>""""&amp;D2&amp;""""&amp;","</f>
        <v>"打火机，口红二选一",</v>
      </c>
      <c r="K2" t="str">
        <f>""""&amp;E2&amp;""""&amp;","</f>
        <v>"matchpop_icon_10",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>
        <v>2</v>
      </c>
      <c r="B3" s="9">
        <v>13</v>
      </c>
      <c r="C3" s="4" t="s">
        <v>17</v>
      </c>
      <c r="D3" s="4" t="s">
        <v>45</v>
      </c>
      <c r="E3" s="5" t="s">
        <v>18</v>
      </c>
      <c r="F3">
        <v>1</v>
      </c>
      <c r="G3">
        <v>1</v>
      </c>
      <c r="H3" t="str">
        <f t="shared" ref="H3:H7" si="0">IF(NOT(ISERROR((FIND("第",Q3)))),RIGHT(Q3,LEN(Q3)-LEN("第")),LEFT(Q3,2*LEN(Q3)-LENB(Q3)))</f>
        <v>2</v>
      </c>
      <c r="I3" t="str">
        <f t="shared" ref="I3:I7" si="1">IF(((ISERROR((FIND("之后",R3))))),LEFT(R3,2*LEN(R3)-LENB(R3)),99999)</f>
        <v>2</v>
      </c>
      <c r="J3" s="6" t="str">
        <f t="shared" ref="J3:K7" si="2">""""&amp;D3&amp;""""&amp;","</f>
        <v>"20元红包券",</v>
      </c>
      <c r="K3" t="s">
        <v>23</v>
      </c>
      <c r="O3" s="8" t="s">
        <v>17</v>
      </c>
      <c r="P3" s="8"/>
      <c r="Q3" t="str">
        <f t="shared" ref="Q3:Q7" si="3">LEFT(O3,IF(NOT(ISERROR((FIND("名",O3)))),LEN(O3)-LEN("名"),LEN(O3)))</f>
        <v>第2</v>
      </c>
      <c r="R3" t="str">
        <f t="shared" ref="R3:R7" si="4">IF(ISBLANK(P3),IF(NOT(ISERROR((FIND("第",O3)))),MID(Q3,2,9999)&amp;"名",O3),P3)</f>
        <v>2名</v>
      </c>
    </row>
    <row r="4" spans="1:18" x14ac:dyDescent="0.2">
      <c r="A4">
        <v>3</v>
      </c>
      <c r="B4" s="9">
        <v>13</v>
      </c>
      <c r="C4" s="4" t="s">
        <v>19</v>
      </c>
      <c r="D4" s="4" t="s">
        <v>97</v>
      </c>
      <c r="E4" s="5" t="s">
        <v>27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6" t="str">
        <f t="shared" si="2"/>
        <v>"10元红包券",</v>
      </c>
      <c r="K4" t="str">
        <f t="shared" si="2"/>
        <v>"matchpop_icon_1",</v>
      </c>
      <c r="O4" s="8" t="s">
        <v>19</v>
      </c>
      <c r="P4" s="8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9">
        <v>13</v>
      </c>
      <c r="C5" s="4" t="s">
        <v>85</v>
      </c>
      <c r="D5" s="4" t="s">
        <v>24</v>
      </c>
      <c r="E5" s="5" t="s">
        <v>27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6" t="str">
        <f t="shared" si="2"/>
        <v>"2元红包券",</v>
      </c>
      <c r="K5" t="str">
        <f t="shared" si="2"/>
        <v>"matchpop_icon_1",</v>
      </c>
      <c r="O5" s="8" t="s">
        <v>32</v>
      </c>
      <c r="P5" s="8" t="s">
        <v>89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9">
        <v>13</v>
      </c>
      <c r="C6" s="4" t="s">
        <v>246</v>
      </c>
      <c r="D6" s="4" t="s">
        <v>319</v>
      </c>
      <c r="E6" s="5" t="s">
        <v>27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6" t="str">
        <f t="shared" si="2"/>
        <v>"木锤×5",</v>
      </c>
      <c r="K6" t="s">
        <v>320</v>
      </c>
      <c r="O6" s="8" t="s">
        <v>93</v>
      </c>
      <c r="P6" s="8" t="s">
        <v>247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9">
        <v>13</v>
      </c>
      <c r="C7" s="4" t="s">
        <v>321</v>
      </c>
      <c r="D7" s="4" t="s">
        <v>322</v>
      </c>
      <c r="E7" s="5" t="s">
        <v>27</v>
      </c>
      <c r="F7">
        <v>1</v>
      </c>
      <c r="G7">
        <v>1</v>
      </c>
      <c r="H7" t="str">
        <f t="shared" si="0"/>
        <v>22</v>
      </c>
      <c r="I7" t="str">
        <f t="shared" si="1"/>
        <v>48</v>
      </c>
      <c r="J7" s="6" t="str">
        <f t="shared" si="2"/>
        <v>"木锤×1",</v>
      </c>
      <c r="K7" t="s">
        <v>320</v>
      </c>
      <c r="O7" s="8" t="s">
        <v>249</v>
      </c>
      <c r="P7" s="8" t="s">
        <v>270</v>
      </c>
      <c r="Q7" t="str">
        <f t="shared" si="3"/>
        <v>第22</v>
      </c>
      <c r="R7" t="str">
        <f t="shared" si="4"/>
        <v>48名</v>
      </c>
    </row>
    <row r="8" spans="1:18" x14ac:dyDescent="0.2">
      <c r="C8" s="6"/>
      <c r="D8" s="6"/>
      <c r="E8" s="5"/>
      <c r="J8" s="6"/>
      <c r="K8" s="6"/>
      <c r="O8" s="8"/>
      <c r="P8" s="8"/>
    </row>
    <row r="9" spans="1:18" x14ac:dyDescent="0.2">
      <c r="C9" s="6"/>
      <c r="D9" s="6"/>
      <c r="E9" s="5"/>
      <c r="J9" s="6"/>
      <c r="K9" s="6"/>
      <c r="O9" s="8"/>
      <c r="P9" s="8"/>
    </row>
    <row r="10" spans="1:18" x14ac:dyDescent="0.2">
      <c r="C10" s="4"/>
      <c r="D10" s="6"/>
      <c r="E10" s="25"/>
      <c r="J10" s="6"/>
      <c r="O10" s="7"/>
      <c r="P10" s="7"/>
    </row>
    <row r="11" spans="1:18" x14ac:dyDescent="0.2">
      <c r="C11" s="4"/>
      <c r="D11" s="6"/>
      <c r="E11" s="5"/>
      <c r="J11" s="6"/>
      <c r="O11" s="8"/>
      <c r="P11" s="8"/>
    </row>
    <row r="12" spans="1:18" x14ac:dyDescent="0.2">
      <c r="C12" s="4"/>
      <c r="D12" s="6"/>
      <c r="E12" s="5"/>
      <c r="J12" s="6"/>
      <c r="O12" s="8"/>
      <c r="P12" s="8"/>
    </row>
    <row r="13" spans="1:18" x14ac:dyDescent="0.2">
      <c r="C13" s="4"/>
      <c r="D13" s="6"/>
      <c r="E13" s="5"/>
      <c r="J13" s="6"/>
      <c r="K13" s="6"/>
      <c r="O13" s="8"/>
      <c r="P13" s="8"/>
    </row>
    <row r="14" spans="1:18" x14ac:dyDescent="0.2">
      <c r="C14" s="4"/>
      <c r="D14" s="6"/>
      <c r="E14" s="5"/>
      <c r="J14" s="6"/>
      <c r="K14" s="6"/>
      <c r="O14" s="7"/>
      <c r="P14" s="7"/>
    </row>
    <row r="15" spans="1:18" x14ac:dyDescent="0.2">
      <c r="C15" s="6"/>
      <c r="D15" s="6"/>
      <c r="E15" s="5"/>
      <c r="J15" s="6"/>
      <c r="K15" s="6"/>
      <c r="O15" s="7"/>
      <c r="P15" s="7"/>
    </row>
    <row r="16" spans="1:18" x14ac:dyDescent="0.2">
      <c r="C16" s="6"/>
      <c r="D16" s="6"/>
      <c r="E16" s="5"/>
      <c r="J16" s="6"/>
      <c r="K16" s="6"/>
      <c r="O16" s="7"/>
      <c r="P16" s="7"/>
    </row>
    <row r="17" spans="3:16" x14ac:dyDescent="0.2">
      <c r="C17" s="6"/>
      <c r="D17" s="6"/>
      <c r="E17" s="5"/>
      <c r="J17" s="6"/>
      <c r="K17" s="6"/>
      <c r="O17" s="8"/>
      <c r="P17" s="8"/>
    </row>
    <row r="18" spans="3:16" x14ac:dyDescent="0.2">
      <c r="J18" s="6"/>
      <c r="O18" s="8"/>
      <c r="P18" s="8"/>
    </row>
    <row r="19" spans="3:16" x14ac:dyDescent="0.2">
      <c r="J19" s="6"/>
      <c r="O19" s="8"/>
      <c r="P19" s="8"/>
    </row>
    <row r="20" spans="3:16" x14ac:dyDescent="0.2">
      <c r="J20" s="6"/>
      <c r="O20" s="7"/>
      <c r="P20" s="7"/>
    </row>
    <row r="21" spans="3:16" x14ac:dyDescent="0.2">
      <c r="J21" s="6"/>
      <c r="O21" s="7"/>
      <c r="P21" s="7"/>
    </row>
    <row r="22" spans="3:16" x14ac:dyDescent="0.2">
      <c r="J22" s="6"/>
      <c r="O22" s="7"/>
      <c r="P22" s="7"/>
    </row>
    <row r="23" spans="3:16" x14ac:dyDescent="0.2">
      <c r="J23" s="6"/>
      <c r="O23" s="8"/>
      <c r="P23" s="8"/>
    </row>
    <row r="24" spans="3:16" x14ac:dyDescent="0.2">
      <c r="J24" s="6"/>
      <c r="O24" s="8"/>
      <c r="P24" s="8"/>
    </row>
    <row r="25" spans="3:16" x14ac:dyDescent="0.2">
      <c r="J25" s="6"/>
      <c r="O25" s="8"/>
      <c r="P25" s="8"/>
    </row>
    <row r="26" spans="3:16" x14ac:dyDescent="0.2">
      <c r="J26" s="6"/>
      <c r="O26" s="7"/>
      <c r="P26" s="7"/>
    </row>
    <row r="27" spans="3:16" x14ac:dyDescent="0.2">
      <c r="J27" s="6"/>
      <c r="O27" s="7"/>
      <c r="P27" s="7"/>
    </row>
    <row r="28" spans="3:16" x14ac:dyDescent="0.2">
      <c r="J28" s="6"/>
      <c r="O28" s="7"/>
      <c r="P28" s="7"/>
    </row>
    <row r="29" spans="3:16" x14ac:dyDescent="0.2">
      <c r="J29" s="6"/>
      <c r="O29" s="7"/>
      <c r="P29" s="7"/>
    </row>
    <row r="30" spans="3:16" x14ac:dyDescent="0.2">
      <c r="J30" s="6"/>
      <c r="O30" s="8"/>
      <c r="P30" s="8"/>
    </row>
    <row r="31" spans="3:16" x14ac:dyDescent="0.2">
      <c r="J31" s="6"/>
      <c r="O31" s="8"/>
      <c r="P31" s="8"/>
    </row>
    <row r="32" spans="3:16" x14ac:dyDescent="0.2">
      <c r="J32" s="6"/>
      <c r="O32" s="8"/>
      <c r="P32" s="8"/>
    </row>
    <row r="33" spans="10:16" x14ac:dyDescent="0.2">
      <c r="J33" s="6"/>
      <c r="O33" s="7"/>
      <c r="P33" s="7"/>
    </row>
    <row r="34" spans="10:16" x14ac:dyDescent="0.2">
      <c r="J34" s="6"/>
      <c r="O34" s="7"/>
      <c r="P34" s="7"/>
    </row>
    <row r="35" spans="10:16" x14ac:dyDescent="0.2">
      <c r="J35" s="6"/>
      <c r="O35" s="7"/>
      <c r="P35" s="7"/>
    </row>
    <row r="36" spans="10:16" x14ac:dyDescent="0.2">
      <c r="J36" s="6"/>
      <c r="O36" s="7"/>
      <c r="P36" s="7"/>
    </row>
    <row r="37" spans="10:16" x14ac:dyDescent="0.2">
      <c r="J37" s="6"/>
      <c r="O37" s="8"/>
      <c r="P37" s="8"/>
    </row>
    <row r="38" spans="10:16" x14ac:dyDescent="0.2">
      <c r="J38" s="6"/>
      <c r="O38" s="8"/>
      <c r="P38" s="8"/>
    </row>
    <row r="39" spans="10:16" x14ac:dyDescent="0.2">
      <c r="J39" s="6"/>
      <c r="O39" s="8"/>
      <c r="P39" s="8"/>
    </row>
    <row r="40" spans="10:16" x14ac:dyDescent="0.2">
      <c r="J40" s="6"/>
      <c r="O40" s="7"/>
      <c r="P40" s="7"/>
    </row>
    <row r="41" spans="10:16" x14ac:dyDescent="0.2">
      <c r="J41" s="6"/>
      <c r="O41" s="7"/>
      <c r="P41" s="7"/>
    </row>
    <row r="42" spans="10:16" x14ac:dyDescent="0.2">
      <c r="J42" s="6"/>
      <c r="O42" s="7"/>
      <c r="P42" s="7"/>
    </row>
    <row r="43" spans="10:16" x14ac:dyDescent="0.2">
      <c r="J43" s="6"/>
      <c r="O43" s="7"/>
      <c r="P43" s="7"/>
    </row>
    <row r="44" spans="10:16" x14ac:dyDescent="0.2">
      <c r="J44" s="6"/>
      <c r="O44" s="7"/>
      <c r="P44" s="7"/>
    </row>
    <row r="45" spans="10:16" x14ac:dyDescent="0.2">
      <c r="J45" s="6"/>
      <c r="O45" s="7"/>
      <c r="P45" s="7"/>
    </row>
    <row r="46" spans="10:16" x14ac:dyDescent="0.2">
      <c r="J46" s="6"/>
      <c r="O46" s="7"/>
      <c r="P46" s="7"/>
    </row>
    <row r="47" spans="10:16" x14ac:dyDescent="0.2">
      <c r="J47" s="6"/>
      <c r="O47" s="7"/>
      <c r="P47" s="7"/>
    </row>
    <row r="48" spans="10:16" x14ac:dyDescent="0.2">
      <c r="J48" s="6"/>
      <c r="O48" s="7"/>
      <c r="P48" s="7"/>
    </row>
    <row r="49" spans="10:16" x14ac:dyDescent="0.2">
      <c r="J49" s="6"/>
      <c r="O49" s="7"/>
      <c r="P49" s="7"/>
    </row>
    <row r="50" spans="10:16" x14ac:dyDescent="0.2">
      <c r="J50" s="6"/>
      <c r="O50" s="7"/>
      <c r="P50" s="7"/>
    </row>
    <row r="51" spans="10:16" x14ac:dyDescent="0.2">
      <c r="J51" s="6"/>
      <c r="O51" s="7"/>
      <c r="P51" s="7"/>
    </row>
    <row r="52" spans="10:16" x14ac:dyDescent="0.2">
      <c r="J52" s="6"/>
      <c r="O52" s="7"/>
      <c r="P52" s="7"/>
    </row>
    <row r="53" spans="10:16" x14ac:dyDescent="0.2">
      <c r="J53" s="6"/>
      <c r="O53" s="7"/>
      <c r="P53" s="7"/>
    </row>
    <row r="54" spans="10:16" x14ac:dyDescent="0.2">
      <c r="J54" s="6"/>
      <c r="O54" s="7"/>
      <c r="P54" s="7"/>
    </row>
    <row r="55" spans="10:16" x14ac:dyDescent="0.2">
      <c r="J55" s="6"/>
      <c r="O55" s="7"/>
      <c r="P55" s="7"/>
    </row>
    <row r="56" spans="10:16" x14ac:dyDescent="0.2">
      <c r="J56" s="6"/>
      <c r="O56" s="7"/>
      <c r="P56" s="7"/>
    </row>
    <row r="57" spans="10:16" x14ac:dyDescent="0.2">
      <c r="J57" s="6"/>
      <c r="O57" s="7"/>
      <c r="P57" s="7"/>
    </row>
    <row r="58" spans="10:16" x14ac:dyDescent="0.2">
      <c r="J58" s="6"/>
      <c r="O58" s="7"/>
      <c r="P58" s="7"/>
    </row>
    <row r="59" spans="10:16" x14ac:dyDescent="0.2">
      <c r="J59" s="6"/>
      <c r="O59" s="7"/>
      <c r="P59" s="7"/>
    </row>
    <row r="60" spans="10:16" x14ac:dyDescent="0.2">
      <c r="J60" s="6"/>
      <c r="O60" s="7"/>
      <c r="P60" s="7"/>
    </row>
    <row r="61" spans="10:16" x14ac:dyDescent="0.2">
      <c r="J61" s="6"/>
      <c r="O61" s="7"/>
      <c r="P61" s="7"/>
    </row>
    <row r="62" spans="10:16" x14ac:dyDescent="0.2">
      <c r="J62" s="6"/>
      <c r="O62" s="7"/>
      <c r="P62" s="7"/>
    </row>
    <row r="63" spans="10:16" x14ac:dyDescent="0.2">
      <c r="J63" s="6"/>
      <c r="O63" s="7"/>
      <c r="P63" s="7"/>
    </row>
    <row r="64" spans="10:16" x14ac:dyDescent="0.2">
      <c r="J64" s="6"/>
    </row>
    <row r="65" spans="10:10" x14ac:dyDescent="0.2">
      <c r="J65" s="6"/>
    </row>
    <row r="66" spans="10:10" x14ac:dyDescent="0.2">
      <c r="J66" s="6"/>
    </row>
    <row r="67" spans="10:10" x14ac:dyDescent="0.2">
      <c r="J67" s="6"/>
    </row>
    <row r="68" spans="10:10" x14ac:dyDescent="0.2">
      <c r="J68" s="6"/>
    </row>
    <row r="69" spans="10:10" x14ac:dyDescent="0.2">
      <c r="J69" s="6"/>
    </row>
    <row r="70" spans="10:10" x14ac:dyDescent="0.2">
      <c r="J70" s="6"/>
    </row>
    <row r="71" spans="10:10" x14ac:dyDescent="0.2">
      <c r="J71" s="6"/>
    </row>
    <row r="72" spans="10:10" x14ac:dyDescent="0.2">
      <c r="J72" s="6"/>
    </row>
    <row r="73" spans="10:10" x14ac:dyDescent="0.2">
      <c r="J73" s="6"/>
    </row>
    <row r="74" spans="10:10" x14ac:dyDescent="0.2">
      <c r="J74" s="6"/>
    </row>
    <row r="75" spans="10:10" x14ac:dyDescent="0.2">
      <c r="J75" s="6"/>
    </row>
    <row r="76" spans="10:10" x14ac:dyDescent="0.2">
      <c r="J76" s="6"/>
    </row>
    <row r="77" spans="10:10" x14ac:dyDescent="0.2">
      <c r="J77" s="6"/>
    </row>
    <row r="78" spans="10:10" x14ac:dyDescent="0.2">
      <c r="J78" s="6"/>
    </row>
    <row r="79" spans="10:10" x14ac:dyDescent="0.2">
      <c r="J79" s="6"/>
    </row>
    <row r="80" spans="10:10" x14ac:dyDescent="0.2">
      <c r="J80" s="6"/>
    </row>
    <row r="81" spans="10:10" x14ac:dyDescent="0.2">
      <c r="J81" s="6"/>
    </row>
    <row r="82" spans="10:10" x14ac:dyDescent="0.2">
      <c r="J82" s="6"/>
    </row>
    <row r="83" spans="10:10" x14ac:dyDescent="0.2">
      <c r="J83" s="6"/>
    </row>
    <row r="84" spans="10:10" x14ac:dyDescent="0.2">
      <c r="J84" s="6"/>
    </row>
    <row r="85" spans="10:10" x14ac:dyDescent="0.2">
      <c r="J85" s="6"/>
    </row>
    <row r="86" spans="10:10" x14ac:dyDescent="0.2">
      <c r="J86" s="6"/>
    </row>
    <row r="87" spans="10:10" x14ac:dyDescent="0.2">
      <c r="J87" s="6"/>
    </row>
    <row r="88" spans="10:10" x14ac:dyDescent="0.2">
      <c r="J88" s="6"/>
    </row>
    <row r="89" spans="10:10" x14ac:dyDescent="0.2">
      <c r="J89" s="6"/>
    </row>
    <row r="90" spans="10:10" x14ac:dyDescent="0.2">
      <c r="J90" s="6"/>
    </row>
    <row r="91" spans="10:10" x14ac:dyDescent="0.2">
      <c r="J91" s="6"/>
    </row>
    <row r="92" spans="10:10" x14ac:dyDescent="0.2">
      <c r="J92" s="6"/>
    </row>
    <row r="93" spans="10:10" x14ac:dyDescent="0.2">
      <c r="J93" s="6"/>
    </row>
    <row r="94" spans="10:10" x14ac:dyDescent="0.2">
      <c r="J94" s="6"/>
    </row>
    <row r="95" spans="10:10" x14ac:dyDescent="0.2">
      <c r="J95" s="6"/>
    </row>
    <row r="96" spans="10:10" x14ac:dyDescent="0.2">
      <c r="J96" s="6"/>
    </row>
    <row r="97" spans="10:10" x14ac:dyDescent="0.2">
      <c r="J97" s="6"/>
    </row>
    <row r="98" spans="10:10" x14ac:dyDescent="0.2">
      <c r="J98" s="6"/>
    </row>
    <row r="99" spans="10:10" x14ac:dyDescent="0.2">
      <c r="J99" s="6"/>
    </row>
    <row r="100" spans="10:10" x14ac:dyDescent="0.2">
      <c r="J100" s="6"/>
    </row>
    <row r="101" spans="10:10" x14ac:dyDescent="0.2">
      <c r="J101" s="6"/>
    </row>
    <row r="102" spans="10:10" x14ac:dyDescent="0.2">
      <c r="J102" s="6"/>
    </row>
    <row r="103" spans="10:10" x14ac:dyDescent="0.2">
      <c r="J103" s="6"/>
    </row>
    <row r="104" spans="10:10" x14ac:dyDescent="0.2">
      <c r="J104" s="6"/>
    </row>
    <row r="105" spans="10:10" x14ac:dyDescent="0.2">
      <c r="J105" s="6"/>
    </row>
    <row r="106" spans="10:10" x14ac:dyDescent="0.2">
      <c r="J106" s="6"/>
    </row>
    <row r="107" spans="10:10" x14ac:dyDescent="0.2">
      <c r="J107" s="6"/>
    </row>
    <row r="108" spans="10:10" x14ac:dyDescent="0.2">
      <c r="J108" s="6"/>
    </row>
    <row r="109" spans="10:10" x14ac:dyDescent="0.2">
      <c r="J109" s="6"/>
    </row>
    <row r="110" spans="10:10" x14ac:dyDescent="0.2">
      <c r="J110" s="6"/>
    </row>
    <row r="111" spans="10:10" x14ac:dyDescent="0.2">
      <c r="J111" s="6"/>
    </row>
    <row r="112" spans="10:10" x14ac:dyDescent="0.2">
      <c r="J112" s="6"/>
    </row>
    <row r="113" spans="10:10" x14ac:dyDescent="0.2">
      <c r="J113" s="6"/>
    </row>
    <row r="114" spans="10:10" x14ac:dyDescent="0.2">
      <c r="J114" s="6"/>
    </row>
    <row r="115" spans="10:10" x14ac:dyDescent="0.2">
      <c r="J115" s="6"/>
    </row>
    <row r="116" spans="10:10" x14ac:dyDescent="0.2">
      <c r="J116" s="6"/>
    </row>
    <row r="117" spans="10:10" x14ac:dyDescent="0.2">
      <c r="J117" s="6"/>
    </row>
    <row r="118" spans="10:10" x14ac:dyDescent="0.2">
      <c r="J118" s="6"/>
    </row>
    <row r="119" spans="10:10" x14ac:dyDescent="0.2">
      <c r="J119" s="6"/>
    </row>
    <row r="120" spans="10:10" x14ac:dyDescent="0.2">
      <c r="J120" s="6"/>
    </row>
    <row r="121" spans="10:10" x14ac:dyDescent="0.2">
      <c r="J121" s="6"/>
    </row>
    <row r="122" spans="10:10" x14ac:dyDescent="0.2">
      <c r="J122" s="6"/>
    </row>
    <row r="123" spans="10:10" x14ac:dyDescent="0.2">
      <c r="J123" s="6"/>
    </row>
    <row r="124" spans="10:10" x14ac:dyDescent="0.2">
      <c r="J124" s="6"/>
    </row>
    <row r="125" spans="10:10" x14ac:dyDescent="0.2">
      <c r="J125" s="6"/>
    </row>
    <row r="126" spans="10:10" x14ac:dyDescent="0.2">
      <c r="J126" s="6"/>
    </row>
    <row r="127" spans="10:10" x14ac:dyDescent="0.2">
      <c r="J127" s="6"/>
    </row>
    <row r="128" spans="10:10" x14ac:dyDescent="0.2">
      <c r="J128" s="6"/>
    </row>
    <row r="129" spans="10:10" x14ac:dyDescent="0.2">
      <c r="J129" s="6"/>
    </row>
    <row r="130" spans="10:10" x14ac:dyDescent="0.2">
      <c r="J130" s="6"/>
    </row>
    <row r="131" spans="10:10" x14ac:dyDescent="0.2">
      <c r="J131" s="6"/>
    </row>
    <row r="132" spans="10:10" x14ac:dyDescent="0.2">
      <c r="J132" s="6"/>
    </row>
    <row r="133" spans="10:10" x14ac:dyDescent="0.2">
      <c r="J133" s="6"/>
    </row>
    <row r="134" spans="10:10" x14ac:dyDescent="0.2">
      <c r="J134" s="6"/>
    </row>
    <row r="135" spans="10:10" x14ac:dyDescent="0.2">
      <c r="J135" s="6"/>
    </row>
    <row r="136" spans="10:10" x14ac:dyDescent="0.2">
      <c r="J136" s="6"/>
    </row>
    <row r="137" spans="10:10" x14ac:dyDescent="0.2">
      <c r="J137" s="6"/>
    </row>
    <row r="138" spans="10:10" x14ac:dyDescent="0.2">
      <c r="J138" s="6"/>
    </row>
    <row r="139" spans="10:10" x14ac:dyDescent="0.2">
      <c r="J139" s="6"/>
    </row>
    <row r="140" spans="10:10" x14ac:dyDescent="0.2">
      <c r="J140" s="6"/>
    </row>
    <row r="141" spans="10:10" x14ac:dyDescent="0.2">
      <c r="J141" s="6"/>
    </row>
    <row r="142" spans="10:10" x14ac:dyDescent="0.2">
      <c r="J142" s="6"/>
    </row>
    <row r="143" spans="10:10" x14ac:dyDescent="0.2">
      <c r="J143" s="6"/>
    </row>
    <row r="144" spans="10:10" x14ac:dyDescent="0.2">
      <c r="J144" s="6"/>
    </row>
    <row r="145" spans="10:10" x14ac:dyDescent="0.2">
      <c r="J145" s="6"/>
    </row>
    <row r="146" spans="10:10" x14ac:dyDescent="0.2">
      <c r="J146" s="6"/>
    </row>
    <row r="147" spans="10:10" x14ac:dyDescent="0.2">
      <c r="J147" s="6"/>
    </row>
    <row r="148" spans="10:10" x14ac:dyDescent="0.2">
      <c r="J148" s="6"/>
    </row>
    <row r="149" spans="10:10" x14ac:dyDescent="0.2">
      <c r="J149" s="6"/>
    </row>
    <row r="150" spans="10:10" x14ac:dyDescent="0.2">
      <c r="J150" s="6"/>
    </row>
    <row r="151" spans="10:10" x14ac:dyDescent="0.2">
      <c r="J151" s="6"/>
    </row>
    <row r="152" spans="10:10" x14ac:dyDescent="0.2">
      <c r="J152" s="6"/>
    </row>
    <row r="153" spans="10:10" x14ac:dyDescent="0.2">
      <c r="J153" s="6"/>
    </row>
    <row r="154" spans="10:10" x14ac:dyDescent="0.2">
      <c r="J154" s="6"/>
    </row>
    <row r="155" spans="10:10" x14ac:dyDescent="0.2">
      <c r="J155" s="6"/>
    </row>
    <row r="156" spans="10:10" x14ac:dyDescent="0.2">
      <c r="J156" s="6"/>
    </row>
    <row r="157" spans="10:10" x14ac:dyDescent="0.2">
      <c r="J157" s="6"/>
    </row>
    <row r="158" spans="10:10" x14ac:dyDescent="0.2">
      <c r="J158" s="6"/>
    </row>
    <row r="159" spans="10:10" x14ac:dyDescent="0.2">
      <c r="J159" s="6"/>
    </row>
    <row r="160" spans="10:10" x14ac:dyDescent="0.2">
      <c r="J160" s="6"/>
    </row>
    <row r="161" spans="10:10" x14ac:dyDescent="0.2">
      <c r="J161" s="6"/>
    </row>
    <row r="162" spans="10:10" x14ac:dyDescent="0.2">
      <c r="J162" s="6"/>
    </row>
    <row r="163" spans="10:10" x14ac:dyDescent="0.2">
      <c r="J163" s="6"/>
    </row>
    <row r="164" spans="10:10" x14ac:dyDescent="0.2">
      <c r="J164" s="6"/>
    </row>
    <row r="165" spans="10:10" x14ac:dyDescent="0.2">
      <c r="J165" s="6"/>
    </row>
    <row r="166" spans="10:10" x14ac:dyDescent="0.2">
      <c r="J166" s="6"/>
    </row>
    <row r="167" spans="10:10" x14ac:dyDescent="0.2">
      <c r="J167" s="6"/>
    </row>
    <row r="168" spans="10:10" x14ac:dyDescent="0.2">
      <c r="J168" s="6"/>
    </row>
    <row r="169" spans="10:10" x14ac:dyDescent="0.2">
      <c r="J169" s="6"/>
    </row>
    <row r="170" spans="10:10" x14ac:dyDescent="0.2">
      <c r="J170" s="6"/>
    </row>
    <row r="171" spans="10:10" x14ac:dyDescent="0.2">
      <c r="J171" s="6"/>
    </row>
    <row r="172" spans="10:10" x14ac:dyDescent="0.2">
      <c r="J172" s="6"/>
    </row>
    <row r="173" spans="10:10" x14ac:dyDescent="0.2">
      <c r="J173" s="6"/>
    </row>
    <row r="174" spans="10:10" x14ac:dyDescent="0.2">
      <c r="J174" s="6"/>
    </row>
    <row r="175" spans="10:10" x14ac:dyDescent="0.2">
      <c r="J175" s="6"/>
    </row>
    <row r="176" spans="10:10" x14ac:dyDescent="0.2">
      <c r="J176" s="6"/>
    </row>
    <row r="177" spans="10:10" x14ac:dyDescent="0.2">
      <c r="J177" s="6"/>
    </row>
    <row r="178" spans="10:10" x14ac:dyDescent="0.2">
      <c r="J178" s="6"/>
    </row>
    <row r="179" spans="10:10" x14ac:dyDescent="0.2">
      <c r="J179" s="6"/>
    </row>
    <row r="180" spans="10:10" x14ac:dyDescent="0.2">
      <c r="J180" s="6"/>
    </row>
    <row r="181" spans="10:10" x14ac:dyDescent="0.2">
      <c r="J181" s="6"/>
    </row>
    <row r="182" spans="10:10" x14ac:dyDescent="0.2">
      <c r="J182" s="6"/>
    </row>
    <row r="183" spans="10:10" x14ac:dyDescent="0.2">
      <c r="J183" s="6"/>
    </row>
    <row r="184" spans="10:10" x14ac:dyDescent="0.2">
      <c r="J184" s="6"/>
    </row>
    <row r="185" spans="10:10" x14ac:dyDescent="0.2">
      <c r="J185" s="6"/>
    </row>
    <row r="186" spans="10:10" x14ac:dyDescent="0.2">
      <c r="J186" s="6"/>
    </row>
    <row r="187" spans="10:10" x14ac:dyDescent="0.2">
      <c r="J187" s="6"/>
    </row>
    <row r="188" spans="10:10" x14ac:dyDescent="0.2">
      <c r="J188" s="6"/>
    </row>
    <row r="189" spans="10:10" x14ac:dyDescent="0.2">
      <c r="J189" s="6"/>
    </row>
    <row r="190" spans="10:10" x14ac:dyDescent="0.2">
      <c r="J190" s="6"/>
    </row>
    <row r="191" spans="10:10" x14ac:dyDescent="0.2">
      <c r="J191" s="6"/>
    </row>
    <row r="192" spans="10:10" x14ac:dyDescent="0.2">
      <c r="J192" s="6"/>
    </row>
    <row r="193" spans="10:10" x14ac:dyDescent="0.2">
      <c r="J193" s="6"/>
    </row>
    <row r="194" spans="10:10" x14ac:dyDescent="0.2">
      <c r="J194" s="6"/>
    </row>
    <row r="195" spans="10:10" x14ac:dyDescent="0.2">
      <c r="J195" s="6"/>
    </row>
    <row r="196" spans="10:10" x14ac:dyDescent="0.2">
      <c r="J196" s="6"/>
    </row>
    <row r="197" spans="10:10" x14ac:dyDescent="0.2">
      <c r="J197" s="6"/>
    </row>
    <row r="198" spans="10:10" x14ac:dyDescent="0.2">
      <c r="J198" s="6"/>
    </row>
    <row r="199" spans="10:10" x14ac:dyDescent="0.2">
      <c r="J199" s="6"/>
    </row>
    <row r="200" spans="10:10" x14ac:dyDescent="0.2">
      <c r="J200" s="6"/>
    </row>
    <row r="201" spans="10:10" x14ac:dyDescent="0.2">
      <c r="J201" s="6"/>
    </row>
    <row r="202" spans="10:10" x14ac:dyDescent="0.2">
      <c r="J202" s="6"/>
    </row>
    <row r="203" spans="10:10" x14ac:dyDescent="0.2">
      <c r="J203" s="6"/>
    </row>
    <row r="204" spans="10:10" x14ac:dyDescent="0.2">
      <c r="J204" s="6"/>
    </row>
    <row r="205" spans="10:10" x14ac:dyDescent="0.2">
      <c r="J205" s="6"/>
    </row>
    <row r="206" spans="10:10" x14ac:dyDescent="0.2">
      <c r="J206" s="6"/>
    </row>
    <row r="207" spans="10:10" x14ac:dyDescent="0.2">
      <c r="J207" s="6"/>
    </row>
    <row r="208" spans="10:10" x14ac:dyDescent="0.2">
      <c r="J208" s="6"/>
    </row>
    <row r="209" spans="10:10" x14ac:dyDescent="0.2">
      <c r="J209" s="6"/>
    </row>
    <row r="210" spans="10:10" x14ac:dyDescent="0.2">
      <c r="J210" s="6"/>
    </row>
    <row r="211" spans="10:10" x14ac:dyDescent="0.2">
      <c r="J211" s="6"/>
    </row>
    <row r="212" spans="10:10" x14ac:dyDescent="0.2">
      <c r="J212" s="6"/>
    </row>
    <row r="213" spans="10:10" x14ac:dyDescent="0.2">
      <c r="J213" s="6"/>
    </row>
    <row r="214" spans="10:10" x14ac:dyDescent="0.2">
      <c r="J214" s="6"/>
    </row>
    <row r="215" spans="10:10" x14ac:dyDescent="0.2">
      <c r="J215" s="6"/>
    </row>
    <row r="216" spans="10:10" x14ac:dyDescent="0.2">
      <c r="J216" s="6"/>
    </row>
    <row r="217" spans="10:10" x14ac:dyDescent="0.2">
      <c r="J217" s="6"/>
    </row>
    <row r="218" spans="10:10" x14ac:dyDescent="0.2">
      <c r="J218" s="6"/>
    </row>
    <row r="219" spans="10:10" x14ac:dyDescent="0.2">
      <c r="J219" s="6"/>
    </row>
    <row r="220" spans="10:10" x14ac:dyDescent="0.2">
      <c r="J220" s="6"/>
    </row>
    <row r="221" spans="10:10" x14ac:dyDescent="0.2">
      <c r="J221" s="6"/>
    </row>
    <row r="222" spans="10:10" x14ac:dyDescent="0.2">
      <c r="J222" s="6"/>
    </row>
    <row r="223" spans="10:10" x14ac:dyDescent="0.2">
      <c r="J223" s="6"/>
    </row>
    <row r="224" spans="10:10" x14ac:dyDescent="0.2">
      <c r="J224" s="6"/>
    </row>
    <row r="225" spans="10:10" x14ac:dyDescent="0.2">
      <c r="J225" s="6"/>
    </row>
    <row r="226" spans="10:10" x14ac:dyDescent="0.2">
      <c r="J226" s="6"/>
    </row>
    <row r="227" spans="10:10" x14ac:dyDescent="0.2">
      <c r="J227" s="6"/>
    </row>
    <row r="228" spans="10:10" x14ac:dyDescent="0.2">
      <c r="J228" s="6"/>
    </row>
    <row r="229" spans="10:10" x14ac:dyDescent="0.2">
      <c r="J229" s="6"/>
    </row>
    <row r="230" spans="10:10" x14ac:dyDescent="0.2">
      <c r="J230" s="6"/>
    </row>
    <row r="231" spans="10:10" x14ac:dyDescent="0.2">
      <c r="J231" s="6"/>
    </row>
    <row r="232" spans="10:10" x14ac:dyDescent="0.2">
      <c r="J232" s="6"/>
    </row>
    <row r="233" spans="10:10" x14ac:dyDescent="0.2">
      <c r="J233" s="6"/>
    </row>
    <row r="234" spans="10:10" x14ac:dyDescent="0.2">
      <c r="J234" s="6"/>
    </row>
    <row r="235" spans="10:10" x14ac:dyDescent="0.2">
      <c r="J235" s="6"/>
    </row>
    <row r="236" spans="10:10" x14ac:dyDescent="0.2">
      <c r="J236" s="6"/>
    </row>
    <row r="237" spans="10:10" x14ac:dyDescent="0.2">
      <c r="J237" s="6"/>
    </row>
    <row r="238" spans="10:10" x14ac:dyDescent="0.2">
      <c r="J238" s="6"/>
    </row>
    <row r="239" spans="10:10" x14ac:dyDescent="0.2">
      <c r="J239" s="6"/>
    </row>
    <row r="240" spans="10:10" x14ac:dyDescent="0.2">
      <c r="J240" s="6"/>
    </row>
    <row r="241" spans="10:10" x14ac:dyDescent="0.2">
      <c r="J241" s="6"/>
    </row>
    <row r="242" spans="10:10" x14ac:dyDescent="0.2">
      <c r="J242" s="6"/>
    </row>
    <row r="243" spans="10:10" x14ac:dyDescent="0.2">
      <c r="J243" s="6"/>
    </row>
    <row r="244" spans="10:10" x14ac:dyDescent="0.2">
      <c r="J244" s="6"/>
    </row>
    <row r="245" spans="10:10" x14ac:dyDescent="0.2">
      <c r="J245" s="6"/>
    </row>
    <row r="246" spans="10:10" x14ac:dyDescent="0.2">
      <c r="J246" s="6"/>
    </row>
    <row r="247" spans="10:10" x14ac:dyDescent="0.2">
      <c r="J247" s="6"/>
    </row>
    <row r="248" spans="10:10" x14ac:dyDescent="0.2">
      <c r="J248" s="6"/>
    </row>
    <row r="249" spans="10:10" x14ac:dyDescent="0.2">
      <c r="J249" s="6"/>
    </row>
    <row r="250" spans="10:10" x14ac:dyDescent="0.2">
      <c r="J250" s="6"/>
    </row>
    <row r="251" spans="10:10" x14ac:dyDescent="0.2">
      <c r="J251" s="6"/>
    </row>
    <row r="252" spans="10:10" x14ac:dyDescent="0.2">
      <c r="J252" s="6"/>
    </row>
    <row r="253" spans="10:10" x14ac:dyDescent="0.2">
      <c r="J253" s="6"/>
    </row>
    <row r="254" spans="10:10" x14ac:dyDescent="0.2">
      <c r="J254" s="6"/>
    </row>
    <row r="255" spans="10:10" x14ac:dyDescent="0.2">
      <c r="J255" s="6"/>
    </row>
    <row r="256" spans="10:10" x14ac:dyDescent="0.2">
      <c r="J256" s="6"/>
    </row>
    <row r="257" spans="10:10" x14ac:dyDescent="0.2">
      <c r="J257" s="6"/>
    </row>
    <row r="258" spans="10:10" x14ac:dyDescent="0.2">
      <c r="J258" s="6"/>
    </row>
    <row r="259" spans="10:10" x14ac:dyDescent="0.2">
      <c r="J259" s="6"/>
    </row>
    <row r="260" spans="10:10" x14ac:dyDescent="0.2">
      <c r="J260" s="6"/>
    </row>
    <row r="261" spans="10:10" x14ac:dyDescent="0.2">
      <c r="J261" s="6"/>
    </row>
    <row r="262" spans="10:10" x14ac:dyDescent="0.2">
      <c r="J262" s="6"/>
    </row>
    <row r="263" spans="10:10" x14ac:dyDescent="0.2">
      <c r="J263" s="6"/>
    </row>
    <row r="264" spans="10:10" x14ac:dyDescent="0.2">
      <c r="J264" s="6"/>
    </row>
    <row r="265" spans="10:10" x14ac:dyDescent="0.2">
      <c r="J265" s="6"/>
    </row>
    <row r="266" spans="10:10" x14ac:dyDescent="0.2">
      <c r="J266" s="6"/>
    </row>
    <row r="267" spans="10:10" x14ac:dyDescent="0.2">
      <c r="J267" s="6"/>
    </row>
    <row r="268" spans="10:10" x14ac:dyDescent="0.2">
      <c r="J268" s="6"/>
    </row>
    <row r="269" spans="10:10" x14ac:dyDescent="0.2">
      <c r="J269" s="6"/>
    </row>
    <row r="270" spans="10:10" x14ac:dyDescent="0.2">
      <c r="J270" s="6"/>
    </row>
    <row r="271" spans="10:10" x14ac:dyDescent="0.2">
      <c r="J271" s="6"/>
    </row>
    <row r="272" spans="10:10" x14ac:dyDescent="0.2">
      <c r="J272" s="6"/>
    </row>
    <row r="273" spans="10:10" x14ac:dyDescent="0.2">
      <c r="J273" s="6"/>
    </row>
    <row r="274" spans="10:10" x14ac:dyDescent="0.2">
      <c r="J274" s="6"/>
    </row>
    <row r="275" spans="10:10" x14ac:dyDescent="0.2">
      <c r="J275" s="6"/>
    </row>
    <row r="276" spans="10:10" x14ac:dyDescent="0.2">
      <c r="J276" s="6"/>
    </row>
    <row r="277" spans="10:10" x14ac:dyDescent="0.2">
      <c r="J277" s="6"/>
    </row>
    <row r="278" spans="10:10" x14ac:dyDescent="0.2">
      <c r="J278" s="6"/>
    </row>
    <row r="279" spans="10:10" x14ac:dyDescent="0.2">
      <c r="J279" s="6"/>
    </row>
    <row r="280" spans="10:10" x14ac:dyDescent="0.2">
      <c r="J280" s="6"/>
    </row>
    <row r="281" spans="10:10" x14ac:dyDescent="0.2">
      <c r="J281" s="6"/>
    </row>
    <row r="282" spans="10:10" x14ac:dyDescent="0.2">
      <c r="J282" s="6"/>
    </row>
    <row r="283" spans="10:10" x14ac:dyDescent="0.2">
      <c r="J283" s="6"/>
    </row>
    <row r="284" spans="10:10" x14ac:dyDescent="0.2">
      <c r="J284" s="6"/>
    </row>
    <row r="285" spans="10:10" x14ac:dyDescent="0.2">
      <c r="J285" s="6"/>
    </row>
    <row r="286" spans="10:10" x14ac:dyDescent="0.2">
      <c r="J286" s="6"/>
    </row>
    <row r="287" spans="10:10" x14ac:dyDescent="0.2">
      <c r="J287" s="6"/>
    </row>
    <row r="288" spans="10:10" x14ac:dyDescent="0.2">
      <c r="J288" s="6"/>
    </row>
    <row r="289" spans="10:10" x14ac:dyDescent="0.2">
      <c r="J289" s="6"/>
    </row>
    <row r="290" spans="10:10" x14ac:dyDescent="0.2">
      <c r="J290" s="6"/>
    </row>
    <row r="291" spans="10:10" x14ac:dyDescent="0.2">
      <c r="J291" s="6"/>
    </row>
    <row r="292" spans="10:10" x14ac:dyDescent="0.2">
      <c r="J292" s="6"/>
    </row>
    <row r="293" spans="10:10" x14ac:dyDescent="0.2">
      <c r="J293" s="6"/>
    </row>
    <row r="294" spans="10:10" x14ac:dyDescent="0.2">
      <c r="J294" s="6"/>
    </row>
    <row r="295" spans="10:10" x14ac:dyDescent="0.2">
      <c r="J295" s="6"/>
    </row>
    <row r="296" spans="10:10" x14ac:dyDescent="0.2">
      <c r="J296" s="6"/>
    </row>
    <row r="297" spans="10:10" x14ac:dyDescent="0.2">
      <c r="J297" s="6"/>
    </row>
    <row r="298" spans="10:10" x14ac:dyDescent="0.2">
      <c r="J298" s="6"/>
    </row>
    <row r="299" spans="10:10" x14ac:dyDescent="0.2">
      <c r="J299" s="6"/>
    </row>
    <row r="300" spans="10:10" x14ac:dyDescent="0.2">
      <c r="J300" s="6"/>
    </row>
    <row r="301" spans="10:10" x14ac:dyDescent="0.2">
      <c r="J301" s="6"/>
    </row>
    <row r="302" spans="10:10" x14ac:dyDescent="0.2">
      <c r="J302" s="6"/>
    </row>
    <row r="303" spans="10:10" x14ac:dyDescent="0.2">
      <c r="J303" s="6"/>
    </row>
    <row r="304" spans="10:10" x14ac:dyDescent="0.2">
      <c r="J304" s="6"/>
    </row>
    <row r="305" spans="10:10" x14ac:dyDescent="0.2">
      <c r="J305" s="6"/>
    </row>
    <row r="306" spans="10:10" x14ac:dyDescent="0.2">
      <c r="J306" s="6"/>
    </row>
    <row r="307" spans="10:10" x14ac:dyDescent="0.2">
      <c r="J307" s="6"/>
    </row>
    <row r="308" spans="10:10" x14ac:dyDescent="0.2">
      <c r="J308" s="6"/>
    </row>
    <row r="309" spans="10:10" x14ac:dyDescent="0.2">
      <c r="J309" s="6"/>
    </row>
    <row r="310" spans="10:10" x14ac:dyDescent="0.2">
      <c r="J310" s="6"/>
    </row>
    <row r="311" spans="10:10" x14ac:dyDescent="0.2">
      <c r="J311" s="6"/>
    </row>
    <row r="312" spans="10:10" x14ac:dyDescent="0.2">
      <c r="J312" s="6"/>
    </row>
    <row r="313" spans="10:10" x14ac:dyDescent="0.2">
      <c r="J313" s="6"/>
    </row>
    <row r="314" spans="10:10" x14ac:dyDescent="0.2">
      <c r="J314" s="6"/>
    </row>
    <row r="315" spans="10:10" x14ac:dyDescent="0.2">
      <c r="J315" s="6"/>
    </row>
    <row r="316" spans="10:10" x14ac:dyDescent="0.2">
      <c r="J316" s="6"/>
    </row>
    <row r="317" spans="10:10" x14ac:dyDescent="0.2">
      <c r="J317" s="6"/>
    </row>
    <row r="318" spans="10:10" x14ac:dyDescent="0.2">
      <c r="J318" s="6"/>
    </row>
    <row r="319" spans="10:10" x14ac:dyDescent="0.2">
      <c r="J319" s="6"/>
    </row>
    <row r="320" spans="10:10" x14ac:dyDescent="0.2">
      <c r="J320" s="6"/>
    </row>
    <row r="321" spans="10:10" x14ac:dyDescent="0.2">
      <c r="J321" s="6"/>
    </row>
    <row r="322" spans="10:10" x14ac:dyDescent="0.2">
      <c r="J322" s="6"/>
    </row>
    <row r="323" spans="10:10" x14ac:dyDescent="0.2">
      <c r="J323" s="6"/>
    </row>
    <row r="324" spans="10:10" x14ac:dyDescent="0.2">
      <c r="J324" s="6"/>
    </row>
    <row r="325" spans="10:10" x14ac:dyDescent="0.2">
      <c r="J325" s="6"/>
    </row>
    <row r="326" spans="10:10" x14ac:dyDescent="0.2">
      <c r="J326" s="6"/>
    </row>
    <row r="327" spans="10:10" x14ac:dyDescent="0.2">
      <c r="J327" s="6"/>
    </row>
    <row r="328" spans="10:10" x14ac:dyDescent="0.2">
      <c r="J328" s="6"/>
    </row>
    <row r="329" spans="10:10" x14ac:dyDescent="0.2">
      <c r="J329" s="6"/>
    </row>
    <row r="330" spans="10:10" x14ac:dyDescent="0.2">
      <c r="J330" s="6"/>
    </row>
    <row r="331" spans="10:10" x14ac:dyDescent="0.2">
      <c r="J331" s="6"/>
    </row>
    <row r="332" spans="10:10" x14ac:dyDescent="0.2">
      <c r="J332" s="6"/>
    </row>
    <row r="333" spans="10:10" x14ac:dyDescent="0.2">
      <c r="J333" s="6"/>
    </row>
    <row r="334" spans="10:10" x14ac:dyDescent="0.2">
      <c r="J334" s="6"/>
    </row>
    <row r="335" spans="10:10" x14ac:dyDescent="0.2">
      <c r="J335" s="6"/>
    </row>
    <row r="336" spans="10:10" x14ac:dyDescent="0.2">
      <c r="J336" s="6"/>
    </row>
    <row r="337" spans="10:10" x14ac:dyDescent="0.2">
      <c r="J337" s="6"/>
    </row>
    <row r="338" spans="10:10" x14ac:dyDescent="0.2">
      <c r="J338" s="6"/>
    </row>
    <row r="339" spans="10:10" x14ac:dyDescent="0.2">
      <c r="J339" s="6"/>
    </row>
    <row r="340" spans="10:10" x14ac:dyDescent="0.2">
      <c r="J340" s="6"/>
    </row>
    <row r="341" spans="10:10" x14ac:dyDescent="0.2">
      <c r="J341" s="6"/>
    </row>
    <row r="342" spans="10:10" x14ac:dyDescent="0.2">
      <c r="J342" s="6"/>
    </row>
    <row r="343" spans="10:10" x14ac:dyDescent="0.2">
      <c r="J343" s="6"/>
    </row>
    <row r="344" spans="10:10" x14ac:dyDescent="0.2">
      <c r="J344" s="6"/>
    </row>
    <row r="345" spans="10:10" x14ac:dyDescent="0.2">
      <c r="J345" s="6"/>
    </row>
    <row r="346" spans="10:10" x14ac:dyDescent="0.2">
      <c r="J346" s="6"/>
    </row>
    <row r="347" spans="10:10" x14ac:dyDescent="0.2">
      <c r="J347" s="6"/>
    </row>
    <row r="348" spans="10:10" x14ac:dyDescent="0.2">
      <c r="J348" s="6"/>
    </row>
    <row r="349" spans="10:10" x14ac:dyDescent="0.2">
      <c r="J349" s="6"/>
    </row>
    <row r="350" spans="10:10" x14ac:dyDescent="0.2">
      <c r="J350" s="6"/>
    </row>
    <row r="351" spans="10:10" x14ac:dyDescent="0.2">
      <c r="J351" s="6"/>
    </row>
    <row r="352" spans="10:10" x14ac:dyDescent="0.2">
      <c r="J352" s="6"/>
    </row>
    <row r="353" spans="10:10" x14ac:dyDescent="0.2">
      <c r="J353" s="6"/>
    </row>
    <row r="354" spans="10:10" x14ac:dyDescent="0.2">
      <c r="J354" s="6"/>
    </row>
    <row r="355" spans="10:10" x14ac:dyDescent="0.2">
      <c r="J355" s="6"/>
    </row>
    <row r="356" spans="10:10" x14ac:dyDescent="0.2">
      <c r="J356" s="6"/>
    </row>
    <row r="357" spans="10:10" x14ac:dyDescent="0.2">
      <c r="J357" s="6"/>
    </row>
    <row r="358" spans="10:10" x14ac:dyDescent="0.2">
      <c r="J358" s="6"/>
    </row>
    <row r="359" spans="10:10" x14ac:dyDescent="0.2">
      <c r="J359" s="6"/>
    </row>
    <row r="360" spans="10:10" x14ac:dyDescent="0.2">
      <c r="J360" s="6"/>
    </row>
    <row r="361" spans="10:10" x14ac:dyDescent="0.2">
      <c r="J361" s="6"/>
    </row>
    <row r="362" spans="10:10" x14ac:dyDescent="0.2">
      <c r="J362" s="6"/>
    </row>
    <row r="363" spans="10:10" x14ac:dyDescent="0.2">
      <c r="J363" s="6"/>
    </row>
    <row r="364" spans="10:10" x14ac:dyDescent="0.2">
      <c r="J364" s="6"/>
    </row>
    <row r="365" spans="10:10" x14ac:dyDescent="0.2">
      <c r="J365" s="6"/>
    </row>
    <row r="366" spans="10:10" x14ac:dyDescent="0.2">
      <c r="J366" s="6"/>
    </row>
    <row r="367" spans="10:10" x14ac:dyDescent="0.2">
      <c r="J367" s="6"/>
    </row>
    <row r="368" spans="10:10" x14ac:dyDescent="0.2">
      <c r="J368" s="6"/>
    </row>
    <row r="369" spans="10:10" x14ac:dyDescent="0.2">
      <c r="J369" s="6"/>
    </row>
    <row r="370" spans="10:10" x14ac:dyDescent="0.2">
      <c r="J370" s="6"/>
    </row>
    <row r="371" spans="10:10" x14ac:dyDescent="0.2">
      <c r="J371" s="6"/>
    </row>
    <row r="372" spans="10:10" x14ac:dyDescent="0.2">
      <c r="J372" s="6"/>
    </row>
    <row r="373" spans="10:10" x14ac:dyDescent="0.2">
      <c r="J373" s="6"/>
    </row>
    <row r="374" spans="10:10" x14ac:dyDescent="0.2">
      <c r="J374" s="6"/>
    </row>
    <row r="375" spans="10:10" x14ac:dyDescent="0.2">
      <c r="J375" s="6"/>
    </row>
    <row r="376" spans="10:10" x14ac:dyDescent="0.2">
      <c r="J376" s="6"/>
    </row>
    <row r="377" spans="10:10" x14ac:dyDescent="0.2">
      <c r="J377" s="6"/>
    </row>
    <row r="378" spans="10:10" x14ac:dyDescent="0.2">
      <c r="J378" s="6"/>
    </row>
    <row r="379" spans="10:10" x14ac:dyDescent="0.2">
      <c r="J379" s="6"/>
    </row>
    <row r="380" spans="10:10" x14ac:dyDescent="0.2">
      <c r="J380" s="6"/>
    </row>
    <row r="381" spans="10:10" x14ac:dyDescent="0.2">
      <c r="J381" s="6"/>
    </row>
    <row r="382" spans="10:10" x14ac:dyDescent="0.2">
      <c r="J382" s="6"/>
    </row>
    <row r="383" spans="10:10" x14ac:dyDescent="0.2">
      <c r="J383" s="6"/>
    </row>
    <row r="384" spans="10:10" x14ac:dyDescent="0.2">
      <c r="J384" s="6"/>
    </row>
    <row r="385" spans="10:10" x14ac:dyDescent="0.2">
      <c r="J385" s="6"/>
    </row>
    <row r="386" spans="10:10" x14ac:dyDescent="0.2">
      <c r="J386" s="6"/>
    </row>
    <row r="387" spans="10:10" x14ac:dyDescent="0.2">
      <c r="J387" s="6"/>
    </row>
    <row r="388" spans="10:10" x14ac:dyDescent="0.2">
      <c r="J388" s="6"/>
    </row>
    <row r="389" spans="10:10" x14ac:dyDescent="0.2">
      <c r="J389" s="6"/>
    </row>
    <row r="390" spans="10:10" x14ac:dyDescent="0.2">
      <c r="J390" s="6"/>
    </row>
    <row r="391" spans="10:10" x14ac:dyDescent="0.2">
      <c r="J391" s="6"/>
    </row>
    <row r="392" spans="10:10" x14ac:dyDescent="0.2">
      <c r="J392" s="6"/>
    </row>
    <row r="393" spans="10:10" x14ac:dyDescent="0.2">
      <c r="J393" s="6"/>
    </row>
    <row r="394" spans="10:10" x14ac:dyDescent="0.2">
      <c r="J394" s="6"/>
    </row>
    <row r="395" spans="10:10" x14ac:dyDescent="0.2">
      <c r="J395" s="6"/>
    </row>
    <row r="396" spans="10:10" x14ac:dyDescent="0.2">
      <c r="J396" s="6"/>
    </row>
    <row r="397" spans="10:10" x14ac:dyDescent="0.2">
      <c r="J397" s="6"/>
    </row>
    <row r="398" spans="10:10" x14ac:dyDescent="0.2">
      <c r="J398" s="6"/>
    </row>
    <row r="399" spans="10:10" x14ac:dyDescent="0.2">
      <c r="J399" s="6"/>
    </row>
    <row r="400" spans="10:10" x14ac:dyDescent="0.2">
      <c r="J400" s="6"/>
    </row>
    <row r="401" spans="10:10" x14ac:dyDescent="0.2">
      <c r="J401" s="6"/>
    </row>
    <row r="402" spans="10:10" x14ac:dyDescent="0.2">
      <c r="J402" s="6"/>
    </row>
    <row r="403" spans="10:10" x14ac:dyDescent="0.2">
      <c r="J403" s="6"/>
    </row>
    <row r="404" spans="10:10" x14ac:dyDescent="0.2">
      <c r="J404" s="6"/>
    </row>
    <row r="405" spans="10:10" x14ac:dyDescent="0.2">
      <c r="J405" s="6"/>
    </row>
    <row r="406" spans="10:10" x14ac:dyDescent="0.2">
      <c r="J406" s="6"/>
    </row>
    <row r="407" spans="10:10" x14ac:dyDescent="0.2">
      <c r="J407" s="6"/>
    </row>
    <row r="408" spans="10:10" x14ac:dyDescent="0.2">
      <c r="J408" s="6"/>
    </row>
    <row r="409" spans="10:10" x14ac:dyDescent="0.2">
      <c r="J409" s="6"/>
    </row>
    <row r="410" spans="10:10" x14ac:dyDescent="0.2">
      <c r="J410" s="6"/>
    </row>
    <row r="411" spans="10:10" x14ac:dyDescent="0.2">
      <c r="J411" s="6"/>
    </row>
    <row r="412" spans="10:10" x14ac:dyDescent="0.2">
      <c r="J412" s="6"/>
    </row>
    <row r="413" spans="10:10" x14ac:dyDescent="0.2">
      <c r="J413" s="6"/>
    </row>
    <row r="414" spans="10:10" x14ac:dyDescent="0.2">
      <c r="J414" s="6"/>
    </row>
    <row r="415" spans="10:10" x14ac:dyDescent="0.2">
      <c r="J415" s="6"/>
    </row>
    <row r="416" spans="10:10" x14ac:dyDescent="0.2">
      <c r="J416" s="6"/>
    </row>
    <row r="417" spans="10:10" x14ac:dyDescent="0.2">
      <c r="J417" s="6"/>
    </row>
    <row r="418" spans="10:10" x14ac:dyDescent="0.2">
      <c r="J418" s="6"/>
    </row>
    <row r="419" spans="10:10" x14ac:dyDescent="0.2">
      <c r="J419" s="6"/>
    </row>
    <row r="420" spans="10:10" x14ac:dyDescent="0.2">
      <c r="J420" s="6"/>
    </row>
    <row r="421" spans="10:10" x14ac:dyDescent="0.2">
      <c r="J421" s="6"/>
    </row>
    <row r="422" spans="10:10" x14ac:dyDescent="0.2">
      <c r="J422" s="6"/>
    </row>
    <row r="423" spans="10:10" x14ac:dyDescent="0.2">
      <c r="J423" s="6"/>
    </row>
    <row r="424" spans="10:10" x14ac:dyDescent="0.2">
      <c r="J424" s="6"/>
    </row>
    <row r="425" spans="10:10" x14ac:dyDescent="0.2">
      <c r="J425" s="6"/>
    </row>
    <row r="426" spans="10:10" x14ac:dyDescent="0.2">
      <c r="J426" s="6"/>
    </row>
    <row r="427" spans="10:10" x14ac:dyDescent="0.2">
      <c r="J427" s="6"/>
    </row>
    <row r="428" spans="10:10" x14ac:dyDescent="0.2">
      <c r="J428" s="6"/>
    </row>
    <row r="429" spans="10:10" x14ac:dyDescent="0.2">
      <c r="J429" s="6"/>
    </row>
    <row r="430" spans="10:10" x14ac:dyDescent="0.2">
      <c r="J430" s="6"/>
    </row>
    <row r="431" spans="10:10" x14ac:dyDescent="0.2">
      <c r="J431" s="6"/>
    </row>
    <row r="432" spans="10:10" x14ac:dyDescent="0.2">
      <c r="J432" s="6"/>
    </row>
    <row r="433" spans="10:10" x14ac:dyDescent="0.2">
      <c r="J433" s="6"/>
    </row>
    <row r="434" spans="10:10" x14ac:dyDescent="0.2">
      <c r="J434" s="6"/>
    </row>
    <row r="435" spans="10:10" x14ac:dyDescent="0.2">
      <c r="J435" s="6"/>
    </row>
    <row r="436" spans="10:10" x14ac:dyDescent="0.2">
      <c r="J436" s="6"/>
    </row>
    <row r="437" spans="10:10" x14ac:dyDescent="0.2">
      <c r="J437" s="6"/>
    </row>
    <row r="438" spans="10:10" x14ac:dyDescent="0.2">
      <c r="J438" s="6"/>
    </row>
    <row r="439" spans="10:10" x14ac:dyDescent="0.2">
      <c r="J439" s="6"/>
    </row>
    <row r="440" spans="10:10" x14ac:dyDescent="0.2">
      <c r="J440" s="6"/>
    </row>
    <row r="441" spans="10:10" x14ac:dyDescent="0.2">
      <c r="J441" s="6"/>
    </row>
    <row r="442" spans="10:10" x14ac:dyDescent="0.2">
      <c r="J442" s="6"/>
    </row>
    <row r="443" spans="10:10" x14ac:dyDescent="0.2">
      <c r="J443" s="6"/>
    </row>
    <row r="444" spans="10:10" x14ac:dyDescent="0.2">
      <c r="J444" s="6"/>
    </row>
    <row r="445" spans="10:10" x14ac:dyDescent="0.2">
      <c r="J445" s="6"/>
    </row>
    <row r="446" spans="10:10" x14ac:dyDescent="0.2">
      <c r="J446" s="6"/>
    </row>
    <row r="447" spans="10:10" x14ac:dyDescent="0.2">
      <c r="J447" s="6"/>
    </row>
    <row r="448" spans="10:10" x14ac:dyDescent="0.2">
      <c r="J448" s="6"/>
    </row>
    <row r="449" spans="10:10" x14ac:dyDescent="0.2">
      <c r="J449" s="6"/>
    </row>
    <row r="450" spans="10:10" x14ac:dyDescent="0.2">
      <c r="J450" s="6"/>
    </row>
    <row r="451" spans="10:10" x14ac:dyDescent="0.2">
      <c r="J451" s="6"/>
    </row>
    <row r="452" spans="10:10" x14ac:dyDescent="0.2">
      <c r="J452" s="6"/>
    </row>
    <row r="453" spans="10:10" x14ac:dyDescent="0.2">
      <c r="J453" s="6"/>
    </row>
    <row r="454" spans="10:10" x14ac:dyDescent="0.2">
      <c r="J454" s="6"/>
    </row>
    <row r="455" spans="10:10" x14ac:dyDescent="0.2">
      <c r="J455" s="6"/>
    </row>
    <row r="456" spans="10:10" x14ac:dyDescent="0.2">
      <c r="J456" s="6"/>
    </row>
    <row r="457" spans="10:10" x14ac:dyDescent="0.2">
      <c r="J457" s="6"/>
    </row>
    <row r="458" spans="10:10" x14ac:dyDescent="0.2">
      <c r="J458" s="6"/>
    </row>
    <row r="459" spans="10:10" x14ac:dyDescent="0.2">
      <c r="J459" s="6"/>
    </row>
    <row r="460" spans="10:10" x14ac:dyDescent="0.2">
      <c r="J460" s="6"/>
    </row>
    <row r="461" spans="10:10" x14ac:dyDescent="0.2">
      <c r="J461" s="6"/>
    </row>
    <row r="462" spans="10:10" x14ac:dyDescent="0.2">
      <c r="J462" s="6"/>
    </row>
    <row r="463" spans="10:10" x14ac:dyDescent="0.2">
      <c r="J463" s="6"/>
    </row>
    <row r="464" spans="10:10" x14ac:dyDescent="0.2">
      <c r="J464" s="6"/>
    </row>
    <row r="465" spans="10:10" x14ac:dyDescent="0.2">
      <c r="J465" s="6"/>
    </row>
    <row r="466" spans="10:10" x14ac:dyDescent="0.2">
      <c r="J466" s="6"/>
    </row>
    <row r="467" spans="10:10" x14ac:dyDescent="0.2">
      <c r="J467" s="6"/>
    </row>
    <row r="468" spans="10:10" x14ac:dyDescent="0.2">
      <c r="J468" s="6"/>
    </row>
    <row r="469" spans="10:10" x14ac:dyDescent="0.2">
      <c r="J469" s="6"/>
    </row>
    <row r="470" spans="10:10" x14ac:dyDescent="0.2">
      <c r="J470" s="6"/>
    </row>
    <row r="471" spans="10:10" x14ac:dyDescent="0.2">
      <c r="J471" s="6"/>
    </row>
    <row r="472" spans="10:10" x14ac:dyDescent="0.2">
      <c r="J472" s="6"/>
    </row>
    <row r="473" spans="10:10" x14ac:dyDescent="0.2">
      <c r="J473" s="6"/>
    </row>
    <row r="474" spans="10:10" x14ac:dyDescent="0.2">
      <c r="J474" s="6"/>
    </row>
    <row r="475" spans="10:10" x14ac:dyDescent="0.2">
      <c r="J475" s="6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sqref="A1:XFD3"/>
    </sheetView>
  </sheetViews>
  <sheetFormatPr defaultColWidth="9" defaultRowHeight="14.25" x14ac:dyDescent="0.2"/>
  <cols>
    <col min="2" max="3" width="17.875" customWidth="1"/>
    <col min="5" max="5" width="23.125" customWidth="1"/>
    <col min="6" max="6" width="11" customWidth="1"/>
    <col min="10" max="10" width="13.25" customWidth="1"/>
    <col min="11" max="11" width="12.375" customWidth="1"/>
    <col min="12" max="12" width="12.875" customWidth="1"/>
    <col min="13" max="13" width="13.25" customWidth="1"/>
  </cols>
  <sheetData>
    <row r="1" spans="1:26" ht="67.5" x14ac:dyDescent="0.2">
      <c r="A1" s="2" t="s">
        <v>0</v>
      </c>
      <c r="B1" s="2" t="s">
        <v>103</v>
      </c>
      <c r="C1" s="2" t="s">
        <v>171</v>
      </c>
      <c r="D1" s="2" t="s">
        <v>104</v>
      </c>
      <c r="E1" s="2" t="s">
        <v>108</v>
      </c>
      <c r="F1" s="2" t="s">
        <v>173</v>
      </c>
      <c r="G1" s="2" t="s">
        <v>109</v>
      </c>
      <c r="H1" s="2" t="s">
        <v>5</v>
      </c>
      <c r="I1" s="2" t="s">
        <v>174</v>
      </c>
      <c r="J1" s="2" t="s">
        <v>175</v>
      </c>
      <c r="K1" s="2" t="s">
        <v>176</v>
      </c>
      <c r="L1" s="2" t="s">
        <v>177</v>
      </c>
      <c r="M1" s="12" t="s">
        <v>178</v>
      </c>
      <c r="N1" s="2" t="s">
        <v>114</v>
      </c>
      <c r="O1" s="2" t="s">
        <v>115</v>
      </c>
      <c r="P1" s="2" t="s">
        <v>110</v>
      </c>
      <c r="Q1" s="2" t="s">
        <v>111</v>
      </c>
      <c r="R1" s="2" t="s">
        <v>112</v>
      </c>
      <c r="S1" s="12" t="s">
        <v>179</v>
      </c>
      <c r="T1" s="2" t="s">
        <v>117</v>
      </c>
      <c r="U1" s="2" t="s">
        <v>120</v>
      </c>
      <c r="V1" s="2" t="s">
        <v>121</v>
      </c>
      <c r="W1" s="12" t="s">
        <v>180</v>
      </c>
      <c r="X1" s="12" t="s">
        <v>181</v>
      </c>
      <c r="Y1" s="12" t="s">
        <v>182</v>
      </c>
      <c r="Z1" s="12" t="s">
        <v>183</v>
      </c>
    </row>
    <row r="2" spans="1:26" ht="15" x14ac:dyDescent="0.2">
      <c r="A2">
        <v>1</v>
      </c>
      <c r="B2" s="9" t="s">
        <v>323</v>
      </c>
      <c r="C2" s="22" t="s">
        <v>324</v>
      </c>
      <c r="D2" s="13">
        <v>125</v>
      </c>
      <c r="E2" s="23" t="s">
        <v>186</v>
      </c>
      <c r="F2" s="10" t="s">
        <v>124</v>
      </c>
      <c r="G2" s="11">
        <v>1</v>
      </c>
      <c r="H2" s="11">
        <v>1</v>
      </c>
      <c r="I2" s="13" t="s">
        <v>325</v>
      </c>
      <c r="J2">
        <v>1552474800</v>
      </c>
      <c r="K2">
        <v>1552476600</v>
      </c>
      <c r="L2">
        <v>1552303800</v>
      </c>
      <c r="M2">
        <v>1552519800</v>
      </c>
      <c r="N2" s="10" t="s">
        <v>326</v>
      </c>
      <c r="O2" s="10" t="s">
        <v>327</v>
      </c>
      <c r="Q2" s="24" t="s">
        <v>328</v>
      </c>
      <c r="R2" s="24" t="s">
        <v>161</v>
      </c>
      <c r="S2" s="13">
        <v>30</v>
      </c>
      <c r="T2">
        <v>0</v>
      </c>
      <c r="U2" s="15">
        <v>1</v>
      </c>
      <c r="V2" s="4" t="s">
        <v>329</v>
      </c>
      <c r="W2">
        <v>0</v>
      </c>
      <c r="X2" s="4" t="s">
        <v>328</v>
      </c>
      <c r="Y2" s="4" t="s">
        <v>161</v>
      </c>
      <c r="Z2" s="17" t="s">
        <v>195</v>
      </c>
    </row>
    <row r="3" spans="1:26" ht="15" x14ac:dyDescent="0.2">
      <c r="A3">
        <v>2</v>
      </c>
      <c r="B3" s="9" t="s">
        <v>323</v>
      </c>
      <c r="C3" s="22" t="s">
        <v>330</v>
      </c>
      <c r="D3" s="13">
        <v>126</v>
      </c>
      <c r="E3" s="10" t="s">
        <v>186</v>
      </c>
      <c r="F3" s="10" t="s">
        <v>124</v>
      </c>
      <c r="G3" s="11">
        <v>2</v>
      </c>
      <c r="H3" s="11">
        <v>1</v>
      </c>
      <c r="I3" s="13" t="s">
        <v>325</v>
      </c>
      <c r="J3">
        <v>1552647600</v>
      </c>
      <c r="K3">
        <v>1552649400</v>
      </c>
      <c r="L3">
        <v>1552476600</v>
      </c>
      <c r="M3">
        <v>1552692600</v>
      </c>
      <c r="N3" s="10" t="s">
        <v>326</v>
      </c>
      <c r="O3" s="10" t="s">
        <v>327</v>
      </c>
      <c r="Q3" s="24" t="s">
        <v>328</v>
      </c>
      <c r="R3" s="24" t="s">
        <v>161</v>
      </c>
      <c r="S3" s="13">
        <v>30</v>
      </c>
      <c r="T3">
        <v>0</v>
      </c>
      <c r="U3" s="15">
        <v>1</v>
      </c>
      <c r="V3" s="4" t="s">
        <v>329</v>
      </c>
      <c r="W3">
        <v>0</v>
      </c>
      <c r="X3" s="4" t="s">
        <v>328</v>
      </c>
      <c r="Y3" s="4" t="s">
        <v>161</v>
      </c>
      <c r="Z3" s="17" t="s">
        <v>195</v>
      </c>
    </row>
    <row r="4" spans="1:26" ht="15" x14ac:dyDescent="0.2">
      <c r="A4">
        <v>3</v>
      </c>
      <c r="B4" s="9" t="s">
        <v>323</v>
      </c>
      <c r="C4" s="22" t="s">
        <v>331</v>
      </c>
      <c r="D4" s="13">
        <v>127</v>
      </c>
      <c r="E4" s="10" t="s">
        <v>186</v>
      </c>
      <c r="F4" s="10" t="s">
        <v>124</v>
      </c>
      <c r="G4" s="11">
        <v>3</v>
      </c>
      <c r="H4" s="11">
        <v>1</v>
      </c>
      <c r="I4" s="13" t="s">
        <v>325</v>
      </c>
      <c r="J4">
        <v>1552906800</v>
      </c>
      <c r="K4">
        <v>1552908600</v>
      </c>
      <c r="L4">
        <v>1552649400</v>
      </c>
      <c r="M4">
        <v>1552951800</v>
      </c>
      <c r="N4" s="10" t="s">
        <v>326</v>
      </c>
      <c r="O4" s="10" t="s">
        <v>327</v>
      </c>
      <c r="Q4" s="24" t="s">
        <v>328</v>
      </c>
      <c r="R4" s="24" t="s">
        <v>161</v>
      </c>
      <c r="S4" s="13">
        <v>30</v>
      </c>
      <c r="T4">
        <v>0</v>
      </c>
      <c r="U4" s="15">
        <v>1</v>
      </c>
      <c r="V4" s="4" t="s">
        <v>329</v>
      </c>
      <c r="W4">
        <v>0</v>
      </c>
      <c r="X4" s="4" t="s">
        <v>328</v>
      </c>
      <c r="Y4" s="4" t="s">
        <v>161</v>
      </c>
      <c r="Z4" s="17" t="s">
        <v>205</v>
      </c>
    </row>
    <row r="5" spans="1:26" ht="15" x14ac:dyDescent="0.2">
      <c r="A5">
        <v>4</v>
      </c>
      <c r="B5" s="9" t="s">
        <v>323</v>
      </c>
      <c r="C5" s="22" t="s">
        <v>332</v>
      </c>
      <c r="D5" s="13">
        <v>128</v>
      </c>
      <c r="E5" s="10" t="s">
        <v>186</v>
      </c>
      <c r="F5" s="10" t="s">
        <v>124</v>
      </c>
      <c r="G5" s="11">
        <v>4</v>
      </c>
      <c r="H5" s="11">
        <v>1</v>
      </c>
      <c r="I5" s="13" t="s">
        <v>325</v>
      </c>
      <c r="J5">
        <v>1553079600</v>
      </c>
      <c r="K5">
        <v>1553081400</v>
      </c>
      <c r="L5">
        <v>1552908600</v>
      </c>
      <c r="M5">
        <v>1553124600</v>
      </c>
      <c r="N5" s="10" t="s">
        <v>326</v>
      </c>
      <c r="O5" s="10" t="s">
        <v>327</v>
      </c>
      <c r="Q5" s="24" t="s">
        <v>328</v>
      </c>
      <c r="R5" s="24" t="s">
        <v>161</v>
      </c>
      <c r="S5" s="13">
        <v>30</v>
      </c>
      <c r="T5">
        <v>0</v>
      </c>
      <c r="U5" s="15">
        <v>1</v>
      </c>
      <c r="V5" s="4" t="s">
        <v>329</v>
      </c>
      <c r="W5">
        <v>0</v>
      </c>
      <c r="X5" s="4" t="s">
        <v>328</v>
      </c>
      <c r="Y5" s="4" t="s">
        <v>161</v>
      </c>
      <c r="Z5" s="17" t="s">
        <v>205</v>
      </c>
    </row>
    <row r="6" spans="1:26" ht="15" x14ac:dyDescent="0.2">
      <c r="A6">
        <v>5</v>
      </c>
      <c r="B6" s="9" t="s">
        <v>323</v>
      </c>
      <c r="C6" s="22" t="s">
        <v>333</v>
      </c>
      <c r="D6" s="13">
        <v>129</v>
      </c>
      <c r="E6" s="10" t="s">
        <v>186</v>
      </c>
      <c r="F6" s="10" t="s">
        <v>124</v>
      </c>
      <c r="G6" s="11">
        <v>5</v>
      </c>
      <c r="H6" s="11">
        <v>1</v>
      </c>
      <c r="I6" s="13" t="s">
        <v>325</v>
      </c>
      <c r="J6">
        <v>1553252400</v>
      </c>
      <c r="K6">
        <v>1553254200</v>
      </c>
      <c r="L6">
        <v>1553081400</v>
      </c>
      <c r="M6">
        <v>1553297400</v>
      </c>
      <c r="N6" s="10" t="s">
        <v>326</v>
      </c>
      <c r="O6" s="10" t="s">
        <v>327</v>
      </c>
      <c r="Q6" s="24" t="s">
        <v>328</v>
      </c>
      <c r="R6" s="24" t="s">
        <v>161</v>
      </c>
      <c r="S6" s="13">
        <v>30</v>
      </c>
      <c r="T6">
        <v>0</v>
      </c>
      <c r="U6" s="15">
        <v>1</v>
      </c>
      <c r="V6" s="4" t="s">
        <v>329</v>
      </c>
      <c r="W6">
        <v>0</v>
      </c>
      <c r="X6" s="4" t="s">
        <v>328</v>
      </c>
      <c r="Y6" s="4" t="s">
        <v>161</v>
      </c>
      <c r="Z6" s="17" t="s">
        <v>205</v>
      </c>
    </row>
    <row r="7" spans="1:26" ht="15" x14ac:dyDescent="0.2">
      <c r="A7">
        <v>6</v>
      </c>
      <c r="B7" s="9" t="s">
        <v>323</v>
      </c>
      <c r="C7" s="22" t="s">
        <v>334</v>
      </c>
      <c r="D7" s="13">
        <v>130</v>
      </c>
      <c r="E7" s="10" t="s">
        <v>186</v>
      </c>
      <c r="F7" s="10" t="s">
        <v>124</v>
      </c>
      <c r="G7" s="11">
        <v>6</v>
      </c>
      <c r="H7" s="11">
        <v>1</v>
      </c>
      <c r="I7" s="13" t="s">
        <v>325</v>
      </c>
      <c r="J7">
        <v>1553511600</v>
      </c>
      <c r="K7">
        <v>1553513400</v>
      </c>
      <c r="L7">
        <v>1553254200</v>
      </c>
      <c r="M7">
        <v>1553556600</v>
      </c>
      <c r="N7" s="10" t="s">
        <v>326</v>
      </c>
      <c r="O7" s="10" t="s">
        <v>327</v>
      </c>
      <c r="Q7" s="24" t="s">
        <v>328</v>
      </c>
      <c r="R7" s="24" t="s">
        <v>161</v>
      </c>
      <c r="S7" s="13">
        <v>30</v>
      </c>
      <c r="T7">
        <v>0</v>
      </c>
      <c r="U7" s="15">
        <v>1</v>
      </c>
      <c r="V7" s="4" t="s">
        <v>329</v>
      </c>
      <c r="W7">
        <v>0</v>
      </c>
      <c r="X7" s="4" t="s">
        <v>328</v>
      </c>
      <c r="Y7" s="4" t="s">
        <v>161</v>
      </c>
      <c r="Z7" s="17" t="s">
        <v>205</v>
      </c>
    </row>
    <row r="8" spans="1:26" ht="15" x14ac:dyDescent="0.2">
      <c r="A8">
        <v>7</v>
      </c>
      <c r="B8" s="9" t="s">
        <v>323</v>
      </c>
      <c r="C8" s="22" t="s">
        <v>335</v>
      </c>
      <c r="D8" s="13">
        <v>131</v>
      </c>
      <c r="E8" s="10" t="s">
        <v>186</v>
      </c>
      <c r="F8" s="10" t="s">
        <v>124</v>
      </c>
      <c r="G8" s="11">
        <v>7</v>
      </c>
      <c r="H8" s="11">
        <v>1</v>
      </c>
      <c r="I8" s="13" t="s">
        <v>325</v>
      </c>
      <c r="J8">
        <v>1553684400</v>
      </c>
      <c r="K8">
        <v>1553686200</v>
      </c>
      <c r="L8">
        <v>1553513400</v>
      </c>
      <c r="M8">
        <v>1553729400</v>
      </c>
      <c r="N8" s="10" t="s">
        <v>326</v>
      </c>
      <c r="O8" s="10" t="s">
        <v>327</v>
      </c>
      <c r="Q8" s="24" t="s">
        <v>328</v>
      </c>
      <c r="R8" s="24" t="s">
        <v>161</v>
      </c>
      <c r="S8" s="13">
        <v>30</v>
      </c>
      <c r="T8">
        <v>0</v>
      </c>
      <c r="U8" s="15">
        <v>1</v>
      </c>
      <c r="V8" s="4" t="s">
        <v>329</v>
      </c>
      <c r="W8">
        <v>0</v>
      </c>
      <c r="X8" s="4" t="s">
        <v>328</v>
      </c>
      <c r="Y8" s="4" t="s">
        <v>161</v>
      </c>
      <c r="Z8" s="17" t="s">
        <v>205</v>
      </c>
    </row>
    <row r="9" spans="1:26" ht="15" x14ac:dyDescent="0.2">
      <c r="A9">
        <v>8</v>
      </c>
      <c r="B9" s="9" t="s">
        <v>323</v>
      </c>
      <c r="C9" s="22" t="s">
        <v>336</v>
      </c>
      <c r="D9" s="13">
        <v>132</v>
      </c>
      <c r="E9" s="10" t="s">
        <v>186</v>
      </c>
      <c r="F9" s="10" t="s">
        <v>124</v>
      </c>
      <c r="G9" s="11">
        <v>8</v>
      </c>
      <c r="H9" s="11">
        <v>1</v>
      </c>
      <c r="I9" s="13" t="s">
        <v>325</v>
      </c>
      <c r="J9">
        <v>1553857200</v>
      </c>
      <c r="K9">
        <v>1553859000</v>
      </c>
      <c r="L9">
        <v>1553686200</v>
      </c>
      <c r="M9">
        <v>1553902200</v>
      </c>
      <c r="N9" s="10" t="s">
        <v>326</v>
      </c>
      <c r="O9" s="10" t="s">
        <v>327</v>
      </c>
      <c r="Q9" s="24" t="s">
        <v>328</v>
      </c>
      <c r="R9" s="24" t="s">
        <v>161</v>
      </c>
      <c r="S9" s="13">
        <v>30</v>
      </c>
      <c r="T9">
        <v>0</v>
      </c>
      <c r="U9" s="15">
        <v>1</v>
      </c>
      <c r="V9" s="4" t="s">
        <v>329</v>
      </c>
      <c r="W9">
        <v>0</v>
      </c>
      <c r="X9" s="4" t="s">
        <v>328</v>
      </c>
      <c r="Y9" s="4" t="s">
        <v>161</v>
      </c>
      <c r="Z9" s="17" t="s">
        <v>205</v>
      </c>
    </row>
    <row r="10" spans="1:26" ht="15" x14ac:dyDescent="0.2">
      <c r="A10">
        <v>9</v>
      </c>
      <c r="B10" s="9" t="s">
        <v>323</v>
      </c>
      <c r="C10" s="22" t="s">
        <v>337</v>
      </c>
      <c r="D10" s="13">
        <v>133</v>
      </c>
      <c r="E10" s="10" t="s">
        <v>186</v>
      </c>
      <c r="F10" s="10" t="s">
        <v>124</v>
      </c>
      <c r="G10" s="11">
        <v>9</v>
      </c>
      <c r="H10" s="11">
        <v>1</v>
      </c>
      <c r="I10" s="13" t="s">
        <v>325</v>
      </c>
      <c r="J10">
        <v>1554116400</v>
      </c>
      <c r="K10">
        <v>1554118200</v>
      </c>
      <c r="L10">
        <v>1553859000</v>
      </c>
      <c r="M10">
        <v>1554161400</v>
      </c>
      <c r="N10" s="10" t="s">
        <v>326</v>
      </c>
      <c r="O10" s="10" t="s">
        <v>327</v>
      </c>
      <c r="Q10" s="24" t="s">
        <v>328</v>
      </c>
      <c r="R10" s="24" t="s">
        <v>161</v>
      </c>
      <c r="S10" s="13">
        <v>30</v>
      </c>
      <c r="T10">
        <v>0</v>
      </c>
      <c r="U10" s="15">
        <v>1</v>
      </c>
      <c r="V10" s="4" t="s">
        <v>329</v>
      </c>
      <c r="W10">
        <v>0</v>
      </c>
      <c r="X10" s="4" t="s">
        <v>328</v>
      </c>
      <c r="Y10" s="4" t="s">
        <v>161</v>
      </c>
      <c r="Z10" s="17" t="s">
        <v>205</v>
      </c>
    </row>
    <row r="11" spans="1:26" ht="15" x14ac:dyDescent="0.2">
      <c r="A11">
        <v>10</v>
      </c>
      <c r="B11" s="9" t="s">
        <v>323</v>
      </c>
      <c r="C11" s="22" t="s">
        <v>338</v>
      </c>
      <c r="D11" s="13">
        <v>134</v>
      </c>
      <c r="E11" s="10" t="s">
        <v>186</v>
      </c>
      <c r="F11" s="10" t="s">
        <v>124</v>
      </c>
      <c r="G11" s="11">
        <v>10</v>
      </c>
      <c r="H11" s="11">
        <v>1</v>
      </c>
      <c r="I11" s="13" t="s">
        <v>325</v>
      </c>
      <c r="J11">
        <v>1554289200</v>
      </c>
      <c r="K11">
        <v>1554291000</v>
      </c>
      <c r="L11">
        <v>1554118200</v>
      </c>
      <c r="M11">
        <v>1554334200</v>
      </c>
      <c r="N11" s="10" t="s">
        <v>326</v>
      </c>
      <c r="O11" s="10" t="s">
        <v>327</v>
      </c>
      <c r="Q11" s="24" t="s">
        <v>328</v>
      </c>
      <c r="R11" s="24" t="s">
        <v>161</v>
      </c>
      <c r="S11" s="13">
        <v>30</v>
      </c>
      <c r="T11">
        <v>0</v>
      </c>
      <c r="U11" s="15">
        <v>1</v>
      </c>
      <c r="V11" s="4" t="s">
        <v>329</v>
      </c>
      <c r="W11">
        <v>0</v>
      </c>
      <c r="X11" s="4" t="s">
        <v>328</v>
      </c>
      <c r="Y11" s="4" t="s">
        <v>161</v>
      </c>
      <c r="Z11" s="17" t="s">
        <v>205</v>
      </c>
    </row>
    <row r="12" spans="1:26" ht="15" x14ac:dyDescent="0.2">
      <c r="A12">
        <v>11</v>
      </c>
      <c r="B12" s="9" t="s">
        <v>323</v>
      </c>
      <c r="C12" s="22" t="s">
        <v>339</v>
      </c>
      <c r="D12" s="13">
        <v>135</v>
      </c>
      <c r="E12" s="10" t="s">
        <v>186</v>
      </c>
      <c r="F12" s="10" t="s">
        <v>124</v>
      </c>
      <c r="G12" s="11">
        <v>11</v>
      </c>
      <c r="H12" s="11">
        <v>1</v>
      </c>
      <c r="I12" s="13" t="s">
        <v>325</v>
      </c>
      <c r="J12">
        <v>1554462000</v>
      </c>
      <c r="K12">
        <v>1554463800</v>
      </c>
      <c r="L12">
        <v>1554291000</v>
      </c>
      <c r="M12">
        <v>1554507000</v>
      </c>
      <c r="N12" s="10" t="s">
        <v>326</v>
      </c>
      <c r="O12" s="10" t="s">
        <v>327</v>
      </c>
      <c r="Q12" s="24" t="s">
        <v>328</v>
      </c>
      <c r="R12" s="24" t="s">
        <v>161</v>
      </c>
      <c r="S12" s="13">
        <v>30</v>
      </c>
      <c r="T12">
        <v>0</v>
      </c>
      <c r="U12" s="15">
        <v>1</v>
      </c>
      <c r="V12" s="4" t="s">
        <v>329</v>
      </c>
      <c r="W12">
        <v>0</v>
      </c>
      <c r="X12" s="4" t="s">
        <v>328</v>
      </c>
      <c r="Y12" s="4" t="s">
        <v>161</v>
      </c>
      <c r="Z12" s="17" t="s">
        <v>205</v>
      </c>
    </row>
    <row r="13" spans="1:26" ht="15" x14ac:dyDescent="0.2">
      <c r="A13">
        <v>12</v>
      </c>
      <c r="B13" s="9" t="s">
        <v>323</v>
      </c>
      <c r="C13" s="22" t="s">
        <v>340</v>
      </c>
      <c r="D13" s="13">
        <v>136</v>
      </c>
      <c r="E13" s="10" t="s">
        <v>186</v>
      </c>
      <c r="F13" s="10" t="s">
        <v>124</v>
      </c>
      <c r="G13" s="11">
        <v>12</v>
      </c>
      <c r="H13" s="11">
        <v>1</v>
      </c>
      <c r="I13" s="13" t="s">
        <v>325</v>
      </c>
      <c r="J13">
        <v>1554721200</v>
      </c>
      <c r="K13">
        <v>1554723000</v>
      </c>
      <c r="L13">
        <v>1554463800</v>
      </c>
      <c r="M13">
        <v>1554766200</v>
      </c>
      <c r="N13" s="10" t="s">
        <v>326</v>
      </c>
      <c r="O13" s="10" t="s">
        <v>327</v>
      </c>
      <c r="Q13" s="24" t="s">
        <v>328</v>
      </c>
      <c r="R13" s="24" t="s">
        <v>161</v>
      </c>
      <c r="S13" s="13">
        <v>30</v>
      </c>
      <c r="T13">
        <v>0</v>
      </c>
      <c r="U13" s="15">
        <v>1</v>
      </c>
      <c r="V13" s="4" t="s">
        <v>329</v>
      </c>
      <c r="W13">
        <v>0</v>
      </c>
      <c r="X13" s="4" t="s">
        <v>328</v>
      </c>
      <c r="Y13" s="4" t="s">
        <v>161</v>
      </c>
      <c r="Z13" s="17" t="s">
        <v>205</v>
      </c>
    </row>
    <row r="14" spans="1:26" ht="15" x14ac:dyDescent="0.2">
      <c r="A14">
        <v>13</v>
      </c>
      <c r="B14" s="9" t="s">
        <v>323</v>
      </c>
      <c r="C14" s="22" t="s">
        <v>341</v>
      </c>
      <c r="D14" s="13">
        <v>137</v>
      </c>
      <c r="E14" s="10" t="s">
        <v>186</v>
      </c>
      <c r="F14" s="10" t="s">
        <v>124</v>
      </c>
      <c r="G14" s="11">
        <v>13</v>
      </c>
      <c r="H14" s="11">
        <v>1</v>
      </c>
      <c r="I14" s="13" t="s">
        <v>325</v>
      </c>
      <c r="J14">
        <v>1554894000</v>
      </c>
      <c r="K14">
        <v>1554895800</v>
      </c>
      <c r="L14">
        <v>1554723000</v>
      </c>
      <c r="M14">
        <v>1554939000</v>
      </c>
      <c r="N14" s="10" t="s">
        <v>326</v>
      </c>
      <c r="O14" s="10" t="s">
        <v>327</v>
      </c>
      <c r="Q14" s="24" t="s">
        <v>328</v>
      </c>
      <c r="R14" s="24" t="s">
        <v>161</v>
      </c>
      <c r="S14" s="13">
        <v>30</v>
      </c>
      <c r="T14">
        <v>0</v>
      </c>
      <c r="U14" s="15">
        <v>1</v>
      </c>
      <c r="V14" s="4" t="s">
        <v>329</v>
      </c>
      <c r="W14">
        <v>0</v>
      </c>
      <c r="X14" s="4" t="s">
        <v>328</v>
      </c>
      <c r="Y14" s="4" t="s">
        <v>161</v>
      </c>
      <c r="Z14" s="17" t="s">
        <v>205</v>
      </c>
    </row>
    <row r="15" spans="1:26" ht="15" x14ac:dyDescent="0.2">
      <c r="A15">
        <v>14</v>
      </c>
      <c r="B15" s="9" t="s">
        <v>323</v>
      </c>
      <c r="C15" s="22" t="s">
        <v>342</v>
      </c>
      <c r="D15" s="13">
        <v>138</v>
      </c>
      <c r="E15" s="10" t="s">
        <v>186</v>
      </c>
      <c r="F15" s="10" t="s">
        <v>124</v>
      </c>
      <c r="G15" s="11">
        <v>14</v>
      </c>
      <c r="H15" s="11">
        <v>1</v>
      </c>
      <c r="I15" s="13" t="s">
        <v>325</v>
      </c>
      <c r="J15">
        <v>1555066800</v>
      </c>
      <c r="K15">
        <v>1555068600</v>
      </c>
      <c r="L15">
        <v>1554895800</v>
      </c>
      <c r="M15">
        <v>1555111800</v>
      </c>
      <c r="N15" s="10" t="s">
        <v>326</v>
      </c>
      <c r="O15" s="10" t="s">
        <v>327</v>
      </c>
      <c r="Q15" s="24" t="s">
        <v>328</v>
      </c>
      <c r="R15" s="24" t="s">
        <v>161</v>
      </c>
      <c r="S15" s="13">
        <v>30</v>
      </c>
      <c r="T15">
        <v>0</v>
      </c>
      <c r="U15" s="15">
        <v>1</v>
      </c>
      <c r="V15" s="4" t="s">
        <v>329</v>
      </c>
      <c r="W15">
        <v>0</v>
      </c>
      <c r="X15" s="4" t="s">
        <v>328</v>
      </c>
      <c r="Y15" s="4" t="s">
        <v>161</v>
      </c>
      <c r="Z15" s="17" t="s">
        <v>205</v>
      </c>
    </row>
    <row r="16" spans="1:26" ht="15" x14ac:dyDescent="0.2">
      <c r="A16">
        <v>15</v>
      </c>
      <c r="B16" s="9" t="s">
        <v>323</v>
      </c>
      <c r="C16" s="22" t="s">
        <v>343</v>
      </c>
      <c r="D16" s="13">
        <v>139</v>
      </c>
      <c r="E16" s="10" t="s">
        <v>186</v>
      </c>
      <c r="F16" s="10" t="s">
        <v>124</v>
      </c>
      <c r="G16" s="11">
        <v>15</v>
      </c>
      <c r="H16" s="11">
        <v>1</v>
      </c>
      <c r="I16" s="13" t="s">
        <v>325</v>
      </c>
      <c r="J16">
        <v>1555326000</v>
      </c>
      <c r="K16">
        <v>1555327800</v>
      </c>
      <c r="L16">
        <v>1555068600</v>
      </c>
      <c r="M16">
        <v>1555371000</v>
      </c>
      <c r="N16" s="10" t="s">
        <v>326</v>
      </c>
      <c r="O16" s="10" t="s">
        <v>327</v>
      </c>
      <c r="Q16" s="24" t="s">
        <v>328</v>
      </c>
      <c r="R16" s="24" t="s">
        <v>161</v>
      </c>
      <c r="S16" s="13">
        <v>30</v>
      </c>
      <c r="T16">
        <v>0</v>
      </c>
      <c r="U16" s="15">
        <v>1</v>
      </c>
      <c r="V16" s="4" t="s">
        <v>329</v>
      </c>
      <c r="W16">
        <v>0</v>
      </c>
      <c r="X16" s="4" t="s">
        <v>328</v>
      </c>
      <c r="Y16" s="4" t="s">
        <v>161</v>
      </c>
      <c r="Z16" s="17" t="s">
        <v>205</v>
      </c>
    </row>
    <row r="17" spans="1:26" ht="15" x14ac:dyDescent="0.2">
      <c r="A17">
        <v>16</v>
      </c>
      <c r="B17" s="9" t="s">
        <v>323</v>
      </c>
      <c r="C17" s="22" t="s">
        <v>344</v>
      </c>
      <c r="D17" s="13">
        <v>140</v>
      </c>
      <c r="E17" s="10" t="s">
        <v>186</v>
      </c>
      <c r="F17" s="10" t="s">
        <v>124</v>
      </c>
      <c r="G17" s="11">
        <v>16</v>
      </c>
      <c r="H17" s="11">
        <v>1</v>
      </c>
      <c r="I17" s="13" t="s">
        <v>325</v>
      </c>
      <c r="J17">
        <v>1555498800</v>
      </c>
      <c r="K17">
        <v>1555500600</v>
      </c>
      <c r="L17">
        <v>1555327800</v>
      </c>
      <c r="M17">
        <v>1555543800</v>
      </c>
      <c r="N17" s="10" t="s">
        <v>326</v>
      </c>
      <c r="O17" s="10" t="s">
        <v>327</v>
      </c>
      <c r="Q17" s="24" t="s">
        <v>328</v>
      </c>
      <c r="R17" s="24" t="s">
        <v>161</v>
      </c>
      <c r="S17" s="13">
        <v>30</v>
      </c>
      <c r="T17">
        <v>0</v>
      </c>
      <c r="U17" s="15">
        <v>1</v>
      </c>
      <c r="V17" s="4" t="s">
        <v>329</v>
      </c>
      <c r="W17">
        <v>0</v>
      </c>
      <c r="X17" s="4" t="s">
        <v>328</v>
      </c>
      <c r="Y17" s="4" t="s">
        <v>161</v>
      </c>
      <c r="Z17" s="17" t="s">
        <v>205</v>
      </c>
    </row>
    <row r="18" spans="1:26" ht="15" x14ac:dyDescent="0.2">
      <c r="A18">
        <v>17</v>
      </c>
      <c r="B18" s="9" t="s">
        <v>323</v>
      </c>
      <c r="C18" s="22" t="s">
        <v>345</v>
      </c>
      <c r="D18" s="13">
        <v>141</v>
      </c>
      <c r="E18" s="10" t="s">
        <v>186</v>
      </c>
      <c r="F18" s="10" t="s">
        <v>124</v>
      </c>
      <c r="G18" s="11">
        <v>17</v>
      </c>
      <c r="H18" s="11">
        <v>1</v>
      </c>
      <c r="I18" s="13" t="s">
        <v>325</v>
      </c>
      <c r="J18">
        <v>1555671600</v>
      </c>
      <c r="K18">
        <v>1555673400</v>
      </c>
      <c r="L18">
        <v>1555500600</v>
      </c>
      <c r="M18">
        <v>1555716600</v>
      </c>
      <c r="N18" s="10" t="s">
        <v>326</v>
      </c>
      <c r="O18" s="10" t="s">
        <v>327</v>
      </c>
      <c r="Q18" s="24" t="s">
        <v>328</v>
      </c>
      <c r="R18" s="24" t="s">
        <v>161</v>
      </c>
      <c r="S18" s="13">
        <v>30</v>
      </c>
      <c r="T18">
        <v>0</v>
      </c>
      <c r="U18" s="15">
        <v>1</v>
      </c>
      <c r="V18" s="4" t="s">
        <v>329</v>
      </c>
      <c r="W18">
        <v>0</v>
      </c>
      <c r="X18" s="4" t="s">
        <v>328</v>
      </c>
      <c r="Y18" s="4" t="s">
        <v>161</v>
      </c>
      <c r="Z18" s="17" t="s">
        <v>205</v>
      </c>
    </row>
    <row r="19" spans="1:26" ht="15" x14ac:dyDescent="0.2">
      <c r="A19">
        <v>18</v>
      </c>
      <c r="B19" s="9" t="s">
        <v>323</v>
      </c>
      <c r="C19" s="22" t="s">
        <v>346</v>
      </c>
      <c r="D19" s="13">
        <v>142</v>
      </c>
      <c r="E19" s="10" t="s">
        <v>186</v>
      </c>
      <c r="F19" s="10" t="s">
        <v>124</v>
      </c>
      <c r="G19" s="11">
        <v>18</v>
      </c>
      <c r="H19" s="11">
        <v>1</v>
      </c>
      <c r="I19" s="13" t="s">
        <v>325</v>
      </c>
      <c r="J19">
        <v>1555930800</v>
      </c>
      <c r="K19">
        <v>1555932600</v>
      </c>
      <c r="L19">
        <v>1555673400</v>
      </c>
      <c r="M19">
        <v>1555975800</v>
      </c>
      <c r="N19" s="10" t="s">
        <v>326</v>
      </c>
      <c r="O19" s="10" t="s">
        <v>327</v>
      </c>
      <c r="Q19" s="24" t="s">
        <v>328</v>
      </c>
      <c r="R19" s="24" t="s">
        <v>161</v>
      </c>
      <c r="S19" s="13">
        <v>30</v>
      </c>
      <c r="T19">
        <v>0</v>
      </c>
      <c r="U19" s="15">
        <v>1</v>
      </c>
      <c r="V19" s="4" t="s">
        <v>329</v>
      </c>
      <c r="W19">
        <v>0</v>
      </c>
      <c r="X19" s="4" t="s">
        <v>328</v>
      </c>
      <c r="Y19" s="4" t="s">
        <v>161</v>
      </c>
      <c r="Z19" s="17" t="s">
        <v>205</v>
      </c>
    </row>
    <row r="20" spans="1:26" ht="15" x14ac:dyDescent="0.2">
      <c r="A20">
        <v>19</v>
      </c>
      <c r="B20" s="9" t="s">
        <v>323</v>
      </c>
      <c r="C20" s="22" t="s">
        <v>347</v>
      </c>
      <c r="D20" s="13">
        <v>143</v>
      </c>
      <c r="E20" s="10" t="s">
        <v>186</v>
      </c>
      <c r="F20" s="10" t="s">
        <v>124</v>
      </c>
      <c r="G20" s="11">
        <v>19</v>
      </c>
      <c r="H20" s="11">
        <v>1</v>
      </c>
      <c r="I20" s="13" t="s">
        <v>325</v>
      </c>
      <c r="J20">
        <v>1556103600</v>
      </c>
      <c r="K20">
        <v>1556105400</v>
      </c>
      <c r="L20">
        <v>1555932600</v>
      </c>
      <c r="M20">
        <v>1556148600</v>
      </c>
      <c r="N20" s="10" t="s">
        <v>326</v>
      </c>
      <c r="O20" s="10" t="s">
        <v>327</v>
      </c>
      <c r="Q20" s="24" t="s">
        <v>328</v>
      </c>
      <c r="R20" s="24" t="s">
        <v>161</v>
      </c>
      <c r="S20" s="13">
        <v>30</v>
      </c>
      <c r="T20">
        <v>0</v>
      </c>
      <c r="U20" s="15">
        <v>1</v>
      </c>
      <c r="V20" s="4" t="s">
        <v>329</v>
      </c>
      <c r="W20">
        <v>0</v>
      </c>
      <c r="X20" s="4" t="s">
        <v>328</v>
      </c>
      <c r="Y20" s="4" t="s">
        <v>161</v>
      </c>
      <c r="Z20" s="17" t="s">
        <v>205</v>
      </c>
    </row>
    <row r="21" spans="1:26" ht="15" x14ac:dyDescent="0.2">
      <c r="A21">
        <v>20</v>
      </c>
      <c r="B21" s="9" t="s">
        <v>323</v>
      </c>
      <c r="C21" s="22" t="s">
        <v>348</v>
      </c>
      <c r="D21" s="13">
        <v>144</v>
      </c>
      <c r="E21" s="10" t="s">
        <v>186</v>
      </c>
      <c r="F21" s="10" t="s">
        <v>124</v>
      </c>
      <c r="G21" s="11">
        <v>20</v>
      </c>
      <c r="H21" s="11">
        <v>1</v>
      </c>
      <c r="I21" s="13" t="s">
        <v>325</v>
      </c>
      <c r="J21">
        <v>1556276400</v>
      </c>
      <c r="K21">
        <v>1556278200</v>
      </c>
      <c r="L21">
        <v>1556105400</v>
      </c>
      <c r="M21">
        <v>1556321400</v>
      </c>
      <c r="N21" s="10" t="s">
        <v>326</v>
      </c>
      <c r="O21" s="10" t="s">
        <v>327</v>
      </c>
      <c r="Q21" s="24" t="s">
        <v>328</v>
      </c>
      <c r="R21" s="24" t="s">
        <v>161</v>
      </c>
      <c r="S21" s="13">
        <v>30</v>
      </c>
      <c r="T21">
        <v>0</v>
      </c>
      <c r="U21" s="15">
        <v>1</v>
      </c>
      <c r="V21" s="4" t="s">
        <v>329</v>
      </c>
      <c r="W21">
        <v>0</v>
      </c>
      <c r="X21" s="4" t="s">
        <v>328</v>
      </c>
      <c r="Y21" s="4" t="s">
        <v>161</v>
      </c>
      <c r="Z21" s="17" t="s">
        <v>205</v>
      </c>
    </row>
    <row r="22" spans="1:26" ht="15" x14ac:dyDescent="0.2">
      <c r="A22">
        <v>21</v>
      </c>
      <c r="B22" s="9" t="s">
        <v>323</v>
      </c>
      <c r="C22" s="22" t="s">
        <v>349</v>
      </c>
      <c r="D22" s="13">
        <v>145</v>
      </c>
      <c r="E22" s="10" t="s">
        <v>186</v>
      </c>
      <c r="F22" s="10" t="s">
        <v>124</v>
      </c>
      <c r="G22" s="11">
        <v>21</v>
      </c>
      <c r="H22" s="11">
        <v>1</v>
      </c>
      <c r="I22" s="13" t="s">
        <v>325</v>
      </c>
      <c r="J22">
        <v>1556535600</v>
      </c>
      <c r="K22">
        <v>1556537400</v>
      </c>
      <c r="L22">
        <v>1556278200</v>
      </c>
      <c r="M22">
        <v>1556580600</v>
      </c>
      <c r="N22" s="10" t="s">
        <v>326</v>
      </c>
      <c r="O22" s="10" t="s">
        <v>327</v>
      </c>
      <c r="Q22" s="24" t="s">
        <v>328</v>
      </c>
      <c r="R22" s="24" t="s">
        <v>161</v>
      </c>
      <c r="S22" s="13">
        <v>30</v>
      </c>
      <c r="T22">
        <v>0</v>
      </c>
      <c r="U22" s="15">
        <v>1</v>
      </c>
      <c r="V22" s="4" t="s">
        <v>329</v>
      </c>
      <c r="W22">
        <v>0</v>
      </c>
      <c r="X22" s="4" t="s">
        <v>328</v>
      </c>
      <c r="Y22" s="4" t="s">
        <v>161</v>
      </c>
      <c r="Z22" s="17" t="s">
        <v>205</v>
      </c>
    </row>
    <row r="23" spans="1:26" ht="15" x14ac:dyDescent="0.2">
      <c r="A23">
        <v>22</v>
      </c>
      <c r="B23" s="9" t="s">
        <v>323</v>
      </c>
      <c r="C23" s="22" t="s">
        <v>350</v>
      </c>
      <c r="D23" s="13">
        <v>146</v>
      </c>
      <c r="E23" s="10" t="s">
        <v>186</v>
      </c>
      <c r="F23" s="10" t="s">
        <v>124</v>
      </c>
      <c r="G23" s="11">
        <v>22</v>
      </c>
      <c r="H23" s="11">
        <v>1</v>
      </c>
      <c r="I23" s="13" t="s">
        <v>325</v>
      </c>
      <c r="J23">
        <v>1556708400</v>
      </c>
      <c r="K23">
        <v>1556710200</v>
      </c>
      <c r="L23">
        <v>1556537400</v>
      </c>
      <c r="M23">
        <v>1556753400</v>
      </c>
      <c r="N23" s="10" t="s">
        <v>326</v>
      </c>
      <c r="O23" s="10" t="s">
        <v>327</v>
      </c>
      <c r="Q23" s="24" t="s">
        <v>328</v>
      </c>
      <c r="R23" s="24" t="s">
        <v>161</v>
      </c>
      <c r="S23" s="13">
        <v>30</v>
      </c>
      <c r="T23">
        <v>0</v>
      </c>
      <c r="U23" s="15">
        <v>1</v>
      </c>
      <c r="V23" s="4" t="s">
        <v>329</v>
      </c>
      <c r="W23">
        <v>0</v>
      </c>
      <c r="X23" s="4" t="s">
        <v>328</v>
      </c>
      <c r="Y23" s="4" t="s">
        <v>161</v>
      </c>
      <c r="Z23" s="17" t="s">
        <v>205</v>
      </c>
    </row>
    <row r="24" spans="1:26" ht="15" x14ac:dyDescent="0.2">
      <c r="A24">
        <v>23</v>
      </c>
      <c r="B24" s="9" t="s">
        <v>323</v>
      </c>
      <c r="C24" s="22" t="s">
        <v>351</v>
      </c>
      <c r="D24" s="13">
        <v>147</v>
      </c>
      <c r="E24" s="10" t="s">
        <v>186</v>
      </c>
      <c r="F24" s="10" t="s">
        <v>124</v>
      </c>
      <c r="G24" s="11">
        <v>23</v>
      </c>
      <c r="H24" s="11">
        <v>1</v>
      </c>
      <c r="I24" s="13" t="s">
        <v>325</v>
      </c>
      <c r="J24">
        <v>1556881200</v>
      </c>
      <c r="K24">
        <v>1556883000</v>
      </c>
      <c r="L24">
        <v>1556710200</v>
      </c>
      <c r="M24">
        <v>1556926200</v>
      </c>
      <c r="N24" s="10" t="s">
        <v>326</v>
      </c>
      <c r="O24" s="10" t="s">
        <v>327</v>
      </c>
      <c r="Q24" s="24" t="s">
        <v>328</v>
      </c>
      <c r="R24" s="24" t="s">
        <v>161</v>
      </c>
      <c r="S24" s="13">
        <v>30</v>
      </c>
      <c r="T24">
        <v>0</v>
      </c>
      <c r="U24" s="15">
        <v>1</v>
      </c>
      <c r="V24" s="4" t="s">
        <v>329</v>
      </c>
      <c r="W24">
        <v>0</v>
      </c>
      <c r="X24" s="4" t="s">
        <v>328</v>
      </c>
      <c r="Y24" s="4" t="s">
        <v>161</v>
      </c>
      <c r="Z24" s="17" t="s">
        <v>205</v>
      </c>
    </row>
    <row r="25" spans="1:26" ht="15" x14ac:dyDescent="0.2">
      <c r="A25">
        <v>24</v>
      </c>
      <c r="B25" s="9" t="s">
        <v>323</v>
      </c>
      <c r="C25" s="22" t="s">
        <v>352</v>
      </c>
      <c r="D25" s="13">
        <v>148</v>
      </c>
      <c r="E25" s="10" t="s">
        <v>186</v>
      </c>
      <c r="F25" s="10" t="s">
        <v>124</v>
      </c>
      <c r="G25" s="11">
        <v>24</v>
      </c>
      <c r="H25" s="11">
        <v>1</v>
      </c>
      <c r="I25" s="13" t="s">
        <v>325</v>
      </c>
      <c r="J25">
        <v>1557140400</v>
      </c>
      <c r="K25">
        <v>1557142200</v>
      </c>
      <c r="L25">
        <v>1556883000</v>
      </c>
      <c r="M25">
        <v>1557185400</v>
      </c>
      <c r="N25" s="10" t="s">
        <v>326</v>
      </c>
      <c r="O25" s="10" t="s">
        <v>327</v>
      </c>
      <c r="Q25" s="24" t="s">
        <v>328</v>
      </c>
      <c r="R25" s="24" t="s">
        <v>161</v>
      </c>
      <c r="S25" s="13">
        <v>30</v>
      </c>
      <c r="T25">
        <v>0</v>
      </c>
      <c r="U25" s="15">
        <v>1</v>
      </c>
      <c r="V25" s="4" t="s">
        <v>329</v>
      </c>
      <c r="W25">
        <v>0</v>
      </c>
      <c r="X25" s="4" t="s">
        <v>328</v>
      </c>
      <c r="Y25" s="4" t="s">
        <v>161</v>
      </c>
      <c r="Z25" s="17" t="s">
        <v>205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sqref="A1:XFD3"/>
    </sheetView>
  </sheetViews>
  <sheetFormatPr defaultColWidth="9" defaultRowHeight="14.25" x14ac:dyDescent="0.2"/>
  <cols>
    <col min="2" max="2" width="33.25" customWidth="1"/>
    <col min="3" max="3" width="13.125" customWidth="1"/>
    <col min="4" max="4" width="20.625" customWidth="1"/>
    <col min="5" max="5" width="16.5" customWidth="1"/>
    <col min="6" max="6" width="11.375" customWidth="1"/>
    <col min="7" max="7" width="35" customWidth="1"/>
    <col min="10" max="10" width="25.5" customWidth="1"/>
    <col min="11" max="11" width="19.5" customWidth="1"/>
    <col min="15" max="16" width="20.375" customWidth="1"/>
  </cols>
  <sheetData>
    <row r="1" spans="1:18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 t="s">
        <v>11</v>
      </c>
      <c r="P1" s="2" t="s">
        <v>11</v>
      </c>
      <c r="Q1" s="2" t="s">
        <v>11</v>
      </c>
      <c r="R1" s="2" t="s">
        <v>11</v>
      </c>
    </row>
    <row r="2" spans="1:18" x14ac:dyDescent="0.2">
      <c r="A2" s="18">
        <v>1</v>
      </c>
      <c r="B2" s="18">
        <v>125</v>
      </c>
      <c r="C2" s="19" t="s">
        <v>12</v>
      </c>
      <c r="D2" s="19" t="s">
        <v>353</v>
      </c>
      <c r="E2" s="20" t="s">
        <v>21</v>
      </c>
      <c r="F2" s="18">
        <v>1</v>
      </c>
      <c r="G2" s="18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6" t="str">
        <f>""""&amp;D2&amp;""""&amp;","</f>
        <v>"现场领奖",</v>
      </c>
      <c r="K2" t="str">
        <f>""""&amp;E2&amp;""""&amp;","</f>
        <v>"matchpop_icon_3",</v>
      </c>
      <c r="O2" s="8" t="s">
        <v>12</v>
      </c>
      <c r="P2" s="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 s="18">
        <v>2</v>
      </c>
      <c r="B3" s="18">
        <v>125</v>
      </c>
      <c r="C3" s="19" t="s">
        <v>17</v>
      </c>
      <c r="D3" s="19" t="s">
        <v>353</v>
      </c>
      <c r="E3" s="20" t="s">
        <v>21</v>
      </c>
      <c r="F3" s="18">
        <v>1</v>
      </c>
      <c r="G3" s="18">
        <v>1</v>
      </c>
      <c r="H3" t="str">
        <f t="shared" ref="H3:H4" si="0">IF(NOT(ISERROR((FIND("第",Q3)))),RIGHT(Q3,LEN(Q3)-LEN("第")),LEFT(Q3,2*LEN(Q3)-LENB(Q3)))</f>
        <v>2</v>
      </c>
      <c r="I3" t="str">
        <f t="shared" ref="I3:I4" si="1">IF(((ISERROR((FIND("之后",R3))))),LEFT(R3,2*LEN(R3)-LENB(R3)),99999)</f>
        <v>2</v>
      </c>
      <c r="J3" s="6" t="str">
        <f t="shared" ref="J3:J27" si="2">""""&amp;D3&amp;""""&amp;","</f>
        <v>"现场领奖",</v>
      </c>
      <c r="K3" t="str">
        <f t="shared" ref="K3:K27" si="3">""""&amp;E3&amp;""""&amp;","</f>
        <v>"matchpop_icon_3",</v>
      </c>
      <c r="O3" s="8" t="s">
        <v>17</v>
      </c>
      <c r="P3" s="8"/>
      <c r="Q3" t="str">
        <f t="shared" ref="Q3:Q4" si="4">LEFT(O3,IF(NOT(ISERROR((FIND("名",O3)))),LEN(O3)-LEN("名"),LEN(O3)))</f>
        <v>第2</v>
      </c>
      <c r="R3" t="str">
        <f t="shared" ref="R3:R4" si="5">IF(ISBLANK(P3),IF(NOT(ISERROR((FIND("第",O3)))),MID(Q3,2,9999)&amp;"名",O3),P3)</f>
        <v>2名</v>
      </c>
    </row>
    <row r="4" spans="1:18" x14ac:dyDescent="0.2">
      <c r="A4" s="18">
        <v>3</v>
      </c>
      <c r="B4" s="18">
        <v>125</v>
      </c>
      <c r="C4" s="19" t="s">
        <v>19</v>
      </c>
      <c r="D4" s="19" t="s">
        <v>353</v>
      </c>
      <c r="E4" s="20" t="s">
        <v>21</v>
      </c>
      <c r="F4" s="18">
        <v>1</v>
      </c>
      <c r="G4" s="18">
        <v>1</v>
      </c>
      <c r="H4" t="str">
        <f t="shared" si="0"/>
        <v>3</v>
      </c>
      <c r="I4" t="str">
        <f t="shared" si="1"/>
        <v>3</v>
      </c>
      <c r="J4" s="6" t="str">
        <f t="shared" si="2"/>
        <v>"现场领奖",</v>
      </c>
      <c r="K4" t="str">
        <f t="shared" si="3"/>
        <v>"matchpop_icon_3",</v>
      </c>
      <c r="O4" s="8" t="s">
        <v>19</v>
      </c>
      <c r="P4" s="8"/>
      <c r="Q4" t="str">
        <f t="shared" si="4"/>
        <v>第3</v>
      </c>
      <c r="R4" t="str">
        <f t="shared" si="5"/>
        <v>3名</v>
      </c>
    </row>
    <row r="5" spans="1:18" x14ac:dyDescent="0.2">
      <c r="A5" s="18">
        <v>4</v>
      </c>
      <c r="B5" s="21">
        <v>126</v>
      </c>
      <c r="C5" s="19" t="s">
        <v>12</v>
      </c>
      <c r="D5" s="19" t="s">
        <v>353</v>
      </c>
      <c r="E5" s="20" t="s">
        <v>21</v>
      </c>
      <c r="F5" s="18">
        <v>1</v>
      </c>
      <c r="G5" s="18">
        <v>1</v>
      </c>
      <c r="H5" t="str">
        <f t="shared" ref="H5:H27" si="6">RIGHT(Q5,LEN(Q5)-LEN("第"))</f>
        <v>1</v>
      </c>
      <c r="I5" t="str">
        <f t="shared" ref="I5:I27" si="7">LEFT(R5,LEN(R5)-LEN("名"))</f>
        <v>1</v>
      </c>
      <c r="J5" s="6" t="str">
        <f t="shared" si="2"/>
        <v>"现场领奖",</v>
      </c>
      <c r="K5" t="str">
        <f t="shared" si="3"/>
        <v>"matchpop_icon_3",</v>
      </c>
      <c r="O5" s="8" t="s">
        <v>12</v>
      </c>
      <c r="P5" s="8"/>
      <c r="Q5" t="str">
        <f t="shared" ref="Q5:Q27" si="8">LEFT(O5,IF(NOT(ISERROR((FIND("名",O5)))),LEN(O5)-LEN("名"),LEN(O5)))</f>
        <v>第1</v>
      </c>
      <c r="R5" t="str">
        <f t="shared" ref="R5:R27" si="9">IF(ISBLANK(P5),MID(Q5,2,9999)&amp;"名",P5)</f>
        <v>1名</v>
      </c>
    </row>
    <row r="6" spans="1:18" x14ac:dyDescent="0.2">
      <c r="A6" s="18">
        <v>5</v>
      </c>
      <c r="B6" s="21">
        <v>127</v>
      </c>
      <c r="C6" s="19" t="s">
        <v>12</v>
      </c>
      <c r="D6" s="19" t="s">
        <v>353</v>
      </c>
      <c r="E6" s="20" t="s">
        <v>21</v>
      </c>
      <c r="F6" s="18">
        <v>1</v>
      </c>
      <c r="G6" s="18">
        <v>1</v>
      </c>
      <c r="H6" t="str">
        <f t="shared" si="6"/>
        <v>1</v>
      </c>
      <c r="I6" t="str">
        <f t="shared" si="7"/>
        <v>1</v>
      </c>
      <c r="J6" s="6" t="str">
        <f t="shared" si="2"/>
        <v>"现场领奖",</v>
      </c>
      <c r="K6" t="str">
        <f t="shared" si="3"/>
        <v>"matchpop_icon_3",</v>
      </c>
      <c r="O6" s="8" t="s">
        <v>12</v>
      </c>
      <c r="P6" s="8"/>
      <c r="Q6" t="str">
        <f t="shared" si="8"/>
        <v>第1</v>
      </c>
      <c r="R6" t="str">
        <f t="shared" si="9"/>
        <v>1名</v>
      </c>
    </row>
    <row r="7" spans="1:18" x14ac:dyDescent="0.2">
      <c r="A7" s="18">
        <v>6</v>
      </c>
      <c r="B7" s="21">
        <v>128</v>
      </c>
      <c r="C7" s="19" t="s">
        <v>12</v>
      </c>
      <c r="D7" s="19" t="s">
        <v>353</v>
      </c>
      <c r="E7" s="20" t="s">
        <v>21</v>
      </c>
      <c r="F7" s="18">
        <v>1</v>
      </c>
      <c r="G7" s="18">
        <v>1</v>
      </c>
      <c r="H7" t="str">
        <f t="shared" si="6"/>
        <v>1</v>
      </c>
      <c r="I7" t="str">
        <f t="shared" si="7"/>
        <v>1</v>
      </c>
      <c r="J7" s="6" t="str">
        <f t="shared" si="2"/>
        <v>"现场领奖",</v>
      </c>
      <c r="K7" t="str">
        <f t="shared" si="3"/>
        <v>"matchpop_icon_3",</v>
      </c>
      <c r="O7" s="8" t="s">
        <v>12</v>
      </c>
      <c r="P7" s="8"/>
      <c r="Q7" t="str">
        <f t="shared" si="8"/>
        <v>第1</v>
      </c>
      <c r="R7" t="str">
        <f t="shared" si="9"/>
        <v>1名</v>
      </c>
    </row>
    <row r="8" spans="1:18" x14ac:dyDescent="0.2">
      <c r="A8" s="18">
        <v>7</v>
      </c>
      <c r="B8" s="21">
        <v>129</v>
      </c>
      <c r="C8" s="19" t="s">
        <v>12</v>
      </c>
      <c r="D8" s="19" t="s">
        <v>353</v>
      </c>
      <c r="E8" s="20" t="s">
        <v>21</v>
      </c>
      <c r="F8" s="18">
        <v>1</v>
      </c>
      <c r="G8" s="18">
        <v>1</v>
      </c>
      <c r="H8" t="str">
        <f t="shared" si="6"/>
        <v>1</v>
      </c>
      <c r="I8" t="str">
        <f t="shared" si="7"/>
        <v>6</v>
      </c>
      <c r="J8" s="6" t="str">
        <f t="shared" si="2"/>
        <v>"现场领奖",</v>
      </c>
      <c r="K8" t="str">
        <f t="shared" si="3"/>
        <v>"matchpop_icon_3",</v>
      </c>
      <c r="O8" s="7" t="s">
        <v>12</v>
      </c>
      <c r="P8" s="7" t="s">
        <v>33</v>
      </c>
      <c r="Q8" t="str">
        <f t="shared" si="8"/>
        <v>第1</v>
      </c>
      <c r="R8" t="str">
        <f t="shared" si="9"/>
        <v>6名</v>
      </c>
    </row>
    <row r="9" spans="1:18" x14ac:dyDescent="0.2">
      <c r="A9" s="18">
        <v>8</v>
      </c>
      <c r="B9" s="21">
        <v>130</v>
      </c>
      <c r="C9" s="19" t="s">
        <v>12</v>
      </c>
      <c r="D9" s="19" t="s">
        <v>353</v>
      </c>
      <c r="E9" s="20" t="s">
        <v>21</v>
      </c>
      <c r="F9" s="18">
        <v>1</v>
      </c>
      <c r="G9" s="18">
        <v>1</v>
      </c>
      <c r="H9" t="str">
        <f t="shared" si="6"/>
        <v>1</v>
      </c>
      <c r="I9" t="str">
        <f t="shared" si="7"/>
        <v>12</v>
      </c>
      <c r="J9" s="6" t="str">
        <f t="shared" si="2"/>
        <v>"现场领奖",</v>
      </c>
      <c r="K9" t="str">
        <f t="shared" si="3"/>
        <v>"matchpop_icon_3",</v>
      </c>
      <c r="O9" s="7" t="s">
        <v>12</v>
      </c>
      <c r="P9" s="7" t="s">
        <v>39</v>
      </c>
      <c r="Q9" t="str">
        <f t="shared" si="8"/>
        <v>第1</v>
      </c>
      <c r="R9" t="str">
        <f t="shared" si="9"/>
        <v>12名</v>
      </c>
    </row>
    <row r="10" spans="1:18" x14ac:dyDescent="0.2">
      <c r="A10" s="18">
        <v>9</v>
      </c>
      <c r="B10" s="21">
        <v>131</v>
      </c>
      <c r="C10" s="19" t="s">
        <v>12</v>
      </c>
      <c r="D10" s="19" t="s">
        <v>353</v>
      </c>
      <c r="E10" s="20" t="s">
        <v>21</v>
      </c>
      <c r="F10" s="18">
        <v>1</v>
      </c>
      <c r="G10" s="18">
        <v>1</v>
      </c>
      <c r="H10" t="str">
        <f t="shared" si="6"/>
        <v>1</v>
      </c>
      <c r="I10" t="str">
        <f t="shared" si="7"/>
        <v>24</v>
      </c>
      <c r="J10" s="6" t="str">
        <f t="shared" si="2"/>
        <v>"现场领奖",</v>
      </c>
      <c r="K10" t="str">
        <f t="shared" si="3"/>
        <v>"matchpop_icon_3",</v>
      </c>
      <c r="O10" s="7" t="s">
        <v>12</v>
      </c>
      <c r="P10" s="7" t="s">
        <v>44</v>
      </c>
      <c r="Q10" t="str">
        <f t="shared" si="8"/>
        <v>第1</v>
      </c>
      <c r="R10" t="str">
        <f t="shared" si="9"/>
        <v>24名</v>
      </c>
    </row>
    <row r="11" spans="1:18" x14ac:dyDescent="0.2">
      <c r="A11" s="18">
        <v>10</v>
      </c>
      <c r="B11" s="21">
        <v>132</v>
      </c>
      <c r="C11" s="19" t="s">
        <v>12</v>
      </c>
      <c r="D11" s="19" t="s">
        <v>353</v>
      </c>
      <c r="E11" s="20" t="s">
        <v>21</v>
      </c>
      <c r="F11" s="18">
        <v>1</v>
      </c>
      <c r="G11" s="18">
        <v>1</v>
      </c>
      <c r="H11" t="str">
        <f t="shared" si="6"/>
        <v>1</v>
      </c>
      <c r="I11" t="str">
        <f t="shared" si="7"/>
        <v>1</v>
      </c>
      <c r="J11" s="6" t="str">
        <f t="shared" si="2"/>
        <v>"现场领奖",</v>
      </c>
      <c r="K11" t="str">
        <f t="shared" si="3"/>
        <v>"matchpop_icon_3",</v>
      </c>
      <c r="O11" s="8" t="s">
        <v>12</v>
      </c>
      <c r="P11" s="8"/>
      <c r="Q11" t="str">
        <f t="shared" si="8"/>
        <v>第1</v>
      </c>
      <c r="R11" t="str">
        <f t="shared" si="9"/>
        <v>1名</v>
      </c>
    </row>
    <row r="12" spans="1:18" x14ac:dyDescent="0.2">
      <c r="A12" s="18">
        <v>11</v>
      </c>
      <c r="B12" s="21">
        <v>133</v>
      </c>
      <c r="C12" s="19" t="s">
        <v>12</v>
      </c>
      <c r="D12" s="19" t="s">
        <v>353</v>
      </c>
      <c r="E12" s="20" t="s">
        <v>21</v>
      </c>
      <c r="F12" s="18">
        <v>1</v>
      </c>
      <c r="G12" s="18">
        <v>1</v>
      </c>
      <c r="H12" t="str">
        <f t="shared" si="6"/>
        <v>1</v>
      </c>
      <c r="I12" t="str">
        <f t="shared" si="7"/>
        <v>1</v>
      </c>
      <c r="J12" s="6" t="str">
        <f t="shared" si="2"/>
        <v>"现场领奖",</v>
      </c>
      <c r="K12" t="str">
        <f t="shared" si="3"/>
        <v>"matchpop_icon_3",</v>
      </c>
      <c r="O12" s="8" t="s">
        <v>12</v>
      </c>
      <c r="P12" s="8"/>
      <c r="Q12" t="str">
        <f t="shared" si="8"/>
        <v>第1</v>
      </c>
      <c r="R12" t="str">
        <f t="shared" si="9"/>
        <v>1名</v>
      </c>
    </row>
    <row r="13" spans="1:18" x14ac:dyDescent="0.2">
      <c r="A13" s="18">
        <v>12</v>
      </c>
      <c r="B13" s="21">
        <v>134</v>
      </c>
      <c r="C13" s="19" t="s">
        <v>12</v>
      </c>
      <c r="D13" s="19" t="s">
        <v>353</v>
      </c>
      <c r="E13" s="20" t="s">
        <v>21</v>
      </c>
      <c r="F13" s="18">
        <v>1</v>
      </c>
      <c r="G13" s="18">
        <v>1</v>
      </c>
      <c r="H13" t="str">
        <f t="shared" si="6"/>
        <v>1</v>
      </c>
      <c r="I13" t="str">
        <f t="shared" si="7"/>
        <v>1</v>
      </c>
      <c r="J13" s="6" t="str">
        <f t="shared" si="2"/>
        <v>"现场领奖",</v>
      </c>
      <c r="K13" t="str">
        <f t="shared" si="3"/>
        <v>"matchpop_icon_3",</v>
      </c>
      <c r="O13" s="8" t="s">
        <v>12</v>
      </c>
      <c r="P13" s="8"/>
      <c r="Q13" t="str">
        <f t="shared" si="8"/>
        <v>第1</v>
      </c>
      <c r="R13" t="str">
        <f t="shared" si="9"/>
        <v>1名</v>
      </c>
    </row>
    <row r="14" spans="1:18" x14ac:dyDescent="0.2">
      <c r="A14" s="18">
        <v>13</v>
      </c>
      <c r="B14" s="21">
        <v>135</v>
      </c>
      <c r="C14" s="19" t="s">
        <v>12</v>
      </c>
      <c r="D14" s="19" t="s">
        <v>353</v>
      </c>
      <c r="E14" s="20" t="s">
        <v>21</v>
      </c>
      <c r="F14" s="18">
        <v>1</v>
      </c>
      <c r="G14" s="18">
        <v>1</v>
      </c>
      <c r="H14" t="str">
        <f t="shared" si="6"/>
        <v>1</v>
      </c>
      <c r="I14" t="str">
        <f t="shared" si="7"/>
        <v>6</v>
      </c>
      <c r="J14" s="6" t="str">
        <f t="shared" si="2"/>
        <v>"现场领奖",</v>
      </c>
      <c r="K14" t="str">
        <f t="shared" si="3"/>
        <v>"matchpop_icon_3",</v>
      </c>
      <c r="O14" s="7" t="s">
        <v>12</v>
      </c>
      <c r="P14" s="7" t="s">
        <v>33</v>
      </c>
      <c r="Q14" t="str">
        <f t="shared" si="8"/>
        <v>第1</v>
      </c>
      <c r="R14" t="str">
        <f t="shared" si="9"/>
        <v>6名</v>
      </c>
    </row>
    <row r="15" spans="1:18" x14ac:dyDescent="0.2">
      <c r="A15" s="18">
        <v>14</v>
      </c>
      <c r="B15" s="21">
        <v>136</v>
      </c>
      <c r="C15" s="19" t="s">
        <v>12</v>
      </c>
      <c r="D15" s="19" t="s">
        <v>353</v>
      </c>
      <c r="E15" s="20" t="s">
        <v>21</v>
      </c>
      <c r="F15" s="18">
        <v>1</v>
      </c>
      <c r="G15" s="18">
        <v>1</v>
      </c>
      <c r="H15" t="str">
        <f t="shared" si="6"/>
        <v>1</v>
      </c>
      <c r="I15" t="str">
        <f t="shared" si="7"/>
        <v>12</v>
      </c>
      <c r="J15" s="6" t="str">
        <f t="shared" si="2"/>
        <v>"现场领奖",</v>
      </c>
      <c r="K15" t="str">
        <f t="shared" si="3"/>
        <v>"matchpop_icon_3",</v>
      </c>
      <c r="O15" s="7" t="s">
        <v>12</v>
      </c>
      <c r="P15" s="7" t="s">
        <v>39</v>
      </c>
      <c r="Q15" t="str">
        <f t="shared" si="8"/>
        <v>第1</v>
      </c>
      <c r="R15" t="str">
        <f t="shared" si="9"/>
        <v>12名</v>
      </c>
    </row>
    <row r="16" spans="1:18" x14ac:dyDescent="0.2">
      <c r="A16" s="18">
        <v>15</v>
      </c>
      <c r="B16" s="21">
        <v>137</v>
      </c>
      <c r="C16" s="19" t="s">
        <v>12</v>
      </c>
      <c r="D16" s="19" t="s">
        <v>353</v>
      </c>
      <c r="E16" s="20" t="s">
        <v>21</v>
      </c>
      <c r="F16" s="18">
        <v>1</v>
      </c>
      <c r="G16" s="18">
        <v>1</v>
      </c>
      <c r="H16" t="str">
        <f t="shared" si="6"/>
        <v>1</v>
      </c>
      <c r="I16" t="str">
        <f t="shared" si="7"/>
        <v>24</v>
      </c>
      <c r="J16" s="6" t="str">
        <f t="shared" si="2"/>
        <v>"现场领奖",</v>
      </c>
      <c r="K16" t="str">
        <f t="shared" si="3"/>
        <v>"matchpop_icon_3",</v>
      </c>
      <c r="O16" s="7" t="s">
        <v>12</v>
      </c>
      <c r="P16" s="7" t="s">
        <v>44</v>
      </c>
      <c r="Q16" t="str">
        <f t="shared" si="8"/>
        <v>第1</v>
      </c>
      <c r="R16" t="str">
        <f t="shared" si="9"/>
        <v>24名</v>
      </c>
    </row>
    <row r="17" spans="1:18" x14ac:dyDescent="0.2">
      <c r="A17" s="18">
        <v>16</v>
      </c>
      <c r="B17" s="21">
        <v>138</v>
      </c>
      <c r="C17" s="19" t="s">
        <v>12</v>
      </c>
      <c r="D17" s="19" t="s">
        <v>353</v>
      </c>
      <c r="E17" s="20" t="s">
        <v>21</v>
      </c>
      <c r="F17" s="18">
        <v>1</v>
      </c>
      <c r="G17" s="18">
        <v>1</v>
      </c>
      <c r="H17" t="str">
        <f t="shared" si="6"/>
        <v>1</v>
      </c>
      <c r="I17" t="str">
        <f t="shared" si="7"/>
        <v>1</v>
      </c>
      <c r="J17" s="6" t="str">
        <f t="shared" si="2"/>
        <v>"现场领奖",</v>
      </c>
      <c r="K17" t="str">
        <f t="shared" si="3"/>
        <v>"matchpop_icon_3",</v>
      </c>
      <c r="O17" s="8" t="s">
        <v>12</v>
      </c>
      <c r="P17" s="8"/>
      <c r="Q17" t="str">
        <f t="shared" si="8"/>
        <v>第1</v>
      </c>
      <c r="R17" t="str">
        <f t="shared" si="9"/>
        <v>1名</v>
      </c>
    </row>
    <row r="18" spans="1:18" x14ac:dyDescent="0.2">
      <c r="A18" s="18">
        <v>17</v>
      </c>
      <c r="B18" s="21">
        <v>139</v>
      </c>
      <c r="C18" s="19" t="s">
        <v>12</v>
      </c>
      <c r="D18" s="19" t="s">
        <v>353</v>
      </c>
      <c r="E18" s="20" t="s">
        <v>21</v>
      </c>
      <c r="F18" s="18">
        <v>1</v>
      </c>
      <c r="G18" s="18">
        <v>1</v>
      </c>
      <c r="H18" t="str">
        <f t="shared" si="6"/>
        <v>1</v>
      </c>
      <c r="I18" t="str">
        <f t="shared" si="7"/>
        <v>1</v>
      </c>
      <c r="J18" s="6" t="str">
        <f t="shared" si="2"/>
        <v>"现场领奖",</v>
      </c>
      <c r="K18" t="str">
        <f t="shared" si="3"/>
        <v>"matchpop_icon_3",</v>
      </c>
      <c r="O18" s="8" t="s">
        <v>12</v>
      </c>
      <c r="P18" s="8"/>
      <c r="Q18" t="str">
        <f t="shared" si="8"/>
        <v>第1</v>
      </c>
      <c r="R18" t="str">
        <f t="shared" si="9"/>
        <v>1名</v>
      </c>
    </row>
    <row r="19" spans="1:18" x14ac:dyDescent="0.2">
      <c r="A19" s="18">
        <v>18</v>
      </c>
      <c r="B19" s="21">
        <v>140</v>
      </c>
      <c r="C19" s="19" t="s">
        <v>12</v>
      </c>
      <c r="D19" s="19" t="s">
        <v>353</v>
      </c>
      <c r="E19" s="20" t="s">
        <v>21</v>
      </c>
      <c r="F19" s="18">
        <v>1</v>
      </c>
      <c r="G19" s="18">
        <v>1</v>
      </c>
      <c r="H19" t="str">
        <f t="shared" si="6"/>
        <v>1</v>
      </c>
      <c r="I19" t="str">
        <f t="shared" si="7"/>
        <v>1</v>
      </c>
      <c r="J19" s="6" t="str">
        <f t="shared" si="2"/>
        <v>"现场领奖",</v>
      </c>
      <c r="K19" t="str">
        <f t="shared" si="3"/>
        <v>"matchpop_icon_3",</v>
      </c>
      <c r="O19" s="8" t="s">
        <v>12</v>
      </c>
      <c r="P19" s="8"/>
      <c r="Q19" t="str">
        <f t="shared" si="8"/>
        <v>第1</v>
      </c>
      <c r="R19" t="str">
        <f t="shared" si="9"/>
        <v>1名</v>
      </c>
    </row>
    <row r="20" spans="1:18" x14ac:dyDescent="0.2">
      <c r="A20" s="18">
        <v>19</v>
      </c>
      <c r="B20" s="21">
        <v>141</v>
      </c>
      <c r="C20" s="19" t="s">
        <v>12</v>
      </c>
      <c r="D20" s="19" t="s">
        <v>353</v>
      </c>
      <c r="E20" s="20" t="s">
        <v>21</v>
      </c>
      <c r="F20" s="18">
        <v>1</v>
      </c>
      <c r="G20" s="18">
        <v>1</v>
      </c>
      <c r="H20" t="str">
        <f t="shared" si="6"/>
        <v>1</v>
      </c>
      <c r="I20" t="str">
        <f t="shared" si="7"/>
        <v>1</v>
      </c>
      <c r="J20" s="6" t="str">
        <f t="shared" si="2"/>
        <v>"现场领奖",</v>
      </c>
      <c r="K20" t="str">
        <f t="shared" si="3"/>
        <v>"matchpop_icon_3",</v>
      </c>
      <c r="O20" s="7" t="s">
        <v>12</v>
      </c>
      <c r="P20" s="7"/>
      <c r="Q20" t="str">
        <f t="shared" si="8"/>
        <v>第1</v>
      </c>
      <c r="R20" t="str">
        <f t="shared" si="9"/>
        <v>1名</v>
      </c>
    </row>
    <row r="21" spans="1:18" x14ac:dyDescent="0.2">
      <c r="A21" s="18">
        <v>20</v>
      </c>
      <c r="B21" s="21">
        <v>142</v>
      </c>
      <c r="C21" s="19" t="s">
        <v>12</v>
      </c>
      <c r="D21" s="19" t="s">
        <v>353</v>
      </c>
      <c r="E21" s="20" t="s">
        <v>21</v>
      </c>
      <c r="F21" s="18">
        <v>1</v>
      </c>
      <c r="G21" s="18">
        <v>1</v>
      </c>
      <c r="H21" t="str">
        <f t="shared" si="6"/>
        <v>1</v>
      </c>
      <c r="I21" t="str">
        <f t="shared" si="7"/>
        <v>8</v>
      </c>
      <c r="J21" s="6" t="str">
        <f t="shared" si="2"/>
        <v>"现场领奖",</v>
      </c>
      <c r="K21" t="str">
        <f t="shared" si="3"/>
        <v>"matchpop_icon_3",</v>
      </c>
      <c r="O21" s="7" t="s">
        <v>12</v>
      </c>
      <c r="P21" s="7" t="s">
        <v>65</v>
      </c>
      <c r="Q21" t="str">
        <f t="shared" si="8"/>
        <v>第1</v>
      </c>
      <c r="R21" t="str">
        <f t="shared" si="9"/>
        <v>8名</v>
      </c>
    </row>
    <row r="22" spans="1:18" x14ac:dyDescent="0.2">
      <c r="A22" s="18">
        <v>21</v>
      </c>
      <c r="B22" s="21">
        <v>143</v>
      </c>
      <c r="C22" s="19" t="s">
        <v>12</v>
      </c>
      <c r="D22" s="19" t="s">
        <v>353</v>
      </c>
      <c r="E22" s="20" t="s">
        <v>21</v>
      </c>
      <c r="F22" s="18">
        <v>1</v>
      </c>
      <c r="G22" s="18">
        <v>1</v>
      </c>
      <c r="H22" t="str">
        <f t="shared" si="6"/>
        <v>1</v>
      </c>
      <c r="I22" t="str">
        <f t="shared" si="7"/>
        <v>12</v>
      </c>
      <c r="J22" s="6" t="str">
        <f t="shared" si="2"/>
        <v>"现场领奖",</v>
      </c>
      <c r="K22" t="str">
        <f t="shared" si="3"/>
        <v>"matchpop_icon_3",</v>
      </c>
      <c r="O22" s="7" t="s">
        <v>12</v>
      </c>
      <c r="P22" s="7" t="s">
        <v>39</v>
      </c>
      <c r="Q22" t="str">
        <f t="shared" si="8"/>
        <v>第1</v>
      </c>
      <c r="R22" t="str">
        <f t="shared" si="9"/>
        <v>12名</v>
      </c>
    </row>
    <row r="23" spans="1:18" x14ac:dyDescent="0.2">
      <c r="A23" s="18">
        <v>22</v>
      </c>
      <c r="B23" s="21">
        <v>144</v>
      </c>
      <c r="C23" s="19" t="s">
        <v>12</v>
      </c>
      <c r="D23" s="19" t="s">
        <v>353</v>
      </c>
      <c r="E23" s="20" t="s">
        <v>21</v>
      </c>
      <c r="F23" s="18">
        <v>1</v>
      </c>
      <c r="G23" s="18">
        <v>1</v>
      </c>
      <c r="H23" t="str">
        <f t="shared" si="6"/>
        <v>1</v>
      </c>
      <c r="I23" t="str">
        <f t="shared" si="7"/>
        <v>28</v>
      </c>
      <c r="J23" s="6" t="str">
        <f t="shared" si="2"/>
        <v>"现场领奖",</v>
      </c>
      <c r="K23" t="str">
        <f t="shared" si="3"/>
        <v>"matchpop_icon_3",</v>
      </c>
      <c r="O23" s="7" t="s">
        <v>12</v>
      </c>
      <c r="P23" s="7" t="s">
        <v>71</v>
      </c>
      <c r="Q23" t="str">
        <f t="shared" si="8"/>
        <v>第1</v>
      </c>
      <c r="R23" t="str">
        <f t="shared" si="9"/>
        <v>28名</v>
      </c>
    </row>
    <row r="24" spans="1:18" x14ac:dyDescent="0.2">
      <c r="A24" s="18">
        <v>23</v>
      </c>
      <c r="B24" s="21">
        <v>145</v>
      </c>
      <c r="C24" s="19" t="s">
        <v>12</v>
      </c>
      <c r="D24" s="19" t="s">
        <v>353</v>
      </c>
      <c r="E24" s="20" t="s">
        <v>21</v>
      </c>
      <c r="F24" s="18">
        <v>1</v>
      </c>
      <c r="G24" s="18">
        <v>1</v>
      </c>
      <c r="H24" t="str">
        <f t="shared" si="6"/>
        <v>1</v>
      </c>
      <c r="I24" t="str">
        <f t="shared" si="7"/>
        <v>1</v>
      </c>
      <c r="J24" s="6" t="str">
        <f t="shared" si="2"/>
        <v>"现场领奖",</v>
      </c>
      <c r="K24" t="str">
        <f t="shared" si="3"/>
        <v>"matchpop_icon_3",</v>
      </c>
      <c r="O24" s="8" t="s">
        <v>12</v>
      </c>
      <c r="P24" s="8"/>
      <c r="Q24" t="str">
        <f t="shared" si="8"/>
        <v>第1</v>
      </c>
      <c r="R24" t="str">
        <f t="shared" si="9"/>
        <v>1名</v>
      </c>
    </row>
    <row r="25" spans="1:18" x14ac:dyDescent="0.2">
      <c r="A25" s="18">
        <v>24</v>
      </c>
      <c r="B25" s="21">
        <v>146</v>
      </c>
      <c r="C25" s="19" t="s">
        <v>12</v>
      </c>
      <c r="D25" s="19" t="s">
        <v>353</v>
      </c>
      <c r="E25" s="20" t="s">
        <v>21</v>
      </c>
      <c r="F25" s="18">
        <v>1</v>
      </c>
      <c r="G25" s="18">
        <v>1</v>
      </c>
      <c r="H25" t="str">
        <f t="shared" si="6"/>
        <v>1</v>
      </c>
      <c r="I25" t="str">
        <f t="shared" si="7"/>
        <v>1</v>
      </c>
      <c r="J25" s="6" t="str">
        <f t="shared" si="2"/>
        <v>"现场领奖",</v>
      </c>
      <c r="K25" t="str">
        <f t="shared" si="3"/>
        <v>"matchpop_icon_3",</v>
      </c>
      <c r="O25" s="8" t="s">
        <v>12</v>
      </c>
      <c r="P25" s="8"/>
      <c r="Q25" t="str">
        <f t="shared" si="8"/>
        <v>第1</v>
      </c>
      <c r="R25" t="str">
        <f t="shared" si="9"/>
        <v>1名</v>
      </c>
    </row>
    <row r="26" spans="1:18" x14ac:dyDescent="0.2">
      <c r="A26" s="18">
        <v>25</v>
      </c>
      <c r="B26" s="21">
        <v>147</v>
      </c>
      <c r="C26" s="19" t="s">
        <v>12</v>
      </c>
      <c r="D26" s="19" t="s">
        <v>353</v>
      </c>
      <c r="E26" s="20" t="s">
        <v>21</v>
      </c>
      <c r="F26" s="18">
        <v>1</v>
      </c>
      <c r="G26" s="18">
        <v>1</v>
      </c>
      <c r="H26" t="str">
        <f t="shared" si="6"/>
        <v>1</v>
      </c>
      <c r="I26" t="str">
        <f t="shared" si="7"/>
        <v>1</v>
      </c>
      <c r="J26" s="6" t="str">
        <f t="shared" si="2"/>
        <v>"现场领奖",</v>
      </c>
      <c r="K26" t="str">
        <f t="shared" si="3"/>
        <v>"matchpop_icon_3",</v>
      </c>
      <c r="O26" s="8" t="s">
        <v>12</v>
      </c>
      <c r="P26" s="8"/>
      <c r="Q26" t="str">
        <f t="shared" si="8"/>
        <v>第1</v>
      </c>
      <c r="R26" t="str">
        <f t="shared" si="9"/>
        <v>1名</v>
      </c>
    </row>
    <row r="27" spans="1:18" x14ac:dyDescent="0.2">
      <c r="A27" s="18">
        <v>26</v>
      </c>
      <c r="B27" s="21">
        <v>148</v>
      </c>
      <c r="C27" s="19" t="s">
        <v>12</v>
      </c>
      <c r="D27" s="19" t="s">
        <v>353</v>
      </c>
      <c r="E27" s="20" t="s">
        <v>21</v>
      </c>
      <c r="F27" s="18">
        <v>1</v>
      </c>
      <c r="G27" s="18">
        <v>1</v>
      </c>
      <c r="H27" t="str">
        <f t="shared" si="6"/>
        <v>1</v>
      </c>
      <c r="I27" t="str">
        <f t="shared" si="7"/>
        <v>1</v>
      </c>
      <c r="J27" s="6" t="str">
        <f t="shared" si="2"/>
        <v>"现场领奖",</v>
      </c>
      <c r="K27" t="str">
        <f t="shared" si="3"/>
        <v>"matchpop_icon_3",</v>
      </c>
      <c r="O27" s="7" t="s">
        <v>12</v>
      </c>
      <c r="P27" s="7"/>
      <c r="Q27" t="str">
        <f t="shared" si="8"/>
        <v>第1</v>
      </c>
      <c r="R27" t="str">
        <f t="shared" si="9"/>
        <v>1名</v>
      </c>
    </row>
    <row r="28" spans="1:18" x14ac:dyDescent="0.2">
      <c r="J28" s="6"/>
      <c r="O28" s="7"/>
      <c r="P28" s="7"/>
    </row>
    <row r="29" spans="1:18" x14ac:dyDescent="0.2">
      <c r="J29" s="6"/>
      <c r="O29" s="7"/>
      <c r="P29" s="7"/>
    </row>
    <row r="30" spans="1:18" x14ac:dyDescent="0.2">
      <c r="J30" s="6"/>
      <c r="O30" s="7"/>
      <c r="P30" s="7"/>
    </row>
    <row r="31" spans="1:18" x14ac:dyDescent="0.2">
      <c r="J31" s="6"/>
      <c r="O31" s="8"/>
      <c r="P31" s="8"/>
    </row>
    <row r="32" spans="1:18" x14ac:dyDescent="0.2">
      <c r="J32" s="6"/>
      <c r="O32" s="8"/>
      <c r="P32" s="8"/>
    </row>
    <row r="33" spans="10:16" x14ac:dyDescent="0.2">
      <c r="J33" s="6"/>
      <c r="O33" s="8"/>
      <c r="P33" s="8"/>
    </row>
    <row r="34" spans="10:16" x14ac:dyDescent="0.2">
      <c r="J34" s="6"/>
      <c r="O34" s="7"/>
      <c r="P34" s="7"/>
    </row>
    <row r="35" spans="10:16" x14ac:dyDescent="0.2">
      <c r="J35" s="6"/>
      <c r="O35" s="7"/>
      <c r="P35" s="7"/>
    </row>
    <row r="36" spans="10:16" x14ac:dyDescent="0.2">
      <c r="J36" s="6"/>
      <c r="O36" s="7"/>
      <c r="P36" s="7"/>
    </row>
    <row r="37" spans="10:16" x14ac:dyDescent="0.2">
      <c r="J37" s="6"/>
      <c r="O37" s="7"/>
      <c r="P37" s="7"/>
    </row>
    <row r="38" spans="10:16" x14ac:dyDescent="0.2">
      <c r="J38" s="6"/>
      <c r="O38" s="7"/>
      <c r="P38" s="7"/>
    </row>
    <row r="39" spans="10:16" x14ac:dyDescent="0.2">
      <c r="J39" s="6"/>
      <c r="O39" s="7"/>
      <c r="P39" s="7"/>
    </row>
    <row r="40" spans="10:16" x14ac:dyDescent="0.2">
      <c r="J40" s="6"/>
      <c r="O40" s="7"/>
      <c r="P40" s="7"/>
    </row>
    <row r="41" spans="10:16" x14ac:dyDescent="0.2">
      <c r="J41" s="6"/>
      <c r="O41" s="7"/>
      <c r="P41" s="7"/>
    </row>
    <row r="42" spans="10:16" x14ac:dyDescent="0.2">
      <c r="J42" s="6"/>
      <c r="O42" s="7"/>
      <c r="P42" s="7"/>
    </row>
    <row r="43" spans="10:16" x14ac:dyDescent="0.2">
      <c r="J43" s="6"/>
      <c r="O43" s="7"/>
      <c r="P43" s="7"/>
    </row>
    <row r="44" spans="10:16" x14ac:dyDescent="0.2">
      <c r="J44" s="6"/>
      <c r="O44" s="7"/>
      <c r="P44" s="7"/>
    </row>
    <row r="45" spans="10:16" x14ac:dyDescent="0.2">
      <c r="J45" s="6"/>
      <c r="O45" s="7"/>
      <c r="P45" s="7"/>
    </row>
    <row r="46" spans="10:16" x14ac:dyDescent="0.2">
      <c r="J46" s="6"/>
      <c r="O46" s="7"/>
      <c r="P46" s="7"/>
    </row>
    <row r="47" spans="10:16" x14ac:dyDescent="0.2">
      <c r="J47" s="6"/>
      <c r="O47" s="7"/>
      <c r="P47" s="7"/>
    </row>
    <row r="48" spans="10:16" x14ac:dyDescent="0.2">
      <c r="J48" s="6"/>
      <c r="O48" s="7"/>
      <c r="P48" s="7"/>
    </row>
    <row r="49" spans="10:16" x14ac:dyDescent="0.2">
      <c r="J49" s="6"/>
      <c r="O49" s="7"/>
      <c r="P49" s="7"/>
    </row>
    <row r="50" spans="10:16" x14ac:dyDescent="0.2">
      <c r="J50" s="6"/>
      <c r="O50" s="7"/>
      <c r="P50" s="7"/>
    </row>
    <row r="51" spans="10:16" x14ac:dyDescent="0.2">
      <c r="J51" s="6"/>
      <c r="O51" s="7"/>
      <c r="P51" s="7"/>
    </row>
    <row r="52" spans="10:16" x14ac:dyDescent="0.2">
      <c r="J52" s="6"/>
      <c r="O52" s="7"/>
      <c r="P52" s="7"/>
    </row>
    <row r="53" spans="10:16" x14ac:dyDescent="0.2">
      <c r="J53" s="6"/>
      <c r="O53" s="7"/>
      <c r="P53" s="7"/>
    </row>
    <row r="54" spans="10:16" x14ac:dyDescent="0.2">
      <c r="J54" s="6"/>
      <c r="O54" s="7"/>
      <c r="P54" s="7"/>
    </row>
    <row r="55" spans="10:16" x14ac:dyDescent="0.2">
      <c r="J55" s="6"/>
      <c r="O55" s="7"/>
      <c r="P55" s="7"/>
    </row>
    <row r="56" spans="10:16" x14ac:dyDescent="0.2">
      <c r="J56" s="6"/>
      <c r="O56" s="7"/>
      <c r="P56" s="7"/>
    </row>
    <row r="57" spans="10:16" x14ac:dyDescent="0.2">
      <c r="J57" s="6"/>
      <c r="O57" s="7"/>
      <c r="P57" s="7"/>
    </row>
  </sheetData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J20" sqref="J20"/>
    </sheetView>
  </sheetViews>
  <sheetFormatPr defaultColWidth="9" defaultRowHeight="14.25" x14ac:dyDescent="0.2"/>
  <cols>
    <col min="10" max="10" width="14.625" customWidth="1"/>
    <col min="11" max="11" width="11.5" customWidth="1"/>
    <col min="12" max="12" width="12.25" customWidth="1"/>
    <col min="13" max="13" width="12.125" customWidth="1"/>
    <col min="14" max="14" width="13.125" customWidth="1"/>
  </cols>
  <sheetData>
    <row r="1" spans="1:26" ht="67.5" x14ac:dyDescent="0.2">
      <c r="A1" s="2" t="s">
        <v>0</v>
      </c>
      <c r="B1" s="2" t="s">
        <v>103</v>
      </c>
      <c r="C1" s="2" t="s">
        <v>171</v>
      </c>
      <c r="D1" s="2" t="s">
        <v>104</v>
      </c>
      <c r="E1" s="2" t="s">
        <v>108</v>
      </c>
      <c r="F1" s="2" t="s">
        <v>173</v>
      </c>
      <c r="G1" s="2" t="s">
        <v>109</v>
      </c>
      <c r="H1" s="2" t="s">
        <v>5</v>
      </c>
      <c r="I1" s="2" t="s">
        <v>174</v>
      </c>
      <c r="J1" s="2" t="s">
        <v>175</v>
      </c>
      <c r="K1" s="2" t="s">
        <v>176</v>
      </c>
      <c r="L1" s="2" t="s">
        <v>177</v>
      </c>
      <c r="M1" s="12" t="s">
        <v>178</v>
      </c>
      <c r="N1" s="2" t="s">
        <v>114</v>
      </c>
      <c r="O1" s="2" t="s">
        <v>115</v>
      </c>
      <c r="P1" s="2" t="s">
        <v>110</v>
      </c>
      <c r="Q1" s="2" t="s">
        <v>111</v>
      </c>
      <c r="R1" s="2" t="s">
        <v>112</v>
      </c>
      <c r="S1" s="12" t="s">
        <v>179</v>
      </c>
      <c r="T1" s="2" t="s">
        <v>117</v>
      </c>
      <c r="U1" s="2" t="s">
        <v>120</v>
      </c>
      <c r="V1" s="2" t="s">
        <v>121</v>
      </c>
      <c r="W1" s="12" t="s">
        <v>180</v>
      </c>
      <c r="X1" s="12" t="s">
        <v>181</v>
      </c>
      <c r="Y1" s="12" t="s">
        <v>182</v>
      </c>
      <c r="Z1" s="12" t="s">
        <v>183</v>
      </c>
    </row>
    <row r="2" spans="1:26" ht="15" x14ac:dyDescent="0.2">
      <c r="A2">
        <v>1</v>
      </c>
      <c r="B2" s="6" t="s">
        <v>354</v>
      </c>
      <c r="C2" s="9" t="s">
        <v>355</v>
      </c>
      <c r="D2" s="9">
        <v>1000</v>
      </c>
      <c r="E2" s="10" t="s">
        <v>186</v>
      </c>
      <c r="F2" s="10" t="s">
        <v>124</v>
      </c>
      <c r="G2" s="11">
        <v>0</v>
      </c>
      <c r="H2" s="11">
        <v>1</v>
      </c>
      <c r="I2" s="13" t="s">
        <v>187</v>
      </c>
      <c r="J2" s="14">
        <v>1564572600</v>
      </c>
      <c r="K2" s="11">
        <v>1564574400</v>
      </c>
      <c r="L2" s="11">
        <v>1561910400</v>
      </c>
      <c r="M2" s="11">
        <v>1564502400</v>
      </c>
      <c r="N2" s="10" t="s">
        <v>188</v>
      </c>
      <c r="O2" s="10" t="s">
        <v>356</v>
      </c>
      <c r="P2" s="15"/>
      <c r="Q2" s="16" t="s">
        <v>357</v>
      </c>
      <c r="R2" s="16" t="s">
        <v>194</v>
      </c>
      <c r="S2" s="9">
        <v>200</v>
      </c>
      <c r="T2">
        <v>0</v>
      </c>
      <c r="U2" s="15">
        <v>1</v>
      </c>
      <c r="V2" s="4" t="s">
        <v>358</v>
      </c>
      <c r="W2">
        <v>0</v>
      </c>
      <c r="X2" s="4"/>
      <c r="Y2" s="4"/>
      <c r="Z2" s="17"/>
    </row>
    <row r="3" spans="1:26" x14ac:dyDescent="0.2">
      <c r="A3">
        <v>2</v>
      </c>
      <c r="B3" s="6" t="s">
        <v>354</v>
      </c>
      <c r="C3" s="9" t="s">
        <v>359</v>
      </c>
      <c r="D3">
        <v>1001</v>
      </c>
      <c r="E3" s="10" t="s">
        <v>186</v>
      </c>
      <c r="F3" s="10" t="s">
        <v>124</v>
      </c>
      <c r="G3">
        <v>1</v>
      </c>
      <c r="H3">
        <v>1</v>
      </c>
      <c r="I3" s="13" t="s">
        <v>187</v>
      </c>
      <c r="J3">
        <v>1567251000</v>
      </c>
      <c r="K3">
        <v>1567252800</v>
      </c>
      <c r="L3">
        <v>1564588800</v>
      </c>
      <c r="M3" s="11">
        <v>1567180800</v>
      </c>
      <c r="N3" s="10" t="s">
        <v>188</v>
      </c>
      <c r="O3" s="10" t="s">
        <v>356</v>
      </c>
      <c r="P3" s="15"/>
      <c r="Q3" s="16" t="s">
        <v>357</v>
      </c>
      <c r="R3" s="16" t="s">
        <v>194</v>
      </c>
      <c r="S3" s="9">
        <v>200</v>
      </c>
      <c r="T3">
        <v>0</v>
      </c>
      <c r="U3" s="15">
        <v>1</v>
      </c>
      <c r="V3" s="4" t="s">
        <v>358</v>
      </c>
      <c r="W3">
        <v>0</v>
      </c>
      <c r="X3" s="4"/>
    </row>
    <row r="4" spans="1:26" ht="15" x14ac:dyDescent="0.2">
      <c r="A4">
        <v>3</v>
      </c>
      <c r="B4" s="6" t="s">
        <v>354</v>
      </c>
      <c r="C4" s="9" t="s">
        <v>355</v>
      </c>
      <c r="D4">
        <v>1002</v>
      </c>
      <c r="E4" s="10" t="s">
        <v>186</v>
      </c>
      <c r="F4" s="10" t="s">
        <v>124</v>
      </c>
      <c r="G4" s="11">
        <v>0</v>
      </c>
      <c r="H4" s="11">
        <v>1</v>
      </c>
      <c r="I4" s="13" t="s">
        <v>187</v>
      </c>
      <c r="J4" s="14">
        <v>1562812200</v>
      </c>
      <c r="K4" s="11">
        <v>1562812800</v>
      </c>
      <c r="L4" s="11">
        <v>1561910400</v>
      </c>
      <c r="M4" s="11">
        <v>1564502400</v>
      </c>
      <c r="N4" s="10" t="s">
        <v>188</v>
      </c>
      <c r="O4" s="10" t="s">
        <v>356</v>
      </c>
      <c r="P4" s="15"/>
      <c r="Q4" s="16" t="s">
        <v>357</v>
      </c>
      <c r="R4" s="16" t="s">
        <v>194</v>
      </c>
      <c r="S4" s="9">
        <v>200</v>
      </c>
      <c r="T4">
        <v>0</v>
      </c>
      <c r="U4" s="15">
        <v>1</v>
      </c>
      <c r="V4" s="4" t="s">
        <v>358</v>
      </c>
      <c r="W4">
        <v>0</v>
      </c>
      <c r="X4" s="4"/>
      <c r="Y4" s="4"/>
      <c r="Z4" s="17"/>
    </row>
    <row r="5" spans="1:26" x14ac:dyDescent="0.2">
      <c r="A5">
        <v>4</v>
      </c>
      <c r="B5" s="6" t="s">
        <v>354</v>
      </c>
      <c r="C5" s="9" t="s">
        <v>359</v>
      </c>
      <c r="D5">
        <v>1003</v>
      </c>
      <c r="E5" s="10" t="s">
        <v>186</v>
      </c>
      <c r="F5" s="10" t="s">
        <v>124</v>
      </c>
      <c r="G5">
        <v>1</v>
      </c>
      <c r="H5">
        <v>1</v>
      </c>
      <c r="I5" s="13" t="s">
        <v>187</v>
      </c>
      <c r="J5">
        <v>1562814000</v>
      </c>
      <c r="K5">
        <v>1562814600</v>
      </c>
      <c r="L5" s="11">
        <v>1561910400</v>
      </c>
      <c r="M5" s="11">
        <v>1564502400</v>
      </c>
      <c r="N5" s="10" t="s">
        <v>188</v>
      </c>
      <c r="O5" s="10" t="s">
        <v>356</v>
      </c>
      <c r="P5" s="15"/>
      <c r="Q5" s="16" t="s">
        <v>357</v>
      </c>
      <c r="R5" s="16" t="s">
        <v>194</v>
      </c>
      <c r="S5" s="9">
        <v>200</v>
      </c>
      <c r="T5">
        <v>0</v>
      </c>
      <c r="U5" s="15">
        <v>1</v>
      </c>
      <c r="V5" s="4" t="s">
        <v>358</v>
      </c>
      <c r="W5">
        <v>0</v>
      </c>
      <c r="X5" s="4"/>
    </row>
    <row r="6" spans="1:26" ht="15" x14ac:dyDescent="0.2">
      <c r="A6">
        <v>5</v>
      </c>
      <c r="B6" s="6" t="s">
        <v>354</v>
      </c>
      <c r="C6" s="9" t="s">
        <v>355</v>
      </c>
      <c r="D6">
        <v>1004</v>
      </c>
      <c r="E6" s="10" t="s">
        <v>186</v>
      </c>
      <c r="F6" s="10" t="s">
        <v>124</v>
      </c>
      <c r="G6" s="11">
        <v>0</v>
      </c>
      <c r="H6" s="11">
        <v>1</v>
      </c>
      <c r="I6" s="13" t="s">
        <v>187</v>
      </c>
      <c r="J6" s="14">
        <v>1562815800</v>
      </c>
      <c r="K6" s="11">
        <v>1562816400</v>
      </c>
      <c r="L6" s="11">
        <v>1561910400</v>
      </c>
      <c r="M6" s="11">
        <v>1564502400</v>
      </c>
      <c r="N6" s="10" t="s">
        <v>188</v>
      </c>
      <c r="O6" s="10" t="s">
        <v>356</v>
      </c>
      <c r="P6" s="15"/>
      <c r="Q6" s="16" t="s">
        <v>357</v>
      </c>
      <c r="R6" s="16" t="s">
        <v>194</v>
      </c>
      <c r="S6" s="9">
        <v>200</v>
      </c>
      <c r="T6">
        <v>0</v>
      </c>
      <c r="U6" s="15">
        <v>1</v>
      </c>
      <c r="V6" s="4" t="s">
        <v>358</v>
      </c>
      <c r="W6">
        <v>0</v>
      </c>
      <c r="X6" s="4"/>
      <c r="Y6" s="4"/>
      <c r="Z6" s="17"/>
    </row>
    <row r="7" spans="1:26" x14ac:dyDescent="0.2">
      <c r="A7">
        <v>6</v>
      </c>
      <c r="B7" s="6" t="s">
        <v>354</v>
      </c>
      <c r="C7" s="9" t="s">
        <v>359</v>
      </c>
      <c r="D7">
        <v>1005</v>
      </c>
      <c r="E7" s="10" t="s">
        <v>186</v>
      </c>
      <c r="F7" s="10" t="s">
        <v>124</v>
      </c>
      <c r="G7">
        <v>1</v>
      </c>
      <c r="H7">
        <v>1</v>
      </c>
      <c r="I7" s="13" t="s">
        <v>187</v>
      </c>
      <c r="J7">
        <v>1562824800</v>
      </c>
      <c r="K7">
        <v>1562825400</v>
      </c>
      <c r="L7" s="11">
        <v>1561910400</v>
      </c>
      <c r="M7" s="11">
        <v>1564502400</v>
      </c>
      <c r="N7" s="10" t="s">
        <v>188</v>
      </c>
      <c r="O7" s="10" t="s">
        <v>356</v>
      </c>
      <c r="P7" s="15"/>
      <c r="Q7" s="16" t="s">
        <v>357</v>
      </c>
      <c r="R7" s="16" t="s">
        <v>194</v>
      </c>
      <c r="S7" s="9">
        <v>200</v>
      </c>
      <c r="T7">
        <v>0</v>
      </c>
      <c r="U7" s="15">
        <v>1</v>
      </c>
      <c r="V7" s="4" t="s">
        <v>358</v>
      </c>
      <c r="W7">
        <v>0</v>
      </c>
      <c r="X7" s="4"/>
    </row>
    <row r="8" spans="1:26" ht="15" x14ac:dyDescent="0.2">
      <c r="A8">
        <v>7</v>
      </c>
      <c r="B8" s="6" t="s">
        <v>354</v>
      </c>
      <c r="C8" s="9" t="s">
        <v>355</v>
      </c>
      <c r="D8">
        <v>1006</v>
      </c>
      <c r="E8" s="10" t="s">
        <v>186</v>
      </c>
      <c r="F8" s="10" t="s">
        <v>124</v>
      </c>
      <c r="G8" s="11">
        <v>0</v>
      </c>
      <c r="H8" s="11">
        <v>1</v>
      </c>
      <c r="I8" s="13" t="s">
        <v>187</v>
      </c>
      <c r="J8" s="14">
        <v>1562826600</v>
      </c>
      <c r="K8" s="11">
        <v>1562827200</v>
      </c>
      <c r="L8" s="11">
        <v>1561910400</v>
      </c>
      <c r="M8" s="11">
        <v>1564502400</v>
      </c>
      <c r="N8" s="10" t="s">
        <v>188</v>
      </c>
      <c r="O8" s="10" t="s">
        <v>356</v>
      </c>
      <c r="P8" s="15"/>
      <c r="Q8" s="16" t="s">
        <v>357</v>
      </c>
      <c r="R8" s="16" t="s">
        <v>194</v>
      </c>
      <c r="S8" s="9">
        <v>200</v>
      </c>
      <c r="T8">
        <v>0</v>
      </c>
      <c r="U8" s="15">
        <v>1</v>
      </c>
      <c r="V8" s="4" t="s">
        <v>358</v>
      </c>
      <c r="W8">
        <v>0</v>
      </c>
      <c r="X8" s="4"/>
      <c r="Y8" s="4"/>
      <c r="Z8" s="17"/>
    </row>
    <row r="9" spans="1:26" x14ac:dyDescent="0.2">
      <c r="A9">
        <v>8</v>
      </c>
      <c r="B9" s="6" t="s">
        <v>354</v>
      </c>
      <c r="C9" s="9" t="s">
        <v>359</v>
      </c>
      <c r="D9">
        <v>1007</v>
      </c>
      <c r="E9" s="10" t="s">
        <v>186</v>
      </c>
      <c r="F9" s="10" t="s">
        <v>124</v>
      </c>
      <c r="G9">
        <v>1</v>
      </c>
      <c r="H9">
        <v>1</v>
      </c>
      <c r="I9" s="13" t="s">
        <v>187</v>
      </c>
      <c r="J9">
        <v>1562828400</v>
      </c>
      <c r="K9">
        <v>1562829000</v>
      </c>
      <c r="L9" s="11">
        <v>1561910400</v>
      </c>
      <c r="M9" s="11">
        <v>1564502400</v>
      </c>
      <c r="N9" s="10" t="s">
        <v>188</v>
      </c>
      <c r="O9" s="10" t="s">
        <v>356</v>
      </c>
      <c r="P9" s="15"/>
      <c r="Q9" s="16" t="s">
        <v>357</v>
      </c>
      <c r="R9" s="16" t="s">
        <v>194</v>
      </c>
      <c r="S9" s="9">
        <v>200</v>
      </c>
      <c r="T9">
        <v>0</v>
      </c>
      <c r="U9" s="15">
        <v>1</v>
      </c>
      <c r="V9" s="4" t="s">
        <v>358</v>
      </c>
      <c r="W9">
        <v>0</v>
      </c>
      <c r="X9" s="4"/>
    </row>
    <row r="10" spans="1:26" ht="15" x14ac:dyDescent="0.2">
      <c r="A10">
        <v>9</v>
      </c>
      <c r="B10" s="6" t="s">
        <v>354</v>
      </c>
      <c r="C10" s="9" t="s">
        <v>355</v>
      </c>
      <c r="D10">
        <v>1008</v>
      </c>
      <c r="E10" s="10" t="s">
        <v>186</v>
      </c>
      <c r="F10" s="10" t="s">
        <v>124</v>
      </c>
      <c r="G10" s="11">
        <v>0</v>
      </c>
      <c r="H10" s="11">
        <v>1</v>
      </c>
      <c r="I10" s="13" t="s">
        <v>187</v>
      </c>
      <c r="J10" s="14">
        <v>1562830200</v>
      </c>
      <c r="K10" s="11">
        <v>1562830800</v>
      </c>
      <c r="L10" s="11">
        <v>1561910400</v>
      </c>
      <c r="M10" s="11">
        <v>1564502400</v>
      </c>
      <c r="N10" s="10" t="s">
        <v>188</v>
      </c>
      <c r="O10" s="10" t="s">
        <v>356</v>
      </c>
      <c r="P10" s="15"/>
      <c r="Q10" s="16" t="s">
        <v>357</v>
      </c>
      <c r="R10" s="16" t="s">
        <v>194</v>
      </c>
      <c r="S10" s="9">
        <v>200</v>
      </c>
      <c r="T10">
        <v>0</v>
      </c>
      <c r="U10" s="15">
        <v>1</v>
      </c>
      <c r="V10" s="4" t="s">
        <v>358</v>
      </c>
      <c r="W10">
        <v>0</v>
      </c>
      <c r="X10" s="4"/>
      <c r="Y10" s="4"/>
      <c r="Z10" s="17"/>
    </row>
    <row r="11" spans="1:26" x14ac:dyDescent="0.2">
      <c r="A11">
        <v>10</v>
      </c>
      <c r="B11" s="6" t="s">
        <v>354</v>
      </c>
      <c r="C11" s="9" t="s">
        <v>359</v>
      </c>
      <c r="D11">
        <v>1009</v>
      </c>
      <c r="E11" s="10" t="s">
        <v>186</v>
      </c>
      <c r="F11" s="10" t="s">
        <v>124</v>
      </c>
      <c r="G11">
        <v>1</v>
      </c>
      <c r="H11">
        <v>1</v>
      </c>
      <c r="I11" s="13" t="s">
        <v>187</v>
      </c>
      <c r="J11">
        <v>1562832000</v>
      </c>
      <c r="K11">
        <v>1562832600</v>
      </c>
      <c r="L11" s="11">
        <v>1561910400</v>
      </c>
      <c r="M11" s="11">
        <v>1564502400</v>
      </c>
      <c r="N11" s="10" t="s">
        <v>188</v>
      </c>
      <c r="O11" s="10" t="s">
        <v>356</v>
      </c>
      <c r="P11" s="15"/>
      <c r="Q11" s="16" t="s">
        <v>357</v>
      </c>
      <c r="R11" s="16" t="s">
        <v>194</v>
      </c>
      <c r="S11" s="9">
        <v>200</v>
      </c>
      <c r="T11">
        <v>0</v>
      </c>
      <c r="U11" s="15">
        <v>1</v>
      </c>
      <c r="V11" s="4" t="s">
        <v>358</v>
      </c>
      <c r="W11">
        <v>0</v>
      </c>
      <c r="X11" s="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award|奖励表</vt:lpstr>
      <vt:lpstr>config|其他配置</vt:lpstr>
      <vt:lpstr>gm_config|冠名赛配置</vt:lpstr>
      <vt:lpstr>gm_award|冠名赛奖励</vt:lpstr>
      <vt:lpstr>sw_config|实物赛配置</vt:lpstr>
      <vt:lpstr>sw_award|实物赛奖励</vt:lpstr>
      <vt:lpstr>qy_config|企业赛</vt:lpstr>
      <vt:lpstr>qy_award|企业赛奖励</vt:lpstr>
      <vt:lpstr>mx_config|明星杯</vt:lpstr>
      <vt:lpstr>mx_award|明星杯奖励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2019-07-11T02:28:51Z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