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0F14AF7-132B-4F9D-80B3-293A563D121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<sst xmlns="http://schemas.openxmlformats.org/spreadsheetml/2006/main" count="765" uniqueCount="362">
  <si>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</si>
  <si>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</si>
  <si>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</si>
  <si>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</si>
  <si>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</si>
  <si>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</si>
  <si>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</si>
  <si>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</si>
  <si>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</si>
  <si>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</si>
  <si>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</si>
  <si>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</si>
  <si>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</si>
  <si>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</si>
  <si>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</si>
  <si>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</si>
  <si>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</si>
  <si>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</si>
  <si>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</si>
  <si>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</si>
  <si>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</si>
  <si>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</si>
  <si>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</si>
  <si>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</si>
  <si>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</si>
  <si>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</si>
  <si>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</si>
  <si>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</si>
  <si>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</si>
  <si>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</si>
  <si>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</si>
  <si>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</si>
  <si>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</si>
  <si>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</si>
  <si>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</si>
  <si>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</si>
  <si>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</si>
  <si>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</si>
  <si>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</si>
  <si>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</si>
  <si>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</si>
  <si>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</si>
  <si>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</si>
  <si>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</si>
  <si>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</si>
  <si>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</si>
  <si>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</si>
  <si>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</si>
  <si>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</si>
  <si>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</si>
  <si>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</si>
  <si>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</si>
  <si>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</si>
  <si>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</si>
  <si>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</si>
  <si>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</si>
  <si>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</si>
  <si>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</si>
  <si>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</si>
  <si>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</si>
  <si>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</si>
  <si>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</si>
  <si>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</si>
  <si>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</si>
  <si>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</si>
  <si>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</si>
  <si>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</si>
  <si>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</si>
  <si>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</si>
  <si>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</si>
  <si>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</si>
  <si>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</si>
  <si>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</si>
  <si>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</si>
  <si>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</si>
  <si>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</si>
  <si>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</si>
  <si>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</si>
  <si>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</si>
  <si>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</si>
  <si>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</si>
  <si>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</si>
  <si>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</si>
  <si>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</si>
  <si>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</si>
  <si>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</si>
  <si>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</si>
  <si>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</si>
  <si>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</si>
  <si>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</si>
  <si>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</si>
  <si>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</si>
  <si>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</si>
  <si>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</si>
  <si>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</si>
  <si>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</si>
  <si>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</si>
  <si>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</si>
  <si>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</si>
  <si>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</si>
  <si>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</si>
  <si>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</si>
  <si>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</si>
  <si>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</si>
  <si>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</si>
  <si>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</si>
  <si>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</si>
  <si>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</si>
  <si>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</si>
  <si>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</si>
  <si>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</si>
  <si>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</si>
  <si>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</si>
  <si>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</si>
  <si>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</si>
  <si>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</si>
  <si>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</si>
  <si>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</si>
  <si>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</si>
  <si>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</si>
  <si>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</si>
  <si>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</si>
  <si>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</si>
  <si>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</si>
  <si>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</si>
  <si>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</si>
  <si>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</si>
  <si>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</si>
  <si>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</si>
  <si>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</si>
  <si>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</si>
  <si>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</si>
  <si>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</si>
  <si>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</si>
  <si>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</si>
  <si>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</si>
  <si>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</si>
  <si>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</si>
  <si>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</si>
  <si>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</si>
  <si>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</si>
  <si>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</si>
  <si>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</si>
  <si>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</si>
  <si>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</si>
  <si>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</si>
  <si>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</si>
  <si>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</si>
  <si>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</si>
  <si>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</si>
  <si>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</si>
  <si>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</si>
  <si>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</si>
  <si>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</si>
  <si>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</si>
  <si>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</si>
  <si>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</si>
  <si>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</si>
  <si>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</si>
  <si>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</si>
  <si>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</si>
  <si>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</si>
  <si>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</si>
  <si>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</si>
  <si>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</si>
  <si>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</si>
  <si>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</si>
  <si>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</si>
  <si>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</si>
  <si>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</si>
  <si>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</si>
  <si>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</si>
  <si>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</si>
  <si>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</si>
  <si>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</si>
  <si>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</si>
  <si>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</si>
  <si>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</si>
  <si>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</si>
  <si>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</si>
  <si>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</si>
  <si>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</si>
  <si>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</si>
  <si>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</si>
  <si>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</si>
  <si>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</si>
  <si>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</si>
  <si>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</si>
  <si>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</si>
  <si>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</si>
  <si>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</si>
  <si>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</si>
  <si>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</si>
  <si>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</si>
  <si>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</si>
  <si>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</si>
  <si>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</si>
  <si>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</si>
  <si>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</si>
  <si>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</si>
  <si>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</si>
  <si>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</si>
  <si>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</si>
  <si>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</si>
  <si>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</si>
  <si>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</si>
  <si>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</si>
  <si>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</si>
  <si>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</si>
  <si>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</si>
  <si>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</si>
  <si>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</si>
  <si>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</si>
  <si>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</si>
  <si>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</si>
  <si>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</si>
  <si>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</si>
  <si>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</si>
  <si>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</si>
  <si>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</si>
  <si>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</si>
  <si>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</si>
  <si>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</si>
  <si>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</si>
  <si>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</si>
  <si>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</si>
  <si>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</si>
  <si>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</si>
  <si>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</si>
  <si>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</si>
  <si>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</si>
  <si>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</si>
  <si>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</si>
  <si>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</si>
  <si>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</si>
  <si>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</si>
  <si>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</si>
  <si>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</si>
  <si>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</si>
  <si>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</si>
  <si>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</si>
  <si>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</si>
  <si>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</si>
  <si>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</si>
  <si>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</si>
  <si>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</si>
  <si>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</si>
  <si>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</si>
  <si>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</si>
  <si>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</si>
  <si>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</si>
  <si>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</si>
  <si>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</si>
  <si>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</si>
  <si>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</si>
  <si>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</si>
  <si>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</si>
  <si>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</si>
  <si>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</si>
  <si>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</si>
  <si>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</si>
  <si>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</si>
  <si>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</si>
  <si>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</si>
  <si>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</si>
  <si>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</si>
  <si>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</si>
  <si>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</si>
  <si>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</si>
  <si>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</si>
  <si>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</si>
  <si>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</si>
  <si>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</si>
  <si>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</si>
  <si>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</si>
  <si>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</si>
  <si>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</si>
  <si>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</si>
  <si>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</si>
  <si>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</si>
  <si>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</si>
  <si>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</si>
  <si>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</si>
  <si>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</si>
  <si>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</si>
  <si>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</si>
  <si>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</si>
  <si>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</si>
  <si>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</si>
  <si>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</si>
  <si>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</si>
  <si>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</si>
  <si>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</si>
  <si>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</si>
  <si>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</si>
  <si>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</si>
  <si>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</si>
  <si>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</si>
  <si>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</si>
  <si>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</si>
  <si>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</si>
  <si>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</si>
  <si>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</si>
  <si>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</si>
  <si>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</si>
  <si>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</si>
  <si>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</si>
  <si>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</si>
  <si>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</si>
  <si>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</si>
  <si>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</si>
  <si>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</si>
  <si>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</si>
  <si>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</si>
  <si>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</si>
  <si>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</si>
  <si>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</si>
  <si>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</si>
  <si>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</si>
  <si>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</si>
  <si>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ANUMBA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</si>
  <si>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</si>
  <si>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</si>
  <si>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</si>
  <si>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</si>
  <si>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</si>
  <si>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</si>
  <si>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</si>
  <si>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</si>
  <si>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</si>
  <si>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</si>
  <si>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</si>
  <si>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</si>
  <si>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</si>
  <si>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</si>
  <si>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</si>
  <si>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Mr Saurabh Riomed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</si>
  <si>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</si>
  <si>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</si>
  <si>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</si>
  <si>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</si>
  <si>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</si>
  <si>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</si>
  <si>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</si>
  <si>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</si>
  <si>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</si>
  <si>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</si>
  <si>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</si>
  <si>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</si>
  <si>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</si>
  <si>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</si>
  <si>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</si>
  <si>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</si>
  <si>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</si>
  <si>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25/07/2025</t>
  </si>
  <si>
    <t>10/08/2025</t>
  </si>
  <si>
    <t>01:30 PM</t>
  </si>
  <si>
    <t>03:00 PM</t>
  </si>
  <si>
    <t>11:15 AM</t>
  </si>
  <si>
    <t>09:15 AM</t>
  </si>
  <si>
    <t>hosp0925id2949</t>
  </si>
  <si>
    <t>APPPEY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</si>
</sst>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205</v>
      </c>
      <c r="B2" s="1" t="s">
        <v>334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206</v>
      </c>
      <c r="B4" t="s">
        <v>207</v>
      </c>
    </row>
    <row r="6" spans="1:2" x14ac:dyDescent="0.25">
      <c r="B6" s="1" t="s">
        <v>334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360</v>
      </c>
      <c r="E2" s="6" t="s">
        <v>128</v>
      </c>
      <c r="F2" s="23" t="s">
        <v>361</v>
      </c>
      <c r="G2" s="6" t="s">
        <v>348</v>
      </c>
      <c r="H2" s="6" t="s">
        <v>109</v>
      </c>
      <c r="I2" s="7" t="s">
        <v>335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APPPEY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APPPEY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APPPEY.Riomed@Gmail.com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topLeftCell="K1" workbookViewId="0">
      <selection activeCell="P1" sqref="P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243</v>
      </c>
      <c r="M1" s="3" t="s">
        <v>160</v>
      </c>
      <c r="N1" t="s">
        <v>161</v>
      </c>
      <c r="O1" s="3" t="s">
        <v>162</v>
      </c>
      <c r="P1" t="s">
        <v>240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241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239</v>
      </c>
      <c r="L2" s="6" t="s">
        <v>209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242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08/10/2025</v>
      </c>
      <c r="B2" t="str">
        <f ca="1">TEXT(TODAY(),"dd/mm/yyyy")</f>
        <v>08/10/2025</v>
      </c>
      <c r="C2" t="str">
        <f>TEXT(E2, "hh:mm:ss")</f>
        <v>11:15:00</v>
      </c>
      <c r="D2" s="21" t="s">
        <v>349</v>
      </c>
      <c r="E2" s="22" t="s">
        <v>358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11:30:00</v>
      </c>
      <c r="U2" t="s">
        <v>228</v>
      </c>
      <c r="V2" t="s">
        <v>336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H21" sqref="H21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x14ac:dyDescent="0.25">
      <c r="A2" t="str">
        <f ca="1">TEXT(TODAY(),"dd/mm/yyyy")</f>
        <v>08/10/2025</v>
      </c>
      <c r="B2" s="16" t="str">
        <f>TEXT(C2, "hh:mm:ss")</f>
        <v>09:15:00</v>
      </c>
      <c r="C2" s="22" t="s">
        <v>359</v>
      </c>
      <c r="D2" t="s">
        <v>237</v>
      </c>
      <c r="E2" t="s">
        <v>211</v>
      </c>
      <c r="F2">
        <v>15</v>
      </c>
      <c r="G2" t="str">
        <f>LOWER(H2)</f>
        <v>new</v>
      </c>
      <c r="H2" t="s">
        <v>231</v>
      </c>
      <c r="I2" t="s">
        <v>210</v>
      </c>
      <c r="J2" t="s">
        <v>260</v>
      </c>
      <c r="L2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09:30:00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226</v>
      </c>
      <c r="B1" t="s">
        <v>225</v>
      </c>
      <c r="C1" t="s">
        <v>230</v>
      </c>
      <c r="D1" t="s">
        <v>224</v>
      </c>
      <c r="E1" t="s">
        <v>223</v>
      </c>
      <c r="F1" t="s">
        <v>222</v>
      </c>
      <c r="G1" t="s">
        <v>221</v>
      </c>
      <c r="H1" t="s">
        <v>238</v>
      </c>
      <c r="I1" t="s">
        <v>220</v>
      </c>
      <c r="J1" t="s">
        <v>219</v>
      </c>
      <c r="K1" t="s">
        <v>218</v>
      </c>
      <c r="L1" t="s">
        <v>217</v>
      </c>
      <c r="M1" t="s">
        <v>232</v>
      </c>
      <c r="N1" t="s">
        <v>216</v>
      </c>
      <c r="O1" t="s">
        <v>215</v>
      </c>
      <c r="P1" t="s">
        <v>214</v>
      </c>
      <c r="Q1" t="s">
        <v>213</v>
      </c>
      <c r="R1" t="s">
        <v>212</v>
      </c>
      <c r="S1" t="s">
        <v>227</v>
      </c>
      <c r="T1" t="s">
        <v>229</v>
      </c>
    </row>
    <row r="2" spans="1:20" ht="30" x14ac:dyDescent="0.25">
      <c r="A2" t="str">
        <f ca="1">TEXT(TODAY(),"dd/mm/yyyy")</f>
        <v>08/10/2025</v>
      </c>
      <c r="B2" s="16" t="str">
        <f>TEXT(C2, "hh:mm:ss")</f>
        <v>11:30:00</v>
      </c>
      <c r="C2" s="22" t="s">
        <v>353</v>
      </c>
      <c r="D2" s="6" t="s">
        <v>350</v>
      </c>
      <c r="E2" t="s">
        <v>211</v>
      </c>
      <c r="F2">
        <v>15</v>
      </c>
      <c r="G2" t="str">
        <f>LOWER(H2)</f>
        <v>emergency</v>
      </c>
      <c r="H2" s="6" t="s">
        <v>283</v>
      </c>
      <c r="I2" t="s">
        <v>210</v>
      </c>
      <c r="J2" t="s">
        <v>260</v>
      </c>
      <c r="K2">
        <v>1</v>
      </c>
      <c r="L2" s="6" t="s">
        <v>239</v>
      </c>
      <c r="M2" t="s">
        <v>233</v>
      </c>
      <c r="N2">
        <v>15</v>
      </c>
      <c r="O2" t="s">
        <v>208</v>
      </c>
      <c r="P2" t="s">
        <v>173</v>
      </c>
      <c r="Q2" t="s">
        <v>113</v>
      </c>
      <c r="R2" s="15" t="str">
        <f>TEXT(B2+(15/1440), "hh:mm:ss")</f>
        <v>11:45:00</v>
      </c>
      <c r="S2" t="s">
        <v>228</v>
      </c>
      <c r="T2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O7" sqref="O7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226</v>
      </c>
      <c r="B1" t="s">
        <v>234</v>
      </c>
      <c r="C1" t="s">
        <v>225</v>
      </c>
      <c r="D1" t="s">
        <v>230</v>
      </c>
      <c r="E1" t="s">
        <v>321</v>
      </c>
      <c r="F1" t="s">
        <v>224</v>
      </c>
      <c r="G1" t="s">
        <v>223</v>
      </c>
      <c r="H1" t="s">
        <v>222</v>
      </c>
      <c r="I1" t="s">
        <v>221</v>
      </c>
      <c r="J1" t="s">
        <v>238</v>
      </c>
      <c r="K1" t="s">
        <v>220</v>
      </c>
      <c r="L1" t="s">
        <v>219</v>
      </c>
      <c r="M1" t="s">
        <v>218</v>
      </c>
      <c r="N1" t="s">
        <v>217</v>
      </c>
      <c r="O1" t="s">
        <v>232</v>
      </c>
      <c r="P1" t="s">
        <v>216</v>
      </c>
      <c r="Q1" t="s">
        <v>215</v>
      </c>
      <c r="R1" t="s">
        <v>214</v>
      </c>
      <c r="S1" t="s">
        <v>213</v>
      </c>
      <c r="T1" t="s">
        <v>212</v>
      </c>
      <c r="U1" t="s">
        <v>227</v>
      </c>
      <c r="V1" t="s">
        <v>229</v>
      </c>
    </row>
    <row r="2" spans="1:22" x14ac:dyDescent="0.25">
      <c r="A2" t="str">
        <f ca="1">TEXT(TODAY(),"dd/mm/yyyy")</f>
        <v>08/10/2025</v>
      </c>
      <c r="B2" s="9" t="s">
        <v>236</v>
      </c>
      <c r="C2" s="16" t="str">
        <f>TEXT(D2, "hh:mm:ss")</f>
        <v>09:00:00</v>
      </c>
      <c r="D2" s="26" t="s">
        <v>349</v>
      </c>
      <c r="E2" s="26" t="s">
        <v>349</v>
      </c>
      <c r="F2" t="s">
        <v>237</v>
      </c>
      <c r="G2" t="s">
        <v>211</v>
      </c>
      <c r="H2">
        <v>15</v>
      </c>
      <c r="I2" t="str">
        <f>LOWER(J2)</f>
        <v>new</v>
      </c>
      <c r="J2" t="s">
        <v>231</v>
      </c>
      <c r="K2" t="s">
        <v>210</v>
      </c>
      <c r="L2" t="s">
        <v>260</v>
      </c>
      <c r="M2">
        <v>1</v>
      </c>
      <c r="N2" t="s">
        <v>239</v>
      </c>
      <c r="O2" t="s">
        <v>233</v>
      </c>
      <c r="P2">
        <v>15</v>
      </c>
      <c r="Q2" t="s">
        <v>208</v>
      </c>
      <c r="R2" t="s">
        <v>173</v>
      </c>
      <c r="S2" t="s">
        <v>113</v>
      </c>
      <c r="T2" s="15" t="str">
        <f>TEXT(C2+(15/1440), "hh:mm:ss")</f>
        <v>09:15:00</v>
      </c>
      <c r="U2" t="s">
        <v>228</v>
      </c>
      <c r="V2" t="s">
        <v>336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E2" sqref="E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244</v>
      </c>
      <c r="B1" t="s">
        <v>245</v>
      </c>
      <c r="C1" t="s">
        <v>246</v>
      </c>
      <c r="D1" t="s">
        <v>261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</row>
    <row r="2" spans="1:14" x14ac:dyDescent="0.25">
      <c r="A2" t="s">
        <v>239</v>
      </c>
      <c r="B2" t="s">
        <v>260</v>
      </c>
      <c r="C2" t="str">
        <f>LOWER(SUBSTITUTE(D2," ",""))</f>
        <v>provisionalappointment</v>
      </c>
      <c r="D2" t="s">
        <v>262</v>
      </c>
      <c r="E2" s="25" t="s">
        <v>322</v>
      </c>
      <c r="F2" t="s">
        <v>257</v>
      </c>
      <c r="G2" s="25" t="s">
        <v>323</v>
      </c>
      <c r="H2" s="25" t="s">
        <v>324</v>
      </c>
      <c r="I2" t="s">
        <v>210</v>
      </c>
      <c r="J2" t="s">
        <v>211</v>
      </c>
      <c r="K2" t="s">
        <v>258</v>
      </c>
      <c r="L2" t="s">
        <v>206</v>
      </c>
      <c r="M2" t="s">
        <v>259</v>
      </c>
      <c r="N2" t="s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F2" sqref="F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226</v>
      </c>
      <c r="B1" t="s">
        <v>234</v>
      </c>
      <c r="C1" t="s">
        <v>225</v>
      </c>
      <c r="D1" t="s">
        <v>235</v>
      </c>
      <c r="E1" t="s">
        <v>230</v>
      </c>
      <c r="F1" t="s">
        <v>319</v>
      </c>
      <c r="G1" t="s">
        <v>224</v>
      </c>
      <c r="H1" t="s">
        <v>223</v>
      </c>
      <c r="I1" t="s">
        <v>222</v>
      </c>
      <c r="J1" t="s">
        <v>221</v>
      </c>
      <c r="K1" t="s">
        <v>238</v>
      </c>
      <c r="L1" t="s">
        <v>220</v>
      </c>
      <c r="M1" t="s">
        <v>219</v>
      </c>
      <c r="N1" t="s">
        <v>218</v>
      </c>
      <c r="O1" t="s">
        <v>217</v>
      </c>
      <c r="P1" t="s">
        <v>232</v>
      </c>
      <c r="Q1" t="s">
        <v>216</v>
      </c>
      <c r="R1" t="s">
        <v>215</v>
      </c>
      <c r="S1" t="s">
        <v>214</v>
      </c>
      <c r="T1" t="s">
        <v>213</v>
      </c>
      <c r="U1" t="s">
        <v>212</v>
      </c>
      <c r="V1" t="s">
        <v>227</v>
      </c>
      <c r="W1" t="s">
        <v>229</v>
      </c>
    </row>
    <row r="2" spans="1:23" x14ac:dyDescent="0.25">
      <c r="A2" t="str">
        <f ca="1">TEXT(TODAY(),"dd/mm/yyyy")</f>
        <v>08/10/2025</v>
      </c>
      <c r="B2" s="9" t="str">
        <f ca="1">TEXT(TODAY(),"dd/mm/yyyy")</f>
        <v>08/10/2025</v>
      </c>
      <c r="C2" s="16" t="str">
        <f>TEXT(E2, "hh:mm:ss")</f>
        <v>13:30:00</v>
      </c>
      <c r="D2" s="16" t="str">
        <f>TEXT(F2, "hh:mm:ss")</f>
        <v>15:00:00</v>
      </c>
      <c r="E2" s="22" t="s">
        <v>356</v>
      </c>
      <c r="F2" s="22" t="s">
        <v>357</v>
      </c>
      <c r="G2" t="s">
        <v>237</v>
      </c>
      <c r="H2" t="s">
        <v>211</v>
      </c>
      <c r="I2">
        <v>15</v>
      </c>
      <c r="J2" t="str">
        <f>LOWER(K2)</f>
        <v>new</v>
      </c>
      <c r="K2" t="s">
        <v>231</v>
      </c>
      <c r="L2" t="s">
        <v>210</v>
      </c>
      <c r="M2" t="s">
        <v>260</v>
      </c>
      <c r="N2">
        <v>1</v>
      </c>
      <c r="O2" t="s">
        <v>172</v>
      </c>
      <c r="P2" t="s">
        <v>233</v>
      </c>
      <c r="Q2">
        <v>15</v>
      </c>
      <c r="R2" t="s">
        <v>208</v>
      </c>
      <c r="S2" t="s">
        <v>173</v>
      </c>
      <c r="T2" t="s">
        <v>113</v>
      </c>
      <c r="U2" s="15" t="str">
        <f>TEXT(C2+(15/1440), "hh:mm:ss")</f>
        <v>13:45:00</v>
      </c>
      <c r="V2" t="s">
        <v>228</v>
      </c>
      <c r="W2" t="s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workbookViewId="0">
      <selection activeCell="B7" sqref="B7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263</v>
      </c>
      <c r="B1" t="s">
        <v>264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226</v>
      </c>
      <c r="K1" t="s">
        <v>225</v>
      </c>
      <c r="L1" t="s">
        <v>224</v>
      </c>
      <c r="M1" t="s">
        <v>223</v>
      </c>
      <c r="N1" t="s">
        <v>222</v>
      </c>
      <c r="O1" t="s">
        <v>221</v>
      </c>
      <c r="P1" t="s">
        <v>220</v>
      </c>
      <c r="Q1" t="s">
        <v>219</v>
      </c>
      <c r="R1" t="s">
        <v>273</v>
      </c>
      <c r="S1" t="s">
        <v>274</v>
      </c>
      <c r="T1" t="s">
        <v>275</v>
      </c>
      <c r="U1" t="s">
        <v>218</v>
      </c>
      <c r="V1" t="s">
        <v>217</v>
      </c>
      <c r="W1" t="s">
        <v>276</v>
      </c>
      <c r="X1" t="s">
        <v>277</v>
      </c>
      <c r="Y1" t="s">
        <v>216</v>
      </c>
      <c r="Z1" t="s">
        <v>215</v>
      </c>
      <c r="AA1" t="s">
        <v>278</v>
      </c>
      <c r="AB1" t="s">
        <v>279</v>
      </c>
      <c r="AC1" t="s">
        <v>280</v>
      </c>
      <c r="AD1" t="s">
        <v>214</v>
      </c>
      <c r="AE1" t="s">
        <v>281</v>
      </c>
      <c r="AF1" t="s">
        <v>282</v>
      </c>
      <c r="AG1" t="s">
        <v>213</v>
      </c>
      <c r="AH1" t="s">
        <v>212</v>
      </c>
    </row>
    <row r="2" spans="1:34" x14ac:dyDescent="0.25">
      <c r="A2" s="11" t="s">
        <v>354</v>
      </c>
      <c r="B2" s="11" t="s">
        <v>355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237</v>
      </c>
      <c r="M2" t="s">
        <v>211</v>
      </c>
      <c r="N2">
        <v>5</v>
      </c>
      <c r="O2" t="s">
        <v>283</v>
      </c>
      <c r="P2" t="s">
        <v>210</v>
      </c>
      <c r="Q2" t="s">
        <v>209</v>
      </c>
      <c r="R2" t="s">
        <v>203</v>
      </c>
      <c r="S2" t="s">
        <v>258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208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08/10/2025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258</v>
      </c>
      <c r="C2" s="18" t="s">
        <v>316</v>
      </c>
      <c r="D2" s="18" t="s">
        <v>325</v>
      </c>
      <c r="E2" t="s">
        <v>296</v>
      </c>
      <c r="F2" t="s">
        <v>260</v>
      </c>
      <c r="G2" s="11" t="s">
        <v>337</v>
      </c>
      <c r="H2" s="11" t="s">
        <v>338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337</v>
      </c>
      <c r="C2" s="18" t="s">
        <v>316</v>
      </c>
      <c r="D2" s="11" t="s">
        <v>339</v>
      </c>
      <c r="E2" s="18" t="s">
        <v>329</v>
      </c>
      <c r="F2" t="str">
        <f>LOWER(G2)</f>
        <v>available</v>
      </c>
      <c r="G2" t="s">
        <v>313</v>
      </c>
      <c r="H2" t="s">
        <v>107</v>
      </c>
      <c r="I2" t="s">
        <v>258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330</v>
      </c>
      <c r="D2" s="11" t="s">
        <v>341</v>
      </c>
      <c r="E2" s="18" t="s">
        <v>241</v>
      </c>
      <c r="F2" t="str">
        <f>LOWER(G2)</f>
        <v>available</v>
      </c>
      <c r="G2" t="s">
        <v>313</v>
      </c>
      <c r="H2" t="s">
        <v>315</v>
      </c>
      <c r="I2" t="s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326</v>
      </c>
      <c r="F2" t="str">
        <f>LOWER(G2)</f>
        <v>available</v>
      </c>
      <c r="G2" t="s">
        <v>313</v>
      </c>
      <c r="H2" t="s">
        <v>317</v>
      </c>
      <c r="I2" t="s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328</v>
      </c>
      <c r="D2" s="11" t="s">
        <v>345</v>
      </c>
      <c r="E2" s="18" t="s">
        <v>331</v>
      </c>
      <c r="F2" t="str">
        <f>LOWER(G2)</f>
        <v>available</v>
      </c>
      <c r="G2" t="s">
        <v>313</v>
      </c>
      <c r="H2" t="s">
        <v>318</v>
      </c>
      <c r="I2" t="s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346</v>
      </c>
      <c r="C2" s="18" t="s">
        <v>332</v>
      </c>
      <c r="D2" s="11" t="s">
        <v>347</v>
      </c>
      <c r="E2" s="18" t="s">
        <v>333</v>
      </c>
      <c r="F2" t="str">
        <f>LOWER(G2)</f>
        <v>available</v>
      </c>
      <c r="G2" t="s">
        <v>313</v>
      </c>
      <c r="H2" t="s">
        <v>311</v>
      </c>
      <c r="I2" t="s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08/10/2025</v>
      </c>
      <c r="D2" s="6" t="str">
        <f>loginDetails!A4</f>
        <v>thayne.auto</v>
      </c>
      <c r="E2" s="9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2025-10-08T14:51:32Z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