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B3C91840-70AD-416F-88EB-1EA2CDF68C33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<sst xmlns="http://schemas.openxmlformats.org/spreadsheetml/2006/main" count="713" uniqueCount="266">
  <si>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</si>
  <si>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</si>
  <si>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</si>
  <si>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</si>
  <si>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</si>
  <si>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</si>
  <si>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</si>
  <si>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</si>
  <si>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</si>
  <si>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</si>
  <si>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</si>
  <si>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</si>
  <si>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</si>
  <si>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</si>
  <si>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</si>
  <si>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</si>
  <si>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</si>
  <si>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</si>
  <si>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</si>
  <si>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</si>
  <si>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</si>
  <si>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</si>
  <si>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</si>
  <si>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</si>
  <si>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</si>
  <si>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</si>
  <si>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</si>
  <si>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</si>
  <si>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</si>
  <si>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</si>
  <si>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</si>
  <si>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</si>
  <si>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</si>
  <si>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</si>
  <si>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</si>
  <si>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</si>
  <si>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</si>
  <si>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</si>
  <si>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</si>
  <si>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</si>
  <si>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</si>
  <si>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</si>
  <si>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</si>
  <si>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</si>
  <si>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</si>
  <si>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</si>
  <si>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</si>
  <si>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</si>
  <si>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</si>
  <si>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</si>
  <si>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</si>
  <si>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</si>
  <si>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</si>
  <si>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</si>
  <si>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</si>
  <si>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</si>
  <si>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</si>
  <si>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</si>
  <si>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</si>
  <si>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</si>
  <si>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</si>
  <si>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</si>
  <si>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</si>
  <si>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</si>
  <si>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</si>
  <si>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</si>
  <si>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</si>
  <si>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</si>
  <si>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</si>
  <si>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</si>
  <si>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</si>
  <si>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</si>
  <si>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</si>
  <si>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</si>
  <si>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</si>
  <si>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</si>
  <si>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</si>
  <si>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</si>
  <si>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</si>
  <si>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</si>
  <si>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</si>
  <si>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</si>
  <si>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</si>
  <si>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</si>
  <si>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</si>
  <si>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</si>
  <si>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</si>
  <si>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</si>
  <si>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</si>
  <si>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</si>
  <si>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</si>
  <si>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</si>
  <si>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</si>
  <si>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</si>
  <si>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</si>
  <si>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</si>
  <si>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</si>
  <si>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</si>
  <si>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</si>
  <si>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</si>
  <si>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</si>
  <si>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</si>
  <si>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</si>
  <si>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</si>
  <si>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</si>
  <si>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</si>
  <si>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</si>
  <si>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</si>
  <si>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</si>
  <si>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</si>
  <si>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</si>
  <si>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</si>
  <si>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</si>
  <si>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</si>
  <si>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</si>
  <si>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</si>
  <si>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</si>
  <si>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</si>
  <si>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</si>
  <si>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</si>
  <si>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</si>
  <si>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</si>
  <si>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</si>
  <si>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</si>
  <si>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</si>
  <si>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</si>
  <si>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</si>
  <si>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</si>
  <si>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</si>
  <si>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</si>
  <si>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</si>
  <si>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</si>
  <si>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</si>
  <si>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</si>
  <si>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</si>
  <si>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</si>
  <si>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</si>
  <si>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</si>
  <si>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</si>
  <si>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</si>
  <si>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</si>
  <si>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</si>
  <si>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</si>
  <si>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</si>
  <si>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</si>
  <si>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</si>
  <si>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</si>
  <si>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</si>
  <si>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</si>
  <si>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</si>
  <si>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</si>
  <si>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</si>
  <si>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</si>
  <si>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</si>
  <si>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</si>
  <si>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</si>
  <si>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</si>
  <si>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</si>
  <si>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</si>
  <si>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</si>
  <si>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</si>
  <si>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</si>
  <si>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</si>
  <si>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</si>
  <si>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</si>
  <si>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</si>
  <si>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</si>
  <si>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</si>
  <si>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</si>
  <si>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</si>
  <si>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</si>
  <si>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</si>
  <si>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</si>
  <si>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</si>
  <si>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</si>
  <si>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</si>
  <si>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</si>
  <si>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</si>
  <si>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</si>
  <si>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</si>
  <si>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</si>
  <si>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</si>
  <si>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</si>
  <si>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</si>
  <si>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</si>
  <si>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</si>
  <si>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</si>
  <si>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</si>
  <si>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</si>
  <si>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</si>
  <si>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</si>
  <si>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</si>
  <si>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</si>
  <si>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</si>
  <si>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</si>
  <si>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</si>
  <si>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</si>
  <si>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</si>
  <si>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</si>
  <si>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</si>
  <si>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</si>
  <si>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</si>
  <si>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</si>
  <si>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</si>
  <si>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</si>
  <si>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</si>
  <si>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</si>
  <si>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</si>
  <si>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</si>
  <si>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</si>
  <si>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</si>
  <si>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</si>
  <si>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</si>
  <si>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</si>
  <si>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</si>
  <si>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</si>
  <si>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</si>
  <si>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</si>
  <si>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</si>
  <si>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</si>
  <si>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</si>
  <si>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</si>
  <si>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</si>
  <si>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</si>
  <si>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</si>
  <si>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</si>
  <si>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</si>
  <si>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</si>
  <si>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</si>
  <si>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</si>
  <si>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</si>
  <si>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</si>
  <si>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</si>
  <si>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</si>
  <si>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</si>
  <si>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</si>
  <si>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</si>
  <si>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</si>
  <si>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</si>
  <si>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</si>
  <si>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</si>
  <si>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</si>
  <si>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</si>
  <si>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</si>
  <si>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</si>
  <si>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</si>
  <si>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Cardiology Clinic</t>
  </si>
  <si>
    <t>ref_clinic_location</t>
  </si>
  <si>
    <t>Cath Lab Location</t>
  </si>
  <si>
    <t>ref_preferred_examiner_sex_entry</t>
  </si>
  <si>
    <t>12:00:00</t>
  </si>
  <si>
    <t>male</t>
  </si>
  <si>
    <t>11:00:00</t>
  </si>
  <si>
    <t>00:11</t>
  </si>
  <si>
    <t>Manoj@2024</t>
  </si>
  <si>
    <t>IDF007</t>
  </si>
  <si>
    <t>hospRef1001</t>
  </si>
  <si>
    <t>Sakal</t>
  </si>
  <si>
    <t>United Kingdom of Great Britain and Northern Ireland</t>
  </si>
  <si>
    <t>pip_chiNumber</t>
  </si>
  <si>
    <t>123456</t>
  </si>
  <si>
    <t>Pulmonary candidosis</t>
  </si>
  <si>
    <t>1F23.31</t>
  </si>
  <si>
    <t>ABADI</t>
  </si>
  <si>
    <t>hosp2582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</si>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</sst>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ustomXml" Target="../customXml/item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4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239</v>
      </c>
      <c r="B2" s="1" t="s">
        <v>254</v>
      </c>
    </row>
    <row r="3" spans="1:2" x14ac:dyDescent="0.25">
      <c r="A3" t="s">
        <v>240</v>
      </c>
      <c r="B3" s="1" t="s">
        <v>241</v>
      </c>
    </row>
    <row r="4" spans="1:2" x14ac:dyDescent="0.25">
      <c r="A4" s="6" t="s">
        <v>237</v>
      </c>
      <c r="B4" t="s">
        <v>238</v>
      </c>
    </row>
    <row r="5" spans="1:2" x14ac:dyDescent="0.25">
      <c r="A5" s="6" t="s">
        <v>239</v>
      </c>
      <c r="B5" t="s">
        <v>238</v>
      </c>
    </row>
    <row r="6" spans="1:2" x14ac:dyDescent="0.25">
      <c r="A6" t="s">
        <v>242</v>
      </c>
      <c r="B6" t="s">
        <v>243</v>
      </c>
    </row>
  </sheetData>
  <hyperlinks>
    <hyperlink ref="B4" r:id="rId1" tooltip="mailto:manoj@2023" display="mailto:Manoj@2023" xr:uid="{F1C2164F-C336-4351-B74C-C58A605D7635}"/>
    <hyperlink ref="B5" r:id="rId2" tooltip="mailto:manoj@2023" display="mailto:Manoj@2023" xr:uid="{BC785DAB-B542-4C25-BE03-C3C98AFBFAAA}"/>
    <hyperlink ref="B3" r:id="rId3" xr:uid="{F36B60ED-7A12-4300-A318-ECC72E93F7B0}"/>
    <hyperlink ref="B6" r:id="rId4" xr:uid="{50EDB99B-B404-4D81-AB00-BCD8320BF130}"/>
    <hyperlink ref="B2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1" t="s">
        <v>264</v>
      </c>
      <c r="E2" s="6" t="s">
        <v>110</v>
      </c>
      <c r="F2" s="11" t="s">
        <v>265</v>
      </c>
      <c r="G2" s="6" t="s">
        <v>30</v>
      </c>
      <c r="H2" s="6" t="s">
        <v>178</v>
      </c>
      <c r="I2" s="7" t="s">
        <v>244</v>
      </c>
      <c r="J2" s="2" t="s">
        <v>112</v>
      </c>
      <c r="K2" s="2" t="s">
        <v>113</v>
      </c>
      <c r="L2" s="2" t="s">
        <v>114</v>
      </c>
      <c r="M2" s="6" t="s">
        <v>221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45925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M2" sqref="M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127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129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125</v>
      </c>
      <c r="E2" s="6" t="s">
        <v>110</v>
      </c>
      <c r="F2" s="6" t="str">
        <f>addPatient!F2</f>
        <v>StarT</v>
      </c>
      <c r="G2" s="6" t="str">
        <f>addPatient!G2</f>
        <v>India</v>
      </c>
      <c r="H2" s="6" t="str">
        <f>addPatient!H2</f>
        <v>Male</v>
      </c>
      <c r="I2" s="7" t="str">
        <f>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F2" sqref="F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StarT</v>
      </c>
      <c r="B2" s="6" t="str">
        <f>addPatient!G2</f>
        <v>India</v>
      </c>
      <c r="C2" s="6" t="str">
        <f>addPatient!H2</f>
        <v>Male</v>
      </c>
      <c r="D2" s="7" t="str">
        <f>addPatient!I2</f>
        <v>22/09/2023</v>
      </c>
      <c r="E2" s="6">
        <v>8962845424</v>
      </c>
      <c r="F2" s="6" t="s">
        <v>145</v>
      </c>
      <c r="G2" s="6" t="s">
        <v>30</v>
      </c>
      <c r="H2" s="6" t="s">
        <v>110</v>
      </c>
      <c r="I2" s="6" t="s">
        <v>119</v>
      </c>
      <c r="J2" t="str">
        <f>CONCATENATE(A2,".",B2,"@Gmail.com")</f>
        <v>StarT.India@Gmail.com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G22" sqref="G2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258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223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A2" sqref="A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 t="s">
        <v>31</v>
      </c>
      <c r="F2" t="s">
        <v>258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222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workbookViewId="0">
      <selection activeCell="S1" sqref="S1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231</v>
      </c>
      <c r="G1" t="s">
        <v>74</v>
      </c>
      <c r="H1" t="s">
        <v>75</v>
      </c>
      <c r="I1" t="s">
        <v>135</v>
      </c>
      <c r="J1" t="s">
        <v>76</v>
      </c>
      <c r="K1" t="s">
        <v>135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259</v>
      </c>
      <c r="V1" t="s">
        <v>139</v>
      </c>
      <c r="W1" t="s">
        <v>86</v>
      </c>
      <c r="X1" t="s">
        <v>139</v>
      </c>
      <c r="Y1" t="s">
        <v>87</v>
      </c>
      <c r="Z1" t="s">
        <v>141</v>
      </c>
      <c r="AA1" t="s">
        <v>88</v>
      </c>
      <c r="AB1" t="s">
        <v>89</v>
      </c>
      <c r="AC1" t="s">
        <v>90</v>
      </c>
      <c r="AD1" t="s">
        <v>91</v>
      </c>
      <c r="AE1" t="s">
        <v>233</v>
      </c>
      <c r="AF1" t="s">
        <v>92</v>
      </c>
      <c r="AG1" t="s">
        <v>232</v>
      </c>
      <c r="AH1" t="s">
        <v>93</v>
      </c>
      <c r="AI1" t="s">
        <v>94</v>
      </c>
      <c r="AJ1" t="s">
        <v>95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109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234</v>
      </c>
      <c r="T2" s="9" t="s">
        <v>235</v>
      </c>
      <c r="U2" s="9" t="s">
        <v>260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L22" sqref="L22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228</v>
      </c>
      <c r="B2" s="6" t="s">
        <v>18</v>
      </c>
      <c r="C2" s="6" t="s">
        <v>229</v>
      </c>
      <c r="D2" s="6" t="s">
        <v>30</v>
      </c>
      <c r="E2" s="6" t="s">
        <v>230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130</v>
      </c>
      <c r="B2" t="s">
        <v>146</v>
      </c>
      <c r="C2" t="s">
        <v>217</v>
      </c>
      <c r="D2" t="s">
        <v>218</v>
      </c>
      <c r="E2" t="s">
        <v>149</v>
      </c>
      <c r="F2" t="s">
        <v>150</v>
      </c>
      <c r="G2" t="s">
        <v>151</v>
      </c>
      <c r="H2" t="s">
        <v>219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F2" sqref="F2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220</v>
      </c>
      <c r="B2" t="s">
        <v>216</v>
      </c>
      <c r="C2" t="s">
        <v>18</v>
      </c>
      <c r="D2" t="s">
        <v>122</v>
      </c>
      <c r="E2" s="9" t="s">
        <v>215</v>
      </c>
      <c r="F2" t="s">
        <v>258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2"/>
  <sheetViews>
    <sheetView workbookViewId="0">
      <selection activeCell="J18" sqref="J18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247</v>
      </c>
      <c r="M1" s="3" t="s">
        <v>165</v>
      </c>
      <c r="N1" t="s">
        <v>166</v>
      </c>
      <c r="O1" s="3" t="s">
        <v>167</v>
      </c>
      <c r="P1" t="s">
        <v>249</v>
      </c>
      <c r="Q1" t="s">
        <v>168</v>
      </c>
      <c r="R1" s="3" t="s">
        <v>169</v>
      </c>
      <c r="S1" t="s">
        <v>170</v>
      </c>
      <c r="T1" t="s">
        <v>171</v>
      </c>
    </row>
    <row r="2" spans="1:20" ht="15" customHeight="1" x14ac:dyDescent="0.25">
      <c r="A2" s="13" t="s">
        <v>172</v>
      </c>
      <c r="B2" s="13" t="s">
        <v>173</v>
      </c>
      <c r="C2" s="13" t="s">
        <v>172</v>
      </c>
      <c r="D2" s="14" t="s">
        <v>250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246</v>
      </c>
      <c r="L2" s="6" t="s">
        <v>248</v>
      </c>
      <c r="N2" s="6" t="s">
        <v>177</v>
      </c>
      <c r="P2" s="6" t="s">
        <v>178</v>
      </c>
      <c r="Q2" s="6" t="s">
        <v>251</v>
      </c>
      <c r="S2" s="6" t="s">
        <v>179</v>
      </c>
      <c r="T2" s="15" t="s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71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69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I13" sqref="I13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126</v>
      </c>
      <c r="W1" t="s">
        <v>38</v>
      </c>
      <c r="X1" t="s">
        <v>127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129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s="2" customFormat="1" ht="45" x14ac:dyDescent="0.25">
      <c r="B2" s="11" t="s">
        <v>256</v>
      </c>
      <c r="C2" s="2" t="s">
        <v>224</v>
      </c>
      <c r="D2" s="2" t="s">
        <v>255</v>
      </c>
      <c r="E2" s="6" t="s">
        <v>110</v>
      </c>
      <c r="F2" s="11" t="s">
        <v>257</v>
      </c>
      <c r="G2" s="6" t="s">
        <v>107</v>
      </c>
      <c r="H2" s="6" t="s">
        <v>111</v>
      </c>
      <c r="I2" s="7" t="s">
        <v>244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>
      <selection activeCell="H22" sqref="H22"/>
    </sheetView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225</v>
      </c>
      <c r="B2" t="s">
        <v>18</v>
      </c>
      <c r="C2" t="s">
        <v>226</v>
      </c>
      <c r="D2" t="s">
        <v>122</v>
      </c>
      <c r="E2" s="9" t="s">
        <v>227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37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  <c r="AG1" t="s">
        <v>40</v>
      </c>
      <c r="AH1" t="s">
        <v>44</v>
      </c>
      <c r="AI1" t="s">
        <v>61</v>
      </c>
      <c r="AJ1" t="s">
        <v>62</v>
      </c>
      <c r="AK1" t="s">
        <v>45</v>
      </c>
      <c r="AL1" t="s">
        <v>63</v>
      </c>
      <c r="AM1" t="s">
        <v>129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41</v>
      </c>
      <c r="AT1" t="s">
        <v>42</v>
      </c>
    </row>
    <row r="2" spans="1:46" ht="45" x14ac:dyDescent="0.25">
      <c r="B2" s="6" t="str">
        <f>SPaddPatient!B2</f>
        <v>hospRef1001</v>
      </c>
      <c r="E2" s="6" t="s">
        <v>110</v>
      </c>
      <c r="F2" s="6" t="str">
        <f>SPaddPatient!F2</f>
        <v>Sakal</v>
      </c>
      <c r="G2" s="6" t="str">
        <f>SPaddPatient!G2</f>
        <v>Riomed</v>
      </c>
      <c r="H2" s="6" t="str">
        <f>addPatient!H2</f>
        <v>Male</v>
      </c>
      <c r="I2" s="7" t="str">
        <f>SPaddPatient!I2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SPaddPatient!F2</f>
        <v>Sakal</v>
      </c>
      <c r="B2" s="6" t="str">
        <f>SPaddPatient!G2</f>
        <v>Riomed</v>
      </c>
      <c r="C2" s="6" t="str">
        <f>addPatient!H2</f>
        <v>Male</v>
      </c>
      <c r="D2" s="7" t="str">
        <f>SPaddPatient!I2</f>
        <v>22/09/2023</v>
      </c>
      <c r="E2" s="6">
        <v>7794778477</v>
      </c>
      <c r="F2" s="6" t="s">
        <v>190</v>
      </c>
      <c r="G2" s="6" t="s">
        <v>30</v>
      </c>
      <c r="H2" s="6" t="s">
        <v>110</v>
      </c>
      <c r="I2" s="6" t="str">
        <f>SPaddPatient!U2</f>
        <v>Martin</v>
      </c>
      <c r="J2" t="str">
        <f>CONCATENATE(A2,".",B2,"@Gmail.com")</f>
        <v>Sakal.Riomed@Gmail.com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107</v>
      </c>
      <c r="N2" s="5">
        <v>91</v>
      </c>
      <c r="O2" s="3">
        <v>542152</v>
      </c>
      <c r="P2" t="s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107</v>
      </c>
      <c r="N2" s="3">
        <v>91</v>
      </c>
      <c r="O2" s="3">
        <v>54215</v>
      </c>
      <c r="P2" s="3">
        <v>91</v>
      </c>
      <c r="Q2" t="s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72</v>
      </c>
      <c r="B1" t="s">
        <v>4</v>
      </c>
      <c r="C1" t="s">
        <v>5</v>
      </c>
      <c r="D1" t="s">
        <v>73</v>
      </c>
      <c r="E1" t="s">
        <v>134</v>
      </c>
      <c r="F1" t="s">
        <v>74</v>
      </c>
      <c r="G1" t="s">
        <v>75</v>
      </c>
      <c r="H1" t="s">
        <v>135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139</v>
      </c>
      <c r="T1" t="s">
        <v>86</v>
      </c>
      <c r="U1" t="s">
        <v>87</v>
      </c>
      <c r="V1" t="s">
        <v>141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D1" t="s">
        <v>93</v>
      </c>
      <c r="AF1" t="s">
        <v>94</v>
      </c>
      <c r="AG1" t="s">
        <v>95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109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0" max="10" width="12.7109375" customWidth="1"/>
    <col min="11" max="11" width="15.28515625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23" sqref="E23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69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E9" sqref="E9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s="3" t="str">
        <f>addPatient!B2</f>
        <v>hosp2582</v>
      </c>
      <c r="B2" s="9" t="s">
        <v>245</v>
      </c>
      <c r="C2" s="9" t="s">
        <v>253</v>
      </c>
      <c r="D2" t="s">
        <v>204</v>
      </c>
      <c r="E2" t="s">
        <v>205</v>
      </c>
      <c r="F2" s="11" t="str">
        <f>addPatient!F2</f>
        <v>StarT</v>
      </c>
      <c r="G2" s="11" t="str">
        <f>addPatient!G2</f>
        <v>India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A2" sqref="A2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236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D5" sqref="D5"/>
    </sheetView>
  </sheetViews>
  <sheetFormatPr defaultRowHeight="22.5" customHeight="1" x14ac:dyDescent="0.25"/>
  <cols>
    <col min="1" max="1" width="22.42578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261</v>
      </c>
      <c r="B2" t="s">
        <v>212</v>
      </c>
      <c r="C2" t="s">
        <v>262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4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2025-09-25T17:10:12Z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