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21E9B1B1-7B7C-4D7D-B3CF-CF644326971E}" xr6:coauthVersionLast="47" xr6:coauthVersionMax="47" xr10:uidLastSave="{00000000-0000-0000-0000-000000000000}"/>
  <bookViews>
    <workbookView xWindow="-120" yWindow="-120" windowWidth="24240" windowHeight="13020" firstSheet="15" activeTab="18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<sst xmlns="http://schemas.openxmlformats.org/spreadsheetml/2006/main" count="765" uniqueCount="363">
  <si>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</si>
  <si>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</si>
  <si>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</si>
  <si>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</si>
  <si>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</si>
  <si>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</si>
  <si>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</si>
  <si>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</si>
  <si>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</si>
  <si>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</si>
  <si>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</si>
  <si>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</si>
  <si>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</si>
  <si>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</si>
  <si>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</si>
  <si>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</si>
  <si>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</si>
  <si>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</si>
  <si>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</si>
  <si>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</si>
  <si>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</si>
  <si>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</si>
  <si>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</si>
  <si>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</si>
  <si>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</si>
  <si>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</si>
  <si>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</si>
  <si>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</si>
  <si>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</si>
  <si>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</si>
  <si>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</si>
  <si>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</si>
  <si>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</si>
  <si>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</si>
  <si>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</si>
  <si>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</si>
  <si>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</si>
  <si>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</si>
  <si>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</si>
  <si>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</si>
  <si>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</si>
  <si>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</si>
  <si>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</si>
  <si>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</si>
  <si>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</si>
  <si>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</si>
  <si>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</si>
  <si>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</si>
  <si>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</si>
  <si>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</si>
  <si>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</si>
  <si>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</si>
  <si>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</si>
  <si>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</si>
  <si>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</si>
  <si>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</si>
  <si>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</si>
  <si>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</si>
  <si>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</si>
  <si>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</si>
  <si>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</si>
  <si>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</si>
  <si>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</si>
  <si>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</si>
  <si>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</si>
  <si>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</si>
  <si>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</si>
  <si>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</si>
  <si>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</si>
  <si>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</si>
  <si>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</si>
  <si>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</si>
  <si>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</si>
  <si>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</si>
  <si>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</si>
  <si>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</si>
  <si>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</si>
  <si>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</si>
  <si>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</si>
  <si>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</si>
  <si>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</si>
  <si>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</si>
  <si>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</si>
  <si>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</si>
  <si>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</si>
  <si>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</si>
  <si>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</si>
  <si>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</si>
  <si>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</si>
  <si>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</si>
  <si>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</si>
  <si>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</si>
  <si>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</si>
  <si>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</si>
  <si>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</si>
  <si>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</si>
  <si>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</si>
  <si>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</si>
  <si>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</si>
  <si>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</si>
  <si>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</si>
  <si>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</si>
  <si>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</si>
  <si>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</si>
  <si>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</si>
  <si>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</si>
  <si>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</si>
  <si>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</si>
  <si>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</si>
  <si>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</si>
  <si>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</si>
  <si>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</si>
  <si>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</si>
  <si>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</si>
  <si>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</si>
  <si>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</si>
  <si>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</si>
  <si>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</si>
  <si>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</si>
  <si>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</si>
  <si>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</si>
  <si>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</si>
  <si>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</si>
  <si>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</si>
  <si>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</si>
  <si>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</si>
  <si>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</si>
  <si>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</si>
  <si>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</si>
  <si>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</si>
  <si>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</si>
  <si>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</si>
  <si>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</si>
  <si>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</si>
  <si>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</si>
  <si>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</si>
  <si>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</si>
  <si>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</si>
  <si>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</si>
  <si>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</si>
  <si>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</si>
  <si>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</si>
  <si>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</si>
  <si>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</si>
  <si>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</si>
  <si>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</si>
  <si>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</si>
  <si>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</si>
  <si>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</si>
  <si>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</si>
  <si>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</si>
  <si>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</si>
  <si>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</si>
  <si>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</si>
  <si>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</si>
  <si>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</si>
  <si>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</si>
  <si>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</si>
  <si>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</si>
  <si>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</si>
  <si>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</si>
  <si>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</si>
  <si>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</si>
  <si>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</si>
  <si>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</si>
  <si>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</si>
  <si>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</si>
  <si>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</si>
  <si>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</si>
  <si>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</si>
  <si>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</si>
  <si>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</si>
  <si>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</si>
  <si>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</si>
  <si>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</si>
  <si>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</si>
  <si>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</si>
  <si>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</si>
  <si>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</si>
  <si>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</si>
  <si>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</si>
  <si>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</si>
  <si>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</si>
  <si>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</si>
  <si>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</si>
  <si>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</si>
  <si>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</si>
  <si>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</si>
  <si>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</si>
  <si>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</si>
  <si>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</si>
  <si>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</si>
  <si>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</si>
  <si>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</si>
  <si>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</si>
  <si>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</si>
  <si>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</si>
  <si>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</si>
  <si>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</si>
  <si>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</si>
  <si>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</si>
  <si>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</si>
  <si>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</si>
  <si>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</si>
  <si>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</si>
  <si>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</si>
  <si>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</si>
  <si>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</si>
  <si>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</si>
  <si>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</si>
  <si>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</si>
  <si>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</si>
  <si>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</si>
  <si>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</si>
  <si>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</si>
  <si>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</si>
  <si>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</si>
  <si>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</si>
  <si>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</si>
  <si>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</si>
  <si>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</si>
  <si>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</si>
  <si>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</si>
  <si>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</si>
  <si>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</si>
  <si>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</si>
  <si>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</si>
  <si>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</si>
  <si>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</si>
  <si>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</si>
  <si>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</si>
  <si>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</si>
  <si>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</si>
  <si>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</si>
  <si>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</si>
  <si>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</si>
  <si>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</si>
  <si>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</si>
  <si>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</si>
  <si>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</si>
  <si>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</si>
  <si>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</si>
  <si>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</si>
  <si>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</si>
  <si>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</si>
  <si>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</si>
  <si>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</si>
  <si>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</si>
  <si>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</si>
  <si>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</si>
  <si>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</si>
  <si>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</si>
  <si>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</si>
  <si>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</si>
  <si>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</si>
  <si>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</si>
  <si>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</si>
  <si>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</si>
  <si>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</si>
  <si>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</si>
  <si>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</si>
  <si>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</si>
  <si>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</si>
  <si>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</si>
  <si>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</si>
  <si>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</si>
  <si>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</si>
  <si>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</si>
  <si>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</si>
  <si>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</si>
  <si>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</si>
  <si>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</si>
  <si>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</si>
  <si>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</si>
  <si>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</si>
  <si>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</si>
  <si>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</si>
  <si>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</si>
  <si>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</si>
  <si>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</si>
  <si>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</si>
  <si>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</si>
  <si>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</si>
  <si>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</si>
  <si>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</si>
  <si>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</si>
  <si>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</si>
  <si>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</si>
  <si>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</si>
  <si>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</si>
  <si>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</si>
  <si>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</si>
  <si>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</si>
  <si>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</si>
  <si>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</si>
  <si>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</si>
  <si>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</si>
  <si>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</si>
  <si>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</si>
  <si>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</si>
  <si>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</si>
  <si>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</si>
  <si>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</si>
  <si>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</si>
  <si>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</si>
  <si>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</si>
  <si>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</si>
  <si>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</si>
  <si>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</si>
  <si>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</si>
  <si>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</si>
  <si>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</si>
  <si>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</si>
  <si>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</si>
  <si>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</si>
  <si>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</si>
  <si>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</si>
  <si>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</si>
  <si>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</si>
  <si>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</si>
  <si>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</si>
  <si>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</si>
  <si>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</si>
  <si>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</si>
  <si>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</si>
  <si>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</si>
  <si>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</si>
  <si>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</si>
  <si>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</si>
  <si>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</si>
  <si>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</si>
  <si>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</si>
  <si>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</si>
  <si>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</si>
  <si>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</si>
  <si>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</si>
  <si>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</si>
  <si>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</si>
  <si>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</si>
  <si>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</si>
  <si>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</si>
  <si>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</si>
  <si>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</si>
  <si>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</si>
  <si>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</si>
  <si>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</si>
  <si>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</si>
  <si>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</si>
  <si>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</si>
  <si>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</si>
  <si>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</si>
  <si>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</si>
  <si>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</si>
  <si>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</si>
  <si>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25/07/2025</t>
  </si>
  <si>
    <t>10/08/2025</t>
  </si>
  <si>
    <t>09:30 AM</t>
  </si>
  <si>
    <t>10:45 AM</t>
  </si>
  <si>
    <t>hosp0925id269</t>
  </si>
  <si>
    <t>APPPDH</t>
  </si>
  <si>
    <t>09:45 AM</t>
  </si>
  <si>
    <t>01:15 PM</t>
  </si>
  <si>
    <t>03:30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</si>
</sst>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334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334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358</v>
      </c>
      <c r="E2" s="6" t="s">
        <v>128</v>
      </c>
      <c r="F2" s="23" t="s">
        <v>359</v>
      </c>
      <c r="G2" s="6" t="s">
        <v>348</v>
      </c>
      <c r="H2" s="6" t="s">
        <v>109</v>
      </c>
      <c r="I2" s="7" t="s">
        <v>335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APPPDH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APPPDH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APPPDH.Riomed@Gmail.com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H15" sqref="H15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20/08/2025</v>
      </c>
      <c r="B2" t="str">
        <f ca="1">TEXT(TODAY(),"dd/mm/yyyy")</f>
        <v>20/08/2025</v>
      </c>
      <c r="C2" t="str">
        <f>TEXT(E2, "hh:mm:ss")</f>
        <v>10:45:00</v>
      </c>
      <c r="D2" s="21" t="s">
        <v>356</v>
      </c>
      <c r="E2" s="22" t="s">
        <v>357</v>
      </c>
      <c r="F2" t="s">
        <v>237</v>
      </c>
      <c r="G2" t="s">
        <v>211</v>
      </c>
      <c r="H2">
        <v>10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11:00:00</v>
      </c>
      <c r="U2" t="s">
        <v>228</v>
      </c>
      <c r="V2" t="s">
        <v>336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20/08/2025</v>
      </c>
      <c r="B2" s="16" t="str">
        <f>TEXT(C2, "hh:mm:ss")</f>
        <v>09:45:00</v>
      </c>
      <c r="C2" s="22" t="s">
        <v>360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10:00:00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20/08/2025</v>
      </c>
      <c r="B2" s="16" t="str">
        <f>TEXT(C2, "hh:mm:ss")</f>
        <v>11:30:00</v>
      </c>
      <c r="C2" s="22" t="s">
        <v>353</v>
      </c>
      <c r="D2" s="6" t="s">
        <v>350</v>
      </c>
      <c r="E2" t="s">
        <v>211</v>
      </c>
      <c r="F2">
        <v>15</v>
      </c>
      <c r="G2" t="str">
        <f>LOWER(H2)</f>
        <v>emergency</v>
      </c>
      <c r="H2" s="6" t="s">
        <v>283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321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20/08/2025</v>
      </c>
      <c r="B2" s="9" t="s">
        <v>236</v>
      </c>
      <c r="C2" s="16" t="str">
        <f>TEXT(D2, "hh:mm:ss")</f>
        <v>09:00:00</v>
      </c>
      <c r="D2" s="26" t="s">
        <v>349</v>
      </c>
      <c r="E2" s="26" t="s">
        <v>349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336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322</v>
      </c>
      <c r="F2" t="s">
        <v>257</v>
      </c>
      <c r="G2" s="25" t="s">
        <v>323</v>
      </c>
      <c r="H2" s="25" t="s">
        <v>324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abSelected="1" workbookViewId="0">
      <selection activeCell="F2" sqref="F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319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20/08/2025</v>
      </c>
      <c r="B2" s="9" t="str">
        <f ca="1">TEXT(TODAY(),"dd/mm/yyyy")</f>
        <v>20/08/2025</v>
      </c>
      <c r="C2" s="16" t="str">
        <f>TEXT(E2, "hh:mm:ss")</f>
        <v>13:15:00</v>
      </c>
      <c r="D2" s="16" t="str">
        <f>TEXT(F2, "hh:mm:ss")</f>
        <v>15:30:00</v>
      </c>
      <c r="E2" s="22" t="s">
        <v>361</v>
      </c>
      <c r="F2" s="22" t="s">
        <v>362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13:30:00</v>
      </c>
      <c r="V2" t="s">
        <v>228</v>
      </c>
      <c r="W2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workbookViewId="0">
      <selection activeCell="B7" sqref="B7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273</v>
      </c>
      <c r="S1" t="s">
        <v>274</v>
      </c>
      <c r="T1" t="s">
        <v>275</v>
      </c>
      <c r="U1" t="s">
        <v>218</v>
      </c>
      <c r="V1" t="s">
        <v>217</v>
      </c>
      <c r="W1" t="s">
        <v>276</v>
      </c>
      <c r="X1" t="s">
        <v>277</v>
      </c>
      <c r="Y1" t="s">
        <v>216</v>
      </c>
      <c r="Z1" t="s">
        <v>215</v>
      </c>
      <c r="AA1" t="s">
        <v>278</v>
      </c>
      <c r="AB1" t="s">
        <v>279</v>
      </c>
      <c r="AC1" t="s">
        <v>280</v>
      </c>
      <c r="AD1" t="s">
        <v>214</v>
      </c>
      <c r="AE1" t="s">
        <v>281</v>
      </c>
      <c r="AF1" t="s">
        <v>282</v>
      </c>
      <c r="AG1" t="s">
        <v>213</v>
      </c>
      <c r="AH1" t="s">
        <v>212</v>
      </c>
    </row>
    <row r="2" spans="1:34" x14ac:dyDescent="0.25">
      <c r="A2" s="11" t="s">
        <v>354</v>
      </c>
      <c r="B2" s="11" t="s">
        <v>355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237</v>
      </c>
      <c r="M2" t="s">
        <v>211</v>
      </c>
      <c r="N2">
        <v>5</v>
      </c>
      <c r="O2" t="s">
        <v>283</v>
      </c>
      <c r="P2" t="s">
        <v>210</v>
      </c>
      <c r="Q2" t="s">
        <v>209</v>
      </c>
      <c r="R2" t="s">
        <v>203</v>
      </c>
      <c r="S2" t="s">
        <v>258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20/08/2025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258</v>
      </c>
      <c r="C2" s="18" t="s">
        <v>316</v>
      </c>
      <c r="D2" s="18" t="s">
        <v>325</v>
      </c>
      <c r="E2" t="s">
        <v>296</v>
      </c>
      <c r="F2" t="s">
        <v>260</v>
      </c>
      <c r="G2" s="11" t="s">
        <v>337</v>
      </c>
      <c r="H2" s="11" t="s">
        <v>338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316</v>
      </c>
      <c r="D2" s="11" t="s">
        <v>339</v>
      </c>
      <c r="E2" s="18" t="s">
        <v>329</v>
      </c>
      <c r="F2" t="str">
        <f>LOWER(G2)</f>
        <v>available</v>
      </c>
      <c r="G2" t="s">
        <v>313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330</v>
      </c>
      <c r="D2" s="11" t="s">
        <v>341</v>
      </c>
      <c r="E2" s="18" t="s">
        <v>241</v>
      </c>
      <c r="F2" t="str">
        <f>LOWER(G2)</f>
        <v>available</v>
      </c>
      <c r="G2" t="s">
        <v>313</v>
      </c>
      <c r="H2" t="s">
        <v>315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326</v>
      </c>
      <c r="F2" t="str">
        <f>LOWER(G2)</f>
        <v>available</v>
      </c>
      <c r="G2" t="s">
        <v>313</v>
      </c>
      <c r="H2" t="s">
        <v>317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328</v>
      </c>
      <c r="D2" s="11" t="s">
        <v>345</v>
      </c>
      <c r="E2" s="18" t="s">
        <v>331</v>
      </c>
      <c r="F2" t="str">
        <f>LOWER(G2)</f>
        <v>available</v>
      </c>
      <c r="G2" t="s">
        <v>313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346</v>
      </c>
      <c r="C2" s="18" t="s">
        <v>332</v>
      </c>
      <c r="D2" s="11" t="s">
        <v>347</v>
      </c>
      <c r="E2" s="18" t="s">
        <v>333</v>
      </c>
      <c r="F2" t="str">
        <f>LOWER(G2)</f>
        <v>available</v>
      </c>
      <c r="G2" t="s">
        <v>313</v>
      </c>
      <c r="H2" t="s">
        <v>311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20/08/2025</v>
      </c>
      <c r="D2" s="6" t="str">
        <f>loginDetails!A4</f>
        <v>thayne.auto</v>
      </c>
      <c r="E2" s="9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2025-08-20T16:28:03Z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