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9C7070DE-F87F-4A53-9ABB-42942858864A}" xr6:coauthVersionLast="47" xr6:coauthVersionMax="47" xr10:uidLastSave="{00000000-0000-0000-0000-000000000000}"/>
  <bookViews>
    <workbookView xWindow="1905" yWindow="1905" windowWidth="18000" windowHeight="927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<sst xmlns="http://schemas.openxmlformats.org/spreadsheetml/2006/main" count="714" uniqueCount="266">
  <si>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</si>
  <si>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</si>
  <si>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</si>
  <si>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</si>
  <si>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</si>
  <si>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</si>
  <si>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</si>
  <si>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</si>
  <si>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</si>
  <si>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</si>
  <si>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</si>
  <si>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</si>
  <si>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</si>
  <si>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</si>
  <si>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</si>
  <si>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</si>
  <si>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</si>
  <si>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</si>
  <si>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</si>
  <si>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</si>
  <si>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</si>
  <si>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</si>
  <si>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</si>
  <si>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</si>
  <si>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</si>
  <si>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</si>
  <si>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</si>
  <si>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</si>
  <si>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</si>
  <si>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</si>
  <si>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</si>
  <si>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</si>
  <si>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</si>
  <si>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</si>
  <si>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</si>
  <si>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</si>
  <si>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</si>
  <si>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</si>
  <si>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</si>
  <si>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</si>
  <si>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</si>
  <si>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</si>
  <si>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</si>
  <si>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</si>
  <si>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</si>
  <si>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</si>
  <si>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</si>
  <si>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</si>
  <si>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</si>
  <si>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</si>
  <si>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</si>
  <si>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</si>
  <si>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</si>
  <si>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</si>
  <si>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</si>
  <si>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</si>
  <si>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</si>
  <si>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</si>
  <si>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</si>
  <si>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</si>
  <si>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</si>
  <si>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</si>
  <si>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</si>
  <si>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</si>
  <si>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</si>
  <si>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</si>
  <si>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</si>
  <si>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</si>
  <si>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</si>
  <si>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</si>
  <si>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</si>
  <si>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</si>
  <si>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</si>
  <si>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</si>
  <si>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</si>
  <si>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</si>
  <si>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</si>
  <si>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</si>
  <si>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</si>
  <si>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</si>
  <si>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</si>
  <si>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</si>
  <si>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</si>
  <si>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</si>
  <si>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</si>
  <si>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</si>
  <si>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</si>
  <si>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</si>
  <si>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</si>
  <si>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</si>
  <si>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</si>
  <si>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</si>
  <si>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</si>
  <si>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</si>
  <si>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</si>
  <si>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</si>
  <si>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</si>
  <si>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</si>
  <si>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</si>
  <si>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</si>
  <si>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</si>
  <si>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</si>
  <si>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</si>
  <si>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</si>
  <si>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</si>
  <si>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</si>
  <si>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</si>
  <si>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</si>
  <si>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</si>
  <si>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</si>
  <si>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</si>
  <si>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</si>
  <si>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</si>
  <si>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</si>
  <si>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</si>
  <si>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</si>
  <si>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</si>
  <si>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</si>
  <si>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</si>
  <si>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</si>
  <si>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</si>
  <si>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</si>
  <si>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</si>
  <si>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</si>
  <si>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</si>
  <si>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</si>
  <si>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</si>
  <si>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</si>
  <si>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</si>
  <si>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</si>
  <si>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</si>
  <si>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</si>
  <si>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</si>
  <si>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</si>
  <si>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</si>
  <si>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</si>
  <si>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</si>
  <si>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</si>
  <si>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</si>
  <si>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</si>
  <si>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</si>
  <si>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</si>
  <si>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</si>
  <si>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</si>
  <si>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</si>
  <si>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</si>
  <si>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</si>
  <si>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</si>
  <si>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</si>
  <si>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</si>
  <si>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</si>
  <si>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</si>
  <si>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</si>
  <si>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</si>
  <si>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</si>
  <si>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</si>
  <si>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</si>
  <si>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</si>
  <si>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</si>
  <si>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</si>
  <si>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</si>
  <si>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</si>
  <si>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</si>
  <si>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</si>
  <si>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</si>
  <si>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</si>
  <si>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</si>
  <si>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</si>
  <si>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</si>
  <si>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</si>
  <si>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</si>
  <si>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</si>
  <si>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</si>
  <si>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</si>
  <si>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</si>
  <si>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</si>
  <si>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</si>
  <si>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</si>
  <si>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</si>
  <si>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</si>
  <si>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</si>
  <si>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</si>
  <si>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</si>
  <si>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</si>
  <si>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</si>
  <si>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</si>
  <si>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</si>
  <si>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</si>
  <si>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</si>
  <si>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</si>
  <si>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</si>
  <si>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</si>
  <si>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</si>
  <si>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</si>
  <si>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</si>
  <si>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</si>
  <si>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</si>
  <si>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</si>
  <si>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</si>
  <si>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</si>
  <si>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</si>
  <si>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</si>
  <si>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</si>
  <si>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</si>
  <si>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</si>
  <si>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</si>
  <si>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</si>
  <si>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</si>
  <si>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</si>
  <si>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</si>
  <si>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</si>
  <si>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</si>
  <si>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</si>
  <si>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</si>
  <si>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</si>
  <si>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B37.7</t>
  </si>
  <si>
    <t>Candidal sepsis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</si>
  <si>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</si>
  <si>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</si>
  <si>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</si>
  <si>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</si>
  <si>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</si>
  <si>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</si>
  <si>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</si>
  <si>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</si>
  <si>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</si>
  <si>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</si>
  <si>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</si>
  <si>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</si>
  <si>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</si>
  <si>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</si>
  <si>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</si>
  <si>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</si>
  <si>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</si>
  <si>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</si>
  <si>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</si>
  <si>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</si>
  <si>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</si>
  <si>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</si>
  <si>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</si>
  <si>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</si>
  <si>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</si>
  <si>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</si>
  <si>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</si>
  <si>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</si>
  <si>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</si>
  <si>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22/09/2023</t>
  </si>
  <si>
    <t>29/10/2023</t>
  </si>
  <si>
    <t>Cardiology Clinic</t>
  </si>
  <si>
    <t>ref_clinic_location</t>
  </si>
  <si>
    <t>Cath Lab Location</t>
  </si>
  <si>
    <t>ref_preferred_examiner_sex_entry</t>
  </si>
  <si>
    <t>12:00:00</t>
  </si>
  <si>
    <t>male</t>
  </si>
  <si>
    <t>11:00:00</t>
  </si>
  <si>
    <t>ANUMBA</t>
  </si>
  <si>
    <t>00:11</t>
  </si>
  <si>
    <t>Manoj@2024</t>
  </si>
  <si>
    <t>IDF007</t>
  </si>
  <si>
    <t>hospRef1001</t>
  </si>
  <si>
    <t>Sakal</t>
  </si>
  <si>
    <t>United Kingdom of Great Britain and Northern Ireland</t>
  </si>
  <si>
    <t>hosp2509</t>
  </si>
  <si>
    <t>pip_chiNumber</t>
  </si>
  <si>
    <t>123456</t>
  </si>
  <si>
    <t>KashmirD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</si>
</sst>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AF00DB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@2024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241</v>
      </c>
      <c r="B2" s="1" t="s">
        <v>257</v>
      </c>
    </row>
    <row r="3" spans="1:2" x14ac:dyDescent="0.25">
      <c r="A3" t="s">
        <v>242</v>
      </c>
      <c r="B3" s="1" t="s">
        <v>243</v>
      </c>
    </row>
    <row r="4" spans="1:2" x14ac:dyDescent="0.25">
      <c r="A4" s="6" t="s">
        <v>239</v>
      </c>
      <c r="B4" t="s">
        <v>240</v>
      </c>
    </row>
    <row r="5" spans="1:2" x14ac:dyDescent="0.25">
      <c r="A5" s="6" t="s">
        <v>241</v>
      </c>
      <c r="B5" t="s">
        <v>240</v>
      </c>
    </row>
    <row r="6" spans="1:2" x14ac:dyDescent="0.25">
      <c r="A6" t="s">
        <v>244</v>
      </c>
      <c r="B6" t="s">
        <v>245</v>
      </c>
    </row>
  </sheetData>
  <hyperlinks>
    <hyperlink ref="B4" r:id="rId1" tooltip="mailto:manoj@2023" display="mailto:Manoj@2023" xr:uid="{F1C2164F-C336-4351-B74C-C58A605D7635}"/>
    <hyperlink ref="B5" r:id="rId2" tooltip="mailto:manoj@2023" display="mailto:Manoj@2023" xr:uid="{BC785DAB-B542-4C25-BE03-C3C98AFBFAAA}"/>
    <hyperlink ref="B3" r:id="rId3" xr:uid="{F36B60ED-7A12-4300-A318-ECC72E93F7B0}"/>
    <hyperlink ref="B6" r:id="rId4" xr:uid="{50EDB99B-B404-4D81-AB00-BCD8320BF130}"/>
    <hyperlink ref="B2" r:id="rId5" xr:uid="{8E5034F6-33F0-4C8F-BFC6-E9167C0C58E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1" t="s">
        <v>262</v>
      </c>
      <c r="E2" s="6" t="s">
        <v>110</v>
      </c>
      <c r="F2" s="17" t="s">
        <v>265</v>
      </c>
      <c r="G2" s="6" t="s">
        <v>30</v>
      </c>
      <c r="H2" s="6" t="s">
        <v>111</v>
      </c>
      <c r="I2" s="7" t="s">
        <v>246</v>
      </c>
      <c r="J2" s="2" t="s">
        <v>112</v>
      </c>
      <c r="K2" s="2" t="s">
        <v>113</v>
      </c>
      <c r="L2" s="2" t="s">
        <v>114</v>
      </c>
      <c r="M2" s="6" t="s">
        <v>223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45811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E19" sqref="E19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127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129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125</v>
      </c>
      <c r="E2" s="6" t="s">
        <v>110</v>
      </c>
      <c r="F2" s="6" t="str">
        <f>addPatient!F2</f>
        <v>KashmirD</v>
      </c>
      <c r="G2" s="6" t="str">
        <f>addPatient!G2</f>
        <v>India</v>
      </c>
      <c r="H2" s="6" t="str">
        <f>addPatient!H2</f>
        <v>M</v>
      </c>
      <c r="I2" s="7" t="str">
        <f>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G14" sqref="G14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KashmirD</v>
      </c>
      <c r="B2" s="6" t="str">
        <f>addPatient!G2</f>
        <v>India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145</v>
      </c>
      <c r="G2" s="6" t="s">
        <v>30</v>
      </c>
      <c r="H2" s="6" t="s">
        <v>110</v>
      </c>
      <c r="I2" s="6" t="s">
        <v>119</v>
      </c>
      <c r="J2" t="str">
        <f>CONCATENATE(A2,".",B2,"@Gmail.com")</f>
        <v>KashmirD.India@Gmail.com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F2" sqref="F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261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225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F2" sqref="F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261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224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H1" workbookViewId="0">
      <selection activeCell="U6" sqref="U6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233</v>
      </c>
      <c r="G1" t="s">
        <v>74</v>
      </c>
      <c r="H1" t="s">
        <v>75</v>
      </c>
      <c r="I1" t="s">
        <v>135</v>
      </c>
      <c r="J1" t="s">
        <v>76</v>
      </c>
      <c r="K1" t="s">
        <v>135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263</v>
      </c>
      <c r="V1" t="s">
        <v>139</v>
      </c>
      <c r="W1" t="s">
        <v>86</v>
      </c>
      <c r="X1" t="s">
        <v>139</v>
      </c>
      <c r="Y1" t="s">
        <v>87</v>
      </c>
      <c r="Z1" t="s">
        <v>141</v>
      </c>
      <c r="AA1" t="s">
        <v>88</v>
      </c>
      <c r="AB1" t="s">
        <v>89</v>
      </c>
      <c r="AC1" t="s">
        <v>90</v>
      </c>
      <c r="AD1" t="s">
        <v>91</v>
      </c>
      <c r="AE1" t="s">
        <v>235</v>
      </c>
      <c r="AF1" t="s">
        <v>92</v>
      </c>
      <c r="AG1" t="s">
        <v>234</v>
      </c>
      <c r="AH1" t="s">
        <v>93</v>
      </c>
      <c r="AI1" t="s">
        <v>94</v>
      </c>
      <c r="AJ1" t="s">
        <v>95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109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236</v>
      </c>
      <c r="T2" s="9" t="s">
        <v>237</v>
      </c>
      <c r="U2" s="9" t="s">
        <v>264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230</v>
      </c>
      <c r="B2" s="6" t="s">
        <v>18</v>
      </c>
      <c r="C2" s="6" t="s">
        <v>231</v>
      </c>
      <c r="D2" s="6" t="s">
        <v>30</v>
      </c>
      <c r="E2" s="6" t="s">
        <v>232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130</v>
      </c>
      <c r="B2" t="s">
        <v>146</v>
      </c>
      <c r="C2" t="s">
        <v>219</v>
      </c>
      <c r="D2" t="s">
        <v>220</v>
      </c>
      <c r="E2" t="s">
        <v>149</v>
      </c>
      <c r="F2" t="s">
        <v>150</v>
      </c>
      <c r="G2" t="s">
        <v>151</v>
      </c>
      <c r="H2" t="s">
        <v>221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F2" sqref="F2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222</v>
      </c>
      <c r="B2" t="s">
        <v>218</v>
      </c>
      <c r="C2" t="s">
        <v>18</v>
      </c>
      <c r="D2" t="s">
        <v>122</v>
      </c>
      <c r="E2" s="9" t="s">
        <v>217</v>
      </c>
      <c r="F2" t="s">
        <v>261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2"/>
  <sheetViews>
    <sheetView workbookViewId="0">
      <selection activeCell="F11" sqref="F1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249</v>
      </c>
      <c r="M1" s="3" t="s">
        <v>165</v>
      </c>
      <c r="N1" t="s">
        <v>166</v>
      </c>
      <c r="O1" s="3" t="s">
        <v>167</v>
      </c>
      <c r="P1" t="s">
        <v>251</v>
      </c>
      <c r="Q1" t="s">
        <v>168</v>
      </c>
      <c r="R1" s="3" t="s">
        <v>169</v>
      </c>
      <c r="S1" t="s">
        <v>170</v>
      </c>
      <c r="T1" t="s">
        <v>171</v>
      </c>
    </row>
    <row r="2" spans="1:20" ht="15" customHeight="1" x14ac:dyDescent="0.25">
      <c r="A2" s="13" t="s">
        <v>172</v>
      </c>
      <c r="B2" s="13" t="s">
        <v>173</v>
      </c>
      <c r="C2" s="13" t="s">
        <v>172</v>
      </c>
      <c r="D2" s="14" t="s">
        <v>252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248</v>
      </c>
      <c r="L2" s="6" t="s">
        <v>250</v>
      </c>
      <c r="N2" s="6" t="s">
        <v>177</v>
      </c>
      <c r="P2" s="6" t="s">
        <v>178</v>
      </c>
      <c r="Q2" s="6" t="s">
        <v>253</v>
      </c>
      <c r="S2" s="6" t="s">
        <v>179</v>
      </c>
      <c r="T2" s="15" t="s">
        <v>254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69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I13" sqref="I13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s="2" customFormat="1" ht="45" x14ac:dyDescent="0.25">
      <c r="B2" s="11" t="s">
        <v>259</v>
      </c>
      <c r="C2" s="2" t="s">
        <v>226</v>
      </c>
      <c r="D2" s="2" t="s">
        <v>258</v>
      </c>
      <c r="E2" s="6" t="s">
        <v>110</v>
      </c>
      <c r="F2" s="11" t="s">
        <v>260</v>
      </c>
      <c r="G2" s="6" t="s">
        <v>107</v>
      </c>
      <c r="H2" s="6" t="s">
        <v>111</v>
      </c>
      <c r="I2" s="7" t="s">
        <v>246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>
      <selection activeCell="H22" sqref="H22"/>
    </sheetView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227</v>
      </c>
      <c r="B2" t="s">
        <v>18</v>
      </c>
      <c r="C2" t="s">
        <v>228</v>
      </c>
      <c r="D2" t="s">
        <v>122</v>
      </c>
      <c r="E2" s="9" t="s">
        <v>229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37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40</v>
      </c>
      <c r="AH1" t="s">
        <v>44</v>
      </c>
      <c r="AI1" t="s">
        <v>61</v>
      </c>
      <c r="AJ1" t="s">
        <v>62</v>
      </c>
      <c r="AK1" t="s">
        <v>45</v>
      </c>
      <c r="AL1" t="s">
        <v>63</v>
      </c>
      <c r="AM1" t="s">
        <v>129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41</v>
      </c>
      <c r="AT1" t="s">
        <v>42</v>
      </c>
    </row>
    <row r="2" spans="1:46" ht="45" x14ac:dyDescent="0.25">
      <c r="B2" s="6" t="str">
        <f>SPaddPatient!B2</f>
        <v>hospRef1001</v>
      </c>
      <c r="E2" s="6" t="s">
        <v>110</v>
      </c>
      <c r="F2" s="6" t="str">
        <f>SPaddPatient!F2</f>
        <v>Sakal</v>
      </c>
      <c r="G2" s="6" t="str">
        <f>SPaddPatient!G2</f>
        <v>Riomed</v>
      </c>
      <c r="H2" s="6" t="str">
        <f>addPatient!H2</f>
        <v>M</v>
      </c>
      <c r="I2" s="7" t="str">
        <f>SPaddPatient!I2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SPaddPatient!F2</f>
        <v>Sakal</v>
      </c>
      <c r="B2" s="6" t="str">
        <f>SPaddPatient!G2</f>
        <v>Riomed</v>
      </c>
      <c r="C2" s="6" t="str">
        <f>addPatient!H2</f>
        <v>M</v>
      </c>
      <c r="D2" s="7" t="str">
        <f>SPaddPatient!I2</f>
        <v>22/09/2023</v>
      </c>
      <c r="E2" s="6">
        <v>7794778477</v>
      </c>
      <c r="F2" s="6" t="s">
        <v>190</v>
      </c>
      <c r="G2" s="6" t="s">
        <v>30</v>
      </c>
      <c r="H2" s="6" t="s">
        <v>110</v>
      </c>
      <c r="I2" s="6" t="str">
        <f>SPaddPatient!U2</f>
        <v>Martin</v>
      </c>
      <c r="J2" t="str">
        <f>CONCATENATE(A2,".",B2,"@Gmail.com")</f>
        <v>Sakal.Riomed@Gmail.com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107</v>
      </c>
      <c r="N2" s="5">
        <v>91</v>
      </c>
      <c r="O2" s="3">
        <v>542152</v>
      </c>
      <c r="P2" t="s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107</v>
      </c>
      <c r="N2" s="3">
        <v>91</v>
      </c>
      <c r="O2" s="3">
        <v>54215</v>
      </c>
      <c r="P2" s="3">
        <v>91</v>
      </c>
      <c r="Q2" t="s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72</v>
      </c>
      <c r="B1" t="s">
        <v>4</v>
      </c>
      <c r="C1" t="s">
        <v>5</v>
      </c>
      <c r="D1" t="s">
        <v>73</v>
      </c>
      <c r="E1" t="s">
        <v>134</v>
      </c>
      <c r="F1" t="s">
        <v>74</v>
      </c>
      <c r="G1" t="s">
        <v>75</v>
      </c>
      <c r="H1" t="s">
        <v>135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139</v>
      </c>
      <c r="T1" t="s">
        <v>86</v>
      </c>
      <c r="U1" t="s">
        <v>87</v>
      </c>
      <c r="V1" t="s">
        <v>141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D1" t="s">
        <v>93</v>
      </c>
      <c r="AF1" t="s">
        <v>94</v>
      </c>
      <c r="AG1" t="s">
        <v>95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109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I19" sqref="I19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23" sqref="E23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69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E9" sqref="E9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s="3" t="str">
        <f>addPatient!B2</f>
        <v>hosp2509</v>
      </c>
      <c r="B2" s="9" t="s">
        <v>247</v>
      </c>
      <c r="C2" s="9" t="s">
        <v>256</v>
      </c>
      <c r="D2" t="s">
        <v>204</v>
      </c>
      <c r="E2" t="s">
        <v>205</v>
      </c>
      <c r="F2" s="11" t="str">
        <f>addPatient!F2</f>
        <v>KashmirD</v>
      </c>
      <c r="G2" s="11" t="str">
        <f>addPatient!G2</f>
        <v>India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H13" sqref="H13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238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C8" sqref="C8"/>
    </sheetView>
  </sheetViews>
  <sheetFormatPr defaultRowHeight="22.5" customHeight="1" x14ac:dyDescent="0.25"/>
  <cols>
    <col min="1" max="1" width="15.5703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216</v>
      </c>
      <c r="B2" t="s">
        <v>212</v>
      </c>
      <c r="C2" t="s">
        <v>215</v>
      </c>
      <c r="D2" t="s">
        <v>210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2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2025-06-03T17:13:20Z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