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KD012200\GitHub_Repos\California-Urban-Water-Management-Economic-Tool\CaUWMET\tests\inputDataForTests\"/>
    </mc:Choice>
  </mc:AlternateContent>
  <xr:revisionPtr revIDLastSave="0" documentId="13_ncr:1_{FF60E3A3-2AB0-45F1-87EA-8FBBFA141661}" xr6:coauthVersionLast="47" xr6:coauthVersionMax="47" xr10:uidLastSave="{00000000-0000-0000-0000-000000000000}"/>
  <bookViews>
    <workbookView xWindow="28680" yWindow="-120" windowWidth="24240" windowHeight="13140" activeTab="2" xr2:uid="{B30071D7-BFD6-49FB-9CD4-0D9416F94CE0}"/>
  </bookViews>
  <sheets>
    <sheet name="Simulation Settings" sheetId="163" r:id="rId1"/>
    <sheet name="Contractor Assumptions" sheetId="36" r:id="rId2"/>
    <sheet name="Hydrology Assumptions" sheetId="164" r:id="rId3"/>
    <sheet name="Demand Assumptions" sheetId="37" r:id="rId4"/>
    <sheet name="Supply Assumptions" sheetId="38" r:id="rId5"/>
    <sheet name="System Operations Assumptions" sheetId="76" r:id="rId6"/>
    <sheet name="Contingent WMOs Assumptions" sheetId="62" r:id="rId7"/>
    <sheet name="Long-term WMOs Assumptions" sheetId="80" r:id="rId8"/>
  </sheets>
  <externalReferences>
    <externalReference r:id="rId9"/>
    <externalReference r:id="rId10"/>
    <externalReference r:id="rId11"/>
  </externalReferences>
  <definedNames>
    <definedName name="_xlnm._FilterDatabase" localSheetId="1" hidden="1">'Contractor Assumptions'!$A$5:$I$6</definedName>
    <definedName name="_xlnm._FilterDatabase" localSheetId="3" hidden="1">'Demand Assumptions'!$D$583:$H$628</definedName>
    <definedName name="_xlnm._FilterDatabase" localSheetId="7" hidden="1">'Long-term WMOs Assumptions'!$A$8:$H$373</definedName>
    <definedName name="_xlnm._FilterDatabase" localSheetId="4" hidden="1">'Supply Assumptions'!$A$12:$H$978</definedName>
    <definedName name="_xlnm._FilterDatabase" localSheetId="5" hidden="1">'System Operations Assumptions'!$A$287:$J$333</definedName>
    <definedName name="addyr">'[1]Cost Assumptions'!$BR$4</definedName>
    <definedName name="Alt_1" localSheetId="2">#REF!</definedName>
    <definedName name="Alt_1" localSheetId="0">#REF!</definedName>
    <definedName name="Alt_1" localSheetId="5">#REF!</definedName>
    <definedName name="Alt_1">#REF!</definedName>
    <definedName name="Alt_2" localSheetId="2">#REF!</definedName>
    <definedName name="Alt_2" localSheetId="0">#REF!</definedName>
    <definedName name="Alt_2" localSheetId="5">#REF!</definedName>
    <definedName name="Alt_2">#REF!</definedName>
    <definedName name="Alt_3" localSheetId="2">#REF!</definedName>
    <definedName name="Alt_3" localSheetId="0">#REF!</definedName>
    <definedName name="Alt_3" localSheetId="5">#REF!</definedName>
    <definedName name="Alt_3">#REF!</definedName>
    <definedName name="Alt_4" localSheetId="2">#REF!</definedName>
    <definedName name="Alt_4" localSheetId="0">#REF!</definedName>
    <definedName name="Alt_4" localSheetId="5">#REF!</definedName>
    <definedName name="Alt_4">#REF!</definedName>
    <definedName name="alternative">[1]Calsim!$T$5</definedName>
    <definedName name="alternatives">[1]Calsim!$T$6:$T$9</definedName>
    <definedName name="bw2o" localSheetId="2">#REF!</definedName>
    <definedName name="bw2o" localSheetId="0">#REF!</definedName>
    <definedName name="bw2o" localSheetId="5">#REF!</definedName>
    <definedName name="bw2o">#REF!</definedName>
    <definedName name="current" localSheetId="2">#REF!</definedName>
    <definedName name="current" localSheetId="0">#REF!</definedName>
    <definedName name="current" localSheetId="5">#REF!</definedName>
    <definedName name="current">#REF!</definedName>
    <definedName name="datafilename" localSheetId="2">#REF!</definedName>
    <definedName name="datafilename" localSheetId="0">#REF!</definedName>
    <definedName name="datafilename" localSheetId="5">#REF!</definedName>
    <definedName name="datafilename">#REF!</definedName>
    <definedName name="Dem_2030" localSheetId="2">#REF!</definedName>
    <definedName name="Dem_2030" localSheetId="0">#REF!</definedName>
    <definedName name="Dem_2030" localSheetId="5">#REF!</definedName>
    <definedName name="Dem_2030">#REF!</definedName>
    <definedName name="Dem_2040" localSheetId="2">#REF!</definedName>
    <definedName name="Dem_2040" localSheetId="0">#REF!</definedName>
    <definedName name="Dem_2040" localSheetId="5">#REF!</definedName>
    <definedName name="Dem_2040">#REF!</definedName>
    <definedName name="Dem_2050" localSheetId="2">#REF!</definedName>
    <definedName name="Dem_2050" localSheetId="0">#REF!</definedName>
    <definedName name="Dem_2050" localSheetId="5">#REF!</definedName>
    <definedName name="Dem_2050">#REF!</definedName>
    <definedName name="Dem_2060" localSheetId="2">#REF!</definedName>
    <definedName name="Dem_2060" localSheetId="0">#REF!</definedName>
    <definedName name="Dem_2060" localSheetId="5">#REF!</definedName>
    <definedName name="Dem_2060">#REF!</definedName>
    <definedName name="DemLoaded" localSheetId="2">#REF!</definedName>
    <definedName name="DemLoaded" localSheetId="0">#REF!</definedName>
    <definedName name="DemLoaded" localSheetId="5">#REF!</definedName>
    <definedName name="DemLoaded">#REF!</definedName>
    <definedName name="DemYr" localSheetId="2">#REF!</definedName>
    <definedName name="DemYr" localSheetId="0">#REF!</definedName>
    <definedName name="DemYr" localSheetId="5">#REF!</definedName>
    <definedName name="DemYr">#REF!</definedName>
    <definedName name="DemYrRange" localSheetId="2">#REF!</definedName>
    <definedName name="DemYrRange" localSheetId="0">#REF!</definedName>
    <definedName name="DemYrRange" localSheetId="5">#REF!</definedName>
    <definedName name="DemYrRange">#REF!</definedName>
    <definedName name="derate">'[1]Cost Assumptions'!$BE$6</definedName>
    <definedName name="drate">'[1]Regional Summaries (Control)'!$BE$4</definedName>
    <definedName name="escalate">'[1]Regional Summaries (Control)'!$BP$9</definedName>
    <definedName name="fcstyr">'[1]Regional Summaries (Control)'!$BP$6</definedName>
    <definedName name="fcstyrselect">'[1]Regional Summaries (Control)'!$BP$2:$BP$5</definedName>
    <definedName name="gwrate">'[1]Cost Assumptions'!$BF$6</definedName>
    <definedName name="H_100">[2]QFreq!$G$2:$G$11</definedName>
    <definedName name="H_50">[2]QFreq!$I$2:$I$11</definedName>
    <definedName name="ierate">'[1]Cost Assumptions'!$BD$6</definedName>
    <definedName name="LinkData" localSheetId="2">#REF!</definedName>
    <definedName name="LinkData" localSheetId="0">#REF!</definedName>
    <definedName name="LinkData" localSheetId="5">#REF!</definedName>
    <definedName name="LinkData">#REF!</definedName>
    <definedName name="Print_Area_MI" localSheetId="2">#REF!</definedName>
    <definedName name="Print_Area_MI" localSheetId="0">#REF!</definedName>
    <definedName name="Print_Area_MI">#REF!</definedName>
    <definedName name="Q_100">[2]QFreq!$D$2:$D$11</definedName>
    <definedName name="trfrate">'[1]Cost Assumptions'!$CA$8:$CD$8</definedName>
    <definedName name="Wyear">[3]Summary!$F$1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984" i="38" l="1"/>
  <c r="AQ984" i="38"/>
  <c r="AP984" i="38"/>
  <c r="AO984" i="38"/>
  <c r="AN984" i="38"/>
  <c r="AM984" i="38"/>
  <c r="AL984" i="38"/>
  <c r="AK984" i="38"/>
  <c r="AJ984" i="38"/>
  <c r="AI984" i="38"/>
  <c r="AH984" i="38"/>
  <c r="AG984" i="38"/>
  <c r="AF984" i="38"/>
  <c r="AE984" i="38"/>
  <c r="AD984" i="38"/>
  <c r="AC984" i="38"/>
  <c r="AB984" i="38"/>
  <c r="AA984" i="38"/>
  <c r="Z984" i="38"/>
  <c r="Y984" i="38"/>
  <c r="X984" i="38"/>
  <c r="W984" i="38"/>
  <c r="V984" i="38"/>
  <c r="U984" i="38"/>
  <c r="T984" i="38"/>
  <c r="S984" i="38"/>
  <c r="R984" i="38"/>
  <c r="Q984" i="38"/>
  <c r="P984" i="38"/>
  <c r="O984" i="38"/>
  <c r="N984" i="38"/>
  <c r="M984" i="38"/>
  <c r="L984" i="38"/>
  <c r="K984" i="38"/>
  <c r="J984" i="38"/>
  <c r="I984" i="38"/>
  <c r="H984" i="38"/>
  <c r="G984" i="38"/>
  <c r="F984" i="38"/>
  <c r="E984" i="38"/>
  <c r="D984" i="38"/>
  <c r="C984" i="38"/>
  <c r="B984" i="38"/>
  <c r="B8" i="76"/>
  <c r="D700" i="62" l="1"/>
  <c r="E700" i="62"/>
  <c r="F700" i="62"/>
  <c r="G700" i="62"/>
  <c r="C700" i="62"/>
  <c r="D424" i="80" l="1"/>
  <c r="C424" i="80"/>
  <c r="D565" i="80"/>
  <c r="C565" i="80"/>
  <c r="D518" i="80"/>
  <c r="C518" i="80"/>
  <c r="E896" i="76" l="1"/>
  <c r="G709" i="76" l="1"/>
  <c r="E709" i="76"/>
  <c r="I709" i="76"/>
  <c r="F709" i="76"/>
  <c r="H709" i="76"/>
  <c r="B425" i="62" l="1"/>
  <c r="B426" i="62"/>
  <c r="B427" i="62"/>
  <c r="B428" i="62"/>
  <c r="B429" i="62"/>
  <c r="B430" i="62"/>
  <c r="B431" i="62"/>
  <c r="B432" i="62"/>
  <c r="B433" i="62"/>
  <c r="B434" i="62"/>
  <c r="B435" i="62"/>
  <c r="B436" i="62"/>
  <c r="B437" i="62"/>
  <c r="B438" i="62"/>
  <c r="B439" i="62"/>
  <c r="B440" i="62"/>
  <c r="B441" i="62"/>
  <c r="B442" i="62"/>
  <c r="B443" i="62"/>
  <c r="B444" i="62"/>
  <c r="B445" i="62"/>
  <c r="B446" i="62"/>
  <c r="B447" i="62"/>
  <c r="B448" i="62"/>
  <c r="B449" i="62"/>
  <c r="B450" i="62"/>
  <c r="B451" i="62"/>
  <c r="B452" i="62"/>
  <c r="B453" i="62"/>
  <c r="B454" i="62"/>
  <c r="B455" i="62"/>
  <c r="B456" i="62"/>
  <c r="B457" i="62"/>
  <c r="B458" i="62"/>
  <c r="B459" i="62"/>
  <c r="B460" i="62"/>
  <c r="B461" i="62"/>
  <c r="B462" i="62"/>
  <c r="B463" i="62"/>
  <c r="B464" i="62"/>
  <c r="B465" i="62"/>
  <c r="B466" i="62"/>
  <c r="B424" i="62"/>
  <c r="B45" i="38"/>
  <c r="C1044" i="76" l="1"/>
  <c r="C1052" i="76"/>
  <c r="C1060" i="76"/>
  <c r="C1068" i="76"/>
  <c r="C1076" i="76"/>
  <c r="C1047" i="76"/>
  <c r="C1063" i="76"/>
  <c r="C1036" i="76"/>
  <c r="C1048" i="76"/>
  <c r="C1037" i="76"/>
  <c r="C1045" i="76"/>
  <c r="C1053" i="76"/>
  <c r="C1061" i="76"/>
  <c r="C1069" i="76"/>
  <c r="C1077" i="76"/>
  <c r="C1055" i="76"/>
  <c r="C1071" i="76"/>
  <c r="C1040" i="76"/>
  <c r="C1038" i="76"/>
  <c r="C1046" i="76"/>
  <c r="C1054" i="76"/>
  <c r="C1062" i="76"/>
  <c r="C1070" i="76"/>
  <c r="C1078" i="76"/>
  <c r="C1039" i="76"/>
  <c r="C1056" i="76"/>
  <c r="C1041" i="76"/>
  <c r="C1049" i="76"/>
  <c r="C1057" i="76"/>
  <c r="C1065" i="76"/>
  <c r="C1073" i="76"/>
  <c r="C1051" i="76"/>
  <c r="C1067" i="76"/>
  <c r="C1072" i="76"/>
  <c r="C1042" i="76"/>
  <c r="C1050" i="76"/>
  <c r="C1058" i="76"/>
  <c r="C1066" i="76"/>
  <c r="C1074" i="76"/>
  <c r="C1043" i="76"/>
  <c r="C1059" i="76"/>
  <c r="C1075" i="76"/>
  <c r="C1064" i="76"/>
  <c r="B194" i="80" l="1"/>
  <c r="B240" i="80" s="1"/>
  <c r="B286" i="80" s="1"/>
  <c r="B332" i="80" s="1"/>
  <c r="B428" i="80" s="1"/>
  <c r="B148" i="80"/>
  <c r="B102" i="80"/>
  <c r="B56" i="80"/>
  <c r="B10" i="80"/>
  <c r="B8" i="62"/>
  <c r="B54" i="62" s="1"/>
  <c r="B100" i="62" s="1"/>
  <c r="B522" i="80" l="1"/>
  <c r="B381" i="80"/>
  <c r="B475" i="80" s="1"/>
  <c r="B616" i="80" l="1"/>
  <c r="B708" i="80" s="1"/>
  <c r="B569" i="80"/>
  <c r="B662" i="80" s="1"/>
  <c r="E660" i="76"/>
  <c r="E614" i="76"/>
  <c r="E568" i="76"/>
  <c r="I93" i="76"/>
  <c r="B945" i="76" l="1"/>
  <c r="B991" i="76" s="1"/>
  <c r="B946" i="76"/>
  <c r="B992" i="76" s="1"/>
  <c r="B947" i="76"/>
  <c r="B993" i="76" s="1"/>
  <c r="B948" i="76"/>
  <c r="B994" i="76" s="1"/>
  <c r="B949" i="76"/>
  <c r="B995" i="76" s="1"/>
  <c r="B950" i="76"/>
  <c r="B996" i="76" s="1"/>
  <c r="B951" i="76"/>
  <c r="B997" i="76" s="1"/>
  <c r="B952" i="76"/>
  <c r="B998" i="76" s="1"/>
  <c r="B953" i="76"/>
  <c r="B999" i="76" s="1"/>
  <c r="B954" i="76"/>
  <c r="B1000" i="76" s="1"/>
  <c r="B955" i="76"/>
  <c r="B1001" i="76" s="1"/>
  <c r="B956" i="76"/>
  <c r="B1002" i="76" s="1"/>
  <c r="B957" i="76"/>
  <c r="B1003" i="76" s="1"/>
  <c r="B958" i="76"/>
  <c r="B1004" i="76" s="1"/>
  <c r="B959" i="76"/>
  <c r="B1005" i="76" s="1"/>
  <c r="B960" i="76"/>
  <c r="B1006" i="76" s="1"/>
  <c r="B961" i="76"/>
  <c r="B1007" i="76" s="1"/>
  <c r="B962" i="76"/>
  <c r="B1008" i="76" s="1"/>
  <c r="B963" i="76"/>
  <c r="B1009" i="76" s="1"/>
  <c r="B964" i="76"/>
  <c r="B1010" i="76" s="1"/>
  <c r="B965" i="76"/>
  <c r="B1011" i="76" s="1"/>
  <c r="B966" i="76"/>
  <c r="B1012" i="76" s="1"/>
  <c r="B967" i="76"/>
  <c r="B1013" i="76" s="1"/>
  <c r="B968" i="76"/>
  <c r="B1014" i="76" s="1"/>
  <c r="B969" i="76"/>
  <c r="B1015" i="76" s="1"/>
  <c r="B970" i="76"/>
  <c r="B1016" i="76" s="1"/>
  <c r="B971" i="76"/>
  <c r="B1017" i="76" s="1"/>
  <c r="B972" i="76"/>
  <c r="B1018" i="76" s="1"/>
  <c r="B973" i="76"/>
  <c r="B1019" i="76" s="1"/>
  <c r="B974" i="76"/>
  <c r="B1020" i="76" s="1"/>
  <c r="B975" i="76"/>
  <c r="B1021" i="76" s="1"/>
  <c r="B976" i="76"/>
  <c r="B1022" i="76" s="1"/>
  <c r="B977" i="76"/>
  <c r="B1023" i="76" s="1"/>
  <c r="B978" i="76"/>
  <c r="B1024" i="76" s="1"/>
  <c r="B979" i="76"/>
  <c r="B1025" i="76" s="1"/>
  <c r="B980" i="76"/>
  <c r="B1026" i="76" s="1"/>
  <c r="B981" i="76"/>
  <c r="B1027" i="76" s="1"/>
  <c r="B982" i="76"/>
  <c r="B1028" i="76" s="1"/>
  <c r="B983" i="76"/>
  <c r="B1029" i="76" s="1"/>
  <c r="B984" i="76"/>
  <c r="B1030" i="76" s="1"/>
  <c r="B985" i="76"/>
  <c r="B1031" i="76" s="1"/>
  <c r="B986" i="76"/>
  <c r="B1032" i="76" s="1"/>
  <c r="B944" i="76"/>
  <c r="D378" i="38" l="1"/>
  <c r="E378" i="38"/>
  <c r="F378" i="38"/>
  <c r="G378" i="38"/>
  <c r="C378" i="38"/>
  <c r="D333" i="38"/>
  <c r="E333" i="38"/>
  <c r="F333" i="38"/>
  <c r="G333" i="38"/>
  <c r="C333" i="38"/>
  <c r="E988" i="76" l="1"/>
  <c r="G376" i="62" l="1"/>
  <c r="F376" i="62"/>
  <c r="E376" i="62"/>
  <c r="D376" i="62"/>
  <c r="C376" i="62"/>
  <c r="C330" i="62"/>
  <c r="D330" i="62"/>
  <c r="E330" i="62"/>
  <c r="F330" i="62"/>
  <c r="G330" i="62"/>
  <c r="B332" i="62"/>
  <c r="B378" i="62" s="1"/>
  <c r="B333" i="62"/>
  <c r="B379" i="62" s="1"/>
  <c r="B334" i="62"/>
  <c r="B380" i="62" s="1"/>
  <c r="B335" i="62"/>
  <c r="B381" i="62" s="1"/>
  <c r="B336" i="62"/>
  <c r="B382" i="62" s="1"/>
  <c r="B337" i="62"/>
  <c r="B383" i="62" s="1"/>
  <c r="B338" i="62"/>
  <c r="B384" i="62" s="1"/>
  <c r="B339" i="62"/>
  <c r="B385" i="62" s="1"/>
  <c r="B340" i="62"/>
  <c r="B386" i="62" s="1"/>
  <c r="B341" i="62"/>
  <c r="B387" i="62" s="1"/>
  <c r="B342" i="62"/>
  <c r="B388" i="62" s="1"/>
  <c r="B343" i="62"/>
  <c r="B389" i="62" s="1"/>
  <c r="B344" i="62"/>
  <c r="B390" i="62" s="1"/>
  <c r="B345" i="62"/>
  <c r="B391" i="62" s="1"/>
  <c r="B346" i="62"/>
  <c r="B392" i="62" s="1"/>
  <c r="B347" i="62"/>
  <c r="B393" i="62" s="1"/>
  <c r="B348" i="62"/>
  <c r="B394" i="62" s="1"/>
  <c r="B349" i="62"/>
  <c r="B395" i="62" s="1"/>
  <c r="B350" i="62"/>
  <c r="B396" i="62" s="1"/>
  <c r="B351" i="62"/>
  <c r="B397" i="62" s="1"/>
  <c r="B352" i="62"/>
  <c r="B398" i="62" s="1"/>
  <c r="B353" i="62"/>
  <c r="B399" i="62" s="1"/>
  <c r="B354" i="62"/>
  <c r="B400" i="62" s="1"/>
  <c r="B355" i="62"/>
  <c r="B401" i="62" s="1"/>
  <c r="B356" i="62"/>
  <c r="B402" i="62" s="1"/>
  <c r="B357" i="62"/>
  <c r="B403" i="62" s="1"/>
  <c r="B358" i="62"/>
  <c r="B404" i="62" s="1"/>
  <c r="B359" i="62"/>
  <c r="B405" i="62" s="1"/>
  <c r="B360" i="62"/>
  <c r="B406" i="62" s="1"/>
  <c r="B361" i="62"/>
  <c r="B407" i="62" s="1"/>
  <c r="B362" i="62"/>
  <c r="B408" i="62" s="1"/>
  <c r="B363" i="62"/>
  <c r="B409" i="62" s="1"/>
  <c r="B364" i="62"/>
  <c r="B410" i="62" s="1"/>
  <c r="B365" i="62"/>
  <c r="B411" i="62" s="1"/>
  <c r="B366" i="62"/>
  <c r="B412" i="62" s="1"/>
  <c r="B367" i="62"/>
  <c r="B413" i="62" s="1"/>
  <c r="B368" i="62"/>
  <c r="B414" i="62" s="1"/>
  <c r="B369" i="62"/>
  <c r="B415" i="62" s="1"/>
  <c r="B370" i="62"/>
  <c r="B416" i="62" s="1"/>
  <c r="B371" i="62"/>
  <c r="B417" i="62" s="1"/>
  <c r="B372" i="62"/>
  <c r="B418" i="62" s="1"/>
  <c r="B373" i="62"/>
  <c r="B419" i="62" s="1"/>
  <c r="B374" i="62"/>
  <c r="B420" i="62" s="1"/>
  <c r="I988" i="76" l="1"/>
  <c r="H988" i="76"/>
  <c r="G988" i="76"/>
  <c r="F988" i="76"/>
  <c r="G942" i="76"/>
  <c r="F942" i="76"/>
  <c r="E942" i="76"/>
  <c r="F1080" i="76"/>
  <c r="G1080" i="76"/>
  <c r="H1080" i="76"/>
  <c r="I1080" i="76"/>
  <c r="E1080" i="76"/>
  <c r="C654" i="62"/>
  <c r="D654" i="62"/>
  <c r="E654" i="62"/>
  <c r="F654" i="62"/>
  <c r="G654" i="62"/>
  <c r="G143" i="62"/>
  <c r="F143" i="62"/>
  <c r="E143" i="62"/>
  <c r="D143" i="62"/>
  <c r="C143" i="62"/>
  <c r="B563" i="62" l="1"/>
  <c r="B564" i="62"/>
  <c r="B565" i="62"/>
  <c r="B566" i="62"/>
  <c r="B567" i="62"/>
  <c r="B568" i="62"/>
  <c r="B569" i="62"/>
  <c r="B570" i="62"/>
  <c r="B571" i="62"/>
  <c r="B572" i="62"/>
  <c r="B573" i="62"/>
  <c r="B574" i="62"/>
  <c r="B575" i="62"/>
  <c r="B576" i="62"/>
  <c r="B577" i="62"/>
  <c r="B578" i="62"/>
  <c r="B579" i="62"/>
  <c r="B580" i="62"/>
  <c r="B581" i="62"/>
  <c r="B582" i="62"/>
  <c r="B583" i="62"/>
  <c r="B584" i="62"/>
  <c r="B585" i="62"/>
  <c r="B586" i="62"/>
  <c r="B587" i="62"/>
  <c r="B588" i="62"/>
  <c r="B589" i="62"/>
  <c r="B590" i="62"/>
  <c r="B591" i="62"/>
  <c r="B592" i="62"/>
  <c r="B593" i="62"/>
  <c r="B594" i="62"/>
  <c r="B595" i="62"/>
  <c r="B596" i="62"/>
  <c r="B597" i="62"/>
  <c r="B598" i="62"/>
  <c r="B599" i="62"/>
  <c r="B600" i="62"/>
  <c r="B601" i="62"/>
  <c r="B602" i="62"/>
  <c r="B603" i="62"/>
  <c r="B604" i="62"/>
  <c r="B562" i="62"/>
  <c r="B517" i="62"/>
  <c r="B518" i="62"/>
  <c r="B519" i="62"/>
  <c r="B520" i="62"/>
  <c r="B521" i="62"/>
  <c r="B522" i="62"/>
  <c r="B523" i="62"/>
  <c r="B524" i="62"/>
  <c r="B525" i="62"/>
  <c r="B526" i="62"/>
  <c r="B527" i="62"/>
  <c r="B528" i="62"/>
  <c r="B529" i="62"/>
  <c r="B530" i="62"/>
  <c r="B531" i="62"/>
  <c r="B532" i="62"/>
  <c r="B533" i="62"/>
  <c r="B534" i="62"/>
  <c r="B535" i="62"/>
  <c r="B536" i="62"/>
  <c r="B537" i="62"/>
  <c r="B538" i="62"/>
  <c r="B539" i="62"/>
  <c r="B540" i="62"/>
  <c r="B541" i="62"/>
  <c r="B542" i="62"/>
  <c r="B543" i="62"/>
  <c r="B544" i="62"/>
  <c r="B545" i="62"/>
  <c r="B546" i="62"/>
  <c r="B547" i="62"/>
  <c r="B548" i="62"/>
  <c r="B549" i="62"/>
  <c r="B550" i="62"/>
  <c r="B551" i="62"/>
  <c r="B552" i="62"/>
  <c r="B553" i="62"/>
  <c r="B554" i="62"/>
  <c r="B555" i="62"/>
  <c r="B556" i="62"/>
  <c r="B557" i="62"/>
  <c r="B558" i="62"/>
  <c r="B516" i="62"/>
  <c r="G791" i="62"/>
  <c r="F791" i="62"/>
  <c r="E791" i="62"/>
  <c r="D791" i="62"/>
  <c r="C791" i="62"/>
  <c r="E755" i="76" l="1"/>
  <c r="B241" i="62"/>
  <c r="B242" i="62"/>
  <c r="B243" i="62"/>
  <c r="B244" i="62"/>
  <c r="B245" i="62"/>
  <c r="B246" i="62"/>
  <c r="B247" i="62"/>
  <c r="B248" i="62"/>
  <c r="B249" i="62"/>
  <c r="B250" i="62"/>
  <c r="B251" i="62"/>
  <c r="B252" i="62"/>
  <c r="B253" i="62"/>
  <c r="B254" i="62"/>
  <c r="B255" i="62"/>
  <c r="B256" i="62"/>
  <c r="B257" i="62"/>
  <c r="B258" i="62"/>
  <c r="B259" i="62"/>
  <c r="B260" i="62"/>
  <c r="B261" i="62"/>
  <c r="B262" i="62"/>
  <c r="B263" i="62"/>
  <c r="B264" i="62"/>
  <c r="B265" i="62"/>
  <c r="B266" i="62"/>
  <c r="B267" i="62"/>
  <c r="B268" i="62"/>
  <c r="B269" i="62"/>
  <c r="B270" i="62"/>
  <c r="B271" i="62"/>
  <c r="B272" i="62"/>
  <c r="B273" i="62"/>
  <c r="B274" i="62"/>
  <c r="B275" i="62"/>
  <c r="B276" i="62"/>
  <c r="B277" i="62"/>
  <c r="B278" i="62"/>
  <c r="B279" i="62"/>
  <c r="B280" i="62"/>
  <c r="B281" i="62"/>
  <c r="B282" i="62"/>
  <c r="B240" i="62"/>
  <c r="G238" i="62"/>
  <c r="F238" i="62"/>
  <c r="E238" i="62"/>
  <c r="D238" i="62"/>
  <c r="C238" i="62"/>
  <c r="B287" i="62"/>
  <c r="B288" i="62"/>
  <c r="B289" i="62"/>
  <c r="B290" i="62"/>
  <c r="B291" i="62"/>
  <c r="B292" i="62"/>
  <c r="B293" i="62"/>
  <c r="B294" i="62"/>
  <c r="B295" i="62"/>
  <c r="B296" i="62"/>
  <c r="B297" i="62"/>
  <c r="B298" i="62"/>
  <c r="B299" i="62"/>
  <c r="B300" i="62"/>
  <c r="B301" i="62"/>
  <c r="B302" i="62"/>
  <c r="B303" i="62"/>
  <c r="B304" i="62"/>
  <c r="B305" i="62"/>
  <c r="B306" i="62"/>
  <c r="B307" i="62"/>
  <c r="B308" i="62"/>
  <c r="B309" i="62"/>
  <c r="B310" i="62"/>
  <c r="B311" i="62"/>
  <c r="B312" i="62"/>
  <c r="B313" i="62"/>
  <c r="B314" i="62"/>
  <c r="B315" i="62"/>
  <c r="B316" i="62"/>
  <c r="B317" i="62"/>
  <c r="B318" i="62"/>
  <c r="B319" i="62"/>
  <c r="B320" i="62"/>
  <c r="B321" i="62"/>
  <c r="B322" i="62"/>
  <c r="B323" i="62"/>
  <c r="B324" i="62"/>
  <c r="B325" i="62"/>
  <c r="B326" i="62"/>
  <c r="B327" i="62"/>
  <c r="B328" i="62"/>
  <c r="B286" i="62"/>
  <c r="F896" i="76" l="1"/>
  <c r="G284" i="62"/>
  <c r="F284" i="62"/>
  <c r="E284" i="62"/>
  <c r="D284" i="62"/>
  <c r="C284" i="62"/>
  <c r="B58" i="76"/>
  <c r="B104" i="76" s="1"/>
  <c r="B150" i="76" s="1"/>
  <c r="B196" i="76" s="1"/>
  <c r="B242" i="76" s="1"/>
  <c r="B146" i="62" s="1"/>
  <c r="B657" i="62" s="1"/>
  <c r="B59" i="76"/>
  <c r="B105" i="76" s="1"/>
  <c r="B151" i="76" s="1"/>
  <c r="B197" i="76" s="1"/>
  <c r="B243" i="76" s="1"/>
  <c r="B147" i="62" s="1"/>
  <c r="B658" i="62" s="1"/>
  <c r="B60" i="76"/>
  <c r="B106" i="76" s="1"/>
  <c r="B152" i="76" s="1"/>
  <c r="B198" i="76" s="1"/>
  <c r="B244" i="76" s="1"/>
  <c r="B61" i="76"/>
  <c r="B107" i="76" s="1"/>
  <c r="B153" i="76" s="1"/>
  <c r="B199" i="76" s="1"/>
  <c r="B245" i="76" s="1"/>
  <c r="B149" i="62" s="1"/>
  <c r="B660" i="62" s="1"/>
  <c r="B62" i="76"/>
  <c r="B108" i="76" s="1"/>
  <c r="B154" i="76" s="1"/>
  <c r="B200" i="76" s="1"/>
  <c r="B246" i="76" s="1"/>
  <c r="B150" i="62" s="1"/>
  <c r="B661" i="62" s="1"/>
  <c r="B63" i="76"/>
  <c r="B109" i="76" s="1"/>
  <c r="B155" i="76" s="1"/>
  <c r="B201" i="76" s="1"/>
  <c r="B247" i="76" s="1"/>
  <c r="B151" i="62" s="1"/>
  <c r="B662" i="62" s="1"/>
  <c r="B64" i="76"/>
  <c r="B110" i="76" s="1"/>
  <c r="B156" i="76" s="1"/>
  <c r="B202" i="76" s="1"/>
  <c r="B248" i="76" s="1"/>
  <c r="B152" i="62" s="1"/>
  <c r="B663" i="62" s="1"/>
  <c r="B65" i="76"/>
  <c r="B111" i="76" s="1"/>
  <c r="B157" i="76" s="1"/>
  <c r="B203" i="76" s="1"/>
  <c r="B249" i="76" s="1"/>
  <c r="B153" i="62" s="1"/>
  <c r="B664" i="62" s="1"/>
  <c r="B66" i="76"/>
  <c r="B112" i="76" s="1"/>
  <c r="B158" i="76" s="1"/>
  <c r="B204" i="76" s="1"/>
  <c r="B250" i="76" s="1"/>
  <c r="B154" i="62" s="1"/>
  <c r="B665" i="62" s="1"/>
  <c r="B67" i="76"/>
  <c r="B113" i="76" s="1"/>
  <c r="B159" i="76" s="1"/>
  <c r="B205" i="76" s="1"/>
  <c r="B251" i="76" s="1"/>
  <c r="B155" i="62" s="1"/>
  <c r="B666" i="62" s="1"/>
  <c r="B68" i="76"/>
  <c r="B114" i="76" s="1"/>
  <c r="B160" i="76" s="1"/>
  <c r="B206" i="76" s="1"/>
  <c r="B252" i="76" s="1"/>
  <c r="B156" i="62" s="1"/>
  <c r="B667" i="62" s="1"/>
  <c r="B69" i="76"/>
  <c r="B115" i="76" s="1"/>
  <c r="B161" i="76" s="1"/>
  <c r="B207" i="76" s="1"/>
  <c r="B253" i="76" s="1"/>
  <c r="B157" i="62" s="1"/>
  <c r="B668" i="62" s="1"/>
  <c r="B70" i="76"/>
  <c r="B116" i="76" s="1"/>
  <c r="B162" i="76" s="1"/>
  <c r="B208" i="76" s="1"/>
  <c r="B254" i="76" s="1"/>
  <c r="B158" i="62" s="1"/>
  <c r="B669" i="62" s="1"/>
  <c r="B71" i="76"/>
  <c r="B117" i="76" s="1"/>
  <c r="B163" i="76" s="1"/>
  <c r="B209" i="76" s="1"/>
  <c r="B255" i="76" s="1"/>
  <c r="B159" i="62" s="1"/>
  <c r="B670" i="62" s="1"/>
  <c r="B72" i="76"/>
  <c r="B118" i="76" s="1"/>
  <c r="B164" i="76" s="1"/>
  <c r="B210" i="76" s="1"/>
  <c r="B256" i="76" s="1"/>
  <c r="B160" i="62" s="1"/>
  <c r="B671" i="62" s="1"/>
  <c r="B73" i="76"/>
  <c r="B119" i="76" s="1"/>
  <c r="B165" i="76" s="1"/>
  <c r="B211" i="76" s="1"/>
  <c r="B257" i="76" s="1"/>
  <c r="B161" i="62" s="1"/>
  <c r="B672" i="62" s="1"/>
  <c r="B74" i="76"/>
  <c r="B120" i="76" s="1"/>
  <c r="B166" i="76" s="1"/>
  <c r="B212" i="76" s="1"/>
  <c r="B258" i="76" s="1"/>
  <c r="B162" i="62" s="1"/>
  <c r="B673" i="62" s="1"/>
  <c r="B75" i="76"/>
  <c r="B121" i="76" s="1"/>
  <c r="B167" i="76" s="1"/>
  <c r="B213" i="76" s="1"/>
  <c r="B259" i="76" s="1"/>
  <c r="B163" i="62" s="1"/>
  <c r="B674" i="62" s="1"/>
  <c r="B76" i="76"/>
  <c r="B122" i="76" s="1"/>
  <c r="B168" i="76" s="1"/>
  <c r="B214" i="76" s="1"/>
  <c r="B260" i="76" s="1"/>
  <c r="B164" i="62" s="1"/>
  <c r="B675" i="62" s="1"/>
  <c r="B77" i="76"/>
  <c r="B123" i="76" s="1"/>
  <c r="B169" i="76" s="1"/>
  <c r="B215" i="76" s="1"/>
  <c r="B261" i="76" s="1"/>
  <c r="B165" i="62" s="1"/>
  <c r="B676" i="62" s="1"/>
  <c r="B78" i="76"/>
  <c r="B124" i="76" s="1"/>
  <c r="B170" i="76" s="1"/>
  <c r="B216" i="76" s="1"/>
  <c r="B262" i="76" s="1"/>
  <c r="B166" i="62" s="1"/>
  <c r="B677" i="62" s="1"/>
  <c r="B79" i="76"/>
  <c r="B125" i="76" s="1"/>
  <c r="B171" i="76" s="1"/>
  <c r="B217" i="76" s="1"/>
  <c r="B263" i="76" s="1"/>
  <c r="B167" i="62" s="1"/>
  <c r="B678" i="62" s="1"/>
  <c r="B80" i="76"/>
  <c r="B126" i="76" s="1"/>
  <c r="B172" i="76" s="1"/>
  <c r="B218" i="76" s="1"/>
  <c r="B264" i="76" s="1"/>
  <c r="B168" i="62" s="1"/>
  <c r="B679" i="62" s="1"/>
  <c r="B81" i="76"/>
  <c r="B127" i="76" s="1"/>
  <c r="B173" i="76" s="1"/>
  <c r="B219" i="76" s="1"/>
  <c r="B265" i="76" s="1"/>
  <c r="B169" i="62" s="1"/>
  <c r="B680" i="62" s="1"/>
  <c r="B82" i="76"/>
  <c r="B128" i="76" s="1"/>
  <c r="B174" i="76" s="1"/>
  <c r="B220" i="76" s="1"/>
  <c r="B266" i="76" s="1"/>
  <c r="B170" i="62" s="1"/>
  <c r="B681" i="62" s="1"/>
  <c r="B83" i="76"/>
  <c r="B129" i="76" s="1"/>
  <c r="B175" i="76" s="1"/>
  <c r="B221" i="76" s="1"/>
  <c r="B267" i="76" s="1"/>
  <c r="B171" i="62" s="1"/>
  <c r="B682" i="62" s="1"/>
  <c r="B84" i="76"/>
  <c r="B130" i="76" s="1"/>
  <c r="B176" i="76" s="1"/>
  <c r="B222" i="76" s="1"/>
  <c r="B268" i="76" s="1"/>
  <c r="B172" i="62" s="1"/>
  <c r="B683" i="62" s="1"/>
  <c r="B85" i="76"/>
  <c r="B131" i="76" s="1"/>
  <c r="B177" i="76" s="1"/>
  <c r="B223" i="76" s="1"/>
  <c r="B269" i="76" s="1"/>
  <c r="B173" i="62" s="1"/>
  <c r="B684" i="62" s="1"/>
  <c r="B86" i="76"/>
  <c r="B132" i="76" s="1"/>
  <c r="B178" i="76" s="1"/>
  <c r="B224" i="76" s="1"/>
  <c r="B270" i="76" s="1"/>
  <c r="B174" i="62" s="1"/>
  <c r="B685" i="62" s="1"/>
  <c r="B87" i="76"/>
  <c r="B133" i="76" s="1"/>
  <c r="B179" i="76" s="1"/>
  <c r="B225" i="76" s="1"/>
  <c r="B271" i="76" s="1"/>
  <c r="B175" i="62" s="1"/>
  <c r="B686" i="62" s="1"/>
  <c r="B88" i="76"/>
  <c r="B134" i="76" s="1"/>
  <c r="B180" i="76" s="1"/>
  <c r="B226" i="76" s="1"/>
  <c r="B272" i="76" s="1"/>
  <c r="B176" i="62" s="1"/>
  <c r="B687" i="62" s="1"/>
  <c r="B89" i="76"/>
  <c r="B135" i="76" s="1"/>
  <c r="B181" i="76" s="1"/>
  <c r="B227" i="76" s="1"/>
  <c r="B273" i="76" s="1"/>
  <c r="B177" i="62" s="1"/>
  <c r="B688" i="62" s="1"/>
  <c r="B90" i="76"/>
  <c r="B136" i="76" s="1"/>
  <c r="B182" i="76" s="1"/>
  <c r="B228" i="76" s="1"/>
  <c r="B274" i="76" s="1"/>
  <c r="B178" i="62" s="1"/>
  <c r="B689" i="62" s="1"/>
  <c r="B91" i="76"/>
  <c r="B137" i="76" s="1"/>
  <c r="B183" i="76" s="1"/>
  <c r="B229" i="76" s="1"/>
  <c r="B275" i="76" s="1"/>
  <c r="B179" i="62" s="1"/>
  <c r="B690" i="62" s="1"/>
  <c r="B92" i="76"/>
  <c r="B138" i="76" s="1"/>
  <c r="B184" i="76" s="1"/>
  <c r="B230" i="76" s="1"/>
  <c r="B276" i="76" s="1"/>
  <c r="B180" i="62" s="1"/>
  <c r="B691" i="62" s="1"/>
  <c r="B93" i="76"/>
  <c r="B139" i="76" s="1"/>
  <c r="B185" i="76" s="1"/>
  <c r="B231" i="76" s="1"/>
  <c r="B277" i="76" s="1"/>
  <c r="B181" i="62" s="1"/>
  <c r="B692" i="62" s="1"/>
  <c r="B94" i="76"/>
  <c r="B140" i="76" s="1"/>
  <c r="B186" i="76" s="1"/>
  <c r="B232" i="76" s="1"/>
  <c r="B278" i="76" s="1"/>
  <c r="B182" i="62" s="1"/>
  <c r="B693" i="62" s="1"/>
  <c r="B95" i="76"/>
  <c r="B141" i="76" s="1"/>
  <c r="B187" i="76" s="1"/>
  <c r="B233" i="76" s="1"/>
  <c r="B279" i="76" s="1"/>
  <c r="B183" i="62" s="1"/>
  <c r="B694" i="62" s="1"/>
  <c r="B96" i="76"/>
  <c r="B142" i="76" s="1"/>
  <c r="B188" i="76" s="1"/>
  <c r="B234" i="76" s="1"/>
  <c r="B280" i="76" s="1"/>
  <c r="B184" i="62" s="1"/>
  <c r="B695" i="62" s="1"/>
  <c r="B97" i="76"/>
  <c r="B143" i="76" s="1"/>
  <c r="B189" i="76" s="1"/>
  <c r="B235" i="76" s="1"/>
  <c r="B281" i="76" s="1"/>
  <c r="B185" i="62" s="1"/>
  <c r="B696" i="62" s="1"/>
  <c r="B98" i="76"/>
  <c r="B144" i="76" s="1"/>
  <c r="B190" i="76" s="1"/>
  <c r="B236" i="76" s="1"/>
  <c r="B282" i="76" s="1"/>
  <c r="B186" i="62" s="1"/>
  <c r="B697" i="62" s="1"/>
  <c r="B99" i="76"/>
  <c r="B145" i="76" s="1"/>
  <c r="B191" i="76" s="1"/>
  <c r="B237" i="76" s="1"/>
  <c r="B283" i="76" s="1"/>
  <c r="B187" i="62" s="1"/>
  <c r="B698" i="62" s="1"/>
  <c r="G192" i="62"/>
  <c r="F192" i="62"/>
  <c r="E192" i="62"/>
  <c r="D192" i="62"/>
  <c r="C192" i="62"/>
  <c r="B195" i="62"/>
  <c r="B196" i="62"/>
  <c r="B197" i="62"/>
  <c r="B198" i="62"/>
  <c r="B199" i="62"/>
  <c r="B200" i="62"/>
  <c r="B201" i="62"/>
  <c r="B202" i="62"/>
  <c r="B203" i="62"/>
  <c r="B204" i="62"/>
  <c r="B205" i="62"/>
  <c r="B206" i="62"/>
  <c r="B207" i="62"/>
  <c r="B208" i="62"/>
  <c r="B209" i="62"/>
  <c r="B210" i="62"/>
  <c r="B211" i="62"/>
  <c r="B212" i="62"/>
  <c r="B213" i="62"/>
  <c r="B214" i="62"/>
  <c r="B215" i="62"/>
  <c r="B216" i="62"/>
  <c r="B217" i="62"/>
  <c r="B218" i="62"/>
  <c r="B219" i="62"/>
  <c r="B220" i="62"/>
  <c r="B221" i="62"/>
  <c r="B222" i="62"/>
  <c r="B223" i="62"/>
  <c r="B224" i="62"/>
  <c r="B225" i="62"/>
  <c r="B226" i="62"/>
  <c r="B227" i="62"/>
  <c r="B228" i="62"/>
  <c r="B229" i="62"/>
  <c r="B230" i="62"/>
  <c r="B231" i="62"/>
  <c r="B232" i="62"/>
  <c r="B233" i="62"/>
  <c r="B234" i="62"/>
  <c r="B235" i="62"/>
  <c r="B236" i="62"/>
  <c r="B194" i="62"/>
  <c r="D836" i="62"/>
  <c r="G745" i="62"/>
  <c r="F745" i="62"/>
  <c r="E745" i="62"/>
  <c r="D745" i="62"/>
  <c r="C745" i="62"/>
  <c r="H942" i="76" l="1"/>
  <c r="F755" i="76"/>
  <c r="B148" i="62"/>
  <c r="B659" i="62" s="1"/>
  <c r="B294" i="76"/>
  <c r="G755" i="76" l="1"/>
  <c r="G896" i="76"/>
  <c r="B471" i="62"/>
  <c r="B609" i="62" s="1"/>
  <c r="B838" i="62"/>
  <c r="B884" i="62" s="1"/>
  <c r="B839" i="62"/>
  <c r="B885" i="62" s="1"/>
  <c r="B840" i="62"/>
  <c r="B886" i="62" s="1"/>
  <c r="B841" i="62"/>
  <c r="B887" i="62" s="1"/>
  <c r="B842" i="62"/>
  <c r="B888" i="62" s="1"/>
  <c r="B843" i="62"/>
  <c r="B889" i="62" s="1"/>
  <c r="B844" i="62"/>
  <c r="B890" i="62" s="1"/>
  <c r="B845" i="62"/>
  <c r="B891" i="62" s="1"/>
  <c r="B846" i="62"/>
  <c r="B892" i="62" s="1"/>
  <c r="B847" i="62"/>
  <c r="B893" i="62" s="1"/>
  <c r="B848" i="62"/>
  <c r="B894" i="62" s="1"/>
  <c r="B849" i="62"/>
  <c r="B895" i="62" s="1"/>
  <c r="B850" i="62"/>
  <c r="B896" i="62" s="1"/>
  <c r="B851" i="62"/>
  <c r="B897" i="62" s="1"/>
  <c r="B852" i="62"/>
  <c r="B898" i="62" s="1"/>
  <c r="B853" i="62"/>
  <c r="B899" i="62" s="1"/>
  <c r="B854" i="62"/>
  <c r="B900" i="62" s="1"/>
  <c r="B855" i="62"/>
  <c r="B901" i="62" s="1"/>
  <c r="B856" i="62"/>
  <c r="B902" i="62" s="1"/>
  <c r="B857" i="62"/>
  <c r="B903" i="62" s="1"/>
  <c r="B858" i="62"/>
  <c r="B904" i="62" s="1"/>
  <c r="B859" i="62"/>
  <c r="B905" i="62" s="1"/>
  <c r="B860" i="62"/>
  <c r="B906" i="62" s="1"/>
  <c r="B861" i="62"/>
  <c r="B907" i="62" s="1"/>
  <c r="B862" i="62"/>
  <c r="B908" i="62" s="1"/>
  <c r="B863" i="62"/>
  <c r="B909" i="62" s="1"/>
  <c r="B864" i="62"/>
  <c r="B910" i="62" s="1"/>
  <c r="B865" i="62"/>
  <c r="B911" i="62" s="1"/>
  <c r="B866" i="62"/>
  <c r="B912" i="62" s="1"/>
  <c r="B867" i="62"/>
  <c r="B913" i="62" s="1"/>
  <c r="B868" i="62"/>
  <c r="B914" i="62" s="1"/>
  <c r="B869" i="62"/>
  <c r="B915" i="62" s="1"/>
  <c r="B870" i="62"/>
  <c r="B916" i="62" s="1"/>
  <c r="C870" i="62"/>
  <c r="C836" i="62" s="1"/>
  <c r="B871" i="62"/>
  <c r="B917" i="62" s="1"/>
  <c r="B872" i="62"/>
  <c r="B918" i="62" s="1"/>
  <c r="B873" i="62"/>
  <c r="B919" i="62" s="1"/>
  <c r="B874" i="62"/>
  <c r="B920" i="62" s="1"/>
  <c r="B875" i="62"/>
  <c r="B921" i="62" s="1"/>
  <c r="B876" i="62"/>
  <c r="B922" i="62" s="1"/>
  <c r="B877" i="62"/>
  <c r="B923" i="62" s="1"/>
  <c r="B878" i="62"/>
  <c r="B924" i="62" s="1"/>
  <c r="B879" i="62"/>
  <c r="B925" i="62" s="1"/>
  <c r="B880" i="62"/>
  <c r="B926" i="62" s="1"/>
  <c r="B747" i="62"/>
  <c r="B702" i="62" s="1"/>
  <c r="B748" i="62"/>
  <c r="B703" i="62" s="1"/>
  <c r="B749" i="62"/>
  <c r="B704" i="62" s="1"/>
  <c r="B750" i="62"/>
  <c r="B705" i="62" s="1"/>
  <c r="B751" i="62"/>
  <c r="B706" i="62" s="1"/>
  <c r="B752" i="62"/>
  <c r="B707" i="62" s="1"/>
  <c r="B753" i="62"/>
  <c r="B708" i="62" s="1"/>
  <c r="B754" i="62"/>
  <c r="B709" i="62" s="1"/>
  <c r="B755" i="62"/>
  <c r="B710" i="62" s="1"/>
  <c r="B756" i="62"/>
  <c r="B711" i="62" s="1"/>
  <c r="B757" i="62"/>
  <c r="B712" i="62" s="1"/>
  <c r="B758" i="62"/>
  <c r="B713" i="62" s="1"/>
  <c r="B759" i="62"/>
  <c r="B714" i="62" s="1"/>
  <c r="B760" i="62"/>
  <c r="B715" i="62" s="1"/>
  <c r="B761" i="62"/>
  <c r="B716" i="62" s="1"/>
  <c r="B762" i="62"/>
  <c r="B717" i="62" s="1"/>
  <c r="B763" i="62"/>
  <c r="B718" i="62" s="1"/>
  <c r="B764" i="62"/>
  <c r="B719" i="62" s="1"/>
  <c r="B765" i="62"/>
  <c r="B720" i="62" s="1"/>
  <c r="B766" i="62"/>
  <c r="B721" i="62" s="1"/>
  <c r="B767" i="62"/>
  <c r="B722" i="62" s="1"/>
  <c r="B768" i="62"/>
  <c r="B723" i="62" s="1"/>
  <c r="B769" i="62"/>
  <c r="B724" i="62" s="1"/>
  <c r="B770" i="62"/>
  <c r="B725" i="62" s="1"/>
  <c r="B771" i="62"/>
  <c r="B726" i="62" s="1"/>
  <c r="B772" i="62"/>
  <c r="B727" i="62" s="1"/>
  <c r="B773" i="62"/>
  <c r="B728" i="62" s="1"/>
  <c r="B774" i="62"/>
  <c r="B729" i="62" s="1"/>
  <c r="B775" i="62"/>
  <c r="B730" i="62" s="1"/>
  <c r="B776" i="62"/>
  <c r="B731" i="62" s="1"/>
  <c r="B777" i="62"/>
  <c r="B732" i="62" s="1"/>
  <c r="B778" i="62"/>
  <c r="B733" i="62" s="1"/>
  <c r="B779" i="62"/>
  <c r="B734" i="62" s="1"/>
  <c r="B780" i="62"/>
  <c r="B735" i="62" s="1"/>
  <c r="B781" i="62"/>
  <c r="B736" i="62" s="1"/>
  <c r="B782" i="62"/>
  <c r="B737" i="62" s="1"/>
  <c r="B783" i="62"/>
  <c r="B738" i="62" s="1"/>
  <c r="B784" i="62"/>
  <c r="B739" i="62" s="1"/>
  <c r="B785" i="62"/>
  <c r="B740" i="62" s="1"/>
  <c r="B786" i="62"/>
  <c r="B741" i="62" s="1"/>
  <c r="B787" i="62"/>
  <c r="B742" i="62" s="1"/>
  <c r="B788" i="62"/>
  <c r="B743" i="62" s="1"/>
  <c r="B789" i="62"/>
  <c r="B9" i="76"/>
  <c r="AR983" i="38"/>
  <c r="B659" i="38"/>
  <c r="B613" i="38"/>
  <c r="B567" i="38"/>
  <c r="B520" i="38"/>
  <c r="B474" i="38"/>
  <c r="B428" i="38"/>
  <c r="B14" i="38"/>
  <c r="C585" i="37"/>
  <c r="C22" i="37"/>
  <c r="C68" i="37" s="1"/>
  <c r="C114" i="37" s="1"/>
  <c r="C260" i="37" s="1"/>
  <c r="H755" i="76" l="1"/>
  <c r="H896" i="76"/>
  <c r="C306" i="37"/>
  <c r="C352" i="37" s="1"/>
  <c r="C398" i="37" s="1"/>
  <c r="C444" i="37" s="1"/>
  <c r="C490" i="37" s="1"/>
  <c r="C536" i="37" s="1"/>
  <c r="B60" i="38"/>
  <c r="B106" i="38" s="1"/>
  <c r="B152" i="38" s="1"/>
  <c r="B198" i="38" s="1"/>
  <c r="B244" i="38" s="1"/>
  <c r="I896" i="76" l="1"/>
  <c r="I755" i="76"/>
  <c r="E1034" i="76"/>
  <c r="B291" i="38"/>
  <c r="B336" i="38" s="1"/>
  <c r="B381" i="38" s="1"/>
  <c r="B705" i="38"/>
  <c r="B751" i="38" s="1"/>
  <c r="B797" i="38" s="1"/>
  <c r="B844" i="38" s="1"/>
  <c r="B899" i="76" s="1"/>
  <c r="B890" i="38" l="1"/>
  <c r="B936" i="38" s="1"/>
  <c r="B807" i="76" s="1"/>
  <c r="I942" i="76" l="1"/>
  <c r="B853" i="76"/>
  <c r="B1083" i="76" l="1"/>
  <c r="B1037" i="76" s="1"/>
  <c r="B472" i="62"/>
  <c r="B610" i="62" s="1"/>
  <c r="B473" i="62"/>
  <c r="B611" i="62" s="1"/>
  <c r="B474" i="62"/>
  <c r="B612" i="62" s="1"/>
  <c r="B475" i="62"/>
  <c r="B613" i="62" s="1"/>
  <c r="B476" i="62"/>
  <c r="B614" i="62" s="1"/>
  <c r="B477" i="62"/>
  <c r="B615" i="62" s="1"/>
  <c r="B478" i="62"/>
  <c r="B616" i="62" s="1"/>
  <c r="B479" i="62"/>
  <c r="B617" i="62" s="1"/>
  <c r="B480" i="62"/>
  <c r="B618" i="62" s="1"/>
  <c r="B481" i="62"/>
  <c r="B619" i="62" s="1"/>
  <c r="B482" i="62"/>
  <c r="B620" i="62" s="1"/>
  <c r="B483" i="62"/>
  <c r="B621" i="62" s="1"/>
  <c r="B484" i="62"/>
  <c r="B622" i="62" s="1"/>
  <c r="B485" i="62"/>
  <c r="B623" i="62" s="1"/>
  <c r="B486" i="62"/>
  <c r="B624" i="62" s="1"/>
  <c r="B487" i="62"/>
  <c r="B625" i="62" s="1"/>
  <c r="B488" i="62"/>
  <c r="B626" i="62" s="1"/>
  <c r="B489" i="62"/>
  <c r="B627" i="62" s="1"/>
  <c r="B490" i="62"/>
  <c r="B628" i="62" s="1"/>
  <c r="B491" i="62"/>
  <c r="B629" i="62" s="1"/>
  <c r="B492" i="62"/>
  <c r="B630" i="62" s="1"/>
  <c r="B493" i="62"/>
  <c r="B631" i="62" s="1"/>
  <c r="B494" i="62"/>
  <c r="B632" i="62" s="1"/>
  <c r="B495" i="62"/>
  <c r="B633" i="62" s="1"/>
  <c r="B496" i="62"/>
  <c r="B634" i="62" s="1"/>
  <c r="B497" i="62"/>
  <c r="B635" i="62" s="1"/>
  <c r="B498" i="62"/>
  <c r="B636" i="62" s="1"/>
  <c r="B499" i="62"/>
  <c r="B637" i="62" s="1"/>
  <c r="B500" i="62"/>
  <c r="B638" i="62" s="1"/>
  <c r="B501" i="62"/>
  <c r="B639" i="62" s="1"/>
  <c r="B502" i="62"/>
  <c r="B640" i="62" s="1"/>
  <c r="B503" i="62"/>
  <c r="B641" i="62" s="1"/>
  <c r="B504" i="62"/>
  <c r="B642" i="62" s="1"/>
  <c r="B505" i="62"/>
  <c r="B643" i="62" s="1"/>
  <c r="B506" i="62"/>
  <c r="B644" i="62" s="1"/>
  <c r="B507" i="62"/>
  <c r="B645" i="62" s="1"/>
  <c r="B508" i="62"/>
  <c r="B646" i="62" s="1"/>
  <c r="B509" i="62"/>
  <c r="B647" i="62" s="1"/>
  <c r="B510" i="62"/>
  <c r="B648" i="62" s="1"/>
  <c r="B511" i="62"/>
  <c r="B649" i="62" s="1"/>
  <c r="B512" i="62"/>
  <c r="B650" i="62" s="1"/>
  <c r="B470" i="62"/>
  <c r="B7"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44" i="62"/>
  <c r="B45" i="62"/>
  <c r="B46" i="62"/>
  <c r="B47" i="62"/>
  <c r="B48" i="62"/>
  <c r="B49" i="62"/>
  <c r="D705" i="80"/>
  <c r="C705" i="80"/>
  <c r="D659" i="80"/>
  <c r="C659" i="80"/>
  <c r="D422" i="62" l="1"/>
  <c r="G422" i="62"/>
  <c r="C422" i="62"/>
  <c r="C606" i="62"/>
  <c r="D468" i="62"/>
  <c r="D514" i="62"/>
  <c r="D560" i="62"/>
  <c r="C514" i="62"/>
  <c r="G606" i="62"/>
  <c r="G514" i="62"/>
  <c r="G560" i="62"/>
  <c r="C560" i="62"/>
  <c r="G468" i="62"/>
  <c r="C468" i="62"/>
  <c r="D606" i="62"/>
  <c r="D471" i="80"/>
  <c r="C471" i="80"/>
  <c r="G329" i="80"/>
  <c r="F329" i="80"/>
  <c r="E329" i="80"/>
  <c r="D329" i="80"/>
  <c r="C329" i="80"/>
  <c r="G283" i="80"/>
  <c r="F283" i="80"/>
  <c r="E283" i="80"/>
  <c r="D283" i="80"/>
  <c r="C283" i="80"/>
  <c r="G237" i="80"/>
  <c r="F237" i="80"/>
  <c r="E237" i="80"/>
  <c r="D237" i="80"/>
  <c r="C237" i="80"/>
  <c r="G7" i="80"/>
  <c r="F7" i="80"/>
  <c r="E7" i="80"/>
  <c r="D7" i="80"/>
  <c r="C7" i="80"/>
  <c r="G53" i="80"/>
  <c r="F53" i="80"/>
  <c r="E53" i="80"/>
  <c r="D53" i="80"/>
  <c r="C53" i="80"/>
  <c r="G99" i="80"/>
  <c r="F99" i="80"/>
  <c r="E99" i="80"/>
  <c r="D99" i="80"/>
  <c r="C99" i="80"/>
  <c r="G145" i="80"/>
  <c r="F145" i="80"/>
  <c r="E145" i="80"/>
  <c r="D145" i="80"/>
  <c r="C145" i="80"/>
  <c r="D191" i="80"/>
  <c r="E191" i="80"/>
  <c r="F191" i="80"/>
  <c r="G191" i="80"/>
  <c r="C191" i="80"/>
  <c r="D378" i="80"/>
  <c r="C378" i="80"/>
  <c r="E422" i="62" l="1"/>
  <c r="F422" i="62"/>
  <c r="F1034" i="76"/>
  <c r="F468" i="62"/>
  <c r="F514" i="62"/>
  <c r="F560" i="62"/>
  <c r="F606" i="62"/>
  <c r="E514" i="62"/>
  <c r="E606" i="62"/>
  <c r="E468" i="62"/>
  <c r="E560" i="62"/>
  <c r="B57" i="80"/>
  <c r="B58" i="80"/>
  <c r="B59" i="80"/>
  <c r="B60" i="80"/>
  <c r="B61" i="80"/>
  <c r="B62" i="80"/>
  <c r="B63" i="80"/>
  <c r="B64" i="80"/>
  <c r="B65" i="80"/>
  <c r="B66" i="80"/>
  <c r="B67" i="80"/>
  <c r="B68" i="80"/>
  <c r="B69" i="80"/>
  <c r="B70" i="80"/>
  <c r="B71" i="80"/>
  <c r="B72" i="80"/>
  <c r="B73" i="80"/>
  <c r="B74" i="80"/>
  <c r="B75" i="80"/>
  <c r="B76" i="80"/>
  <c r="B77" i="80"/>
  <c r="B78" i="80"/>
  <c r="B79" i="80"/>
  <c r="B80" i="80"/>
  <c r="B81" i="80"/>
  <c r="B82" i="80"/>
  <c r="B83" i="80"/>
  <c r="B84" i="80"/>
  <c r="B85" i="80"/>
  <c r="B86" i="80"/>
  <c r="B87" i="80"/>
  <c r="B88" i="80"/>
  <c r="B89" i="80"/>
  <c r="B90" i="80"/>
  <c r="B91" i="80"/>
  <c r="B92" i="80"/>
  <c r="B93" i="80"/>
  <c r="B94" i="80"/>
  <c r="B95" i="80"/>
  <c r="B96" i="80"/>
  <c r="B97" i="80"/>
  <c r="B55" i="80"/>
  <c r="B101" i="80"/>
  <c r="B103" i="80"/>
  <c r="B104" i="80"/>
  <c r="B105" i="80"/>
  <c r="B106" i="80"/>
  <c r="B107" i="80"/>
  <c r="B108" i="80"/>
  <c r="B109" i="80"/>
  <c r="B110" i="80"/>
  <c r="B111" i="80"/>
  <c r="B112" i="80"/>
  <c r="B113" i="80"/>
  <c r="B114" i="80"/>
  <c r="B115" i="80"/>
  <c r="B116" i="80"/>
  <c r="B117" i="80"/>
  <c r="B118" i="80"/>
  <c r="B119" i="80"/>
  <c r="B120" i="80"/>
  <c r="B121" i="80"/>
  <c r="B122" i="80"/>
  <c r="B123" i="80"/>
  <c r="B124" i="80"/>
  <c r="B125" i="80"/>
  <c r="B126" i="80"/>
  <c r="B127" i="80"/>
  <c r="B128" i="80"/>
  <c r="B129" i="80"/>
  <c r="B130" i="80"/>
  <c r="B131" i="80"/>
  <c r="B132" i="80"/>
  <c r="B133" i="80"/>
  <c r="B134" i="80"/>
  <c r="B135" i="80"/>
  <c r="B136" i="80"/>
  <c r="B137" i="80"/>
  <c r="B138" i="80"/>
  <c r="B139" i="80"/>
  <c r="B140" i="80"/>
  <c r="B141" i="80"/>
  <c r="B142" i="80"/>
  <c r="B143" i="80"/>
  <c r="B147" i="80"/>
  <c r="C21" i="37" l="1"/>
  <c r="G1034" i="76" l="1"/>
  <c r="C517" i="38" l="1"/>
  <c r="D517" i="38"/>
  <c r="E517" i="38"/>
  <c r="F471" i="38"/>
  <c r="G517" i="38"/>
  <c r="B235" i="80"/>
  <c r="B281" i="80" s="1"/>
  <c r="B327" i="80" s="1"/>
  <c r="B234" i="80"/>
  <c r="B280" i="80" s="1"/>
  <c r="B326" i="80" s="1"/>
  <c r="B233" i="80"/>
  <c r="B279" i="80" s="1"/>
  <c r="B325" i="80" s="1"/>
  <c r="B232" i="80"/>
  <c r="B278" i="80" s="1"/>
  <c r="B324" i="80" s="1"/>
  <c r="B231" i="80"/>
  <c r="B277" i="80" s="1"/>
  <c r="B323" i="80" s="1"/>
  <c r="B230" i="80"/>
  <c r="B276" i="80" s="1"/>
  <c r="B322" i="80" s="1"/>
  <c r="B229" i="80"/>
  <c r="B275" i="80" s="1"/>
  <c r="B321" i="80" s="1"/>
  <c r="B228" i="80"/>
  <c r="B274" i="80" s="1"/>
  <c r="B320" i="80" s="1"/>
  <c r="B227" i="80"/>
  <c r="B273" i="80" s="1"/>
  <c r="B319" i="80" s="1"/>
  <c r="B226" i="80"/>
  <c r="B272" i="80" s="1"/>
  <c r="B318" i="80" s="1"/>
  <c r="B225" i="80"/>
  <c r="B271" i="80" s="1"/>
  <c r="B317" i="80" s="1"/>
  <c r="B224" i="80"/>
  <c r="B270" i="80" s="1"/>
  <c r="B316" i="80" s="1"/>
  <c r="B223" i="80"/>
  <c r="B269" i="80" s="1"/>
  <c r="B315" i="80" s="1"/>
  <c r="B222" i="80"/>
  <c r="B268" i="80" s="1"/>
  <c r="B314" i="80" s="1"/>
  <c r="B221" i="80"/>
  <c r="B267" i="80" s="1"/>
  <c r="B313" i="80" s="1"/>
  <c r="B220" i="80"/>
  <c r="B266" i="80" s="1"/>
  <c r="B312" i="80" s="1"/>
  <c r="B219" i="80"/>
  <c r="B265" i="80" s="1"/>
  <c r="B311" i="80" s="1"/>
  <c r="B218" i="80"/>
  <c r="B264" i="80" s="1"/>
  <c r="B310" i="80" s="1"/>
  <c r="B217" i="80"/>
  <c r="B263" i="80" s="1"/>
  <c r="B309" i="80" s="1"/>
  <c r="B216" i="80"/>
  <c r="B262" i="80" s="1"/>
  <c r="B308" i="80" s="1"/>
  <c r="B215" i="80"/>
  <c r="B261" i="80" s="1"/>
  <c r="B307" i="80" s="1"/>
  <c r="B214" i="80"/>
  <c r="B260" i="80" s="1"/>
  <c r="B306" i="80" s="1"/>
  <c r="B213" i="80"/>
  <c r="B259" i="80" s="1"/>
  <c r="B305" i="80" s="1"/>
  <c r="B212" i="80"/>
  <c r="B258" i="80" s="1"/>
  <c r="B304" i="80" s="1"/>
  <c r="B211" i="80"/>
  <c r="B257" i="80" s="1"/>
  <c r="B303" i="80" s="1"/>
  <c r="B210" i="80"/>
  <c r="B256" i="80" s="1"/>
  <c r="B302" i="80" s="1"/>
  <c r="B209" i="80"/>
  <c r="B255" i="80" s="1"/>
  <c r="B301" i="80" s="1"/>
  <c r="B208" i="80"/>
  <c r="B254" i="80" s="1"/>
  <c r="B300" i="80" s="1"/>
  <c r="B207" i="80"/>
  <c r="B253" i="80" s="1"/>
  <c r="B299" i="80" s="1"/>
  <c r="B206" i="80"/>
  <c r="B252" i="80" s="1"/>
  <c r="B298" i="80" s="1"/>
  <c r="B205" i="80"/>
  <c r="B251" i="80" s="1"/>
  <c r="B297" i="80" s="1"/>
  <c r="B204" i="80"/>
  <c r="B250" i="80" s="1"/>
  <c r="B296" i="80" s="1"/>
  <c r="B203" i="80"/>
  <c r="B249" i="80" s="1"/>
  <c r="B295" i="80" s="1"/>
  <c r="B202" i="80"/>
  <c r="B248" i="80" s="1"/>
  <c r="B294" i="80" s="1"/>
  <c r="B201" i="80"/>
  <c r="B247" i="80" s="1"/>
  <c r="B293" i="80" s="1"/>
  <c r="B200" i="80"/>
  <c r="B246" i="80" s="1"/>
  <c r="B292" i="80" s="1"/>
  <c r="B199" i="80"/>
  <c r="B245" i="80" s="1"/>
  <c r="B291" i="80" s="1"/>
  <c r="B198" i="80"/>
  <c r="B244" i="80" s="1"/>
  <c r="B290" i="80" s="1"/>
  <c r="B197" i="80"/>
  <c r="B243" i="80" s="1"/>
  <c r="B289" i="80" s="1"/>
  <c r="B196" i="80"/>
  <c r="B242" i="80" s="1"/>
  <c r="B288" i="80" s="1"/>
  <c r="B195" i="80"/>
  <c r="B241" i="80" s="1"/>
  <c r="B287" i="80" s="1"/>
  <c r="B193" i="80"/>
  <c r="B189" i="80"/>
  <c r="B188" i="80"/>
  <c r="B187" i="80"/>
  <c r="B186" i="80"/>
  <c r="B185" i="80"/>
  <c r="B184" i="80"/>
  <c r="B183" i="80"/>
  <c r="B182" i="80"/>
  <c r="B181" i="80"/>
  <c r="B180" i="80"/>
  <c r="B179" i="80"/>
  <c r="B178" i="80"/>
  <c r="B177" i="80"/>
  <c r="B176" i="80"/>
  <c r="B175" i="80"/>
  <c r="B174" i="80"/>
  <c r="B173" i="80"/>
  <c r="B172" i="80"/>
  <c r="B171" i="80"/>
  <c r="B170" i="80"/>
  <c r="B169" i="80"/>
  <c r="B168" i="80"/>
  <c r="B167" i="80"/>
  <c r="B166" i="80"/>
  <c r="B165" i="80"/>
  <c r="B164" i="80"/>
  <c r="B163" i="80"/>
  <c r="B162" i="80"/>
  <c r="B161" i="80"/>
  <c r="B160" i="80"/>
  <c r="B159" i="80"/>
  <c r="B158" i="80"/>
  <c r="B157" i="80"/>
  <c r="B156" i="80"/>
  <c r="B155" i="80"/>
  <c r="B154" i="80"/>
  <c r="B153" i="80"/>
  <c r="B152" i="80"/>
  <c r="B151" i="80"/>
  <c r="B150" i="80"/>
  <c r="B149" i="80"/>
  <c r="B51" i="80"/>
  <c r="B50" i="80"/>
  <c r="B49" i="80"/>
  <c r="B48" i="80"/>
  <c r="B47" i="80"/>
  <c r="B46" i="80"/>
  <c r="B45" i="80"/>
  <c r="B44" i="80"/>
  <c r="B43" i="80"/>
  <c r="B42" i="80"/>
  <c r="B41" i="80"/>
  <c r="B40" i="80"/>
  <c r="B39" i="80"/>
  <c r="B38" i="80"/>
  <c r="B37" i="80"/>
  <c r="B36" i="80"/>
  <c r="B35" i="80"/>
  <c r="B34" i="80"/>
  <c r="B33" i="80"/>
  <c r="B32" i="80"/>
  <c r="B31" i="80"/>
  <c r="B30" i="80"/>
  <c r="B29" i="80"/>
  <c r="B28" i="80"/>
  <c r="B27" i="80"/>
  <c r="B26" i="80"/>
  <c r="B25" i="80"/>
  <c r="B24" i="80"/>
  <c r="B23" i="80"/>
  <c r="B22" i="80"/>
  <c r="B21" i="80"/>
  <c r="B20" i="80"/>
  <c r="B19" i="80"/>
  <c r="B18" i="80"/>
  <c r="B17" i="80"/>
  <c r="B16" i="80"/>
  <c r="B15" i="80"/>
  <c r="B14" i="80"/>
  <c r="B13" i="80"/>
  <c r="B12" i="80"/>
  <c r="B11" i="80"/>
  <c r="B9" i="80"/>
  <c r="B432" i="38"/>
  <c r="B660" i="38"/>
  <c r="B661" i="38"/>
  <c r="B662" i="38"/>
  <c r="B663" i="38"/>
  <c r="B664" i="38"/>
  <c r="B665" i="38"/>
  <c r="B666" i="38"/>
  <c r="B667" i="38"/>
  <c r="B668" i="38"/>
  <c r="B669" i="38"/>
  <c r="B670" i="38"/>
  <c r="B671" i="38"/>
  <c r="B672" i="38"/>
  <c r="B673" i="38"/>
  <c r="B674" i="38"/>
  <c r="B675" i="38"/>
  <c r="B676" i="38"/>
  <c r="B677" i="38"/>
  <c r="B678" i="38"/>
  <c r="B679" i="38"/>
  <c r="B680" i="38"/>
  <c r="B681" i="38"/>
  <c r="B682" i="38"/>
  <c r="B683" i="38"/>
  <c r="B684" i="38"/>
  <c r="B685" i="38"/>
  <c r="B686" i="38"/>
  <c r="B687" i="38"/>
  <c r="B688" i="38"/>
  <c r="B689" i="38"/>
  <c r="B690" i="38"/>
  <c r="B691" i="38"/>
  <c r="B692" i="38"/>
  <c r="B693" i="38"/>
  <c r="B694" i="38"/>
  <c r="B695" i="38"/>
  <c r="B696" i="38"/>
  <c r="B697" i="38"/>
  <c r="B698" i="38"/>
  <c r="B699" i="38"/>
  <c r="B700" i="38"/>
  <c r="B658" i="38"/>
  <c r="B521" i="38"/>
  <c r="B522" i="38"/>
  <c r="B523" i="38"/>
  <c r="B524" i="38"/>
  <c r="B525" i="38"/>
  <c r="B526" i="38"/>
  <c r="B527" i="38"/>
  <c r="B528" i="38"/>
  <c r="B529" i="38"/>
  <c r="B530" i="38"/>
  <c r="B531" i="38"/>
  <c r="B532" i="38"/>
  <c r="B533" i="38"/>
  <c r="B534" i="38"/>
  <c r="B535" i="38"/>
  <c r="B536" i="38"/>
  <c r="B537" i="38"/>
  <c r="B538" i="38"/>
  <c r="B539" i="38"/>
  <c r="B540" i="38"/>
  <c r="B541" i="38"/>
  <c r="B542" i="38"/>
  <c r="B543" i="38"/>
  <c r="B544" i="38"/>
  <c r="B545" i="38"/>
  <c r="B546" i="38"/>
  <c r="B547" i="38"/>
  <c r="B548" i="38"/>
  <c r="B549" i="38"/>
  <c r="B550" i="38"/>
  <c r="B551" i="38"/>
  <c r="B552" i="38"/>
  <c r="B553" i="38"/>
  <c r="B554" i="38"/>
  <c r="B555" i="38"/>
  <c r="B556" i="38"/>
  <c r="B557" i="38"/>
  <c r="B558" i="38"/>
  <c r="B559" i="38"/>
  <c r="B560" i="38"/>
  <c r="B561" i="38"/>
  <c r="B519" i="38"/>
  <c r="B475" i="38"/>
  <c r="B476" i="38"/>
  <c r="B477" i="38"/>
  <c r="B478" i="38"/>
  <c r="B479" i="38"/>
  <c r="B480" i="38"/>
  <c r="B481" i="38"/>
  <c r="B482" i="38"/>
  <c r="B483" i="38"/>
  <c r="B484" i="38"/>
  <c r="B485" i="38"/>
  <c r="B486" i="38"/>
  <c r="B487" i="38"/>
  <c r="B488" i="38"/>
  <c r="B489" i="38"/>
  <c r="B490" i="38"/>
  <c r="B491" i="38"/>
  <c r="B492" i="38"/>
  <c r="B493" i="38"/>
  <c r="B494" i="38"/>
  <c r="B495" i="38"/>
  <c r="B496" i="38"/>
  <c r="B497" i="38"/>
  <c r="B498" i="38"/>
  <c r="B499" i="38"/>
  <c r="B500" i="38"/>
  <c r="B501" i="38"/>
  <c r="B502" i="38"/>
  <c r="B503" i="38"/>
  <c r="B504" i="38"/>
  <c r="B505" i="38"/>
  <c r="B506" i="38"/>
  <c r="B507" i="38"/>
  <c r="B508" i="38"/>
  <c r="B509" i="38"/>
  <c r="B510" i="38"/>
  <c r="B511" i="38"/>
  <c r="B512" i="38"/>
  <c r="B513" i="38"/>
  <c r="B514" i="38"/>
  <c r="B515" i="38"/>
  <c r="B473" i="38"/>
  <c r="K983" i="38"/>
  <c r="B57" i="76"/>
  <c r="B239" i="80" l="1"/>
  <c r="E656" i="38"/>
  <c r="G656" i="38"/>
  <c r="F656" i="38"/>
  <c r="D656" i="38"/>
  <c r="C656" i="38"/>
  <c r="B339" i="80"/>
  <c r="B435" i="80" s="1"/>
  <c r="B388" i="80"/>
  <c r="B482" i="80" s="1"/>
  <c r="B345" i="80"/>
  <c r="B441" i="80" s="1"/>
  <c r="B394" i="80"/>
  <c r="B488" i="80" s="1"/>
  <c r="B351" i="80"/>
  <c r="B447" i="80" s="1"/>
  <c r="B400" i="80"/>
  <c r="B494" i="80" s="1"/>
  <c r="B357" i="80"/>
  <c r="B453" i="80" s="1"/>
  <c r="B406" i="80"/>
  <c r="B500" i="80" s="1"/>
  <c r="B363" i="80"/>
  <c r="B459" i="80" s="1"/>
  <c r="B412" i="80"/>
  <c r="B506" i="80" s="1"/>
  <c r="B369" i="80"/>
  <c r="B465" i="80" s="1"/>
  <c r="B418" i="80"/>
  <c r="B512" i="80" s="1"/>
  <c r="B336" i="80"/>
  <c r="B432" i="80" s="1"/>
  <c r="B385" i="80"/>
  <c r="B479" i="80" s="1"/>
  <c r="B340" i="80"/>
  <c r="B436" i="80" s="1"/>
  <c r="B389" i="80"/>
  <c r="B483" i="80" s="1"/>
  <c r="B346" i="80"/>
  <c r="B442" i="80" s="1"/>
  <c r="B395" i="80"/>
  <c r="B489" i="80" s="1"/>
  <c r="B352" i="80"/>
  <c r="B448" i="80" s="1"/>
  <c r="B401" i="80"/>
  <c r="B495" i="80" s="1"/>
  <c r="B358" i="80"/>
  <c r="B454" i="80" s="1"/>
  <c r="B407" i="80"/>
  <c r="B501" i="80" s="1"/>
  <c r="B364" i="80"/>
  <c r="B460" i="80" s="1"/>
  <c r="B413" i="80"/>
  <c r="B507" i="80" s="1"/>
  <c r="B370" i="80"/>
  <c r="B466" i="80" s="1"/>
  <c r="B419" i="80"/>
  <c r="B513" i="80" s="1"/>
  <c r="B341" i="80"/>
  <c r="B437" i="80" s="1"/>
  <c r="B390" i="80"/>
  <c r="B484" i="80" s="1"/>
  <c r="B347" i="80"/>
  <c r="B443" i="80" s="1"/>
  <c r="B396" i="80"/>
  <c r="B490" i="80" s="1"/>
  <c r="B353" i="80"/>
  <c r="B449" i="80" s="1"/>
  <c r="B402" i="80"/>
  <c r="B496" i="80" s="1"/>
  <c r="B359" i="80"/>
  <c r="B455" i="80" s="1"/>
  <c r="B408" i="80"/>
  <c r="B502" i="80" s="1"/>
  <c r="B365" i="80"/>
  <c r="B461" i="80" s="1"/>
  <c r="B414" i="80"/>
  <c r="B508" i="80" s="1"/>
  <c r="B371" i="80"/>
  <c r="B467" i="80" s="1"/>
  <c r="B420" i="80"/>
  <c r="B514" i="80" s="1"/>
  <c r="B335" i="80"/>
  <c r="B431" i="80" s="1"/>
  <c r="B384" i="80"/>
  <c r="B478" i="80" s="1"/>
  <c r="B342" i="80"/>
  <c r="B438" i="80" s="1"/>
  <c r="B391" i="80"/>
  <c r="B485" i="80" s="1"/>
  <c r="B348" i="80"/>
  <c r="B444" i="80" s="1"/>
  <c r="B397" i="80"/>
  <c r="B491" i="80" s="1"/>
  <c r="B354" i="80"/>
  <c r="B450" i="80" s="1"/>
  <c r="B403" i="80"/>
  <c r="B497" i="80" s="1"/>
  <c r="B360" i="80"/>
  <c r="B456" i="80" s="1"/>
  <c r="B409" i="80"/>
  <c r="B503" i="80" s="1"/>
  <c r="B366" i="80"/>
  <c r="B462" i="80" s="1"/>
  <c r="B415" i="80"/>
  <c r="B509" i="80" s="1"/>
  <c r="B372" i="80"/>
  <c r="B468" i="80" s="1"/>
  <c r="B421" i="80"/>
  <c r="B515" i="80" s="1"/>
  <c r="B333" i="80"/>
  <c r="B429" i="80" s="1"/>
  <c r="B382" i="80"/>
  <c r="B476" i="80" s="1"/>
  <c r="B337" i="80"/>
  <c r="B433" i="80" s="1"/>
  <c r="B386" i="80"/>
  <c r="B480" i="80" s="1"/>
  <c r="B343" i="80"/>
  <c r="B439" i="80" s="1"/>
  <c r="B392" i="80"/>
  <c r="B486" i="80" s="1"/>
  <c r="B349" i="80"/>
  <c r="B445" i="80" s="1"/>
  <c r="B398" i="80"/>
  <c r="B492" i="80" s="1"/>
  <c r="B355" i="80"/>
  <c r="B451" i="80" s="1"/>
  <c r="B404" i="80"/>
  <c r="B498" i="80" s="1"/>
  <c r="B361" i="80"/>
  <c r="B457" i="80" s="1"/>
  <c r="B410" i="80"/>
  <c r="B504" i="80" s="1"/>
  <c r="B367" i="80"/>
  <c r="B463" i="80" s="1"/>
  <c r="B416" i="80"/>
  <c r="B510" i="80" s="1"/>
  <c r="B373" i="80"/>
  <c r="B469" i="80" s="1"/>
  <c r="B422" i="80"/>
  <c r="B516" i="80" s="1"/>
  <c r="B334" i="80"/>
  <c r="B430" i="80" s="1"/>
  <c r="B383" i="80"/>
  <c r="B477" i="80" s="1"/>
  <c r="B338" i="80"/>
  <c r="B434" i="80" s="1"/>
  <c r="B387" i="80"/>
  <c r="B481" i="80" s="1"/>
  <c r="B344" i="80"/>
  <c r="B440" i="80" s="1"/>
  <c r="B393" i="80"/>
  <c r="B487" i="80" s="1"/>
  <c r="B350" i="80"/>
  <c r="B446" i="80" s="1"/>
  <c r="B399" i="80"/>
  <c r="B493" i="80" s="1"/>
  <c r="B356" i="80"/>
  <c r="B452" i="80" s="1"/>
  <c r="B405" i="80"/>
  <c r="B499" i="80" s="1"/>
  <c r="B362" i="80"/>
  <c r="B458" i="80" s="1"/>
  <c r="B411" i="80"/>
  <c r="B505" i="80" s="1"/>
  <c r="B368" i="80"/>
  <c r="B464" i="80" s="1"/>
  <c r="B417" i="80"/>
  <c r="B511" i="80" s="1"/>
  <c r="C471" i="38"/>
  <c r="E471" i="38"/>
  <c r="D471" i="38"/>
  <c r="G471" i="38"/>
  <c r="F517" i="38"/>
  <c r="C57" i="38"/>
  <c r="B285" i="80" l="1"/>
  <c r="D19" i="37"/>
  <c r="H1034" i="76"/>
  <c r="G111" i="37"/>
  <c r="B555" i="80"/>
  <c r="B549" i="80"/>
  <c r="B548" i="80"/>
  <c r="B553" i="80"/>
  <c r="B558" i="80"/>
  <c r="B524" i="80"/>
  <c r="B546" i="80"/>
  <c r="B523" i="80"/>
  <c r="B532" i="80"/>
  <c r="B543" i="80"/>
  <c r="B542" i="80"/>
  <c r="B547" i="80"/>
  <c r="B552" i="80"/>
  <c r="B557" i="80"/>
  <c r="B554" i="80"/>
  <c r="B563" i="80"/>
  <c r="B540" i="80"/>
  <c r="B551" i="80"/>
  <c r="B562" i="80"/>
  <c r="B525" i="80"/>
  <c r="B537" i="80"/>
  <c r="B536" i="80"/>
  <c r="B541" i="80"/>
  <c r="B559" i="80"/>
  <c r="B544" i="80"/>
  <c r="B527" i="80"/>
  <c r="B534" i="80"/>
  <c r="B545" i="80"/>
  <c r="B556" i="80"/>
  <c r="B531" i="80"/>
  <c r="B530" i="80"/>
  <c r="B535" i="80"/>
  <c r="B533" i="80"/>
  <c r="B538" i="80"/>
  <c r="B528" i="80"/>
  <c r="B539" i="80"/>
  <c r="B550" i="80"/>
  <c r="B561" i="80"/>
  <c r="B560" i="80"/>
  <c r="B526" i="80"/>
  <c r="B529" i="80"/>
  <c r="B10" i="76"/>
  <c r="B11" i="76"/>
  <c r="B12" i="76"/>
  <c r="B13" i="76"/>
  <c r="B14" i="76"/>
  <c r="B15" i="76"/>
  <c r="B16" i="76"/>
  <c r="B17" i="76"/>
  <c r="B18" i="76"/>
  <c r="B19" i="76"/>
  <c r="B20" i="76"/>
  <c r="B21" i="76"/>
  <c r="B22" i="76"/>
  <c r="B23" i="76"/>
  <c r="B24" i="76"/>
  <c r="B25" i="76"/>
  <c r="B26" i="76"/>
  <c r="B27" i="76"/>
  <c r="B28" i="76"/>
  <c r="B29" i="76"/>
  <c r="B30" i="76"/>
  <c r="B31" i="76"/>
  <c r="B32" i="76"/>
  <c r="B33" i="76"/>
  <c r="B34" i="76"/>
  <c r="B35" i="76"/>
  <c r="B36" i="76"/>
  <c r="B37" i="76"/>
  <c r="B38" i="76"/>
  <c r="B39" i="76"/>
  <c r="B40" i="76"/>
  <c r="B41" i="76"/>
  <c r="B42" i="76"/>
  <c r="B43" i="76"/>
  <c r="B44" i="76"/>
  <c r="B45" i="76"/>
  <c r="B46" i="76"/>
  <c r="B47" i="76"/>
  <c r="B48" i="76"/>
  <c r="B49" i="76"/>
  <c r="B50" i="76"/>
  <c r="B380" i="80" l="1"/>
  <c r="B474" i="80" s="1"/>
  <c r="B331" i="80"/>
  <c r="B651" i="80"/>
  <c r="B743" i="80" s="1"/>
  <c r="B604" i="80"/>
  <c r="B697" i="80" s="1"/>
  <c r="B646" i="80"/>
  <c r="B738" i="80" s="1"/>
  <c r="B599" i="80"/>
  <c r="B692" i="80" s="1"/>
  <c r="B640" i="80"/>
  <c r="B732" i="80" s="1"/>
  <c r="B593" i="80"/>
  <c r="B686" i="80" s="1"/>
  <c r="B649" i="80"/>
  <c r="B741" i="80" s="1"/>
  <c r="B602" i="80"/>
  <c r="B695" i="80" s="1"/>
  <c r="B643" i="80"/>
  <c r="B735" i="80" s="1"/>
  <c r="B596" i="80"/>
  <c r="B689" i="80" s="1"/>
  <c r="B621" i="80"/>
  <c r="B713" i="80" s="1"/>
  <c r="B574" i="80"/>
  <c r="B667" i="80" s="1"/>
  <c r="B645" i="80"/>
  <c r="B737" i="80" s="1"/>
  <c r="B598" i="80"/>
  <c r="B691" i="80" s="1"/>
  <c r="B641" i="80"/>
  <c r="B733" i="80" s="1"/>
  <c r="B594" i="80"/>
  <c r="B687" i="80" s="1"/>
  <c r="B618" i="80"/>
  <c r="B710" i="80" s="1"/>
  <c r="B571" i="80"/>
  <c r="B664" i="80" s="1"/>
  <c r="B656" i="80"/>
  <c r="B748" i="80" s="1"/>
  <c r="B609" i="80"/>
  <c r="B702" i="80" s="1"/>
  <c r="B620" i="80"/>
  <c r="B712" i="80" s="1"/>
  <c r="B573" i="80"/>
  <c r="B666" i="80" s="1"/>
  <c r="B632" i="80"/>
  <c r="B724" i="80" s="1"/>
  <c r="B585" i="80"/>
  <c r="B678" i="80" s="1"/>
  <c r="B650" i="80"/>
  <c r="B742" i="80" s="1"/>
  <c r="B603" i="80"/>
  <c r="B696" i="80" s="1"/>
  <c r="B635" i="80"/>
  <c r="B727" i="80" s="1"/>
  <c r="B588" i="80"/>
  <c r="B681" i="80" s="1"/>
  <c r="B634" i="80"/>
  <c r="B726" i="80" s="1"/>
  <c r="B587" i="80"/>
  <c r="B680" i="80" s="1"/>
  <c r="B636" i="80"/>
  <c r="B728" i="80" s="1"/>
  <c r="B589" i="80"/>
  <c r="B682" i="80" s="1"/>
  <c r="B652" i="80"/>
  <c r="B744" i="80" s="1"/>
  <c r="B605" i="80"/>
  <c r="B698" i="80" s="1"/>
  <c r="B617" i="80"/>
  <c r="B709" i="80" s="1"/>
  <c r="B570" i="80"/>
  <c r="B663" i="80" s="1"/>
  <c r="B622" i="80"/>
  <c r="B714" i="80" s="1"/>
  <c r="B575" i="80"/>
  <c r="B668" i="80" s="1"/>
  <c r="B624" i="80"/>
  <c r="B716" i="80" s="1"/>
  <c r="B577" i="80"/>
  <c r="B670" i="80" s="1"/>
  <c r="B633" i="80"/>
  <c r="B725" i="80" s="1"/>
  <c r="B586" i="80"/>
  <c r="B679" i="80" s="1"/>
  <c r="B654" i="80"/>
  <c r="B746" i="80" s="1"/>
  <c r="B607" i="80"/>
  <c r="B700" i="80" s="1"/>
  <c r="B627" i="80"/>
  <c r="B719" i="80" s="1"/>
  <c r="B580" i="80"/>
  <c r="B673" i="80" s="1"/>
  <c r="B639" i="80"/>
  <c r="B731" i="80" s="1"/>
  <c r="B592" i="80"/>
  <c r="B685" i="80" s="1"/>
  <c r="B630" i="80"/>
  <c r="B722" i="80" s="1"/>
  <c r="B583" i="80"/>
  <c r="B676" i="80" s="1"/>
  <c r="B657" i="80"/>
  <c r="B749" i="80" s="1"/>
  <c r="B610" i="80"/>
  <c r="B703" i="80" s="1"/>
  <c r="B637" i="80"/>
  <c r="B729" i="80" s="1"/>
  <c r="B590" i="80"/>
  <c r="B683" i="80" s="1"/>
  <c r="B647" i="80"/>
  <c r="B739" i="80" s="1"/>
  <c r="B600" i="80"/>
  <c r="B693" i="80" s="1"/>
  <c r="B619" i="80"/>
  <c r="B711" i="80" s="1"/>
  <c r="B572" i="80"/>
  <c r="B665" i="80" s="1"/>
  <c r="B623" i="80"/>
  <c r="B715" i="80" s="1"/>
  <c r="B576" i="80"/>
  <c r="B669" i="80" s="1"/>
  <c r="B625" i="80"/>
  <c r="B717" i="80" s="1"/>
  <c r="B578" i="80"/>
  <c r="B671" i="80" s="1"/>
  <c r="B655" i="80"/>
  <c r="B747" i="80" s="1"/>
  <c r="B608" i="80"/>
  <c r="B701" i="80" s="1"/>
  <c r="B629" i="80"/>
  <c r="B721" i="80" s="1"/>
  <c r="B582" i="80"/>
  <c r="B675" i="80" s="1"/>
  <c r="B628" i="80"/>
  <c r="B720" i="80" s="1"/>
  <c r="B581" i="80"/>
  <c r="B674" i="80" s="1"/>
  <c r="B631" i="80"/>
  <c r="B723" i="80" s="1"/>
  <c r="B584" i="80"/>
  <c r="B677" i="80" s="1"/>
  <c r="B648" i="80"/>
  <c r="B740" i="80" s="1"/>
  <c r="B601" i="80"/>
  <c r="B694" i="80" s="1"/>
  <c r="B626" i="80"/>
  <c r="B718" i="80" s="1"/>
  <c r="B579" i="80"/>
  <c r="B672" i="80" s="1"/>
  <c r="B642" i="80"/>
  <c r="B734" i="80" s="1"/>
  <c r="B595" i="80"/>
  <c r="B688" i="80" s="1"/>
  <c r="B644" i="80"/>
  <c r="B736" i="80" s="1"/>
  <c r="B597" i="80"/>
  <c r="B690" i="80" s="1"/>
  <c r="B638" i="80"/>
  <c r="B730" i="80" s="1"/>
  <c r="B591" i="80"/>
  <c r="B684" i="80" s="1"/>
  <c r="B653" i="80"/>
  <c r="B745" i="80" s="1"/>
  <c r="B606" i="80"/>
  <c r="B699" i="80" s="1"/>
  <c r="B990" i="76"/>
  <c r="B103" i="76"/>
  <c r="B149" i="76" s="1"/>
  <c r="B195" i="76" s="1"/>
  <c r="B241" i="76" s="1"/>
  <c r="I427" i="76"/>
  <c r="H427" i="76"/>
  <c r="G427" i="76"/>
  <c r="F427" i="76"/>
  <c r="E427" i="76"/>
  <c r="I381" i="76"/>
  <c r="H381" i="76"/>
  <c r="G381" i="76"/>
  <c r="F381" i="76"/>
  <c r="E381" i="76"/>
  <c r="I335" i="76"/>
  <c r="H335" i="76"/>
  <c r="G335" i="76"/>
  <c r="F335" i="76"/>
  <c r="E335" i="76"/>
  <c r="I289" i="76"/>
  <c r="H289" i="76"/>
  <c r="G289" i="76"/>
  <c r="F289" i="76"/>
  <c r="E289" i="76"/>
  <c r="I239" i="76"/>
  <c r="H239" i="76"/>
  <c r="G239" i="76"/>
  <c r="F239" i="76"/>
  <c r="E239" i="76"/>
  <c r="I193" i="76"/>
  <c r="H193" i="76"/>
  <c r="G193" i="76"/>
  <c r="F193" i="76"/>
  <c r="E193" i="76"/>
  <c r="I147" i="76"/>
  <c r="H147" i="76"/>
  <c r="G147" i="76"/>
  <c r="F147" i="76"/>
  <c r="E147" i="76"/>
  <c r="I101" i="76"/>
  <c r="H101" i="76"/>
  <c r="G101" i="76"/>
  <c r="F101" i="76"/>
  <c r="E101" i="76"/>
  <c r="I55" i="76"/>
  <c r="H55" i="76"/>
  <c r="G55" i="76"/>
  <c r="F55" i="76"/>
  <c r="E55" i="76"/>
  <c r="B427" i="80" l="1"/>
  <c r="B521" i="80" s="1"/>
  <c r="B145" i="62"/>
  <c r="B656" i="62" s="1"/>
  <c r="B559" i="76"/>
  <c r="B561" i="76"/>
  <c r="B549" i="76"/>
  <c r="B537" i="76"/>
  <c r="B560" i="76"/>
  <c r="B548" i="76"/>
  <c r="B536" i="76"/>
  <c r="B535" i="76"/>
  <c r="B558" i="76"/>
  <c r="B546" i="76"/>
  <c r="B534" i="76"/>
  <c r="B557" i="76"/>
  <c r="B545" i="76"/>
  <c r="B533" i="76"/>
  <c r="B556" i="76"/>
  <c r="B544" i="76"/>
  <c r="B532" i="76"/>
  <c r="B555" i="76"/>
  <c r="B543" i="76"/>
  <c r="B531" i="76"/>
  <c r="B547" i="76"/>
  <c r="B566" i="76"/>
  <c r="B554" i="76"/>
  <c r="B542" i="76"/>
  <c r="B530" i="76"/>
  <c r="B565" i="76"/>
  <c r="B553" i="76"/>
  <c r="B541" i="76"/>
  <c r="B529" i="76"/>
  <c r="B564" i="76"/>
  <c r="B552" i="76"/>
  <c r="B540" i="76"/>
  <c r="B528" i="76"/>
  <c r="B563" i="76"/>
  <c r="B551" i="76"/>
  <c r="B539" i="76"/>
  <c r="B527" i="76"/>
  <c r="B562" i="76"/>
  <c r="B550" i="76"/>
  <c r="B538" i="76"/>
  <c r="B291" i="76"/>
  <c r="B337" i="76" s="1"/>
  <c r="B383" i="76" s="1"/>
  <c r="B429" i="76" s="1"/>
  <c r="B524" i="76"/>
  <c r="B615" i="80" l="1"/>
  <c r="B707" i="80" s="1"/>
  <c r="B568" i="80"/>
  <c r="B661" i="80" s="1"/>
  <c r="B582" i="76"/>
  <c r="B674" i="76" s="1"/>
  <c r="B723" i="76" s="1"/>
  <c r="B769" i="76" s="1"/>
  <c r="B628" i="76"/>
  <c r="B581" i="76"/>
  <c r="B673" i="76" s="1"/>
  <c r="B722" i="76" s="1"/>
  <c r="B768" i="76" s="1"/>
  <c r="B627" i="76"/>
  <c r="B577" i="76"/>
  <c r="B669" i="76" s="1"/>
  <c r="B718" i="76" s="1"/>
  <c r="B764" i="76" s="1"/>
  <c r="B623" i="76"/>
  <c r="B587" i="76"/>
  <c r="B679" i="76" s="1"/>
  <c r="B728" i="76" s="1"/>
  <c r="B774" i="76" s="1"/>
  <c r="B633" i="76"/>
  <c r="B594" i="76"/>
  <c r="B686" i="76" s="1"/>
  <c r="B735" i="76" s="1"/>
  <c r="B781" i="76" s="1"/>
  <c r="B640" i="76"/>
  <c r="B606" i="76"/>
  <c r="B698" i="76" s="1"/>
  <c r="B747" i="76" s="1"/>
  <c r="B793" i="76" s="1"/>
  <c r="B652" i="76"/>
  <c r="B584" i="76"/>
  <c r="B676" i="76" s="1"/>
  <c r="B725" i="76" s="1"/>
  <c r="B771" i="76" s="1"/>
  <c r="B630" i="76"/>
  <c r="B599" i="76"/>
  <c r="B691" i="76" s="1"/>
  <c r="B740" i="76" s="1"/>
  <c r="B786" i="76" s="1"/>
  <c r="B645" i="76"/>
  <c r="B602" i="76"/>
  <c r="B694" i="76" s="1"/>
  <c r="B743" i="76" s="1"/>
  <c r="B789" i="76" s="1"/>
  <c r="B648" i="76"/>
  <c r="B595" i="76"/>
  <c r="B687" i="76" s="1"/>
  <c r="B736" i="76" s="1"/>
  <c r="B782" i="76" s="1"/>
  <c r="B641" i="76"/>
  <c r="B586" i="76"/>
  <c r="B678" i="76" s="1"/>
  <c r="B727" i="76" s="1"/>
  <c r="B773" i="76" s="1"/>
  <c r="B632" i="76"/>
  <c r="B575" i="76"/>
  <c r="B667" i="76" s="1"/>
  <c r="B716" i="76" s="1"/>
  <c r="B762" i="76" s="1"/>
  <c r="B621" i="76"/>
  <c r="B583" i="76"/>
  <c r="B675" i="76" s="1"/>
  <c r="B724" i="76" s="1"/>
  <c r="B770" i="76" s="1"/>
  <c r="B629" i="76"/>
  <c r="B607" i="76"/>
  <c r="B699" i="76" s="1"/>
  <c r="B748" i="76" s="1"/>
  <c r="B794" i="76" s="1"/>
  <c r="B653" i="76"/>
  <c r="B596" i="76"/>
  <c r="B688" i="76" s="1"/>
  <c r="B737" i="76" s="1"/>
  <c r="B783" i="76" s="1"/>
  <c r="B642" i="76"/>
  <c r="B576" i="76"/>
  <c r="B668" i="76" s="1"/>
  <c r="B717" i="76" s="1"/>
  <c r="B763" i="76" s="1"/>
  <c r="B622" i="76"/>
  <c r="B591" i="76"/>
  <c r="B683" i="76" s="1"/>
  <c r="B732" i="76" s="1"/>
  <c r="B778" i="76" s="1"/>
  <c r="B637" i="76"/>
  <c r="B605" i="76"/>
  <c r="B697" i="76" s="1"/>
  <c r="B746" i="76" s="1"/>
  <c r="B792" i="76" s="1"/>
  <c r="B651" i="76"/>
  <c r="B598" i="76"/>
  <c r="B690" i="76" s="1"/>
  <c r="B739" i="76" s="1"/>
  <c r="B785" i="76" s="1"/>
  <c r="B644" i="76"/>
  <c r="B610" i="76"/>
  <c r="B702" i="76" s="1"/>
  <c r="B751" i="76" s="1"/>
  <c r="B797" i="76" s="1"/>
  <c r="B656" i="76"/>
  <c r="B579" i="76"/>
  <c r="B671" i="76" s="1"/>
  <c r="B720" i="76" s="1"/>
  <c r="B766" i="76" s="1"/>
  <c r="B625" i="76"/>
  <c r="B585" i="76"/>
  <c r="B677" i="76" s="1"/>
  <c r="B726" i="76" s="1"/>
  <c r="B772" i="76" s="1"/>
  <c r="B631" i="76"/>
  <c r="B603" i="76"/>
  <c r="B695" i="76" s="1"/>
  <c r="B744" i="76" s="1"/>
  <c r="B790" i="76" s="1"/>
  <c r="B649" i="76"/>
  <c r="B600" i="76"/>
  <c r="B692" i="76" s="1"/>
  <c r="B741" i="76" s="1"/>
  <c r="B787" i="76" s="1"/>
  <c r="B646" i="76"/>
  <c r="B580" i="76"/>
  <c r="B672" i="76" s="1"/>
  <c r="B721" i="76" s="1"/>
  <c r="B767" i="76" s="1"/>
  <c r="B626" i="76"/>
  <c r="B609" i="76"/>
  <c r="B701" i="76" s="1"/>
  <c r="B750" i="76" s="1"/>
  <c r="B796" i="76" s="1"/>
  <c r="B655" i="76"/>
  <c r="B612" i="76"/>
  <c r="B704" i="76" s="1"/>
  <c r="B753" i="76" s="1"/>
  <c r="B799" i="76" s="1"/>
  <c r="B658" i="76"/>
  <c r="B592" i="76"/>
  <c r="B684" i="76" s="1"/>
  <c r="B733" i="76" s="1"/>
  <c r="B779" i="76" s="1"/>
  <c r="B638" i="76"/>
  <c r="B589" i="76"/>
  <c r="B681" i="76" s="1"/>
  <c r="B730" i="76" s="1"/>
  <c r="B776" i="76" s="1"/>
  <c r="B635" i="76"/>
  <c r="B601" i="76"/>
  <c r="B693" i="76" s="1"/>
  <c r="B742" i="76" s="1"/>
  <c r="B788" i="76" s="1"/>
  <c r="B647" i="76"/>
  <c r="B578" i="76"/>
  <c r="B670" i="76" s="1"/>
  <c r="B719" i="76" s="1"/>
  <c r="B765" i="76" s="1"/>
  <c r="B624" i="76"/>
  <c r="B590" i="76"/>
  <c r="B682" i="76" s="1"/>
  <c r="B731" i="76" s="1"/>
  <c r="B777" i="76" s="1"/>
  <c r="B636" i="76"/>
  <c r="B608" i="76"/>
  <c r="B700" i="76" s="1"/>
  <c r="B749" i="76" s="1"/>
  <c r="B795" i="76" s="1"/>
  <c r="B654" i="76"/>
  <c r="B611" i="76"/>
  <c r="B703" i="76" s="1"/>
  <c r="B752" i="76" s="1"/>
  <c r="B798" i="76" s="1"/>
  <c r="B657" i="76"/>
  <c r="B573" i="76"/>
  <c r="B665" i="76" s="1"/>
  <c r="B714" i="76" s="1"/>
  <c r="B760" i="76" s="1"/>
  <c r="B619" i="76"/>
  <c r="B588" i="76"/>
  <c r="B680" i="76" s="1"/>
  <c r="B729" i="76" s="1"/>
  <c r="B775" i="76" s="1"/>
  <c r="B634" i="76"/>
  <c r="B597" i="76"/>
  <c r="B689" i="76" s="1"/>
  <c r="B738" i="76" s="1"/>
  <c r="B784" i="76" s="1"/>
  <c r="B643" i="76"/>
  <c r="B574" i="76"/>
  <c r="B666" i="76" s="1"/>
  <c r="B715" i="76" s="1"/>
  <c r="B761" i="76" s="1"/>
  <c r="B620" i="76"/>
  <c r="B593" i="76"/>
  <c r="B685" i="76" s="1"/>
  <c r="B734" i="76" s="1"/>
  <c r="B780" i="76" s="1"/>
  <c r="B639" i="76"/>
  <c r="B604" i="76"/>
  <c r="B696" i="76" s="1"/>
  <c r="B745" i="76" s="1"/>
  <c r="B791" i="76" s="1"/>
  <c r="B650" i="76"/>
  <c r="B475" i="76"/>
  <c r="B301" i="76"/>
  <c r="B324" i="76"/>
  <c r="B303" i="76"/>
  <c r="B318" i="76"/>
  <c r="B325" i="76"/>
  <c r="B319" i="76"/>
  <c r="B331" i="76"/>
  <c r="B322" i="76"/>
  <c r="B315" i="76"/>
  <c r="B306" i="76"/>
  <c r="B330" i="76"/>
  <c r="B314" i="76"/>
  <c r="B310" i="76"/>
  <c r="B296" i="76"/>
  <c r="B299" i="76"/>
  <c r="B327" i="76"/>
  <c r="B333" i="76"/>
  <c r="B302" i="76"/>
  <c r="B305" i="76"/>
  <c r="B308" i="76"/>
  <c r="B311" i="76"/>
  <c r="B304" i="76"/>
  <c r="B307" i="76"/>
  <c r="B317" i="76"/>
  <c r="B320" i="76"/>
  <c r="B323" i="76"/>
  <c r="B316" i="76"/>
  <c r="B321" i="76"/>
  <c r="B295" i="76"/>
  <c r="B329" i="76"/>
  <c r="B332" i="76"/>
  <c r="B300" i="76"/>
  <c r="B328" i="76"/>
  <c r="B309" i="76"/>
  <c r="B313" i="76"/>
  <c r="B298" i="76"/>
  <c r="B297" i="76"/>
  <c r="B312" i="76"/>
  <c r="B326" i="76"/>
  <c r="B616" i="76"/>
  <c r="B570" i="76"/>
  <c r="B662" i="76" s="1"/>
  <c r="B711" i="76" s="1"/>
  <c r="B757" i="76" s="1"/>
  <c r="AQ983" i="38"/>
  <c r="AP983" i="38"/>
  <c r="AO983" i="38"/>
  <c r="AN983" i="38"/>
  <c r="AM983" i="38"/>
  <c r="AL983" i="38"/>
  <c r="AK983" i="38"/>
  <c r="AJ983" i="38"/>
  <c r="AI983" i="38"/>
  <c r="AH983" i="38"/>
  <c r="AG983" i="38"/>
  <c r="AF983" i="38"/>
  <c r="AE983" i="38"/>
  <c r="AD983" i="38"/>
  <c r="AC983" i="38"/>
  <c r="AB983" i="38"/>
  <c r="AA983" i="38"/>
  <c r="Z983" i="38"/>
  <c r="Y983" i="38"/>
  <c r="X983" i="38"/>
  <c r="W983" i="38"/>
  <c r="V983" i="38"/>
  <c r="U983" i="38"/>
  <c r="T983" i="38"/>
  <c r="S983" i="38"/>
  <c r="R983" i="38"/>
  <c r="Q983" i="38"/>
  <c r="P983" i="38"/>
  <c r="O983" i="38"/>
  <c r="N983" i="38"/>
  <c r="M983" i="38"/>
  <c r="L983" i="38"/>
  <c r="J983" i="38"/>
  <c r="I983" i="38"/>
  <c r="H983" i="38"/>
  <c r="G983" i="38"/>
  <c r="F983" i="38"/>
  <c r="E983" i="38"/>
  <c r="D983" i="38"/>
  <c r="C983" i="38"/>
  <c r="B983" i="38"/>
  <c r="G610" i="38"/>
  <c r="F610" i="38"/>
  <c r="E610" i="38"/>
  <c r="D610" i="38"/>
  <c r="C610" i="38"/>
  <c r="B614" i="38"/>
  <c r="B615" i="38"/>
  <c r="B616" i="38"/>
  <c r="B617" i="38"/>
  <c r="B618" i="38"/>
  <c r="B619" i="38"/>
  <c r="B620" i="38"/>
  <c r="B621" i="38"/>
  <c r="B622" i="38"/>
  <c r="B623" i="38"/>
  <c r="B624" i="38"/>
  <c r="B625" i="38"/>
  <c r="B626" i="38"/>
  <c r="B627" i="38"/>
  <c r="B628" i="38"/>
  <c r="B629" i="38"/>
  <c r="B630" i="38"/>
  <c r="B631" i="38"/>
  <c r="B632" i="38"/>
  <c r="B633" i="38"/>
  <c r="B634" i="38"/>
  <c r="B635" i="38"/>
  <c r="B636" i="38"/>
  <c r="B637" i="38"/>
  <c r="B638" i="38"/>
  <c r="B639" i="38"/>
  <c r="B640" i="38"/>
  <c r="B641" i="38"/>
  <c r="B642" i="38"/>
  <c r="B643" i="38"/>
  <c r="B644" i="38"/>
  <c r="B645" i="38"/>
  <c r="B646" i="38"/>
  <c r="B647" i="38"/>
  <c r="B648" i="38"/>
  <c r="B649" i="38"/>
  <c r="B650" i="38"/>
  <c r="B651" i="38"/>
  <c r="B652" i="38"/>
  <c r="B653" i="38"/>
  <c r="B654" i="38"/>
  <c r="B612" i="38"/>
  <c r="B566" i="38"/>
  <c r="B427" i="38"/>
  <c r="B568" i="38"/>
  <c r="B569" i="38"/>
  <c r="B570" i="38"/>
  <c r="B571" i="38"/>
  <c r="B572" i="38"/>
  <c r="B573" i="38"/>
  <c r="B574" i="38"/>
  <c r="B575" i="38"/>
  <c r="B576" i="38"/>
  <c r="B577" i="38"/>
  <c r="B578" i="38"/>
  <c r="B579" i="38"/>
  <c r="B580" i="38"/>
  <c r="B581" i="38"/>
  <c r="B582" i="38"/>
  <c r="B583" i="38"/>
  <c r="B584" i="38"/>
  <c r="B585" i="38"/>
  <c r="B586" i="38"/>
  <c r="B587" i="38"/>
  <c r="B588" i="38"/>
  <c r="B589" i="38"/>
  <c r="B590" i="38"/>
  <c r="B591" i="38"/>
  <c r="B592" i="38"/>
  <c r="B593" i="38"/>
  <c r="B594" i="38"/>
  <c r="B595" i="38"/>
  <c r="B596" i="38"/>
  <c r="B597" i="38"/>
  <c r="B598" i="38"/>
  <c r="B599" i="38"/>
  <c r="B600" i="38"/>
  <c r="B601" i="38"/>
  <c r="B602" i="38"/>
  <c r="B603" i="38"/>
  <c r="B604" i="38"/>
  <c r="B605" i="38"/>
  <c r="B606" i="38"/>
  <c r="B607" i="38"/>
  <c r="B608" i="38"/>
  <c r="B429" i="38"/>
  <c r="B430" i="38"/>
  <c r="B431" i="38"/>
  <c r="B433" i="38"/>
  <c r="B434" i="38"/>
  <c r="B435" i="38"/>
  <c r="B436" i="38"/>
  <c r="B437" i="38"/>
  <c r="B438" i="38"/>
  <c r="B439" i="38"/>
  <c r="B440" i="38"/>
  <c r="B441" i="38"/>
  <c r="B442" i="38"/>
  <c r="B443" i="38"/>
  <c r="B444" i="38"/>
  <c r="B445" i="38"/>
  <c r="B446" i="38"/>
  <c r="B447" i="38"/>
  <c r="B448" i="38"/>
  <c r="B449" i="38"/>
  <c r="B450" i="38"/>
  <c r="B451" i="38"/>
  <c r="B452" i="38"/>
  <c r="B453" i="38"/>
  <c r="B454" i="38"/>
  <c r="B455" i="38"/>
  <c r="B456" i="38"/>
  <c r="B457" i="38"/>
  <c r="B458" i="38"/>
  <c r="B459" i="38"/>
  <c r="B460" i="38"/>
  <c r="B461" i="38"/>
  <c r="B462" i="38"/>
  <c r="B463" i="38"/>
  <c r="B464" i="38"/>
  <c r="B465" i="38"/>
  <c r="B466" i="38"/>
  <c r="B467" i="38"/>
  <c r="B468" i="38"/>
  <c r="B469" i="38"/>
  <c r="I1034" i="76" l="1"/>
  <c r="B362" i="76"/>
  <c r="B408" i="76" s="1"/>
  <c r="B454" i="76" s="1"/>
  <c r="B500" i="76" s="1"/>
  <c r="B370" i="76"/>
  <c r="B416" i="76" s="1"/>
  <c r="B462" i="76" s="1"/>
  <c r="B508" i="76" s="1"/>
  <c r="B343" i="76"/>
  <c r="B389" i="76" s="1"/>
  <c r="B435" i="76" s="1"/>
  <c r="B481" i="76" s="1"/>
  <c r="B346" i="76"/>
  <c r="B392" i="76" s="1"/>
  <c r="B438" i="76" s="1"/>
  <c r="B484" i="76" s="1"/>
  <c r="B369" i="76"/>
  <c r="B415" i="76" s="1"/>
  <c r="B461" i="76" s="1"/>
  <c r="B507" i="76" s="1"/>
  <c r="B354" i="76"/>
  <c r="B400" i="76" s="1"/>
  <c r="B446" i="76" s="1"/>
  <c r="B492" i="76" s="1"/>
  <c r="B342" i="76"/>
  <c r="B388" i="76" s="1"/>
  <c r="B434" i="76" s="1"/>
  <c r="B480" i="76" s="1"/>
  <c r="B368" i="76"/>
  <c r="B414" i="76" s="1"/>
  <c r="B460" i="76" s="1"/>
  <c r="B506" i="76" s="1"/>
  <c r="B358" i="76"/>
  <c r="B404" i="76" s="1"/>
  <c r="B450" i="76" s="1"/>
  <c r="B496" i="76" s="1"/>
  <c r="B340" i="76"/>
  <c r="B386" i="76" s="1"/>
  <c r="B432" i="76" s="1"/>
  <c r="B478" i="76" s="1"/>
  <c r="B378" i="76"/>
  <c r="B424" i="76" s="1"/>
  <c r="B470" i="76" s="1"/>
  <c r="B516" i="76" s="1"/>
  <c r="B366" i="76"/>
  <c r="B412" i="76" s="1"/>
  <c r="B458" i="76" s="1"/>
  <c r="B504" i="76" s="1"/>
  <c r="B351" i="76"/>
  <c r="B397" i="76" s="1"/>
  <c r="B443" i="76" s="1"/>
  <c r="B489" i="76" s="1"/>
  <c r="B356" i="76"/>
  <c r="B402" i="76" s="1"/>
  <c r="B448" i="76" s="1"/>
  <c r="B494" i="76" s="1"/>
  <c r="B377" i="76"/>
  <c r="B423" i="76" s="1"/>
  <c r="B469" i="76" s="1"/>
  <c r="B515" i="76" s="1"/>
  <c r="B347" i="76"/>
  <c r="B393" i="76" s="1"/>
  <c r="B439" i="76" s="1"/>
  <c r="B485" i="76" s="1"/>
  <c r="B374" i="76"/>
  <c r="B420" i="76" s="1"/>
  <c r="B466" i="76" s="1"/>
  <c r="B512" i="76" s="1"/>
  <c r="B375" i="76"/>
  <c r="B421" i="76" s="1"/>
  <c r="B467" i="76" s="1"/>
  <c r="B513" i="76" s="1"/>
  <c r="B344" i="76"/>
  <c r="B390" i="76" s="1"/>
  <c r="B436" i="76" s="1"/>
  <c r="B482" i="76" s="1"/>
  <c r="B363" i="76"/>
  <c r="B409" i="76" s="1"/>
  <c r="B455" i="76" s="1"/>
  <c r="B501" i="76" s="1"/>
  <c r="B348" i="76"/>
  <c r="B394" i="76" s="1"/>
  <c r="B440" i="76" s="1"/>
  <c r="B486" i="76" s="1"/>
  <c r="B360" i="76"/>
  <c r="B406" i="76" s="1"/>
  <c r="B452" i="76" s="1"/>
  <c r="B498" i="76" s="1"/>
  <c r="B365" i="76"/>
  <c r="B411" i="76" s="1"/>
  <c r="B457" i="76" s="1"/>
  <c r="B503" i="76" s="1"/>
  <c r="B357" i="76"/>
  <c r="B403" i="76" s="1"/>
  <c r="B449" i="76" s="1"/>
  <c r="B495" i="76" s="1"/>
  <c r="B341" i="76"/>
  <c r="B387" i="76" s="1"/>
  <c r="B433" i="76" s="1"/>
  <c r="B479" i="76" s="1"/>
  <c r="B353" i="76"/>
  <c r="B399" i="76" s="1"/>
  <c r="B445" i="76" s="1"/>
  <c r="B491" i="76" s="1"/>
  <c r="B379" i="76"/>
  <c r="B425" i="76" s="1"/>
  <c r="B471" i="76" s="1"/>
  <c r="B517" i="76" s="1"/>
  <c r="B376" i="76"/>
  <c r="B422" i="76" s="1"/>
  <c r="B468" i="76" s="1"/>
  <c r="B514" i="76" s="1"/>
  <c r="B371" i="76"/>
  <c r="B417" i="76" s="1"/>
  <c r="B463" i="76" s="1"/>
  <c r="B509" i="76" s="1"/>
  <c r="B361" i="76"/>
  <c r="B407" i="76" s="1"/>
  <c r="B453" i="76" s="1"/>
  <c r="B499" i="76" s="1"/>
  <c r="B373" i="76"/>
  <c r="B419" i="76" s="1"/>
  <c r="B465" i="76" s="1"/>
  <c r="B511" i="76" s="1"/>
  <c r="B352" i="76"/>
  <c r="B398" i="76" s="1"/>
  <c r="B444" i="76" s="1"/>
  <c r="B490" i="76" s="1"/>
  <c r="B359" i="76"/>
  <c r="B405" i="76" s="1"/>
  <c r="B451" i="76" s="1"/>
  <c r="B497" i="76" s="1"/>
  <c r="B372" i="76"/>
  <c r="B418" i="76" s="1"/>
  <c r="B464" i="76" s="1"/>
  <c r="B510" i="76" s="1"/>
  <c r="B355" i="76"/>
  <c r="B401" i="76" s="1"/>
  <c r="B447" i="76" s="1"/>
  <c r="B493" i="76" s="1"/>
  <c r="B367" i="76"/>
  <c r="B413" i="76" s="1"/>
  <c r="B459" i="76" s="1"/>
  <c r="B505" i="76" s="1"/>
  <c r="B350" i="76"/>
  <c r="B396" i="76" s="1"/>
  <c r="B442" i="76" s="1"/>
  <c r="B488" i="76" s="1"/>
  <c r="B364" i="76"/>
  <c r="B410" i="76" s="1"/>
  <c r="B456" i="76" s="1"/>
  <c r="B502" i="76" s="1"/>
  <c r="B345" i="76"/>
  <c r="B391" i="76" s="1"/>
  <c r="B437" i="76" s="1"/>
  <c r="B483" i="76" s="1"/>
  <c r="B349" i="76"/>
  <c r="B395" i="76" s="1"/>
  <c r="B441" i="76" s="1"/>
  <c r="B487" i="76" s="1"/>
  <c r="B525" i="76"/>
  <c r="B526" i="76"/>
  <c r="B292" i="76"/>
  <c r="B338" i="76" s="1"/>
  <c r="B384" i="76" s="1"/>
  <c r="C5" i="62"/>
  <c r="D5" i="62"/>
  <c r="E5" i="62"/>
  <c r="F5" i="62"/>
  <c r="G5" i="62"/>
  <c r="C51" i="62"/>
  <c r="D51" i="62"/>
  <c r="E51" i="62"/>
  <c r="F51" i="62"/>
  <c r="G51" i="62"/>
  <c r="D582" i="37"/>
  <c r="E582" i="37"/>
  <c r="F582" i="37"/>
  <c r="G582" i="37"/>
  <c r="H582" i="37"/>
  <c r="C584" i="37"/>
  <c r="C586" i="37"/>
  <c r="C587" i="37"/>
  <c r="C588" i="37"/>
  <c r="C589" i="37"/>
  <c r="C590" i="37"/>
  <c r="C591" i="37"/>
  <c r="C592" i="37"/>
  <c r="C593" i="37"/>
  <c r="C594" i="37"/>
  <c r="C595" i="37"/>
  <c r="C596" i="37"/>
  <c r="C597" i="37"/>
  <c r="C598" i="37"/>
  <c r="C599" i="37"/>
  <c r="C600" i="37"/>
  <c r="C601" i="37"/>
  <c r="C602" i="37"/>
  <c r="C603" i="37"/>
  <c r="C604" i="37"/>
  <c r="C605" i="37"/>
  <c r="C606" i="37"/>
  <c r="C607" i="37"/>
  <c r="C608" i="37"/>
  <c r="C609" i="37"/>
  <c r="C610" i="37"/>
  <c r="C611" i="37"/>
  <c r="C612" i="37"/>
  <c r="C613" i="37"/>
  <c r="C614" i="37"/>
  <c r="C615" i="37"/>
  <c r="C616" i="37"/>
  <c r="C617" i="37"/>
  <c r="C618" i="37"/>
  <c r="C619" i="37"/>
  <c r="C620" i="37"/>
  <c r="C621" i="37"/>
  <c r="C622" i="37"/>
  <c r="C623" i="37"/>
  <c r="C624" i="37"/>
  <c r="C625" i="37"/>
  <c r="C626" i="37"/>
  <c r="B572" i="76" l="1"/>
  <c r="B664" i="76" s="1"/>
  <c r="B713" i="76" s="1"/>
  <c r="B759" i="76" s="1"/>
  <c r="B618" i="76"/>
  <c r="B571" i="76"/>
  <c r="B663" i="76" s="1"/>
  <c r="B712" i="76" s="1"/>
  <c r="B758" i="76" s="1"/>
  <c r="B617" i="76"/>
  <c r="B293" i="76"/>
  <c r="B339" i="76" s="1"/>
  <c r="B385" i="76" s="1"/>
  <c r="G933" i="38"/>
  <c r="F933" i="38"/>
  <c r="E933" i="38"/>
  <c r="D933" i="38"/>
  <c r="C933" i="38"/>
  <c r="G887" i="38"/>
  <c r="F887" i="38"/>
  <c r="E887" i="38"/>
  <c r="D887" i="38"/>
  <c r="C887" i="38"/>
  <c r="G841" i="38"/>
  <c r="F841" i="38"/>
  <c r="E841" i="38"/>
  <c r="D841" i="38"/>
  <c r="C841" i="38"/>
  <c r="G794" i="38"/>
  <c r="F794" i="38"/>
  <c r="E794" i="38"/>
  <c r="D794" i="38"/>
  <c r="C794" i="38"/>
  <c r="G748" i="38"/>
  <c r="F748" i="38"/>
  <c r="E748" i="38"/>
  <c r="D748" i="38"/>
  <c r="C748" i="38"/>
  <c r="G702" i="38"/>
  <c r="F702" i="38"/>
  <c r="E702" i="38"/>
  <c r="D702" i="38"/>
  <c r="C702" i="38"/>
  <c r="B430" i="76" l="1"/>
  <c r="B476" i="76" s="1"/>
  <c r="H533" i="37"/>
  <c r="G533" i="37"/>
  <c r="F533" i="37"/>
  <c r="E533" i="37"/>
  <c r="D533" i="37"/>
  <c r="B431" i="76" l="1"/>
  <c r="B477" i="76" s="1"/>
  <c r="H487" i="37" l="1"/>
  <c r="G487" i="37"/>
  <c r="F487" i="37"/>
  <c r="E487" i="37"/>
  <c r="D487" i="37"/>
  <c r="H441" i="37" l="1"/>
  <c r="G441" i="37"/>
  <c r="F441" i="37"/>
  <c r="E441" i="37"/>
  <c r="D441" i="37"/>
  <c r="H395" i="37"/>
  <c r="G395" i="37"/>
  <c r="F395" i="37"/>
  <c r="E395" i="37"/>
  <c r="D395" i="37"/>
  <c r="H349" i="37"/>
  <c r="G349" i="37"/>
  <c r="F349" i="37"/>
  <c r="E349" i="37"/>
  <c r="D349" i="37"/>
  <c r="H303" i="37"/>
  <c r="G303" i="37"/>
  <c r="F303" i="37"/>
  <c r="E303" i="37"/>
  <c r="D303" i="37"/>
  <c r="B55" i="62" l="1"/>
  <c r="B794" i="62" s="1"/>
  <c r="B80" i="62"/>
  <c r="B819" i="62" s="1"/>
  <c r="B93" i="62"/>
  <c r="B832" i="62" s="1"/>
  <c r="B60" i="62"/>
  <c r="B799" i="62" s="1"/>
  <c r="B85" i="62"/>
  <c r="B824" i="62" s="1"/>
  <c r="B62" i="62"/>
  <c r="B801" i="62" s="1"/>
  <c r="B76" i="62"/>
  <c r="B815" i="62" s="1"/>
  <c r="B72" i="62"/>
  <c r="B811" i="62" s="1"/>
  <c r="B94" i="62"/>
  <c r="B833" i="62" s="1"/>
  <c r="B92" i="62"/>
  <c r="B831" i="62" s="1"/>
  <c r="B74" i="62"/>
  <c r="B813" i="62" s="1"/>
  <c r="B79" i="62"/>
  <c r="B818" i="62" s="1"/>
  <c r="B59" i="62"/>
  <c r="B798" i="62" s="1"/>
  <c r="B84" i="62"/>
  <c r="B823" i="62" s="1"/>
  <c r="B75" i="62"/>
  <c r="B814" i="62" s="1"/>
  <c r="B87" i="62"/>
  <c r="B826" i="62" s="1"/>
  <c r="B65" i="62"/>
  <c r="B804" i="62" s="1"/>
  <c r="B57" i="62"/>
  <c r="B796" i="62" s="1"/>
  <c r="B67" i="62"/>
  <c r="B806" i="62" s="1"/>
  <c r="B58" i="62"/>
  <c r="B797" i="62" s="1"/>
  <c r="B86" i="62"/>
  <c r="B825" i="62" s="1"/>
  <c r="B70" i="62"/>
  <c r="B809" i="62" s="1"/>
  <c r="B53" i="62"/>
  <c r="B793" i="62" s="1"/>
  <c r="B88" i="62"/>
  <c r="B827" i="62" s="1"/>
  <c r="B77" i="62"/>
  <c r="B816" i="62" s="1"/>
  <c r="B71" i="62"/>
  <c r="B810" i="62" s="1"/>
  <c r="B56" i="62"/>
  <c r="B795" i="62" s="1"/>
  <c r="B83" i="62"/>
  <c r="B822" i="62" s="1"/>
  <c r="B89" i="62"/>
  <c r="B828" i="62" s="1"/>
  <c r="B66" i="62"/>
  <c r="B805" i="62" s="1"/>
  <c r="B68" i="62"/>
  <c r="B807" i="62" s="1"/>
  <c r="B81" i="62"/>
  <c r="B820" i="62" s="1"/>
  <c r="B95" i="62"/>
  <c r="B834" i="62" s="1"/>
  <c r="B73" i="62"/>
  <c r="B812" i="62" s="1"/>
  <c r="B82" i="62"/>
  <c r="B821" i="62" s="1"/>
  <c r="B63" i="62"/>
  <c r="B802" i="62" s="1"/>
  <c r="B90" i="62"/>
  <c r="B829" i="62" s="1"/>
  <c r="B91" i="62"/>
  <c r="B830" i="62" s="1"/>
  <c r="B64" i="62"/>
  <c r="B803" i="62" s="1"/>
  <c r="B69" i="62"/>
  <c r="B808" i="62" s="1"/>
  <c r="B61" i="62"/>
  <c r="B800" i="62" s="1"/>
  <c r="B78" i="62"/>
  <c r="B817" i="62" s="1"/>
  <c r="G564" i="38"/>
  <c r="F564" i="38"/>
  <c r="E564" i="38"/>
  <c r="D564" i="38"/>
  <c r="C564" i="38"/>
  <c r="G425" i="38"/>
  <c r="F425" i="38"/>
  <c r="E425" i="38"/>
  <c r="D425" i="38"/>
  <c r="C425" i="38"/>
  <c r="G288" i="38"/>
  <c r="F288" i="38"/>
  <c r="E288" i="38"/>
  <c r="D288" i="38"/>
  <c r="C288" i="38"/>
  <c r="G241" i="38"/>
  <c r="F241" i="38"/>
  <c r="E241" i="38"/>
  <c r="D241" i="38"/>
  <c r="C241" i="38"/>
  <c r="G195" i="38"/>
  <c r="F195" i="38"/>
  <c r="E195" i="38"/>
  <c r="D195" i="38"/>
  <c r="C195" i="38"/>
  <c r="G149" i="38"/>
  <c r="F149" i="38"/>
  <c r="E149" i="38"/>
  <c r="D149" i="38"/>
  <c r="C149" i="38"/>
  <c r="G103" i="38"/>
  <c r="F103" i="38"/>
  <c r="E103" i="38"/>
  <c r="D103" i="38"/>
  <c r="C103" i="38"/>
  <c r="G57" i="38"/>
  <c r="F57" i="38"/>
  <c r="E57" i="38"/>
  <c r="D57" i="38"/>
  <c r="B55" i="38"/>
  <c r="B101" i="38" s="1"/>
  <c r="B147" i="38" s="1"/>
  <c r="B193" i="38" s="1"/>
  <c r="B239" i="38" s="1"/>
  <c r="B54" i="38"/>
  <c r="B53" i="38"/>
  <c r="B52" i="38"/>
  <c r="B51" i="38"/>
  <c r="B50" i="38"/>
  <c r="B49" i="38"/>
  <c r="B48" i="38"/>
  <c r="B47" i="38"/>
  <c r="B46" i="38"/>
  <c r="B44" i="38"/>
  <c r="B43" i="38"/>
  <c r="B42" i="38"/>
  <c r="B41" i="38"/>
  <c r="B40" i="38"/>
  <c r="B39" i="38"/>
  <c r="B38" i="38"/>
  <c r="B37" i="38"/>
  <c r="B36" i="38"/>
  <c r="B35" i="38"/>
  <c r="B34" i="38"/>
  <c r="B33" i="38"/>
  <c r="B32" i="38"/>
  <c r="B31" i="38"/>
  <c r="B30" i="38"/>
  <c r="B29" i="38"/>
  <c r="B28" i="38"/>
  <c r="B27" i="38"/>
  <c r="B26" i="38"/>
  <c r="B25" i="38"/>
  <c r="B24" i="38"/>
  <c r="B23" i="38"/>
  <c r="B22" i="38"/>
  <c r="B21" i="38"/>
  <c r="B20" i="38"/>
  <c r="B19" i="38"/>
  <c r="B18" i="38"/>
  <c r="B17" i="38"/>
  <c r="B16" i="38"/>
  <c r="B15" i="38"/>
  <c r="B13" i="38"/>
  <c r="G11" i="38"/>
  <c r="F11" i="38"/>
  <c r="E11" i="38"/>
  <c r="D11" i="38"/>
  <c r="C11" i="38"/>
  <c r="H257" i="37"/>
  <c r="G257" i="37"/>
  <c r="F257" i="37"/>
  <c r="E257" i="37"/>
  <c r="D257" i="37"/>
  <c r="H111" i="37"/>
  <c r="F111" i="37"/>
  <c r="E111" i="37"/>
  <c r="D111" i="37"/>
  <c r="H65" i="37"/>
  <c r="G65" i="37"/>
  <c r="F65" i="37"/>
  <c r="E65" i="37"/>
  <c r="D65" i="37"/>
  <c r="C63" i="37"/>
  <c r="C109" i="37" s="1"/>
  <c r="C155" i="37" s="1"/>
  <c r="C62" i="37"/>
  <c r="C108" i="37" s="1"/>
  <c r="C154" i="37" s="1"/>
  <c r="C61" i="37"/>
  <c r="C107" i="37" s="1"/>
  <c r="C153" i="37" s="1"/>
  <c r="C60" i="37"/>
  <c r="C106" i="37" s="1"/>
  <c r="C152" i="37" s="1"/>
  <c r="C59" i="37"/>
  <c r="C105" i="37" s="1"/>
  <c r="C151" i="37" s="1"/>
  <c r="C58" i="37"/>
  <c r="C104" i="37" s="1"/>
  <c r="C150" i="37" s="1"/>
  <c r="C57" i="37"/>
  <c r="C103" i="37" s="1"/>
  <c r="C149" i="37" s="1"/>
  <c r="C56" i="37"/>
  <c r="C102" i="37" s="1"/>
  <c r="C148" i="37" s="1"/>
  <c r="C55" i="37"/>
  <c r="C101" i="37" s="1"/>
  <c r="C147" i="37" s="1"/>
  <c r="C54" i="37"/>
  <c r="C100" i="37" s="1"/>
  <c r="C146" i="37" s="1"/>
  <c r="C53" i="37"/>
  <c r="C99" i="37" s="1"/>
  <c r="C145" i="37" s="1"/>
  <c r="C52" i="37"/>
  <c r="C98" i="37" s="1"/>
  <c r="C144" i="37" s="1"/>
  <c r="C51" i="37"/>
  <c r="C97" i="37" s="1"/>
  <c r="C143" i="37" s="1"/>
  <c r="C50" i="37"/>
  <c r="C96" i="37" s="1"/>
  <c r="C142" i="37" s="1"/>
  <c r="C49" i="37"/>
  <c r="C95" i="37" s="1"/>
  <c r="C141" i="37" s="1"/>
  <c r="C48" i="37"/>
  <c r="C94" i="37" s="1"/>
  <c r="C140" i="37" s="1"/>
  <c r="C47" i="37"/>
  <c r="C93" i="37" s="1"/>
  <c r="C139" i="37" s="1"/>
  <c r="C46" i="37"/>
  <c r="C92" i="37" s="1"/>
  <c r="C138" i="37" s="1"/>
  <c r="C45" i="37"/>
  <c r="C91" i="37" s="1"/>
  <c r="C137" i="37" s="1"/>
  <c r="C44" i="37"/>
  <c r="C90" i="37" s="1"/>
  <c r="C136" i="37" s="1"/>
  <c r="C43" i="37"/>
  <c r="C89" i="37" s="1"/>
  <c r="C135" i="37" s="1"/>
  <c r="C42" i="37"/>
  <c r="C88" i="37" s="1"/>
  <c r="C134" i="37" s="1"/>
  <c r="C41" i="37"/>
  <c r="C87" i="37" s="1"/>
  <c r="C133" i="37" s="1"/>
  <c r="C40" i="37"/>
  <c r="C86" i="37" s="1"/>
  <c r="C132" i="37" s="1"/>
  <c r="C39" i="37"/>
  <c r="C85" i="37" s="1"/>
  <c r="C131" i="37" s="1"/>
  <c r="C38" i="37"/>
  <c r="C84" i="37" s="1"/>
  <c r="C130" i="37" s="1"/>
  <c r="C37" i="37"/>
  <c r="C83" i="37" s="1"/>
  <c r="C129" i="37" s="1"/>
  <c r="C36" i="37"/>
  <c r="C82" i="37" s="1"/>
  <c r="C128" i="37" s="1"/>
  <c r="C35" i="37"/>
  <c r="C81" i="37" s="1"/>
  <c r="C127" i="37" s="1"/>
  <c r="C34" i="37"/>
  <c r="C80" i="37" s="1"/>
  <c r="C126" i="37" s="1"/>
  <c r="C33" i="37"/>
  <c r="C79" i="37" s="1"/>
  <c r="C125" i="37" s="1"/>
  <c r="C32" i="37"/>
  <c r="C78" i="37" s="1"/>
  <c r="C124" i="37" s="1"/>
  <c r="C31" i="37"/>
  <c r="C77" i="37" s="1"/>
  <c r="C123" i="37" s="1"/>
  <c r="C30" i="37"/>
  <c r="C76" i="37" s="1"/>
  <c r="C122" i="37" s="1"/>
  <c r="C29" i="37"/>
  <c r="C75" i="37" s="1"/>
  <c r="C121" i="37" s="1"/>
  <c r="C28" i="37"/>
  <c r="C74" i="37" s="1"/>
  <c r="C120" i="37" s="1"/>
  <c r="C27" i="37"/>
  <c r="C73" i="37" s="1"/>
  <c r="C119" i="37" s="1"/>
  <c r="C26" i="37"/>
  <c r="C72" i="37" s="1"/>
  <c r="C118" i="37" s="1"/>
  <c r="C25" i="37"/>
  <c r="C71" i="37" s="1"/>
  <c r="C117" i="37" s="1"/>
  <c r="C24" i="37"/>
  <c r="C70" i="37" s="1"/>
  <c r="C116" i="37" s="1"/>
  <c r="C23" i="37"/>
  <c r="C67" i="37"/>
  <c r="H19" i="37"/>
  <c r="G19" i="37"/>
  <c r="F19" i="37"/>
  <c r="E19" i="37"/>
  <c r="C113" i="37" l="1"/>
  <c r="C69" i="37"/>
  <c r="C115" i="37" s="1"/>
  <c r="B64" i="38"/>
  <c r="B110" i="38" s="1"/>
  <c r="B156" i="38" s="1"/>
  <c r="B202" i="38" s="1"/>
  <c r="B248" i="38" s="1"/>
  <c r="B76" i="38"/>
  <c r="B122" i="38" s="1"/>
  <c r="B168" i="38" s="1"/>
  <c r="B214" i="38" s="1"/>
  <c r="B260" i="38" s="1"/>
  <c r="B88" i="38"/>
  <c r="B134" i="38" s="1"/>
  <c r="B180" i="38" s="1"/>
  <c r="B226" i="38" s="1"/>
  <c r="B272" i="38" s="1"/>
  <c r="B100" i="38"/>
  <c r="B146" i="38" s="1"/>
  <c r="B192" i="38" s="1"/>
  <c r="B238" i="38" s="1"/>
  <c r="B284" i="38" s="1"/>
  <c r="B63" i="38"/>
  <c r="B109" i="38" s="1"/>
  <c r="B155" i="38" s="1"/>
  <c r="B201" i="38" s="1"/>
  <c r="B247" i="38" s="1"/>
  <c r="B89" i="38"/>
  <c r="B135" i="38" s="1"/>
  <c r="B181" i="38" s="1"/>
  <c r="B227" i="38" s="1"/>
  <c r="B273" i="38" s="1"/>
  <c r="B66" i="38"/>
  <c r="B112" i="38" s="1"/>
  <c r="B158" i="38" s="1"/>
  <c r="B204" i="38" s="1"/>
  <c r="B711" i="38" s="1"/>
  <c r="B757" i="38" s="1"/>
  <c r="B803" i="38" s="1"/>
  <c r="B78" i="38"/>
  <c r="B124" i="38" s="1"/>
  <c r="B170" i="38" s="1"/>
  <c r="B216" i="38" s="1"/>
  <c r="B309" i="38" s="1"/>
  <c r="B354" i="38" s="1"/>
  <c r="B399" i="38" s="1"/>
  <c r="B90" i="38"/>
  <c r="B136" i="38" s="1"/>
  <c r="B182" i="38" s="1"/>
  <c r="B228" i="38" s="1"/>
  <c r="B274" i="38" s="1"/>
  <c r="B87" i="38"/>
  <c r="B133" i="38" s="1"/>
  <c r="B179" i="38" s="1"/>
  <c r="B225" i="38" s="1"/>
  <c r="B318" i="38" s="1"/>
  <c r="B363" i="38" s="1"/>
  <c r="B408" i="38" s="1"/>
  <c r="B68" i="38"/>
  <c r="B114" i="38" s="1"/>
  <c r="B160" i="38" s="1"/>
  <c r="B206" i="38" s="1"/>
  <c r="B252" i="38" s="1"/>
  <c r="B79" i="38"/>
  <c r="B125" i="38" s="1"/>
  <c r="B171" i="38" s="1"/>
  <c r="B217" i="38" s="1"/>
  <c r="B263" i="38" s="1"/>
  <c r="B91" i="38"/>
  <c r="B137" i="38" s="1"/>
  <c r="B183" i="38" s="1"/>
  <c r="B229" i="38" s="1"/>
  <c r="B275" i="38" s="1"/>
  <c r="B69" i="38"/>
  <c r="B115" i="38" s="1"/>
  <c r="B161" i="38" s="1"/>
  <c r="B207" i="38" s="1"/>
  <c r="B300" i="38" s="1"/>
  <c r="B345" i="38" s="1"/>
  <c r="B390" i="38" s="1"/>
  <c r="B81" i="38"/>
  <c r="B127" i="38" s="1"/>
  <c r="B173" i="38" s="1"/>
  <c r="B219" i="38" s="1"/>
  <c r="B312" i="38" s="1"/>
  <c r="B357" i="38" s="1"/>
  <c r="B402" i="38" s="1"/>
  <c r="B93" i="38"/>
  <c r="B139" i="38" s="1"/>
  <c r="B185" i="38" s="1"/>
  <c r="B231" i="38" s="1"/>
  <c r="B277" i="38" s="1"/>
  <c r="B80" i="38"/>
  <c r="B126" i="38" s="1"/>
  <c r="B172" i="38" s="1"/>
  <c r="B218" i="38" s="1"/>
  <c r="B264" i="38" s="1"/>
  <c r="B70" i="38"/>
  <c r="B116" i="38" s="1"/>
  <c r="B162" i="38" s="1"/>
  <c r="B208" i="38" s="1"/>
  <c r="B254" i="38" s="1"/>
  <c r="B82" i="38"/>
  <c r="B128" i="38" s="1"/>
  <c r="B174" i="38" s="1"/>
  <c r="B220" i="38" s="1"/>
  <c r="B727" i="38" s="1"/>
  <c r="B773" i="38" s="1"/>
  <c r="B819" i="38" s="1"/>
  <c r="B94" i="38"/>
  <c r="B140" i="38" s="1"/>
  <c r="B186" i="38" s="1"/>
  <c r="B232" i="38" s="1"/>
  <c r="B278" i="38" s="1"/>
  <c r="B77" i="38"/>
  <c r="B123" i="38" s="1"/>
  <c r="B169" i="38" s="1"/>
  <c r="B215" i="38" s="1"/>
  <c r="B261" i="38" s="1"/>
  <c r="B92" i="38"/>
  <c r="B138" i="38" s="1"/>
  <c r="B184" i="38" s="1"/>
  <c r="B230" i="38" s="1"/>
  <c r="B737" i="38" s="1"/>
  <c r="B783" i="38" s="1"/>
  <c r="B829" i="38" s="1"/>
  <c r="B71" i="38"/>
  <c r="B117" i="38" s="1"/>
  <c r="B163" i="38" s="1"/>
  <c r="B209" i="38" s="1"/>
  <c r="B716" i="38" s="1"/>
  <c r="B762" i="38" s="1"/>
  <c r="B808" i="38" s="1"/>
  <c r="B83" i="38"/>
  <c r="B129" i="38" s="1"/>
  <c r="B175" i="38" s="1"/>
  <c r="B221" i="38" s="1"/>
  <c r="B267" i="38" s="1"/>
  <c r="B95" i="38"/>
  <c r="B141" i="38" s="1"/>
  <c r="B187" i="38" s="1"/>
  <c r="B233" i="38" s="1"/>
  <c r="B326" i="38" s="1"/>
  <c r="B371" i="38" s="1"/>
  <c r="B416" i="38" s="1"/>
  <c r="B59" i="38"/>
  <c r="B72" i="38"/>
  <c r="B118" i="38" s="1"/>
  <c r="B164" i="38" s="1"/>
  <c r="B210" i="38" s="1"/>
  <c r="B256" i="38" s="1"/>
  <c r="B84" i="38"/>
  <c r="B130" i="38" s="1"/>
  <c r="B176" i="38" s="1"/>
  <c r="B222" i="38" s="1"/>
  <c r="B729" i="38" s="1"/>
  <c r="B775" i="38" s="1"/>
  <c r="B821" i="38" s="1"/>
  <c r="B96" i="38"/>
  <c r="B142" i="38" s="1"/>
  <c r="B188" i="38" s="1"/>
  <c r="B234" i="38" s="1"/>
  <c r="B280" i="38" s="1"/>
  <c r="B99" i="38"/>
  <c r="B145" i="38" s="1"/>
  <c r="B191" i="38" s="1"/>
  <c r="B237" i="38" s="1"/>
  <c r="B283" i="38" s="1"/>
  <c r="B61" i="38"/>
  <c r="B107" i="38" s="1"/>
  <c r="B153" i="38" s="1"/>
  <c r="B199" i="38" s="1"/>
  <c r="B245" i="38" s="1"/>
  <c r="B73" i="38"/>
  <c r="B119" i="38" s="1"/>
  <c r="B165" i="38" s="1"/>
  <c r="B211" i="38" s="1"/>
  <c r="B304" i="38" s="1"/>
  <c r="B349" i="38" s="1"/>
  <c r="B394" i="38" s="1"/>
  <c r="B85" i="38"/>
  <c r="B131" i="38" s="1"/>
  <c r="B177" i="38" s="1"/>
  <c r="B223" i="38" s="1"/>
  <c r="B316" i="38" s="1"/>
  <c r="B361" i="38" s="1"/>
  <c r="B406" i="38" s="1"/>
  <c r="B97" i="38"/>
  <c r="B143" i="38" s="1"/>
  <c r="B189" i="38" s="1"/>
  <c r="B235" i="38" s="1"/>
  <c r="B281" i="38" s="1"/>
  <c r="B75" i="38"/>
  <c r="B121" i="38" s="1"/>
  <c r="B167" i="38" s="1"/>
  <c r="B213" i="38" s="1"/>
  <c r="B720" i="38" s="1"/>
  <c r="B766" i="38" s="1"/>
  <c r="B812" i="38" s="1"/>
  <c r="B65" i="38"/>
  <c r="B111" i="38" s="1"/>
  <c r="B157" i="38" s="1"/>
  <c r="B203" i="38" s="1"/>
  <c r="B249" i="38" s="1"/>
  <c r="B67" i="38"/>
  <c r="B113" i="38" s="1"/>
  <c r="B159" i="38" s="1"/>
  <c r="B205" i="38" s="1"/>
  <c r="B712" i="38" s="1"/>
  <c r="B758" i="38" s="1"/>
  <c r="B804" i="38" s="1"/>
  <c r="B62" i="38"/>
  <c r="B108" i="38" s="1"/>
  <c r="B154" i="38" s="1"/>
  <c r="B200" i="38" s="1"/>
  <c r="B707" i="38" s="1"/>
  <c r="B753" i="38" s="1"/>
  <c r="B799" i="38" s="1"/>
  <c r="B74" i="38"/>
  <c r="B120" i="38" s="1"/>
  <c r="B166" i="38" s="1"/>
  <c r="B212" i="38" s="1"/>
  <c r="B258" i="38" s="1"/>
  <c r="B86" i="38"/>
  <c r="B132" i="38" s="1"/>
  <c r="B178" i="38" s="1"/>
  <c r="B224" i="38" s="1"/>
  <c r="B270" i="38" s="1"/>
  <c r="B98" i="38"/>
  <c r="B144" i="38" s="1"/>
  <c r="B190" i="38" s="1"/>
  <c r="B236" i="38" s="1"/>
  <c r="B282" i="38" s="1"/>
  <c r="B135" i="62"/>
  <c r="B111" i="62"/>
  <c r="B105" i="62"/>
  <c r="B129" i="62"/>
  <c r="B118" i="62"/>
  <c r="B106" i="62"/>
  <c r="B124" i="62"/>
  <c r="B112" i="62"/>
  <c r="B130" i="62"/>
  <c r="B136" i="62"/>
  <c r="B123" i="62"/>
  <c r="B115" i="62"/>
  <c r="B109" i="62"/>
  <c r="B127" i="62"/>
  <c r="B134" i="62"/>
  <c r="B104" i="62"/>
  <c r="B133" i="62"/>
  <c r="B110" i="62"/>
  <c r="B128" i="62"/>
  <c r="B121" i="62"/>
  <c r="B122" i="62"/>
  <c r="B139" i="62"/>
  <c r="B125" i="62"/>
  <c r="B99" i="62"/>
  <c r="B114" i="62"/>
  <c r="B102" i="62"/>
  <c r="B113" i="62"/>
  <c r="B120" i="62"/>
  <c r="B117" i="62"/>
  <c r="B116" i="62"/>
  <c r="B103" i="62"/>
  <c r="B108" i="62"/>
  <c r="B137" i="62"/>
  <c r="B119" i="62"/>
  <c r="B138" i="62"/>
  <c r="B126" i="62"/>
  <c r="B141" i="62"/>
  <c r="B140" i="62"/>
  <c r="B107" i="62"/>
  <c r="B132" i="62"/>
  <c r="B131" i="62"/>
  <c r="B101" i="62"/>
  <c r="B285" i="38"/>
  <c r="B746" i="38"/>
  <c r="B792" i="38" s="1"/>
  <c r="B838" i="38" s="1"/>
  <c r="B332" i="38"/>
  <c r="B377" i="38" s="1"/>
  <c r="B422" i="38" s="1"/>
  <c r="C261" i="37"/>
  <c r="C262" i="37"/>
  <c r="C270" i="37"/>
  <c r="C274" i="37"/>
  <c r="C278" i="37"/>
  <c r="C282" i="37"/>
  <c r="C286" i="37"/>
  <c r="C290" i="37"/>
  <c r="C294" i="37"/>
  <c r="C298" i="37"/>
  <c r="C263" i="37"/>
  <c r="C271" i="37"/>
  <c r="C279" i="37"/>
  <c r="C287" i="37"/>
  <c r="C295" i="37"/>
  <c r="C259" i="37"/>
  <c r="C268" i="37"/>
  <c r="C276" i="37"/>
  <c r="C284" i="37"/>
  <c r="C288" i="37"/>
  <c r="C296" i="37"/>
  <c r="C300" i="37"/>
  <c r="C265" i="37"/>
  <c r="C267" i="37"/>
  <c r="C275" i="37"/>
  <c r="C283" i="37"/>
  <c r="C291" i="37"/>
  <c r="C299" i="37"/>
  <c r="C264" i="37"/>
  <c r="C272" i="37"/>
  <c r="C280" i="37"/>
  <c r="C292" i="37"/>
  <c r="C273" i="37"/>
  <c r="C269" i="37"/>
  <c r="C277" i="37"/>
  <c r="C281" i="37"/>
  <c r="C285" i="37"/>
  <c r="C289" i="37"/>
  <c r="C293" i="37"/>
  <c r="C297" i="37"/>
  <c r="C301" i="37"/>
  <c r="C266" i="37"/>
  <c r="B733" i="38" l="1"/>
  <c r="B779" i="38" s="1"/>
  <c r="B825" i="38" s="1"/>
  <c r="B105" i="38"/>
  <c r="B726" i="38"/>
  <c r="B772" i="38" s="1"/>
  <c r="B818" i="38" s="1"/>
  <c r="B865" i="38" s="1"/>
  <c r="B920" i="76" s="1"/>
  <c r="B265" i="38"/>
  <c r="B250" i="38"/>
  <c r="B741" i="38"/>
  <c r="B787" i="38" s="1"/>
  <c r="B833" i="38" s="1"/>
  <c r="B880" i="38" s="1"/>
  <c r="B935" i="76" s="1"/>
  <c r="B717" i="38"/>
  <c r="B763" i="38" s="1"/>
  <c r="B809" i="38" s="1"/>
  <c r="B856" i="38" s="1"/>
  <c r="B911" i="76" s="1"/>
  <c r="B303" i="38"/>
  <c r="B348" i="38" s="1"/>
  <c r="B393" i="38" s="1"/>
  <c r="B319" i="38"/>
  <c r="B364" i="38" s="1"/>
  <c r="B409" i="38" s="1"/>
  <c r="B297" i="38"/>
  <c r="B342" i="38" s="1"/>
  <c r="B387" i="38" s="1"/>
  <c r="B307" i="38"/>
  <c r="B352" i="38" s="1"/>
  <c r="B397" i="38" s="1"/>
  <c r="B327" i="38"/>
  <c r="B372" i="38" s="1"/>
  <c r="B417" i="38" s="1"/>
  <c r="B294" i="38"/>
  <c r="B339" i="38" s="1"/>
  <c r="B384" i="38" s="1"/>
  <c r="B708" i="38"/>
  <c r="B754" i="38" s="1"/>
  <c r="B800" i="38" s="1"/>
  <c r="B847" i="38" s="1"/>
  <c r="B902" i="76" s="1"/>
  <c r="B246" i="38"/>
  <c r="B311" i="38"/>
  <c r="B356" i="38" s="1"/>
  <c r="B401" i="38" s="1"/>
  <c r="B714" i="38"/>
  <c r="B760" i="38" s="1"/>
  <c r="B806" i="38" s="1"/>
  <c r="B853" i="38" s="1"/>
  <c r="B908" i="76" s="1"/>
  <c r="B320" i="38"/>
  <c r="B365" i="38" s="1"/>
  <c r="B410" i="38" s="1"/>
  <c r="B253" i="38"/>
  <c r="B734" i="38"/>
  <c r="B780" i="38" s="1"/>
  <c r="B826" i="38" s="1"/>
  <c r="B873" i="38" s="1"/>
  <c r="B928" i="76" s="1"/>
  <c r="B721" i="38"/>
  <c r="B767" i="38" s="1"/>
  <c r="B813" i="38" s="1"/>
  <c r="B860" i="38" s="1"/>
  <c r="B915" i="76" s="1"/>
  <c r="B293" i="38"/>
  <c r="B338" i="38" s="1"/>
  <c r="B383" i="38" s="1"/>
  <c r="B255" i="38"/>
  <c r="B257" i="38"/>
  <c r="B325" i="38"/>
  <c r="B370" i="38" s="1"/>
  <c r="B415" i="38" s="1"/>
  <c r="B718" i="38"/>
  <c r="B764" i="38" s="1"/>
  <c r="B810" i="38" s="1"/>
  <c r="B857" i="38" s="1"/>
  <c r="B912" i="76" s="1"/>
  <c r="B317" i="38"/>
  <c r="B362" i="38" s="1"/>
  <c r="B407" i="38" s="1"/>
  <c r="B292" i="38"/>
  <c r="B337" i="38" s="1"/>
  <c r="B382" i="38" s="1"/>
  <c r="B706" i="38"/>
  <c r="B752" i="38" s="1"/>
  <c r="B798" i="38" s="1"/>
  <c r="B845" i="38" s="1"/>
  <c r="B900" i="76" s="1"/>
  <c r="B725" i="38"/>
  <c r="B771" i="38" s="1"/>
  <c r="B817" i="38" s="1"/>
  <c r="B864" i="38" s="1"/>
  <c r="B919" i="76" s="1"/>
  <c r="B295" i="38"/>
  <c r="B340" i="38" s="1"/>
  <c r="B385" i="38" s="1"/>
  <c r="B736" i="38"/>
  <c r="B782" i="38" s="1"/>
  <c r="B828" i="38" s="1"/>
  <c r="B875" i="38" s="1"/>
  <c r="B930" i="76" s="1"/>
  <c r="B709" i="38"/>
  <c r="B755" i="38" s="1"/>
  <c r="B801" i="38" s="1"/>
  <c r="B848" i="38" s="1"/>
  <c r="B903" i="76" s="1"/>
  <c r="B739" i="38"/>
  <c r="B785" i="38" s="1"/>
  <c r="B831" i="38" s="1"/>
  <c r="B878" i="38" s="1"/>
  <c r="B933" i="76" s="1"/>
  <c r="B322" i="38"/>
  <c r="B367" i="38" s="1"/>
  <c r="B412" i="38" s="1"/>
  <c r="B740" i="38"/>
  <c r="B786" i="38" s="1"/>
  <c r="B832" i="38" s="1"/>
  <c r="B879" i="38" s="1"/>
  <c r="B934" i="76" s="1"/>
  <c r="B723" i="38"/>
  <c r="B769" i="38" s="1"/>
  <c r="B815" i="38" s="1"/>
  <c r="B862" i="38" s="1"/>
  <c r="B917" i="76" s="1"/>
  <c r="B298" i="38"/>
  <c r="B343" i="38" s="1"/>
  <c r="B388" i="38" s="1"/>
  <c r="B251" i="38"/>
  <c r="B279" i="38"/>
  <c r="B262" i="38"/>
  <c r="B271" i="38"/>
  <c r="B313" i="38"/>
  <c r="B358" i="38" s="1"/>
  <c r="B403" i="38" s="1"/>
  <c r="B266" i="38"/>
  <c r="B302" i="38"/>
  <c r="B347" i="38" s="1"/>
  <c r="B392" i="38" s="1"/>
  <c r="B719" i="38"/>
  <c r="B765" i="38" s="1"/>
  <c r="B811" i="38" s="1"/>
  <c r="B858" i="38" s="1"/>
  <c r="B913" i="76" s="1"/>
  <c r="B743" i="38"/>
  <c r="B789" i="38" s="1"/>
  <c r="B835" i="38" s="1"/>
  <c r="B882" i="38" s="1"/>
  <c r="B299" i="38"/>
  <c r="B344" i="38" s="1"/>
  <c r="B389" i="38" s="1"/>
  <c r="B329" i="38"/>
  <c r="B374" i="38" s="1"/>
  <c r="B419" i="38" s="1"/>
  <c r="B269" i="38"/>
  <c r="B744" i="38"/>
  <c r="B790" i="38" s="1"/>
  <c r="B836" i="38" s="1"/>
  <c r="B883" i="38" s="1"/>
  <c r="B305" i="38"/>
  <c r="B350" i="38" s="1"/>
  <c r="B395" i="38" s="1"/>
  <c r="B722" i="38"/>
  <c r="B768" i="38" s="1"/>
  <c r="B814" i="38" s="1"/>
  <c r="B861" i="38" s="1"/>
  <c r="B916" i="76" s="1"/>
  <c r="B310" i="38"/>
  <c r="B355" i="38" s="1"/>
  <c r="B400" i="38" s="1"/>
  <c r="B308" i="38"/>
  <c r="B353" i="38" s="1"/>
  <c r="B398" i="38" s="1"/>
  <c r="B735" i="38"/>
  <c r="B781" i="38" s="1"/>
  <c r="B827" i="38" s="1"/>
  <c r="B874" i="38" s="1"/>
  <c r="B929" i="76" s="1"/>
  <c r="B296" i="38"/>
  <c r="B341" i="38" s="1"/>
  <c r="B386" i="38" s="1"/>
  <c r="B321" i="38"/>
  <c r="B366" i="38" s="1"/>
  <c r="B411" i="38" s="1"/>
  <c r="B328" i="38"/>
  <c r="B373" i="38" s="1"/>
  <c r="B418" i="38" s="1"/>
  <c r="B323" i="38"/>
  <c r="B368" i="38" s="1"/>
  <c r="B413" i="38" s="1"/>
  <c r="B276" i="38"/>
  <c r="B306" i="38"/>
  <c r="B351" i="38" s="1"/>
  <c r="B396" i="38" s="1"/>
  <c r="B259" i="38"/>
  <c r="B732" i="38"/>
  <c r="B778" i="38" s="1"/>
  <c r="B824" i="38" s="1"/>
  <c r="B871" i="38" s="1"/>
  <c r="B926" i="76" s="1"/>
  <c r="B730" i="38"/>
  <c r="B776" i="38" s="1"/>
  <c r="B822" i="38" s="1"/>
  <c r="B869" i="38" s="1"/>
  <c r="B924" i="76" s="1"/>
  <c r="B731" i="38"/>
  <c r="B777" i="38" s="1"/>
  <c r="B823" i="38" s="1"/>
  <c r="B870" i="38" s="1"/>
  <c r="B925" i="76" s="1"/>
  <c r="B315" i="38"/>
  <c r="B360" i="38" s="1"/>
  <c r="B405" i="38" s="1"/>
  <c r="B330" i="38"/>
  <c r="B375" i="38" s="1"/>
  <c r="B420" i="38" s="1"/>
  <c r="B742" i="38"/>
  <c r="B788" i="38" s="1"/>
  <c r="B834" i="38" s="1"/>
  <c r="B881" i="38" s="1"/>
  <c r="B936" i="76" s="1"/>
  <c r="B710" i="38"/>
  <c r="B756" i="38" s="1"/>
  <c r="B802" i="38" s="1"/>
  <c r="B849" i="38" s="1"/>
  <c r="B904" i="76" s="1"/>
  <c r="B724" i="38"/>
  <c r="B770" i="38" s="1"/>
  <c r="B816" i="38" s="1"/>
  <c r="B863" i="38" s="1"/>
  <c r="B918" i="76" s="1"/>
  <c r="B268" i="38"/>
  <c r="B301" i="38"/>
  <c r="B346" i="38" s="1"/>
  <c r="B391" i="38" s="1"/>
  <c r="B324" i="38"/>
  <c r="B369" i="38" s="1"/>
  <c r="B414" i="38" s="1"/>
  <c r="B331" i="38"/>
  <c r="B376" i="38" s="1"/>
  <c r="B421" i="38" s="1"/>
  <c r="B713" i="38"/>
  <c r="B759" i="38" s="1"/>
  <c r="B805" i="38" s="1"/>
  <c r="B852" i="38" s="1"/>
  <c r="B907" i="76" s="1"/>
  <c r="B728" i="38"/>
  <c r="B774" i="38" s="1"/>
  <c r="B820" i="38" s="1"/>
  <c r="B867" i="38" s="1"/>
  <c r="B922" i="76" s="1"/>
  <c r="B715" i="38"/>
  <c r="B761" i="38" s="1"/>
  <c r="B807" i="38" s="1"/>
  <c r="B854" i="38" s="1"/>
  <c r="B909" i="76" s="1"/>
  <c r="B738" i="38"/>
  <c r="B784" i="38" s="1"/>
  <c r="B830" i="38" s="1"/>
  <c r="B877" i="38" s="1"/>
  <c r="B932" i="76" s="1"/>
  <c r="B314" i="38"/>
  <c r="B359" i="38" s="1"/>
  <c r="B404" i="38" s="1"/>
  <c r="B745" i="38"/>
  <c r="B791" i="38" s="1"/>
  <c r="B837" i="38" s="1"/>
  <c r="B884" i="38" s="1"/>
  <c r="B608" i="62"/>
  <c r="C313" i="37"/>
  <c r="C359" i="37" s="1"/>
  <c r="C405" i="37" s="1"/>
  <c r="C451" i="37" s="1"/>
  <c r="C497" i="37" s="1"/>
  <c r="C543" i="37" s="1"/>
  <c r="C309" i="37"/>
  <c r="C355" i="37" s="1"/>
  <c r="C401" i="37" s="1"/>
  <c r="C447" i="37" s="1"/>
  <c r="C493" i="37" s="1"/>
  <c r="C539" i="37" s="1"/>
  <c r="C315" i="37"/>
  <c r="C361" i="37" s="1"/>
  <c r="C407" i="37" s="1"/>
  <c r="C453" i="37" s="1"/>
  <c r="C499" i="37" s="1"/>
  <c r="C545" i="37" s="1"/>
  <c r="C346" i="37"/>
  <c r="C392" i="37" s="1"/>
  <c r="C438" i="37" s="1"/>
  <c r="C484" i="37" s="1"/>
  <c r="C530" i="37" s="1"/>
  <c r="C576" i="37" s="1"/>
  <c r="C344" i="37"/>
  <c r="C390" i="37" s="1"/>
  <c r="C436" i="37" s="1"/>
  <c r="C482" i="37" s="1"/>
  <c r="C528" i="37" s="1"/>
  <c r="C574" i="37" s="1"/>
  <c r="C307" i="37"/>
  <c r="C353" i="37" s="1"/>
  <c r="C399" i="37" s="1"/>
  <c r="C445" i="37" s="1"/>
  <c r="C491" i="37" s="1"/>
  <c r="C537" i="37" s="1"/>
  <c r="C327" i="37"/>
  <c r="C373" i="37" s="1"/>
  <c r="C419" i="37" s="1"/>
  <c r="C465" i="37" s="1"/>
  <c r="C511" i="37" s="1"/>
  <c r="C557" i="37" s="1"/>
  <c r="C311" i="37"/>
  <c r="C357" i="37" s="1"/>
  <c r="C403" i="37" s="1"/>
  <c r="C449" i="37" s="1"/>
  <c r="C495" i="37" s="1"/>
  <c r="C541" i="37" s="1"/>
  <c r="C340" i="37"/>
  <c r="C386" i="37" s="1"/>
  <c r="C432" i="37" s="1"/>
  <c r="C478" i="37" s="1"/>
  <c r="C524" i="37" s="1"/>
  <c r="C570" i="37" s="1"/>
  <c r="C308" i="37"/>
  <c r="C354" i="37" s="1"/>
  <c r="C400" i="37" s="1"/>
  <c r="C446" i="37" s="1"/>
  <c r="C492" i="37" s="1"/>
  <c r="C538" i="37" s="1"/>
  <c r="C317" i="37"/>
  <c r="C363" i="37" s="1"/>
  <c r="C409" i="37" s="1"/>
  <c r="C455" i="37" s="1"/>
  <c r="C501" i="37" s="1"/>
  <c r="C547" i="37" s="1"/>
  <c r="C323" i="37"/>
  <c r="C369" i="37" s="1"/>
  <c r="C415" i="37" s="1"/>
  <c r="C461" i="37" s="1"/>
  <c r="C507" i="37" s="1"/>
  <c r="C553" i="37" s="1"/>
  <c r="C319" i="37"/>
  <c r="C365" i="37" s="1"/>
  <c r="C411" i="37" s="1"/>
  <c r="C457" i="37" s="1"/>
  <c r="C503" i="37" s="1"/>
  <c r="C549" i="37" s="1"/>
  <c r="C342" i="37"/>
  <c r="C388" i="37" s="1"/>
  <c r="C434" i="37" s="1"/>
  <c r="C480" i="37" s="1"/>
  <c r="C526" i="37" s="1"/>
  <c r="C572" i="37" s="1"/>
  <c r="C338" i="37"/>
  <c r="C384" i="37" s="1"/>
  <c r="C430" i="37" s="1"/>
  <c r="C476" i="37" s="1"/>
  <c r="C522" i="37" s="1"/>
  <c r="C568" i="37" s="1"/>
  <c r="C334" i="37"/>
  <c r="C380" i="37" s="1"/>
  <c r="C426" i="37" s="1"/>
  <c r="C472" i="37" s="1"/>
  <c r="C518" i="37" s="1"/>
  <c r="C564" i="37" s="1"/>
  <c r="C336" i="37"/>
  <c r="C382" i="37" s="1"/>
  <c r="C428" i="37" s="1"/>
  <c r="C474" i="37" s="1"/>
  <c r="C520" i="37" s="1"/>
  <c r="C566" i="37" s="1"/>
  <c r="C329" i="37"/>
  <c r="C375" i="37" s="1"/>
  <c r="C421" i="37" s="1"/>
  <c r="C467" i="37" s="1"/>
  <c r="C513" i="37" s="1"/>
  <c r="C559" i="37" s="1"/>
  <c r="C321" i="37"/>
  <c r="C367" i="37" s="1"/>
  <c r="C413" i="37" s="1"/>
  <c r="C459" i="37" s="1"/>
  <c r="C505" i="37" s="1"/>
  <c r="C551" i="37" s="1"/>
  <c r="C332" i="37"/>
  <c r="C378" i="37" s="1"/>
  <c r="C424" i="37" s="1"/>
  <c r="C470" i="37" s="1"/>
  <c r="C516" i="37" s="1"/>
  <c r="C562" i="37" s="1"/>
  <c r="C312" i="37"/>
  <c r="C358" i="37" s="1"/>
  <c r="C404" i="37" s="1"/>
  <c r="C450" i="37" s="1"/>
  <c r="C496" i="37" s="1"/>
  <c r="C542" i="37" s="1"/>
  <c r="C318" i="37"/>
  <c r="C364" i="37" s="1"/>
  <c r="C410" i="37" s="1"/>
  <c r="C456" i="37" s="1"/>
  <c r="C502" i="37" s="1"/>
  <c r="C548" i="37" s="1"/>
  <c r="C322" i="37"/>
  <c r="C368" i="37" s="1"/>
  <c r="C414" i="37" s="1"/>
  <c r="C460" i="37" s="1"/>
  <c r="C506" i="37" s="1"/>
  <c r="C552" i="37" s="1"/>
  <c r="C328" i="37"/>
  <c r="C374" i="37" s="1"/>
  <c r="C420" i="37" s="1"/>
  <c r="C466" i="37" s="1"/>
  <c r="C512" i="37" s="1"/>
  <c r="C558" i="37" s="1"/>
  <c r="C333" i="37"/>
  <c r="C379" i="37" s="1"/>
  <c r="C425" i="37" s="1"/>
  <c r="C471" i="37" s="1"/>
  <c r="C517" i="37" s="1"/>
  <c r="C563" i="37" s="1"/>
  <c r="C326" i="37"/>
  <c r="C372" i="37" s="1"/>
  <c r="C418" i="37" s="1"/>
  <c r="C464" i="37" s="1"/>
  <c r="C510" i="37" s="1"/>
  <c r="C556" i="37" s="1"/>
  <c r="C310" i="37"/>
  <c r="C356" i="37" s="1"/>
  <c r="C402" i="37" s="1"/>
  <c r="C448" i="37" s="1"/>
  <c r="C494" i="37" s="1"/>
  <c r="C540" i="37" s="1"/>
  <c r="C324" i="37"/>
  <c r="C370" i="37" s="1"/>
  <c r="C416" i="37" s="1"/>
  <c r="C462" i="37" s="1"/>
  <c r="C508" i="37" s="1"/>
  <c r="C554" i="37" s="1"/>
  <c r="C343" i="37"/>
  <c r="C389" i="37" s="1"/>
  <c r="C435" i="37" s="1"/>
  <c r="C481" i="37" s="1"/>
  <c r="C527" i="37" s="1"/>
  <c r="C573" i="37" s="1"/>
  <c r="C345" i="37"/>
  <c r="C391" i="37" s="1"/>
  <c r="C437" i="37" s="1"/>
  <c r="C483" i="37" s="1"/>
  <c r="C529" i="37" s="1"/>
  <c r="C575" i="37" s="1"/>
  <c r="C305" i="37"/>
  <c r="C351" i="37" s="1"/>
  <c r="C397" i="37" s="1"/>
  <c r="C443" i="37" s="1"/>
  <c r="C489" i="37" s="1"/>
  <c r="C535" i="37" s="1"/>
  <c r="C320" i="37"/>
  <c r="C366" i="37" s="1"/>
  <c r="C412" i="37" s="1"/>
  <c r="C458" i="37" s="1"/>
  <c r="C504" i="37" s="1"/>
  <c r="C550" i="37" s="1"/>
  <c r="C331" i="37"/>
  <c r="C377" i="37" s="1"/>
  <c r="C423" i="37" s="1"/>
  <c r="C469" i="37" s="1"/>
  <c r="C515" i="37" s="1"/>
  <c r="C561" i="37" s="1"/>
  <c r="C330" i="37"/>
  <c r="C376" i="37" s="1"/>
  <c r="C422" i="37" s="1"/>
  <c r="C468" i="37" s="1"/>
  <c r="C514" i="37" s="1"/>
  <c r="C560" i="37" s="1"/>
  <c r="C347" i="37"/>
  <c r="C393" i="37" s="1"/>
  <c r="C439" i="37" s="1"/>
  <c r="C485" i="37" s="1"/>
  <c r="C531" i="37" s="1"/>
  <c r="C577" i="37" s="1"/>
  <c r="C314" i="37"/>
  <c r="C360" i="37" s="1"/>
  <c r="C406" i="37" s="1"/>
  <c r="C452" i="37" s="1"/>
  <c r="C498" i="37" s="1"/>
  <c r="C544" i="37" s="1"/>
  <c r="C339" i="37"/>
  <c r="C385" i="37" s="1"/>
  <c r="C431" i="37" s="1"/>
  <c r="C477" i="37" s="1"/>
  <c r="C523" i="37" s="1"/>
  <c r="C569" i="37" s="1"/>
  <c r="C337" i="37"/>
  <c r="C383" i="37" s="1"/>
  <c r="C429" i="37" s="1"/>
  <c r="C475" i="37" s="1"/>
  <c r="C521" i="37" s="1"/>
  <c r="C567" i="37" s="1"/>
  <c r="C341" i="37"/>
  <c r="C387" i="37" s="1"/>
  <c r="C433" i="37" s="1"/>
  <c r="C479" i="37" s="1"/>
  <c r="C525" i="37" s="1"/>
  <c r="C571" i="37" s="1"/>
  <c r="C316" i="37"/>
  <c r="C362" i="37" s="1"/>
  <c r="C408" i="37" s="1"/>
  <c r="C454" i="37" s="1"/>
  <c r="C500" i="37" s="1"/>
  <c r="C546" i="37" s="1"/>
  <c r="C335" i="37"/>
  <c r="C381" i="37" s="1"/>
  <c r="C427" i="37" s="1"/>
  <c r="C473" i="37" s="1"/>
  <c r="C519" i="37" s="1"/>
  <c r="C565" i="37" s="1"/>
  <c r="C325" i="37"/>
  <c r="C371" i="37" s="1"/>
  <c r="C417" i="37" s="1"/>
  <c r="C463" i="37" s="1"/>
  <c r="C509" i="37" s="1"/>
  <c r="C555" i="37" s="1"/>
  <c r="B872" i="38"/>
  <c r="B927" i="76" s="1"/>
  <c r="B846" i="38"/>
  <c r="B901" i="76" s="1"/>
  <c r="B866" i="38"/>
  <c r="B921" i="76" s="1"/>
  <c r="B859" i="38"/>
  <c r="B914" i="76" s="1"/>
  <c r="B868" i="38"/>
  <c r="B923" i="76" s="1"/>
  <c r="B851" i="38"/>
  <c r="B906" i="76" s="1"/>
  <c r="B850" i="38"/>
  <c r="B905" i="76" s="1"/>
  <c r="B876" i="38"/>
  <c r="B931" i="76" s="1"/>
  <c r="B855" i="38"/>
  <c r="B910" i="76" s="1"/>
  <c r="B885" i="38"/>
  <c r="B151" i="38" l="1"/>
  <c r="C97" i="62"/>
  <c r="D97" i="62"/>
  <c r="G97" i="62"/>
  <c r="F97" i="62"/>
  <c r="E97" i="62"/>
  <c r="B931" i="38"/>
  <c r="B977" i="38" s="1"/>
  <c r="B848" i="76" s="1"/>
  <c r="B940" i="76"/>
  <c r="B930" i="38"/>
  <c r="B976" i="38" s="1"/>
  <c r="B847" i="76" s="1"/>
  <c r="B939" i="76"/>
  <c r="B928" i="38"/>
  <c r="B974" i="38" s="1"/>
  <c r="B845" i="76" s="1"/>
  <c r="B937" i="76"/>
  <c r="B929" i="38"/>
  <c r="B975" i="38" s="1"/>
  <c r="B846" i="76" s="1"/>
  <c r="B938" i="76"/>
  <c r="B905" i="38"/>
  <c r="B951" i="38" s="1"/>
  <c r="B822" i="76" s="1"/>
  <c r="B893" i="38"/>
  <c r="B939" i="38" s="1"/>
  <c r="B810" i="76" s="1"/>
  <c r="B917" i="38"/>
  <c r="B963" i="38" s="1"/>
  <c r="B834" i="76" s="1"/>
  <c r="B921" i="38"/>
  <c r="B967" i="38" s="1"/>
  <c r="B838" i="76" s="1"/>
  <c r="B926" i="38"/>
  <c r="B972" i="38" s="1"/>
  <c r="B843" i="76" s="1"/>
  <c r="B907" i="38"/>
  <c r="B953" i="38" s="1"/>
  <c r="B824" i="76" s="1"/>
  <c r="B925" i="38"/>
  <c r="B971" i="38" s="1"/>
  <c r="B842" i="76" s="1"/>
  <c r="B922" i="38"/>
  <c r="B968" i="38" s="1"/>
  <c r="B839" i="76" s="1"/>
  <c r="B923" i="38"/>
  <c r="B969" i="38" s="1"/>
  <c r="B840" i="76" s="1"/>
  <c r="B891" i="38"/>
  <c r="B937" i="38" s="1"/>
  <c r="B808" i="76" s="1"/>
  <c r="B910" i="38"/>
  <c r="B956" i="38" s="1"/>
  <c r="B827" i="76" s="1"/>
  <c r="B918" i="38"/>
  <c r="B964" i="38" s="1"/>
  <c r="B835" i="76" s="1"/>
  <c r="B916" i="38"/>
  <c r="B962" i="38" s="1"/>
  <c r="B833" i="76" s="1"/>
  <c r="B912" i="38"/>
  <c r="B958" i="38" s="1"/>
  <c r="B829" i="76" s="1"/>
  <c r="B911" i="38"/>
  <c r="B957" i="38" s="1"/>
  <c r="B828" i="76" s="1"/>
  <c r="B927" i="38"/>
  <c r="B973" i="38" s="1"/>
  <c r="B844" i="76" s="1"/>
  <c r="B896" i="38"/>
  <c r="B942" i="38" s="1"/>
  <c r="B813" i="76" s="1"/>
  <c r="B909" i="38"/>
  <c r="B955" i="38" s="1"/>
  <c r="B826" i="76" s="1"/>
  <c r="B915" i="38"/>
  <c r="B961" i="38" s="1"/>
  <c r="B832" i="76" s="1"/>
  <c r="B920" i="38"/>
  <c r="B966" i="38" s="1"/>
  <c r="B837" i="76" s="1"/>
  <c r="B919" i="38"/>
  <c r="B965" i="38" s="1"/>
  <c r="B836" i="76" s="1"/>
  <c r="B901" i="38"/>
  <c r="B947" i="38" s="1"/>
  <c r="B818" i="76" s="1"/>
  <c r="B902" i="38"/>
  <c r="B948" i="38" s="1"/>
  <c r="B819" i="76" s="1"/>
  <c r="B892" i="38"/>
  <c r="B938" i="38" s="1"/>
  <c r="B809" i="76" s="1"/>
  <c r="B913" i="38"/>
  <c r="B959" i="38" s="1"/>
  <c r="B830" i="76" s="1"/>
  <c r="B904" i="38"/>
  <c r="B950" i="38" s="1"/>
  <c r="B821" i="76" s="1"/>
  <c r="B894" i="38"/>
  <c r="B940" i="38" s="1"/>
  <c r="B811" i="76" s="1"/>
  <c r="B924" i="38"/>
  <c r="B970" i="38" s="1"/>
  <c r="B841" i="76" s="1"/>
  <c r="B900" i="38"/>
  <c r="B946" i="38" s="1"/>
  <c r="B817" i="76" s="1"/>
  <c r="B914" i="38"/>
  <c r="B960" i="38" s="1"/>
  <c r="B831" i="76" s="1"/>
  <c r="B906" i="38"/>
  <c r="B952" i="38" s="1"/>
  <c r="B823" i="76" s="1"/>
  <c r="B895" i="38"/>
  <c r="B941" i="38" s="1"/>
  <c r="B812" i="76" s="1"/>
  <c r="B903" i="38"/>
  <c r="B949" i="38" s="1"/>
  <c r="B820" i="76" s="1"/>
  <c r="B898" i="38"/>
  <c r="B944" i="38" s="1"/>
  <c r="B815" i="76" s="1"/>
  <c r="B899" i="38"/>
  <c r="B945" i="38" s="1"/>
  <c r="B816" i="76" s="1"/>
  <c r="B897" i="38"/>
  <c r="B943" i="38" s="1"/>
  <c r="B814" i="76" s="1"/>
  <c r="B908" i="38"/>
  <c r="B954" i="38" s="1"/>
  <c r="B825" i="76" s="1"/>
  <c r="B197" i="38" l="1"/>
  <c r="B871" i="76"/>
  <c r="B860" i="76"/>
  <c r="B862" i="76"/>
  <c r="B861" i="76"/>
  <c r="B866" i="76"/>
  <c r="B858" i="76"/>
  <c r="B869" i="76"/>
  <c r="B877" i="76"/>
  <c r="B863" i="76"/>
  <c r="B887" i="76"/>
  <c r="B857" i="76"/>
  <c r="B867" i="76"/>
  <c r="B876" i="76"/>
  <c r="B855" i="76"/>
  <c r="B865" i="76"/>
  <c r="B864" i="76"/>
  <c r="B882" i="76"/>
  <c r="B883" i="76"/>
  <c r="B878" i="76"/>
  <c r="B872" i="76"/>
  <c r="B859" i="76"/>
  <c r="B890" i="76"/>
  <c r="B874" i="76"/>
  <c r="B875" i="76"/>
  <c r="B879" i="76"/>
  <c r="B881" i="76"/>
  <c r="B873" i="76"/>
  <c r="B854" i="76"/>
  <c r="B886" i="76"/>
  <c r="B885" i="76"/>
  <c r="B888" i="76"/>
  <c r="B870" i="76"/>
  <c r="B889" i="76"/>
  <c r="B884" i="76"/>
  <c r="B880" i="76"/>
  <c r="B856" i="76"/>
  <c r="B868" i="76"/>
  <c r="B892" i="76"/>
  <c r="B891" i="76"/>
  <c r="B893" i="76"/>
  <c r="B894" i="76"/>
  <c r="B290" i="38" l="1"/>
  <c r="B243" i="38"/>
  <c r="B704" i="38"/>
  <c r="B750" i="38" s="1"/>
  <c r="B796" i="38" s="1"/>
  <c r="B843" i="38" s="1"/>
  <c r="B1124" i="76"/>
  <c r="B1078" i="76" s="1"/>
  <c r="B1123" i="76"/>
  <c r="B1077" i="76" s="1"/>
  <c r="B1121" i="76"/>
  <c r="B1075" i="76" s="1"/>
  <c r="B1122" i="76"/>
  <c r="B1076" i="76" s="1"/>
  <c r="B1098" i="76"/>
  <c r="B1052" i="76" s="1"/>
  <c r="B1086" i="76"/>
  <c r="B1040" i="76" s="1"/>
  <c r="B1110" i="76"/>
  <c r="B1064" i="76" s="1"/>
  <c r="B1114" i="76"/>
  <c r="B1068" i="76" s="1"/>
  <c r="B1119" i="76"/>
  <c r="B1073" i="76" s="1"/>
  <c r="B1100" i="76"/>
  <c r="B1054" i="76" s="1"/>
  <c r="B1118" i="76"/>
  <c r="B1072" i="76" s="1"/>
  <c r="B1115" i="76"/>
  <c r="B1069" i="76" s="1"/>
  <c r="B1116" i="76"/>
  <c r="B1070" i="76" s="1"/>
  <c r="B1084" i="76"/>
  <c r="B1038" i="76" s="1"/>
  <c r="B1103" i="76"/>
  <c r="B1057" i="76" s="1"/>
  <c r="B1111" i="76"/>
  <c r="B1065" i="76" s="1"/>
  <c r="B1109" i="76"/>
  <c r="B1063" i="76" s="1"/>
  <c r="B1105" i="76"/>
  <c r="B1059" i="76" s="1"/>
  <c r="B1104" i="76"/>
  <c r="B1058" i="76" s="1"/>
  <c r="B1120" i="76"/>
  <c r="B1074" i="76" s="1"/>
  <c r="B1089" i="76"/>
  <c r="B1043" i="76" s="1"/>
  <c r="B1102" i="76"/>
  <c r="B1056" i="76" s="1"/>
  <c r="B1108" i="76"/>
  <c r="B1062" i="76" s="1"/>
  <c r="B1113" i="76"/>
  <c r="B1067" i="76" s="1"/>
  <c r="B1112" i="76"/>
  <c r="B1066" i="76" s="1"/>
  <c r="B1094" i="76"/>
  <c r="B1048" i="76" s="1"/>
  <c r="B1095" i="76"/>
  <c r="B1049" i="76" s="1"/>
  <c r="B1085" i="76"/>
  <c r="B1039" i="76" s="1"/>
  <c r="B1106" i="76"/>
  <c r="B1060" i="76" s="1"/>
  <c r="B1097" i="76"/>
  <c r="B1051" i="76" s="1"/>
  <c r="B1087" i="76"/>
  <c r="B1041" i="76" s="1"/>
  <c r="B1117" i="76"/>
  <c r="B1071" i="76" s="1"/>
  <c r="B1093" i="76"/>
  <c r="B1047" i="76" s="1"/>
  <c r="B1107" i="76"/>
  <c r="B1061" i="76" s="1"/>
  <c r="B1099" i="76"/>
  <c r="B1053" i="76" s="1"/>
  <c r="B1088" i="76"/>
  <c r="B1042" i="76" s="1"/>
  <c r="B1096" i="76"/>
  <c r="B1050" i="76" s="1"/>
  <c r="B1091" i="76"/>
  <c r="B1045" i="76" s="1"/>
  <c r="B1092" i="76"/>
  <c r="B1046" i="76" s="1"/>
  <c r="B1090" i="76"/>
  <c r="B1044" i="76" s="1"/>
  <c r="B1101" i="76"/>
  <c r="B1055" i="76" s="1"/>
  <c r="B898" i="76" l="1"/>
  <c r="B889" i="38"/>
  <c r="B935" i="38" s="1"/>
  <c r="B806" i="76" s="1"/>
  <c r="B335" i="38"/>
  <c r="B380" i="38" l="1"/>
  <c r="E804" i="76"/>
  <c r="B852" i="76"/>
  <c r="I804" i="76"/>
  <c r="H804" i="76"/>
  <c r="G804" i="76"/>
  <c r="F804" i="76"/>
  <c r="I850" i="76" l="1"/>
  <c r="H850" i="76"/>
  <c r="G850" i="76"/>
  <c r="F850" i="76"/>
  <c r="E850" i="76"/>
  <c r="B1082" i="76"/>
  <c r="B1036" i="7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tc={5B1ECCAB-D52C-49A9-8CBB-1E1DE4EB4BE8}</author>
  </authors>
  <commentList>
    <comment ref="A581" authorId="0" shapeId="0" xr:uid="{5B1ECCAB-D52C-49A9-8CBB-1E1DE4EB4BE8}">
      <text>
        <t>[Threaded comment]
Your version of Excel allows you to read this threaded comment; however, any edits to it will get removed if the file is opened in a newer version of Excel. Learn more: https://go.microsoft.com/fwlink/?linkid=870924
Comment:
    These demand reductions typically include programs that target water use efficiency in each sector, turf replacement programs, conservation outreach and communications, reducing conveyance losses, and more.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tc={998BFB59-A438-47C0-8F69-54B840DFD07A}</author>
    <author>tc={0A40A81B-F107-4F7C-BA72-E63690951EC0}</author>
  </authors>
  <commentList>
    <comment ref="A7" authorId="0" shapeId="0" xr:uid="{998BFB59-A438-47C0-8F69-54B840DFD07A}">
      <text>
        <t>[Threaded comment]
Your version of Excel allows you to read this threaded comment; however, any edits to it will get removed if the file is opened in a newer version of Excel. Learn more: https://go.microsoft.com/fwlink/?linkid=870924
Comment:
    Users will also have the option to input this data as a time series.</t>
      </text>
    </comment>
    <comment ref="A840" authorId="1" shapeId="0" xr:uid="{0A40A81B-F107-4F7C-BA72-E63690951EC0}">
      <text>
        <t>[Threaded comment]
Your version of Excel allows you to read this threaded comment; however, any edits to it will get removed if the file is opened in a newer version of Excel. Learn more: https://go.microsoft.com/fwlink/?linkid=870924
Comment:
    Other imported water besides CVP &amp; SWP, etc.</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tc={EC5794F0-806C-4726-8E4D-318AF226DF4C}</author>
    <author>tc={E4DE08A6-4823-4844-AECD-D511C4DE3A10}</author>
  </authors>
  <commentList>
    <comment ref="A521" authorId="0" shapeId="0" xr:uid="{EC5794F0-806C-4726-8E4D-318AF226DF4C}">
      <text>
        <t>[Threaded comment]
Your version of Excel allows you to read this threaded comment; however, any edits to it will get removed if the file is opened in a newer version of Excel. Learn more: https://go.microsoft.com/fwlink/?linkid=870924
Comment:
    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
      </text>
    </comment>
    <comment ref="E909" authorId="1" shapeId="0" xr:uid="{E4DE08A6-4823-4844-AECD-D511C4DE3A10}">
      <text>
        <t>[Threaded comment]
Your version of Excel allows you to read this threaded comment; however, any edits to it will get removed if the file is opened in a newer version of Excel. Learn more: https://go.microsoft.com/fwlink/?linkid=870924
Comment:
    Missing Centerville Community Services District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tc={9D53CA36-85E3-4C6F-86B0-FB19D58AFA9A}</author>
  </authors>
  <commentList>
    <comment ref="A4" authorId="0" shapeId="0" xr:uid="{9D53CA36-85E3-4C6F-86B0-FB19D58AFA9A}">
      <text>
        <t>[Threaded comment]
Your version of Excel allows you to read this threaded comment; however, any edits to it will get removed if the file is opened in a newer version of Excel. Learn more: https://go.microsoft.com/fwlink/?linkid=870924
Comment:
    Please note - we haven't obtained any of this data yet and format may be subject to change based on the data we find.</t>
      </text>
    </comment>
  </commentList>
</comments>
</file>

<file path=xl/sharedStrings.xml><?xml version="1.0" encoding="utf-8"?>
<sst xmlns="http://schemas.openxmlformats.org/spreadsheetml/2006/main" count="5011" uniqueCount="279">
  <si>
    <t>Variable</t>
  </si>
  <si>
    <t>Planned Long-term Conservation</t>
  </si>
  <si>
    <t>Use Reduction with Contingency Conservation Campaign (% of Total Applied Use)</t>
  </si>
  <si>
    <t>Storage Volume Trigger for Contingency Conservation (AF)</t>
  </si>
  <si>
    <t>Urban Population (thousands)</t>
  </si>
  <si>
    <t>Shortage Threshold before Water Market Transfer Supplies are Delivered (% of Total Applied Use)</t>
  </si>
  <si>
    <t>Water Market Transfer Loss Factor (%)</t>
  </si>
  <si>
    <t>Retail Price</t>
  </si>
  <si>
    <t>Notes</t>
  </si>
  <si>
    <t>Yes</t>
  </si>
  <si>
    <t>Total Demand Scenarios</t>
  </si>
  <si>
    <t>Contractor</t>
  </si>
  <si>
    <t>Upper Loss Boundary</t>
  </si>
  <si>
    <t>Groundwater Banking Operations</t>
  </si>
  <si>
    <t>Surface Carryover Storage Operations</t>
  </si>
  <si>
    <t>UWMP</t>
  </si>
  <si>
    <t>Local and Regional Supply Scenarios</t>
  </si>
  <si>
    <t>Demand By Use Type</t>
  </si>
  <si>
    <t>Multi-Family Residential Use (AFY)</t>
  </si>
  <si>
    <t>Industrial Use (AFY)</t>
  </si>
  <si>
    <t>Commercial and Governmental Use (AFY)</t>
  </si>
  <si>
    <t>Landscape Use (AFY)</t>
  </si>
  <si>
    <t>Contingency Conservation Campaigns</t>
  </si>
  <si>
    <t>Water Market Transfers</t>
  </si>
  <si>
    <t>Elasticity</t>
  </si>
  <si>
    <t>Storage Hedging Strategy</t>
  </si>
  <si>
    <t>Storage Hedging Strategy Switch</t>
  </si>
  <si>
    <t>Recharge Effectiveness (%)</t>
  </si>
  <si>
    <t>Other</t>
  </si>
  <si>
    <t>Single Family</t>
  </si>
  <si>
    <t>Multi-Family</t>
  </si>
  <si>
    <t>Industrial</t>
  </si>
  <si>
    <t>Landscape</t>
  </si>
  <si>
    <t>Turn Back Pool</t>
  </si>
  <si>
    <t>Reduce Groundwater Pumping</t>
  </si>
  <si>
    <t>Groundwater Bank</t>
  </si>
  <si>
    <t>Carryover Storage</t>
  </si>
  <si>
    <t>Groundwater Bank and Carryover Storage</t>
  </si>
  <si>
    <t>Butte County</t>
  </si>
  <si>
    <t>City of Folsom</t>
  </si>
  <si>
    <t>Recycled</t>
  </si>
  <si>
    <t>City of Redding</t>
  </si>
  <si>
    <t>City of Roseville</t>
  </si>
  <si>
    <t>City of West Sacramento</t>
  </si>
  <si>
    <t>Yuba City</t>
  </si>
  <si>
    <t>Groundwater</t>
  </si>
  <si>
    <t>El Dorado Irrigation District</t>
  </si>
  <si>
    <t>Napa County Flood Control &amp; Water Conservation District</t>
  </si>
  <si>
    <t>Placer County Water Agency</t>
  </si>
  <si>
    <t>Sacramento County Water Agency</t>
  </si>
  <si>
    <t>San Juan Water District</t>
  </si>
  <si>
    <t>Shasta Contractors</t>
  </si>
  <si>
    <t>Solano County Water Agency</t>
  </si>
  <si>
    <t>City of Avenal</t>
  </si>
  <si>
    <t>City of Coalinga</t>
  </si>
  <si>
    <t>Transfers</t>
  </si>
  <si>
    <t>City of Fresno</t>
  </si>
  <si>
    <t>City of Huron</t>
  </si>
  <si>
    <t>City of Lindsay</t>
  </si>
  <si>
    <t>City of Orange Cove</t>
  </si>
  <si>
    <t>City of Tracy</t>
  </si>
  <si>
    <t>Kern County Water Agency</t>
  </si>
  <si>
    <t>Other Friant-Kern M&amp;I Contractors</t>
  </si>
  <si>
    <t>Stockton-East Water District</t>
  </si>
  <si>
    <t>Alameda County Flood Control and Water Conservation District, Zone 7</t>
  </si>
  <si>
    <t>Alameda County Water District</t>
  </si>
  <si>
    <t>Contra Costa Water District</t>
  </si>
  <si>
    <t>East Bay Municipal Utilities District</t>
  </si>
  <si>
    <t>San Benito County Water District, Zone 6</t>
  </si>
  <si>
    <t>Santa Clara Valley Water District</t>
  </si>
  <si>
    <t>San Luis Obispo County Flood Control &amp; Water Conservation District</t>
  </si>
  <si>
    <t>Santa Barbara County Flood Control &amp; Water Conservation District</t>
  </si>
  <si>
    <t>Antelope Valley-East Kern Water Agency</t>
  </si>
  <si>
    <t>Santa Clarita Water Division</t>
  </si>
  <si>
    <t>Coachella Valley Water District</t>
  </si>
  <si>
    <t>Crestline-Lake Arrowhead Water Agency</t>
  </si>
  <si>
    <t>Desert Water Agency</t>
  </si>
  <si>
    <t>Metropolitan Water District of Southern California</t>
  </si>
  <si>
    <t>Mojave Water Agency</t>
  </si>
  <si>
    <t>Palmdale Water District &amp; Littlerock Creek Irrigation District</t>
  </si>
  <si>
    <t>San Bernardino Valley Municipal Water District</t>
  </si>
  <si>
    <t>San Gabriel Valley Municipal Water District</t>
  </si>
  <si>
    <t>San Gorgonio Pass Water Agency</t>
  </si>
  <si>
    <t>Ventura County Watershed Protection District</t>
  </si>
  <si>
    <t>This input page provides users the ability to define the contractors and regions to utilize. Here users can add/remove contractors, define regions and add key notes for each contractor.</t>
  </si>
  <si>
    <t>*Column not included in dashboard, for formulas in this file only</t>
  </si>
  <si>
    <t>Study Region</t>
  </si>
  <si>
    <t>Contractor Type</t>
  </si>
  <si>
    <t>CVP or SWP Contractor</t>
  </si>
  <si>
    <t>Contractor Details</t>
  </si>
  <si>
    <t>Contractor Name in 2020 UWMP Data</t>
  </si>
  <si>
    <t>Calsim II Delivery Arc</t>
  </si>
  <si>
    <t>Calsim 3 Delivery Arc</t>
  </si>
  <si>
    <t>Include in model</t>
  </si>
  <si>
    <t>Central Valley - Sacramento Valley</t>
  </si>
  <si>
    <t>SWP</t>
  </si>
  <si>
    <t>Wholesale</t>
  </si>
  <si>
    <t>Central Valley - San Joaquin Valley</t>
  </si>
  <si>
    <t>San Francisco Bay Area</t>
  </si>
  <si>
    <t>Central Coast</t>
  </si>
  <si>
    <t>Southern California</t>
  </si>
  <si>
    <t>Metropolitan Water District Of Southern California</t>
  </si>
  <si>
    <t>D895_PMI + D895_PMI+ D895_PIN+ 
D899_PCO + D899_PCO + D899_PIN + 
D27_PMI +D27_PIN + D27_PCO 
+D885_PMI + D885_PCO + D885_PIN</t>
  </si>
  <si>
    <t>D_ESB413_MWDSC_PMI + D_ESB413_MWDSC_PCO + D_ESB413_MWDSC_PIN + D_ESB413_MWDSC_WTS + D_ESB433_MWDSC_PMI + D_ESB433_MWDSC_PCO + D_ESB433_MWDSC_PIN + D_PRRIS_MWDSC_PMI + D_PRRIS_MWDSC_PCO + D_PRRIS_MWDSC_PIN + D_WSB031_MWDSC_PMI + D_WSB031_MWDSC_PCO + D_WSB031_MWDSC_PIN + D_CAA194_KERNB_PMI</t>
  </si>
  <si>
    <t>Hydrologic Year Types</t>
  </si>
  <si>
    <t>Hydrologic year types were developed based on output data of DWR's Cal-SIMETAW model.</t>
  </si>
  <si>
    <t>Year</t>
  </si>
  <si>
    <t>BN</t>
  </si>
  <si>
    <t>AN</t>
  </si>
  <si>
    <t>D</t>
  </si>
  <si>
    <t>C</t>
  </si>
  <si>
    <t>W</t>
  </si>
  <si>
    <t>Demand Assumptions Include:
1) Total Demands Scenarios for Normal or Better, Single-Dry, and Multiple Dry year types.
2) Total Water Use by Type for Single-Family and Multi-Family Residential, Industrial, Commercial and Governmental, Agricultural, Large Landscape and Other use type categories.
3) Interior and Exterior Use by Type for each category listed above, and
4) Planned Long-term Conservation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</si>
  <si>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Unit Conversions to AF</t>
  </si>
  <si>
    <t>CCF</t>
  </si>
  <si>
    <t>MG</t>
  </si>
  <si>
    <t>AF</t>
  </si>
  <si>
    <t>Total demands include all urban wholesale and retail, and all interior and exterior demands for all sectors including residential, industrial, commercial and governmental, agricultural and large landscape for each contractor, and each future planning year. These total demands exclude any conservation reduction assumptions. Conservation is incorporated in the model through the Planned Long-term Conservation table below.
Users can select to enter Total Demand data by hydrologic year type, or a time series of ETAW Adjusted Demands. This time series applies an ETAW adjustment factor (derived from CA DWR's CalSIMETAW) to estimated Normal Year Demands.</t>
  </si>
  <si>
    <t>System-wide Totals:</t>
  </si>
  <si>
    <t>Normal or Better Demands (AFY)</t>
  </si>
  <si>
    <t>x</t>
  </si>
  <si>
    <t>Single Dry-Year Demands (AFY)</t>
  </si>
  <si>
    <t>Multiple Dry-Year Demands (AFY)</t>
  </si>
  <si>
    <t>ETAW Adjusted Demands</t>
  </si>
  <si>
    <t>Demands reported here are by customer sector, including all interior and exterior consumption by sector. Demands are disaggregated by sector to account for demand management actions (i.e. conservation and rationing) that target specific sectors, and to account for economic loss assumptions for each sector.</t>
  </si>
  <si>
    <t>Single Family Residential Use (AFY)</t>
  </si>
  <si>
    <t>Agricultural Use (AFY)</t>
  </si>
  <si>
    <t>Other Use (AFY) (i.e. Losses, groundwater recharge, sales to other agencies etc.)</t>
  </si>
  <si>
    <t xml:space="preserve">Long-term conservation is incorporated into the model as it is an important component of each contractor's long-term strategy to increase their water supply reliability. Additional conservation options beyond the existing planned conservation include both long-term and short-term, contingent conservation programs. Both of these demand management options are input on the Water Management Options pages.
Long-term demand management measures that are adopted by water users can have a demand hardening effect. A demand hardening factor is set on the Water Management Options pages. </t>
  </si>
  <si>
    <t>System-wide Total</t>
  </si>
  <si>
    <t>Planned Long-term Conservation (AFY)</t>
  </si>
  <si>
    <t>System-wide Average</t>
  </si>
  <si>
    <t>Recycled Water</t>
  </si>
  <si>
    <t>There are two categories of variables that need to be set on this page including:
1) Planned and verified local and regional supplies (exclusive of project supplies, and carryover supplies which are input on the System Operations page)
2) State Water Project and Central Valley Project supplies
Any local/regional supplies that are still conceptual should be input in the Water Management Options Assumptions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</si>
  <si>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Groundwater (not desalinated)</t>
  </si>
  <si>
    <t>Lookup Tables</t>
  </si>
  <si>
    <t>Purchased or Imported  Water</t>
  </si>
  <si>
    <t>-</t>
  </si>
  <si>
    <t>Supply from Storage</t>
  </si>
  <si>
    <t>Local and regional supplies are input for anticipated availability under a normal or better water year, single dry, and multiple dry year conditions. Users also have the option to input these supplies as a time series. 
Note, transfers here includes long-term permanent transfers. Short-term temporary transfers, or Water Market Transfers, are input on the Contingent Water Management Options page.</t>
  </si>
  <si>
    <t>Desalinated Water - Groundwater</t>
  </si>
  <si>
    <t>Desalination</t>
  </si>
  <si>
    <t>Desalinated Water - Surface Water</t>
  </si>
  <si>
    <t>Surface Supply (AFY)</t>
  </si>
  <si>
    <t>Surface water (not desalinated)</t>
  </si>
  <si>
    <t>Surface</t>
  </si>
  <si>
    <t>Totals:</t>
  </si>
  <si>
    <t>Surface for Normal or Better Years (acre-feet/year)</t>
  </si>
  <si>
    <t>Stormwater Use</t>
  </si>
  <si>
    <t>Exchanges</t>
  </si>
  <si>
    <t>X</t>
  </si>
  <si>
    <t>Surface for Single Dry Years (acre-feet/year)</t>
  </si>
  <si>
    <t>Surface for Multiple Dry Years (acre-feet/year)</t>
  </si>
  <si>
    <t>Groundwater Supply (AFY)</t>
  </si>
  <si>
    <t>Groundwater for Normal or Better Years (acre-feet/year)</t>
  </si>
  <si>
    <t>Groundwater for Single Dry Years (acre-feet/year)</t>
  </si>
  <si>
    <t>Groundwater for Multiple Dry Years (acre-feet/year)</t>
  </si>
  <si>
    <t>Desalination Supply (AFY)</t>
  </si>
  <si>
    <t>Desalination for Normal or Better Years (acre-feet/year)</t>
  </si>
  <si>
    <t>Desalination for Single Dry Years (acre-feet/year)</t>
  </si>
  <si>
    <t>Desalination for Multiple Dry Years (acre-feet/year)</t>
  </si>
  <si>
    <t>Recycled Supply (AFY)</t>
  </si>
  <si>
    <t>Recycled for Normal or Better Years (acre-feet/year)</t>
  </si>
  <si>
    <t>Recycled for Single Dry Years (acre-feet/year)</t>
  </si>
  <si>
    <t>Recycled for Multiple Dry Years (acre-feet/year)</t>
  </si>
  <si>
    <t>Potable Reuse Supply (AFY)</t>
  </si>
  <si>
    <t>Potable Reuse for Normal or Better Years (acre-feet/year)</t>
  </si>
  <si>
    <t>Potable Reuse for Single Dry Years (acre-feet/year)</t>
  </si>
  <si>
    <t>Potable Reuse for Multiple Dry Years (acre-feet/year)</t>
  </si>
  <si>
    <t>Long-term Contractual Transfers and Exchanges Supply (AFY)</t>
  </si>
  <si>
    <t>Long-term Contractual Transfers and Exchanges Supply for Normal or Better Years (acre-feet/year)</t>
  </si>
  <si>
    <t>Long-term Contractual Transfers and Exchanges Supply for Single Dry Years (acre-feet/year)</t>
  </si>
  <si>
    <t>Long-term Contractual Transfers and Exchanges Supply for Multi-Dry Years (acre-feet/year)</t>
  </si>
  <si>
    <t>Other Supplies (AFY)</t>
  </si>
  <si>
    <t>Other Supply Types for Normal or Better Years (acre-feet/year)</t>
  </si>
  <si>
    <t>Other Supply Types for Single Dry Years (acre-feet/year)</t>
  </si>
  <si>
    <t>Other Supply Types for Multiple Dry Years (acre-feet/year)</t>
  </si>
  <si>
    <t>State Water Project and Central Valley Project Supplies</t>
  </si>
  <si>
    <t xml:space="preserve">SWP and CVP sourced supplies are input separately from the local supplies to account for variation that occurs from year to year as it is influenced by annual weather and hydrology, as well as demand by other users, operational and regulatory factors.  The SWP water input through this variable includes long-term water supply contracts including Table A amounts, transfer and exchange of Table A water, carryover water, Turn-Back Pools A and B water, Multiyar Water Pool Program water, and Article 21 water. Default data for these supplies were developed from CA DWR and U.S. Bureau of Reclamation's Calsim II and Calsim 3 water resources planning models. These models simulate operations of the SWP and CVP and much of the water resources infrastructure in the Central Valley of California and the Sacramento-San Joaquin Delta regions. The default Calsim II dataset was developed from the U.S. Bureau's 2020 Benchmark study which simulated delivery capabilities under 1922 - 2003 historic hydrologic conditions, and current operations and regulations. The default Calsim 3 dataset was developed from DWR's &lt;TBD&gt; study which simulated delivery capabilities under 1922 - 2015 historic hydrologic conditions. </t>
  </si>
  <si>
    <t>SWP and/or CVP Supplies (AFY)</t>
  </si>
  <si>
    <t>Annual Averages:</t>
  </si>
  <si>
    <t>AFY</t>
  </si>
  <si>
    <t>There are six categories of variables that need to be set on this page including:
1) Excess Project Supply Management
2) Surface Carryover Storage Operations
3) Groundwater Banking Operations
4) Storage Hedging Strategy
5) Storage Operations Costs
6) Supply Delivery Costs
Operational assumptions associated with Contingent Water Management Options (e.g. maximum transfer limits) are input on the Contingent Water Management Options page.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</si>
  <si>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Excess Project Supply Management</t>
  </si>
  <si>
    <t>This input data informs the model on where to put excess SWP and/or CVP water when there is more supply than needed to meet demands. There are three options for how contractors can manage excess SWP: 1) put into a carryover reservoir system, 2) put into a groundwater bank,  3) take the excess SWP and reduce local groundwater pumping, or 4) send the excess SWP supply to the Turn Back Pool. If a contractor has both surface carryover and groundwater banking systems, both can be utilized and the model assumes the groundwater banking system is filled first until full, then the surface carryover system is filled. If both storage systems are full, water is sent to the Turn back Pool.</t>
  </si>
  <si>
    <t>Switch for where to put excess water</t>
  </si>
  <si>
    <t>Value</t>
  </si>
  <si>
    <t>As implemented in MCWEST</t>
  </si>
  <si>
    <t>(TODD Groundwater, 2019)</t>
  </si>
  <si>
    <t>Surface carryover storage operations can involve storage capacities within the region or external to the region. Information entered here include aggregated surface carryover storage operations for each contractor. These include the capacity which can be operated, the initial fill, the annual put capacity, the annual take capacity, and any losses associated with storage operations.</t>
  </si>
  <si>
    <t>System-wide Total:</t>
  </si>
  <si>
    <t>Surface max storage capacity (acre-feet)</t>
  </si>
  <si>
    <t>Surface initial storage (acre-feet)</t>
  </si>
  <si>
    <t>Surface max put capacity (AFY)</t>
  </si>
  <si>
    <t>Surface max take capacity (AFY)</t>
  </si>
  <si>
    <t>Surface loss (AFY)</t>
  </si>
  <si>
    <t>Banked groundwater storage operations can involve storage capacities within the region or external to the region. Information entered here include aggregated groundwater bank storage operations for each contractor. These include the capacity which can be operated, the initial fill, the annual put capacity, the annual take capacity, recharge effectiveness, and any losses associated with storage operations. Default initial storage data was collected for dates as close to January 2021 as possible.</t>
  </si>
  <si>
    <t>Groundwater Max Storage Capacity (acre-feet)</t>
  </si>
  <si>
    <t>Groundwater Initial Storage Volume (acre-feet)</t>
  </si>
  <si>
    <t>Groundwater Max Put Capacity (AFY)</t>
  </si>
  <si>
    <t>Groundwater Max Take Capacity (AFY)</t>
  </si>
  <si>
    <t xml:space="preserve">Takes from carryover can also be constrained by a hedging function within the model.  This hedging function can be assigned to any or all carryover operations but only on a total capacity basis.
Note for the Storage Hedging Strategy Switch: 
Enter 0 for no hedging stragey on neither surface carryover nor banked groundwater; 1 for hedging only on surface carryover storage; 2 for hedging only on banked groundwater; 3 for hedging on both surface carryover and banked groundwater.
</t>
  </si>
  <si>
    <t>Switch</t>
  </si>
  <si>
    <t>Off</t>
  </si>
  <si>
    <t>System-wide Average:</t>
  </si>
  <si>
    <t>Hedging Point (%)</t>
  </si>
  <si>
    <t>Hedge Call/Storage Factor</t>
  </si>
  <si>
    <t>Hedging Storage/Capacity Factor</t>
  </si>
  <si>
    <t>Storage Operations Costs</t>
  </si>
  <si>
    <t>Cost of puts includes the operational costs to place the excess water into storage. Cost of takes includes any operational costs required to pull water from storage, e.g. groundwater pumping. Costs for groundwater banking may vary from base groundwater supply if they are exchanged, or depths to groundwater are different between banking and base supply sources.</t>
  </si>
  <si>
    <t>Groundwater bank put cost ($/acre-feet)</t>
  </si>
  <si>
    <t>Groundwater bank take cost ($/acre-feet)</t>
  </si>
  <si>
    <t>Delivery Costs</t>
  </si>
  <si>
    <t>Variable supply costs accounted for in the model include groundwater supply (for existing groundwater sources, new groundwater supplies related to water management options are detailed on the Long-Term Water Management Options page), SWP and/or CVP delivery costs, treatment, and distribution cost assumptions. 
Groundwater supply costs are input by hydrologic year type, and include a Base Cost assumption, as well as an Incremental Cost assumption, so that the total cost (y) is calculated as: y = mx+b where b = Base Cost and m = Incremental Cost.
The delivery cost for SWP M&amp;I deliveries include the variable OMP&amp;R component plus the Off-Aqueduct charge. The delivery cost of CVP water is the O&amp;M rate.
Water treatment costs are based on the O&amp;M portion of Metropolitan's 2021 Treatment Surcharge, in 2020 dollars. The surcharge is escalated according to average projected increase from 2021 to 2026 in Met's 2021 10-year financial forecast.
Distribution costs are based on the fixed commodity portion (associated with meeting average demands as opposed to peak demand or emergency demand) of the System Access Rate. The cost is escalated to averaged projected increase in the SAR from 2021 to 2030 in Met's 2021 10-year financial forecast.</t>
  </si>
  <si>
    <t>Groundwater Pumping (Single Dry or Better Year Types)</t>
  </si>
  <si>
    <t>Groundwater Pumping (Multi-Dry Year Types)</t>
  </si>
  <si>
    <t>SWP or CVP Delivery Costs ($/acre-foot)</t>
  </si>
  <si>
    <t>Cost of M&amp;I potable water treatment ($/acre-foot)</t>
  </si>
  <si>
    <t>Cost of M&amp;I Distribution ($/acre-foot)</t>
  </si>
  <si>
    <t>Wastewater Treatment Cost ($/acre-foot)</t>
  </si>
  <si>
    <t>Fraction of wastewater treated (%)</t>
  </si>
  <si>
    <t>There are three categories of variables that need to be set on this page including:
1) Contingency Conservation Campaigns
2) Water Market Transfers
3) Rationing Programs and Economic Loss Function Assumptions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</si>
  <si>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The model assumes contingency conservation campaigns are initiated whenever there is a shortage in available water supplies compared to current quantity demanded or in response to low carryover storage availability. Here users define the sse reduction with contingency conservation campaign,  the ratio of that reduction that is cut from interior use, the cost for contingency conservation campaigns, the demand hardening adjustment factor, population, and storage volume threshold to trigger contingency conservation management options.</t>
  </si>
  <si>
    <t>Contingency Conservation Publicity Campaign Cost ($/capita)</t>
  </si>
  <si>
    <t>If supplies are less than demand in the dry or critical year type, and the marginal water supply for the provider is a water transfer, then end-use shortages up to a percentage are applied first. Then, providers can acquire transfer supplies to eliminate shortfalls up to the maximum transfer limit indicated on the System Operations Assumptions page. These supplies have unit costs specific to the dry and critical condition. Thereafter it is assumed that end-users must take additional shortage.
Water Transfer costs represent the cost each water district faces in acquiring water through a market transfer in a given water year. Costs are based on the unit values developed for the Water Storage Investment Program's technical guidance, which modelled values by region (Sacramento Valley, Delta Export, Friant Service Area, and Eastside San Joaquin), water year type (wet, above normal, below normal, dry, and critical), and future condition (2030, and 2045 after full SGMA implementation). In the model, years 2035 and 2040 are interpolated values between the 2030 and 2045 future conditions. 2025 unit values are set at 2030 values to avoid extrapolation. Single dry year or wetter transfer costs are set at the dry year unit value, and multi-dry year transfer costs are set at the critical year unit value.</t>
  </si>
  <si>
    <t>Transfer Limit for Normal or Better Years (AFY)</t>
  </si>
  <si>
    <t>Transfer Limit for Dry Years (AFY)</t>
  </si>
  <si>
    <t>Transfer Limit for 2 or More Consecutive Years (% of Dry-Year limit defined above)</t>
  </si>
  <si>
    <t>Wet Year Water Market Transfers and Exchanges Supply Unit Cost ($/AF)</t>
  </si>
  <si>
    <t>Column reference</t>
  </si>
  <si>
    <t>Above Normal Year Water Market Transfers and Exchanges Supply Unit Cost ($/AF)</t>
  </si>
  <si>
    <t>Below Normal Year Water Market Transfers and Exchanges Supply Unit Cost ($/AF)</t>
  </si>
  <si>
    <t>Dry Year Water Market Transfers and Exchanges Supply Unit Cost ($/AF)</t>
  </si>
  <si>
    <t>Critically Dry Year Water Market Transfers and Exchanges Supply Unit Cost ($/AF)</t>
  </si>
  <si>
    <t>Rationing Programs and Economic Loss Assumptions</t>
  </si>
  <si>
    <t>“Rationing” is shorthand for a water allocation method designed to minimize the overall economic costs of a shortage by “balancing” the costs of forgone use among customer classes. The allocation method in LCPSIM is intended to mimic water agencies by maintaining provisions for exemptions due to serious adverse economic impacts, especially for businesses. 
Here the user can enter the cost of a rationing program, the storage volume threshold to trigger rationing program, Cut Ratios by Use Type, Elasticity Variables and Upper and Lower Loss Boundaries, and Retail Prices. 
Retail prices are from the American Water Works Association 2020 California Water Survey, where available. Those agencies not covered in the survey were collected from rate information published on agency websites. All costs are in 2020 dollars, and presented as cost per acre-foot.</t>
  </si>
  <si>
    <t>Storage Volume Trigger for Rationing Programs (AF)</t>
  </si>
  <si>
    <t>Cost for Rationing Program ($/capita)</t>
  </si>
  <si>
    <t>Cut Ratios</t>
  </si>
  <si>
    <t xml:space="preserve">Commercial </t>
  </si>
  <si>
    <t>Demand Hardening Adjustment Factor (%)</t>
  </si>
  <si>
    <t>Elasticity of Demand</t>
  </si>
  <si>
    <t>Lower Loss Boundary</t>
  </si>
  <si>
    <t>There are two categories of variables that need to be set on this page including:
1) Long-term Water Management Option Annual Volumes
2) Costs Water Management Option Type
A brief description of each of variable is provided in each section below. More details on what this data represents, how it is accounted for in the model, and the source information on the default data for these inputs can be found in Section &lt;TBD&gt; of the model documentation.
AFY = acre-feet per year</t>
  </si>
  <si>
    <t>Long-term Water Management Option Annual Volumes</t>
  </si>
  <si>
    <t>Here the user can enter information for potential cost-effective long-term conservation or local supply augmentation. These options are assumed to provide a fixed level of supply enhancement or demand reduction, or combination of both each year. The model iterates through WMO volumes incrementally, up to the allowable volume input here.</t>
  </si>
  <si>
    <t>Surface Water Supply Volume (AFY)</t>
  </si>
  <si>
    <t>Groundwater Supply Volume (AFY)</t>
  </si>
  <si>
    <t>Desalination Supply Volume (AFY)</t>
  </si>
  <si>
    <t>Recycled Supply Volume (AFY)</t>
  </si>
  <si>
    <t>Potable Reuse Supply Volume (AFY)</t>
  </si>
  <si>
    <t>Transfers and Exchanges Supply Volume (AFY)</t>
  </si>
  <si>
    <t>Other Supply Volume (AFY)</t>
  </si>
  <si>
    <t>Additional Conservation Volume (AFY)</t>
  </si>
  <si>
    <t>Long-term Water Management Options Costs by Type</t>
  </si>
  <si>
    <t>The model evaluates the cost of reliability enhancement contribution of additional regional long-term water management measures. The unit cost of any option can be specified as coefficients of a linear function (y=mx+b) where b is the Base Cost and M is the Incremental Cost, representing a unit price that increases linearly as the amount used is increased.</t>
  </si>
  <si>
    <t>Surface Supply Cost</t>
  </si>
  <si>
    <t>Incremental Cost ($/AF)</t>
  </si>
  <si>
    <t>Base Cost ($/AF)</t>
  </si>
  <si>
    <t>Desalination Supply Cost</t>
  </si>
  <si>
    <t>Recycled Supply Cost</t>
  </si>
  <si>
    <t>Incremental Cost (($/AF)/AF)</t>
  </si>
  <si>
    <t>Potable Reuse Supply Cost</t>
  </si>
  <si>
    <t>Long-term Contracts for Transfers and Exchanges Supply Cost</t>
  </si>
  <si>
    <t>Region</t>
  </si>
  <si>
    <t>Other Supply Type Cost</t>
  </si>
  <si>
    <t>Additional Conservation Cost</t>
  </si>
  <si>
    <t>Groundwater Supply Cost</t>
  </si>
  <si>
    <t>Future planning horizon:</t>
  </si>
  <si>
    <t>Hydrologic period start:</t>
  </si>
  <si>
    <t>Hydrologic period end:</t>
  </si>
  <si>
    <t>Select which demand assumptions to apply:</t>
  </si>
  <si>
    <t>Use input data by year type</t>
  </si>
  <si>
    <r>
      <t xml:space="preserve">Demand Assumptions Page </t>
    </r>
    <r>
      <rPr>
        <b/>
        <sz val="20"/>
        <color rgb="FFFF0000"/>
        <rFont val="Calibri"/>
        <family val="2"/>
        <scheme val="minor"/>
      </rPr>
      <t>Test</t>
    </r>
  </si>
  <si>
    <r>
      <t xml:space="preserve">Supply Assumptions Page </t>
    </r>
    <r>
      <rPr>
        <b/>
        <sz val="20"/>
        <color rgb="FFFF0000"/>
        <rFont val="Calibri"/>
        <family val="2"/>
        <scheme val="minor"/>
      </rPr>
      <t>Test</t>
    </r>
  </si>
  <si>
    <r>
      <t xml:space="preserve">System Operations Assumptions Page </t>
    </r>
    <r>
      <rPr>
        <b/>
        <sz val="20"/>
        <color rgb="FFFF0000"/>
        <rFont val="Calibri"/>
        <family val="2"/>
        <scheme val="minor"/>
      </rPr>
      <t>Test</t>
    </r>
  </si>
  <si>
    <r>
      <t xml:space="preserve">Contingent Water Management Options Assumptions Page </t>
    </r>
    <r>
      <rPr>
        <b/>
        <sz val="20"/>
        <color rgb="FFFF0000"/>
        <rFont val="Calibri"/>
        <family val="2"/>
        <scheme val="minor"/>
      </rPr>
      <t>Test</t>
    </r>
  </si>
  <si>
    <r>
      <t xml:space="preserve">Long-term Water Management Options Assumptions Page </t>
    </r>
    <r>
      <rPr>
        <b/>
        <sz val="20"/>
        <color rgb="FFFF0000"/>
        <rFont val="Calibri"/>
        <family val="2"/>
        <scheme val="minor"/>
      </rPr>
      <t>Test</t>
    </r>
  </si>
  <si>
    <r>
      <t xml:space="preserve">Input Contractors </t>
    </r>
    <r>
      <rPr>
        <b/>
        <sz val="24"/>
        <color rgb="FFFF0000"/>
        <rFont val="Calibri"/>
        <family val="2"/>
        <scheme val="minor"/>
      </rPr>
      <t>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</si>
</sst>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0.000"/>
    <numFmt numFmtId="166" formatCode="_(* #,##0_);_(* \(#,##0\);_(* &quot;-&quot;??_);_(@_)"/>
  </numFmts>
  <fonts count="35"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sz val="14"/>
      <color theme="1"/>
      <name val="Calibri"/>
      <family val="2"/>
      <scheme val="minor"/>
    </font>
    <font>
      <sz val="10"/>
      <name val="Arial"/>
      <family val="2"/>
    </font>
    <font>
      <sz val="8"/>
      <name val="Calibri"/>
      <family val="2"/>
      <scheme val="minor"/>
    </font>
    <font>
      <b/>
      <sz val="11"/>
      <color theme="0"/>
      <name val="Calibri"/>
      <family val="2"/>
      <scheme val="minor"/>
    </font>
    <font>
      <sz val="12"/>
      <color theme="1"/>
      <name val="Calibri"/>
      <family val="2"/>
      <scheme val="minor"/>
    </font>
    <font>
      <sz val="14"/>
      <color rgb="FFFF0000"/>
      <name val="Calibri"/>
      <family val="2"/>
      <scheme val="minor"/>
    </font>
    <font>
      <sz val="18"/>
      <color rgb="FFFF0000"/>
      <name val="Calibri"/>
      <family val="2"/>
      <scheme val="minor"/>
    </font>
    <font>
      <b/>
      <sz val="20"/>
      <color rgb="FFFF0000"/>
      <name val="Calibri"/>
      <family val="2"/>
      <scheme val="minor"/>
    </font>
    <font>
      <b/>
      <sz val="20"/>
      <color theme="1"/>
      <name val="Calibri"/>
      <family val="2"/>
      <scheme val="minor"/>
    </font>
    <font>
      <b/>
      <sz val="20"/>
      <color theme="0"/>
      <name val="Calibri"/>
      <family val="2"/>
      <scheme val="minor"/>
    </font>
    <font>
      <b/>
      <sz val="24"/>
      <color theme="1"/>
      <name val="Calibri"/>
      <family val="2"/>
      <scheme val="minor"/>
    </font>
    <font>
      <b/>
      <sz val="24"/>
      <color rgb="FFFF0000"/>
      <name val="Calibri"/>
      <family val="2"/>
      <scheme val="minor"/>
    </font>
    <font>
      <sz val="18"/>
      <color theme="0"/>
      <name val="Calibri"/>
      <family val="2"/>
      <scheme val="minor"/>
    </font>
    <font>
      <b/>
      <sz val="18"/>
      <color theme="0"/>
      <name val="Calibri"/>
      <family val="2"/>
      <scheme val="minor"/>
    </font>
    <font>
      <sz val="12"/>
      <color rgb="FFFF0000"/>
      <name val="Calibri"/>
      <family val="2"/>
      <scheme val="minor"/>
    </font>
    <font>
      <sz val="11"/>
      <color theme="0"/>
      <name val="Calibri"/>
      <family val="2"/>
      <scheme val="minor"/>
    </font>
    <font>
      <sz val="12"/>
      <name val="Calibri"/>
      <family val="2"/>
      <scheme val="minor"/>
    </font>
    <font>
      <b/>
      <sz val="11"/>
      <name val="Calibri"/>
      <family val="2"/>
      <scheme val="minor"/>
    </font>
    <font>
      <sz val="20"/>
      <color theme="0"/>
      <name val="Calibri"/>
      <family val="2"/>
      <scheme val="minor"/>
    </font>
    <font>
      <b/>
      <sz val="20"/>
      <name val="Calibri"/>
      <family val="2"/>
      <scheme val="minor"/>
    </font>
    <font>
      <sz val="11"/>
      <color indexed="8"/>
      <name val="Calibri"/>
      <family val="2"/>
      <scheme val="minor"/>
    </font>
    <font>
      <sz val="11"/>
      <color theme="6" tint="0.79998168889431442"/>
      <name val="Calibri"/>
      <family val="2"/>
      <scheme val="minor"/>
    </font>
    <font>
      <b/>
      <sz val="11"/>
      <color theme="6" tint="0.79998168889431442"/>
      <name val="Calibri"/>
      <family val="2"/>
      <scheme val="minor"/>
    </font>
    <font>
      <b/>
      <sz val="11"/>
      <color theme="7" tint="0.79998168889431442"/>
      <name val="Calibri"/>
      <family val="2"/>
      <scheme val="minor"/>
    </font>
    <font>
      <sz val="11"/>
      <color theme="2"/>
      <name val="Calibri"/>
      <family val="2"/>
      <scheme val="minor"/>
    </font>
    <font>
      <sz val="20"/>
      <name val="Calibri"/>
      <family val="2"/>
      <scheme val="minor"/>
    </font>
    <font>
      <sz val="11"/>
      <color rgb="FFEECDFD"/>
      <name val="Calibri"/>
      <family val="2"/>
      <scheme val="minor"/>
    </font>
    <font>
      <b/>
      <sz val="11"/>
      <color theme="4" tint="0.79998168889431442"/>
      <name val="Calibri"/>
      <family val="2"/>
      <scheme val="minor"/>
    </font>
    <font>
      <sz val="11"/>
      <color theme="6" tint="0.39997558519241921"/>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rgb="FFEECDFD"/>
        <bgColor indexed="64"/>
      </patternFill>
    </fill>
    <fill>
      <patternFill patternType="solid">
        <fgColor theme="2"/>
        <bgColor indexed="64"/>
      </patternFill>
    </fill>
    <fill>
      <patternFill patternType="solid">
        <fgColor theme="6" tint="0.39997558519241921"/>
        <bgColor indexed="64"/>
      </patternFill>
    </fill>
    <fill>
      <patternFill patternType="solid">
        <fgColor rgb="FFDDEBF7"/>
        <bgColor indexed="64"/>
      </patternFill>
    </fill>
    <fill>
      <patternFill patternType="solid">
        <fgColor rgb="FFE2EFDA"/>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9">
    <xf numFmtId="0" fontId="0" fillId="0" borderId="0"/>
    <xf numFmtId="44" fontId="2" fillId="0" borderId="0" applyFont="0" applyFill="0" applyBorder="0" applyAlignment="0" applyProtection="0"/>
    <xf numFmtId="9" fontId="2" fillId="0" borderId="0" applyFont="0" applyFill="0" applyBorder="0" applyAlignment="0" applyProtection="0"/>
    <xf numFmtId="0" fontId="7" fillId="0" borderId="0"/>
    <xf numFmtId="43" fontId="2" fillId="0" borderId="0" applyFont="0" applyFill="0" applyBorder="0" applyAlignment="0" applyProtection="0"/>
    <xf numFmtId="0" fontId="7" fillId="0" borderId="0"/>
    <xf numFmtId="9" fontId="7" fillId="0" borderId="0" applyFont="0" applyFill="0" applyBorder="0" applyAlignment="0" applyProtection="0"/>
    <xf numFmtId="0" fontId="4" fillId="0" borderId="0"/>
    <xf numFmtId="0" fontId="26" fillId="0" borderId="0"/>
  </cellStyleXfs>
  <cellXfs count="301">
    <xf numFmtId="0" fontId="0" fillId="0" borderId="0" xfId="0"/>
    <xf numFmtId="0" fontId="1" fillId="0" borderId="0" xfId="0" applyFont="1"/>
    <xf numFmtId="0" fontId="0" fillId="0" borderId="0" xfId="0" applyAlignment="1">
      <alignment horizontal="center"/>
    </xf>
    <xf numFmtId="0" fontId="6" fillId="0" borderId="0" xfId="0" applyFont="1"/>
    <xf numFmtId="9" fontId="0" fillId="0" borderId="0" xfId="6" applyFont="1"/>
    <xf numFmtId="1" fontId="0" fillId="0" borderId="0" xfId="0" applyNumberFormat="1"/>
    <xf numFmtId="0" fontId="0" fillId="6" borderId="0" xfId="0" applyFill="1"/>
    <xf numFmtId="0" fontId="1" fillId="6" borderId="0" xfId="0" applyFont="1" applyFill="1"/>
    <xf numFmtId="1" fontId="0" fillId="6" borderId="0" xfId="0" applyNumberFormat="1" applyFill="1"/>
    <xf numFmtId="9" fontId="0" fillId="0" borderId="0" xfId="2" applyFont="1"/>
    <xf numFmtId="164" fontId="0" fillId="0" borderId="0" xfId="2" applyNumberFormat="1" applyFont="1"/>
    <xf numFmtId="164" fontId="0" fillId="0" borderId="0" xfId="0" applyNumberFormat="1"/>
    <xf numFmtId="1" fontId="0" fillId="0" borderId="0" xfId="2" applyNumberFormat="1" applyFont="1"/>
    <xf numFmtId="0" fontId="0" fillId="7" borderId="0" xfId="0" applyFill="1"/>
    <xf numFmtId="0" fontId="0" fillId="7" borderId="0" xfId="0" applyFill="1" applyAlignment="1">
      <alignment horizontal="right"/>
    </xf>
    <xf numFmtId="1" fontId="0" fillId="7" borderId="2" xfId="0" applyNumberFormat="1" applyFill="1" applyBorder="1"/>
    <xf numFmtId="0" fontId="1" fillId="7" borderId="0" xfId="0" applyFont="1" applyFill="1"/>
    <xf numFmtId="1" fontId="1" fillId="7" borderId="0" xfId="0" applyNumberFormat="1" applyFont="1" applyFill="1"/>
    <xf numFmtId="1" fontId="0" fillId="7" borderId="0" xfId="0" applyNumberFormat="1" applyFill="1"/>
    <xf numFmtId="0" fontId="0" fillId="3" borderId="0" xfId="0" applyFill="1"/>
    <xf numFmtId="0" fontId="0" fillId="3" borderId="0" xfId="0" applyFill="1" applyAlignment="1">
      <alignment horizontal="right"/>
    </xf>
    <xf numFmtId="0" fontId="1" fillId="3" borderId="0" xfId="0" applyFont="1" applyFill="1"/>
    <xf numFmtId="1" fontId="1" fillId="3" borderId="0" xfId="0" applyNumberFormat="1" applyFont="1" applyFill="1"/>
    <xf numFmtId="1" fontId="0" fillId="3" borderId="0" xfId="0" applyNumberFormat="1" applyFill="1"/>
    <xf numFmtId="0" fontId="0" fillId="4" borderId="0" xfId="0" applyFill="1"/>
    <xf numFmtId="1" fontId="0" fillId="4" borderId="0" xfId="0" applyNumberFormat="1" applyFill="1"/>
    <xf numFmtId="0" fontId="0" fillId="8" borderId="0" xfId="0" applyFill="1"/>
    <xf numFmtId="0" fontId="0" fillId="8" borderId="0" xfId="0" applyFill="1" applyAlignment="1">
      <alignment horizontal="right"/>
    </xf>
    <xf numFmtId="0" fontId="1" fillId="8" borderId="0" xfId="0" applyFont="1" applyFill="1"/>
    <xf numFmtId="1" fontId="1" fillId="8" borderId="0" xfId="0" applyNumberFormat="1" applyFont="1" applyFill="1"/>
    <xf numFmtId="1" fontId="0" fillId="8" borderId="0" xfId="0" applyNumberFormat="1" applyFill="1"/>
    <xf numFmtId="0" fontId="0" fillId="9" borderId="0" xfId="0" applyFill="1"/>
    <xf numFmtId="0" fontId="0" fillId="9" borderId="0" xfId="0" applyFill="1" applyAlignment="1">
      <alignment horizontal="right"/>
    </xf>
    <xf numFmtId="0" fontId="1" fillId="9" borderId="0" xfId="0" applyFont="1" applyFill="1"/>
    <xf numFmtId="1" fontId="0" fillId="9" borderId="0" xfId="0" applyNumberFormat="1" applyFill="1"/>
    <xf numFmtId="0" fontId="12" fillId="0" borderId="0" xfId="0" applyFont="1"/>
    <xf numFmtId="0" fontId="15" fillId="5" borderId="0" xfId="0" applyFont="1" applyFill="1" applyAlignment="1">
      <alignment horizontal="center" vertical="center"/>
    </xf>
    <xf numFmtId="0" fontId="1" fillId="7" borderId="0" xfId="0" applyFont="1" applyFill="1" applyAlignment="1">
      <alignment horizontal="left" wrapText="1"/>
    </xf>
    <xf numFmtId="0" fontId="0" fillId="10" borderId="0" xfId="0" applyFill="1"/>
    <xf numFmtId="1" fontId="0" fillId="10" borderId="0" xfId="0" applyNumberFormat="1" applyFill="1"/>
    <xf numFmtId="0" fontId="7" fillId="10" borderId="0" xfId="5" applyFill="1"/>
    <xf numFmtId="166" fontId="0" fillId="10" borderId="0" xfId="4" applyNumberFormat="1" applyFont="1" applyFill="1"/>
    <xf numFmtId="0" fontId="14" fillId="10" borderId="0" xfId="0" applyFont="1" applyFill="1"/>
    <xf numFmtId="0" fontId="16" fillId="10" borderId="0" xfId="0" applyFont="1" applyFill="1"/>
    <xf numFmtId="0" fontId="6" fillId="10" borderId="0" xfId="0" applyFont="1" applyFill="1"/>
    <xf numFmtId="0" fontId="3" fillId="10" borderId="0" xfId="0" applyFont="1" applyFill="1"/>
    <xf numFmtId="0" fontId="20" fillId="10" borderId="0" xfId="0" applyFont="1" applyFill="1"/>
    <xf numFmtId="0" fontId="1" fillId="10" borderId="0" xfId="0" applyFont="1" applyFill="1"/>
    <xf numFmtId="0" fontId="11" fillId="10" borderId="0" xfId="0" applyFont="1" applyFill="1"/>
    <xf numFmtId="0" fontId="10" fillId="10" borderId="0" xfId="0" applyFont="1" applyFill="1"/>
    <xf numFmtId="0" fontId="15" fillId="5" borderId="0" xfId="0" applyFont="1" applyFill="1" applyAlignment="1">
      <alignment horizontal="center" vertical="center" wrapText="1"/>
    </xf>
    <xf numFmtId="0" fontId="6" fillId="9" borderId="1" xfId="0" applyFont="1" applyFill="1" applyBorder="1"/>
    <xf numFmtId="0" fontId="6" fillId="9" borderId="1" xfId="0" applyFont="1" applyFill="1" applyBorder="1" applyAlignment="1">
      <alignment wrapText="1"/>
    </xf>
    <xf numFmtId="0" fontId="9" fillId="9" borderId="0" xfId="0" applyFont="1" applyFill="1"/>
    <xf numFmtId="1" fontId="9" fillId="9" borderId="0" xfId="0" applyNumberFormat="1" applyFont="1" applyFill="1"/>
    <xf numFmtId="0" fontId="1" fillId="9" borderId="2" xfId="0" applyFont="1" applyFill="1" applyBorder="1"/>
    <xf numFmtId="1" fontId="1" fillId="9" borderId="2" xfId="0" applyNumberFormat="1" applyFont="1" applyFill="1" applyBorder="1"/>
    <xf numFmtId="166" fontId="0" fillId="6" borderId="0" xfId="4" applyNumberFormat="1" applyFont="1" applyFill="1" applyBorder="1"/>
    <xf numFmtId="0" fontId="1" fillId="6" borderId="2" xfId="0" applyFont="1" applyFill="1" applyBorder="1"/>
    <xf numFmtId="1" fontId="1" fillId="6" borderId="2" xfId="0" applyNumberFormat="1" applyFont="1" applyFill="1" applyBorder="1"/>
    <xf numFmtId="0" fontId="1" fillId="3" borderId="2" xfId="0" applyFont="1" applyFill="1" applyBorder="1"/>
    <xf numFmtId="1" fontId="1" fillId="3" borderId="2" xfId="0" applyNumberFormat="1" applyFont="1" applyFill="1" applyBorder="1"/>
    <xf numFmtId="0" fontId="1" fillId="9" borderId="0" xfId="0" applyFont="1" applyFill="1" applyAlignment="1">
      <alignment horizontal="right" wrapText="1"/>
    </xf>
    <xf numFmtId="0" fontId="1" fillId="6" borderId="0" xfId="0" applyFont="1" applyFill="1" applyAlignment="1">
      <alignment horizontal="right"/>
    </xf>
    <xf numFmtId="0" fontId="1" fillId="4" borderId="2" xfId="0" applyFont="1" applyFill="1" applyBorder="1"/>
    <xf numFmtId="1" fontId="1" fillId="4" borderId="2" xfId="0" applyNumberFormat="1" applyFont="1" applyFill="1" applyBorder="1"/>
    <xf numFmtId="0" fontId="1" fillId="4" borderId="0" xfId="0" applyFont="1" applyFill="1" applyAlignment="1">
      <alignment horizontal="right" wrapText="1"/>
    </xf>
    <xf numFmtId="2" fontId="0" fillId="9" borderId="0" xfId="0" applyNumberFormat="1" applyFill="1"/>
    <xf numFmtId="0" fontId="9" fillId="5" borderId="0" xfId="0" applyFont="1" applyFill="1"/>
    <xf numFmtId="0" fontId="1" fillId="2" borderId="0" xfId="0" applyFont="1" applyFill="1"/>
    <xf numFmtId="0" fontId="0" fillId="2" borderId="0" xfId="0" applyFill="1" applyAlignment="1">
      <alignment horizontal="right"/>
    </xf>
    <xf numFmtId="1" fontId="1" fillId="2" borderId="0" xfId="0" applyNumberFormat="1" applyFont="1" applyFill="1"/>
    <xf numFmtId="0" fontId="0" fillId="2" borderId="0" xfId="0" applyFill="1"/>
    <xf numFmtId="1" fontId="0" fillId="2" borderId="0" xfId="0" applyNumberFormat="1" applyFill="1"/>
    <xf numFmtId="0" fontId="5" fillId="10" borderId="0" xfId="0" applyFont="1" applyFill="1"/>
    <xf numFmtId="0" fontId="1" fillId="4" borderId="0" xfId="0" applyFont="1" applyFill="1"/>
    <xf numFmtId="0" fontId="0" fillId="4" borderId="0" xfId="0" applyFill="1" applyAlignment="1">
      <alignment horizontal="right"/>
    </xf>
    <xf numFmtId="1" fontId="1" fillId="4" borderId="0" xfId="0" applyNumberFormat="1" applyFont="1" applyFill="1"/>
    <xf numFmtId="166" fontId="0" fillId="6" borderId="0" xfId="4" applyNumberFormat="1" applyFont="1" applyFill="1"/>
    <xf numFmtId="166" fontId="0" fillId="9" borderId="0" xfId="4" applyNumberFormat="1" applyFont="1" applyFill="1"/>
    <xf numFmtId="166" fontId="0" fillId="9" borderId="0" xfId="4" applyNumberFormat="1" applyFont="1" applyFill="1" applyBorder="1"/>
    <xf numFmtId="0" fontId="1" fillId="11" borderId="0" xfId="0" applyFont="1" applyFill="1"/>
    <xf numFmtId="0" fontId="0" fillId="11" borderId="0" xfId="0" applyFill="1" applyAlignment="1">
      <alignment horizontal="right"/>
    </xf>
    <xf numFmtId="1" fontId="0" fillId="11" borderId="2" xfId="0" applyNumberFormat="1" applyFill="1" applyBorder="1"/>
    <xf numFmtId="1" fontId="0" fillId="11" borderId="0" xfId="0" applyNumberFormat="1" applyFill="1"/>
    <xf numFmtId="1" fontId="1" fillId="11" borderId="0" xfId="0" applyNumberFormat="1" applyFont="1" applyFill="1"/>
    <xf numFmtId="0" fontId="0" fillId="11" borderId="0" xfId="0" applyFill="1"/>
    <xf numFmtId="166" fontId="0" fillId="7" borderId="0" xfId="4" applyNumberFormat="1" applyFont="1" applyFill="1"/>
    <xf numFmtId="166" fontId="0" fillId="7" borderId="2" xfId="4" applyNumberFormat="1" applyFont="1" applyFill="1" applyBorder="1"/>
    <xf numFmtId="166" fontId="0" fillId="3" borderId="0" xfId="4" applyNumberFormat="1" applyFont="1" applyFill="1"/>
    <xf numFmtId="166" fontId="0" fillId="3" borderId="2" xfId="4" applyNumberFormat="1" applyFont="1" applyFill="1" applyBorder="1"/>
    <xf numFmtId="166" fontId="0" fillId="8" borderId="2" xfId="4" applyNumberFormat="1" applyFont="1" applyFill="1" applyBorder="1"/>
    <xf numFmtId="166" fontId="0" fillId="2" borderId="2" xfId="4" applyNumberFormat="1" applyFont="1" applyFill="1" applyBorder="1"/>
    <xf numFmtId="166" fontId="0" fillId="4" borderId="2" xfId="4" applyNumberFormat="1" applyFont="1" applyFill="1" applyBorder="1"/>
    <xf numFmtId="166" fontId="0" fillId="8" borderId="0" xfId="4" applyNumberFormat="1" applyFont="1" applyFill="1"/>
    <xf numFmtId="166" fontId="0" fillId="4" borderId="0" xfId="4" applyNumberFormat="1" applyFont="1" applyFill="1"/>
    <xf numFmtId="166" fontId="0" fillId="11" borderId="0" xfId="4" applyNumberFormat="1" applyFont="1" applyFill="1"/>
    <xf numFmtId="0" fontId="22" fillId="10" borderId="0" xfId="0" applyFont="1" applyFill="1" applyAlignment="1">
      <alignment horizontal="left" vertical="center"/>
    </xf>
    <xf numFmtId="0" fontId="18" fillId="5" borderId="0" xfId="0" applyFont="1" applyFill="1" applyAlignment="1">
      <alignment horizontal="center"/>
    </xf>
    <xf numFmtId="0" fontId="21" fillId="5" borderId="0" xfId="0" applyFont="1" applyFill="1" applyAlignment="1">
      <alignment horizontal="center" vertical="center" wrapText="1"/>
    </xf>
    <xf numFmtId="0" fontId="9" fillId="5" borderId="0" xfId="0" applyFont="1" applyFill="1" applyAlignment="1">
      <alignment horizontal="center" vertical="center" wrapText="1"/>
    </xf>
    <xf numFmtId="0" fontId="0" fillId="0" borderId="0" xfId="0" applyAlignment="1">
      <alignment horizontal="left"/>
    </xf>
    <xf numFmtId="9" fontId="0" fillId="10" borderId="0" xfId="6" applyFont="1" applyFill="1"/>
    <xf numFmtId="9" fontId="0" fillId="10" borderId="0" xfId="2" applyFont="1" applyFill="1"/>
    <xf numFmtId="164" fontId="0" fillId="10" borderId="0" xfId="2" applyNumberFormat="1" applyFont="1" applyFill="1"/>
    <xf numFmtId="164" fontId="0" fillId="10" borderId="0" xfId="0" applyNumberFormat="1" applyFill="1"/>
    <xf numFmtId="1" fontId="0" fillId="10" borderId="0" xfId="2" applyNumberFormat="1" applyFont="1" applyFill="1"/>
    <xf numFmtId="0" fontId="0" fillId="9" borderId="0" xfId="0" applyFill="1" applyAlignment="1">
      <alignment horizontal="center" vertical="center"/>
    </xf>
    <xf numFmtId="166" fontId="23" fillId="9" borderId="0" xfId="4" applyNumberFormat="1"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 fontId="0" fillId="9" borderId="0" xfId="0" applyNumberFormat="1" applyFill="1" applyAlignment="1">
      <alignment horizontal="center"/>
    </xf>
    <xf numFmtId="11" fontId="0" fillId="10" borderId="0" xfId="0" applyNumberFormat="1" applyFill="1"/>
    <xf numFmtId="0" fontId="1" fillId="8" borderId="0" xfId="0" applyFont="1" applyFill="1" applyAlignment="1">
      <alignment horizontal="left" wrapText="1"/>
    </xf>
    <xf numFmtId="0" fontId="1" fillId="3" borderId="0" xfId="0" applyFont="1" applyFill="1" applyAlignment="1">
      <alignment horizontal="left" wrapText="1"/>
    </xf>
    <xf numFmtId="0" fontId="1" fillId="0" borderId="0" xfId="0" applyFont="1" applyAlignment="1">
      <alignment horizontal="center"/>
    </xf>
    <xf numFmtId="0" fontId="23" fillId="9" borderId="0" xfId="0" applyFont="1" applyFill="1" applyAlignment="1">
      <alignment horizontal="center"/>
    </xf>
    <xf numFmtId="0" fontId="0" fillId="10" borderId="0" xfId="0" applyFill="1" applyAlignment="1">
      <alignment horizontal="center"/>
    </xf>
    <xf numFmtId="0" fontId="15" fillId="5" borderId="0" xfId="0" applyFont="1" applyFill="1"/>
    <xf numFmtId="0" fontId="21" fillId="5" borderId="0" xfId="0" applyFont="1" applyFill="1" applyAlignment="1">
      <alignment wrapText="1"/>
    </xf>
    <xf numFmtId="0" fontId="1" fillId="10" borderId="3" xfId="0" applyFont="1" applyFill="1" applyBorder="1"/>
    <xf numFmtId="0" fontId="0" fillId="10" borderId="4" xfId="0" applyFill="1" applyBorder="1"/>
    <xf numFmtId="0" fontId="0" fillId="10" borderId="5" xfId="0" applyFill="1" applyBorder="1"/>
    <xf numFmtId="11" fontId="0" fillId="10" borderId="6" xfId="0" applyNumberFormat="1" applyFill="1" applyBorder="1"/>
    <xf numFmtId="2" fontId="0" fillId="10" borderId="6" xfId="0" applyNumberFormat="1" applyFill="1" applyBorder="1"/>
    <xf numFmtId="0" fontId="0" fillId="10" borderId="7" xfId="0" applyFill="1" applyBorder="1"/>
    <xf numFmtId="0" fontId="0" fillId="10" borderId="8" xfId="0" applyFill="1" applyBorder="1"/>
    <xf numFmtId="1" fontId="1" fillId="7" borderId="0" xfId="0" applyNumberFormat="1" applyFont="1" applyFill="1" applyAlignment="1">
      <alignment horizontal="center"/>
    </xf>
    <xf numFmtId="1" fontId="0" fillId="3" borderId="0" xfId="0" applyNumberFormat="1" applyFill="1" applyAlignment="1">
      <alignment horizontal="center"/>
    </xf>
    <xf numFmtId="166" fontId="0" fillId="3" borderId="0" xfId="4" applyNumberFormat="1" applyFont="1" applyFill="1" applyAlignment="1">
      <alignment horizontal="center"/>
    </xf>
    <xf numFmtId="1" fontId="0" fillId="7" borderId="0" xfId="0" applyNumberFormat="1" applyFill="1" applyAlignment="1">
      <alignment horizontal="left"/>
    </xf>
    <xf numFmtId="0" fontId="0" fillId="10" borderId="0" xfId="0" applyFill="1" applyAlignment="1">
      <alignment horizontal="left"/>
    </xf>
    <xf numFmtId="1" fontId="0" fillId="9" borderId="2" xfId="0" applyNumberFormat="1" applyFill="1" applyBorder="1" applyAlignment="1">
      <alignment horizontal="left"/>
    </xf>
    <xf numFmtId="1" fontId="1" fillId="9" borderId="0" xfId="0" applyNumberFormat="1" applyFont="1" applyFill="1" applyAlignment="1">
      <alignment horizontal="left"/>
    </xf>
    <xf numFmtId="1" fontId="0" fillId="9" borderId="0" xfId="0" applyNumberFormat="1" applyFill="1" applyAlignment="1">
      <alignment horizontal="left"/>
    </xf>
    <xf numFmtId="1" fontId="0" fillId="7" borderId="2" xfId="0" applyNumberFormat="1" applyFill="1" applyBorder="1" applyAlignment="1">
      <alignment horizontal="left"/>
    </xf>
    <xf numFmtId="1" fontId="1" fillId="7" borderId="0" xfId="0" applyNumberFormat="1" applyFont="1" applyFill="1" applyAlignment="1">
      <alignment horizontal="left"/>
    </xf>
    <xf numFmtId="1" fontId="0" fillId="10" borderId="0" xfId="0" applyNumberFormat="1" applyFill="1" applyAlignment="1">
      <alignment horizontal="left"/>
    </xf>
    <xf numFmtId="1" fontId="0" fillId="3" borderId="2" xfId="0" applyNumberFormat="1" applyFill="1" applyBorder="1" applyAlignment="1">
      <alignment horizontal="left"/>
    </xf>
    <xf numFmtId="1" fontId="1" fillId="3" borderId="0" xfId="0" applyNumberFormat="1" applyFont="1" applyFill="1" applyAlignment="1">
      <alignment horizontal="left"/>
    </xf>
    <xf numFmtId="1" fontId="0" fillId="3" borderId="0" xfId="0" applyNumberFormat="1" applyFill="1" applyAlignment="1">
      <alignment horizontal="left"/>
    </xf>
    <xf numFmtId="0" fontId="1" fillId="12" borderId="0" xfId="0" applyFont="1" applyFill="1"/>
    <xf numFmtId="0" fontId="0" fillId="12" borderId="0" xfId="0" applyFill="1" applyAlignment="1">
      <alignment horizontal="right"/>
    </xf>
    <xf numFmtId="166" fontId="0" fillId="12" borderId="2" xfId="4" applyNumberFormat="1" applyFont="1" applyFill="1" applyBorder="1"/>
    <xf numFmtId="1" fontId="0" fillId="12" borderId="0" xfId="0" applyNumberFormat="1" applyFill="1"/>
    <xf numFmtId="1" fontId="1" fillId="12" borderId="0" xfId="0" applyNumberFormat="1" applyFont="1" applyFill="1"/>
    <xf numFmtId="0" fontId="0" fillId="12" borderId="0" xfId="0" applyFill="1"/>
    <xf numFmtId="166" fontId="0" fillId="12" borderId="0" xfId="4" applyNumberFormat="1" applyFont="1" applyFill="1"/>
    <xf numFmtId="0" fontId="21" fillId="5" borderId="0" xfId="0" applyFont="1" applyFill="1"/>
    <xf numFmtId="166" fontId="0" fillId="0" borderId="0" xfId="0" applyNumberFormat="1"/>
    <xf numFmtId="0" fontId="0" fillId="13" borderId="0" xfId="0" applyFill="1"/>
    <xf numFmtId="11" fontId="0" fillId="13" borderId="0" xfId="0" applyNumberFormat="1" applyFill="1"/>
    <xf numFmtId="2" fontId="0" fillId="13" borderId="0" xfId="0" applyNumberFormat="1" applyFill="1"/>
    <xf numFmtId="1" fontId="0" fillId="13" borderId="0" xfId="0" applyNumberFormat="1" applyFill="1"/>
    <xf numFmtId="0" fontId="1" fillId="13" borderId="0" xfId="0" applyFont="1" applyFill="1"/>
    <xf numFmtId="0" fontId="21" fillId="5" borderId="0" xfId="0" applyFont="1" applyFill="1" applyAlignment="1">
      <alignment horizontal="center" vertical="center"/>
    </xf>
    <xf numFmtId="9" fontId="0" fillId="0" borderId="0" xfId="2" applyFont="1" applyFill="1"/>
    <xf numFmtId="43" fontId="0" fillId="4" borderId="0" xfId="0" applyNumberFormat="1" applyFill="1"/>
    <xf numFmtId="1" fontId="1" fillId="3" borderId="2" xfId="0" applyNumberFormat="1" applyFont="1" applyFill="1" applyBorder="1" applyAlignment="1">
      <alignment horizontal="center"/>
    </xf>
    <xf numFmtId="0" fontId="1" fillId="9" borderId="0" xfId="0" applyFont="1" applyFill="1" applyAlignment="1">
      <alignment horizontal="left" wrapText="1"/>
    </xf>
    <xf numFmtId="0" fontId="23" fillId="7" borderId="0" xfId="0" applyFont="1" applyFill="1"/>
    <xf numFmtId="1" fontId="5" fillId="7" borderId="0" xfId="0" applyNumberFormat="1" applyFont="1" applyFill="1"/>
    <xf numFmtId="1" fontId="23" fillId="7" borderId="0" xfId="0" applyNumberFormat="1" applyFont="1" applyFill="1"/>
    <xf numFmtId="0" fontId="5" fillId="7" borderId="0" xfId="0" applyFont="1" applyFill="1"/>
    <xf numFmtId="166" fontId="5" fillId="7" borderId="0" xfId="4" applyNumberFormat="1" applyFont="1" applyFill="1"/>
    <xf numFmtId="0" fontId="0" fillId="3" borderId="0" xfId="0" applyFill="1" applyAlignment="1">
      <alignment vertical="top" wrapText="1"/>
    </xf>
    <xf numFmtId="0" fontId="1" fillId="3" borderId="0" xfId="0" applyFont="1" applyFill="1" applyAlignment="1">
      <alignment vertical="top" wrapText="1"/>
    </xf>
    <xf numFmtId="0" fontId="1" fillId="3" borderId="2" xfId="0" applyFont="1" applyFill="1" applyBorder="1" applyAlignment="1">
      <alignment vertical="top" wrapText="1"/>
    </xf>
    <xf numFmtId="165" fontId="0" fillId="3" borderId="0" xfId="0" applyNumberFormat="1" applyFill="1" applyAlignment="1">
      <alignment vertical="top" wrapText="1"/>
    </xf>
    <xf numFmtId="165" fontId="1" fillId="3" borderId="2" xfId="0" applyNumberFormat="1" applyFont="1" applyFill="1" applyBorder="1"/>
    <xf numFmtId="0" fontId="0" fillId="3" borderId="2" xfId="0" applyFill="1" applyBorder="1"/>
    <xf numFmtId="165" fontId="0" fillId="3" borderId="0" xfId="0" applyNumberFormat="1" applyFill="1"/>
    <xf numFmtId="0" fontId="18" fillId="5" borderId="0" xfId="0" applyFont="1" applyFill="1"/>
    <xf numFmtId="0" fontId="23" fillId="8" borderId="0" xfId="0" applyFont="1" applyFill="1"/>
    <xf numFmtId="0" fontId="5" fillId="8" borderId="0" xfId="0" applyFont="1" applyFill="1"/>
    <xf numFmtId="166" fontId="5" fillId="8" borderId="0" xfId="4" applyNumberFormat="1" applyFont="1" applyFill="1"/>
    <xf numFmtId="0" fontId="23" fillId="8" borderId="2" xfId="0" applyFont="1" applyFill="1" applyBorder="1"/>
    <xf numFmtId="0" fontId="5" fillId="8" borderId="0" xfId="0" applyFont="1" applyFill="1" applyAlignment="1">
      <alignment horizontal="right"/>
    </xf>
    <xf numFmtId="0" fontId="5" fillId="7" borderId="0" xfId="0" applyFont="1" applyFill="1" applyAlignment="1">
      <alignment horizontal="right"/>
    </xf>
    <xf numFmtId="0" fontId="23" fillId="4" borderId="0" xfId="0" applyFont="1" applyFill="1"/>
    <xf numFmtId="0" fontId="5" fillId="4" borderId="0" xfId="0" applyFont="1" applyFill="1"/>
    <xf numFmtId="2" fontId="5" fillId="4" borderId="0" xfId="0" applyNumberFormat="1" applyFont="1" applyFill="1"/>
    <xf numFmtId="0" fontId="5" fillId="0" borderId="0" xfId="0" applyFont="1"/>
    <xf numFmtId="0" fontId="0" fillId="5" borderId="0" xfId="0" applyFill="1"/>
    <xf numFmtId="0" fontId="21" fillId="5" borderId="0" xfId="0" applyFont="1" applyFill="1" applyAlignment="1">
      <alignment vertical="center" wrapText="1"/>
    </xf>
    <xf numFmtId="0" fontId="9" fillId="5" borderId="0" xfId="0" applyFont="1" applyFill="1" applyAlignment="1">
      <alignment vertical="center" wrapText="1"/>
    </xf>
    <xf numFmtId="166" fontId="0" fillId="9" borderId="0" xfId="4" applyNumberFormat="1" applyFont="1" applyFill="1" applyAlignment="1">
      <alignment horizontal="center"/>
    </xf>
    <xf numFmtId="0" fontId="0" fillId="9" borderId="0" xfId="0" applyFill="1" applyAlignment="1">
      <alignment horizontal="right" wrapText="1"/>
    </xf>
    <xf numFmtId="1" fontId="1" fillId="9" borderId="2" xfId="0" applyNumberFormat="1" applyFont="1" applyFill="1" applyBorder="1" applyAlignment="1">
      <alignment horizontal="center"/>
    </xf>
    <xf numFmtId="1" fontId="1" fillId="9" borderId="2" xfId="0" applyNumberFormat="1" applyFont="1" applyFill="1" applyBorder="1" applyAlignment="1">
      <alignment horizontal="left"/>
    </xf>
    <xf numFmtId="0" fontId="23" fillId="9" borderId="0" xfId="0" applyFont="1" applyFill="1"/>
    <xf numFmtId="0" fontId="9" fillId="0" borderId="0" xfId="0" applyFont="1"/>
    <xf numFmtId="0" fontId="9" fillId="0" borderId="0" xfId="0" applyFont="1" applyAlignment="1">
      <alignment horizontal="right"/>
    </xf>
    <xf numFmtId="0" fontId="7" fillId="0" borderId="0" xfId="5"/>
    <xf numFmtId="0" fontId="3" fillId="0" borderId="0" xfId="0" applyFont="1"/>
    <xf numFmtId="1" fontId="1" fillId="3" borderId="2" xfId="0" applyNumberFormat="1" applyFont="1" applyFill="1" applyBorder="1" applyAlignment="1">
      <alignment horizontal="left"/>
    </xf>
    <xf numFmtId="0" fontId="0" fillId="3" borderId="0" xfId="0" applyFill="1" applyAlignment="1">
      <alignment horizontal="right" wrapText="1"/>
    </xf>
    <xf numFmtId="2" fontId="0" fillId="3" borderId="0" xfId="0" applyNumberFormat="1" applyFill="1"/>
    <xf numFmtId="0" fontId="25" fillId="14" borderId="0" xfId="0" applyFont="1" applyFill="1" applyAlignment="1">
      <alignment horizontal="center" vertical="center"/>
    </xf>
    <xf numFmtId="166" fontId="0" fillId="4" borderId="0" xfId="0" applyNumberFormat="1" applyFill="1"/>
    <xf numFmtId="166" fontId="0" fillId="8" borderId="0" xfId="4" quotePrefix="1" applyNumberFormat="1" applyFont="1" applyFill="1" applyAlignment="1">
      <alignment horizontal="right"/>
    </xf>
    <xf numFmtId="166" fontId="0" fillId="11" borderId="0" xfId="4" quotePrefix="1" applyNumberFormat="1" applyFont="1" applyFill="1" applyAlignment="1">
      <alignment horizontal="right"/>
    </xf>
    <xf numFmtId="1" fontId="0" fillId="2" borderId="0" xfId="0" quotePrefix="1" applyNumberFormat="1" applyFill="1" applyAlignment="1">
      <alignment horizontal="right"/>
    </xf>
    <xf numFmtId="166" fontId="0" fillId="7" borderId="0" xfId="4" quotePrefix="1" applyNumberFormat="1" applyFont="1" applyFill="1" applyAlignment="1">
      <alignment horizontal="right"/>
    </xf>
    <xf numFmtId="166" fontId="0" fillId="12" borderId="0" xfId="4" quotePrefix="1" applyNumberFormat="1" applyFont="1" applyFill="1" applyAlignment="1">
      <alignment horizontal="right"/>
    </xf>
    <xf numFmtId="166" fontId="0" fillId="12" borderId="0" xfId="4" quotePrefix="1" applyNumberFormat="1" applyFont="1" applyFill="1"/>
    <xf numFmtId="0" fontId="0" fillId="0" borderId="0" xfId="0" applyAlignment="1">
      <alignment horizontal="right"/>
    </xf>
    <xf numFmtId="166" fontId="0" fillId="3" borderId="0" xfId="4" applyNumberFormat="1" applyFont="1" applyFill="1" applyAlignment="1">
      <alignment horizontal="right"/>
    </xf>
    <xf numFmtId="1" fontId="1" fillId="3" borderId="0" xfId="0" applyNumberFormat="1" applyFont="1" applyFill="1" applyAlignment="1">
      <alignment horizontal="right"/>
    </xf>
    <xf numFmtId="166" fontId="0" fillId="3" borderId="2" xfId="4" applyNumberFormat="1" applyFont="1" applyFill="1" applyBorder="1" applyAlignment="1">
      <alignment horizontal="right"/>
    </xf>
    <xf numFmtId="1" fontId="0" fillId="3" borderId="0" xfId="0" applyNumberFormat="1" applyFill="1" applyAlignment="1">
      <alignment horizontal="right"/>
    </xf>
    <xf numFmtId="166" fontId="0" fillId="7" borderId="2" xfId="4" applyNumberFormat="1" applyFont="1" applyFill="1" applyBorder="1" applyAlignment="1">
      <alignment horizontal="right"/>
    </xf>
    <xf numFmtId="1" fontId="1" fillId="7" borderId="0" xfId="0" applyNumberFormat="1" applyFont="1" applyFill="1" applyAlignment="1">
      <alignment horizontal="right"/>
    </xf>
    <xf numFmtId="1" fontId="0" fillId="7" borderId="0" xfId="0" applyNumberFormat="1" applyFill="1" applyAlignment="1">
      <alignment horizontal="right"/>
    </xf>
    <xf numFmtId="166" fontId="0" fillId="7" borderId="0" xfId="4" applyNumberFormat="1" applyFont="1" applyFill="1" applyAlignment="1">
      <alignment horizontal="right"/>
    </xf>
    <xf numFmtId="166" fontId="0" fillId="7" borderId="0" xfId="4" applyNumberFormat="1" applyFont="1" applyFill="1" applyAlignment="1">
      <alignment horizontal="left"/>
    </xf>
    <xf numFmtId="166" fontId="0" fillId="4" borderId="0" xfId="4" quotePrefix="1" applyNumberFormat="1" applyFont="1" applyFill="1" applyAlignment="1">
      <alignment horizontal="right"/>
    </xf>
    <xf numFmtId="166" fontId="0" fillId="11" borderId="2" xfId="4" applyNumberFormat="1" applyFont="1" applyFill="1" applyBorder="1"/>
    <xf numFmtId="0" fontId="21" fillId="10" borderId="0" xfId="0" applyFont="1" applyFill="1"/>
    <xf numFmtId="0" fontId="27" fillId="6" borderId="0" xfId="0" applyFont="1" applyFill="1"/>
    <xf numFmtId="0" fontId="28" fillId="6" borderId="0" xfId="0" applyFont="1" applyFill="1"/>
    <xf numFmtId="0" fontId="29" fillId="9" borderId="0" xfId="0" applyFont="1" applyFill="1"/>
    <xf numFmtId="0" fontId="30" fillId="4" borderId="0" xfId="0" applyFont="1" applyFill="1"/>
    <xf numFmtId="0" fontId="23" fillId="5" borderId="0" xfId="0" applyFont="1" applyFill="1" applyAlignment="1">
      <alignment vertical="center" wrapText="1"/>
    </xf>
    <xf numFmtId="0" fontId="24" fillId="5" borderId="0" xfId="0" applyFont="1" applyFill="1"/>
    <xf numFmtId="0" fontId="31" fillId="5" borderId="0" xfId="0" applyFont="1" applyFill="1"/>
    <xf numFmtId="0" fontId="25" fillId="5" borderId="0" xfId="0" applyFont="1" applyFill="1"/>
    <xf numFmtId="166" fontId="0" fillId="15" borderId="0" xfId="4" applyNumberFormat="1" applyFont="1" applyFill="1"/>
    <xf numFmtId="1" fontId="0" fillId="15" borderId="0" xfId="0" applyNumberFormat="1" applyFill="1"/>
    <xf numFmtId="166" fontId="0" fillId="2" borderId="0" xfId="4" applyNumberFormat="1" applyFont="1" applyFill="1"/>
    <xf numFmtId="166" fontId="0" fillId="10" borderId="0" xfId="0" applyNumberFormat="1" applyFill="1"/>
    <xf numFmtId="0" fontId="0" fillId="16" borderId="0" xfId="0" applyFill="1" applyAlignment="1">
      <alignment horizontal="right"/>
    </xf>
    <xf numFmtId="1" fontId="0" fillId="16" borderId="0" xfId="0" applyNumberFormat="1" applyFill="1" applyAlignment="1">
      <alignment horizontal="center"/>
    </xf>
    <xf numFmtId="1" fontId="0" fillId="16" borderId="0" xfId="0" applyNumberFormat="1" applyFill="1" applyAlignment="1">
      <alignment horizontal="left"/>
    </xf>
    <xf numFmtId="0" fontId="1" fillId="16" borderId="2" xfId="0" applyFont="1" applyFill="1" applyBorder="1"/>
    <xf numFmtId="1" fontId="1" fillId="16" borderId="2" xfId="0" applyNumberFormat="1" applyFont="1" applyFill="1" applyBorder="1" applyAlignment="1">
      <alignment horizontal="left"/>
    </xf>
    <xf numFmtId="0" fontId="0" fillId="16" borderId="0" xfId="0" applyFill="1" applyAlignment="1">
      <alignment horizontal="left"/>
    </xf>
    <xf numFmtId="0" fontId="0" fillId="16" borderId="0" xfId="0" applyFill="1" applyAlignment="1">
      <alignment horizontal="center"/>
    </xf>
    <xf numFmtId="166" fontId="0" fillId="11" borderId="0" xfId="4" applyNumberFormat="1" applyFont="1" applyFill="1" applyAlignment="1">
      <alignment horizontal="right"/>
    </xf>
    <xf numFmtId="0" fontId="1" fillId="9" borderId="2" xfId="0" applyFont="1" applyFill="1" applyBorder="1" applyAlignment="1">
      <alignment horizontal="center"/>
    </xf>
    <xf numFmtId="0" fontId="0" fillId="7" borderId="0" xfId="0" applyFill="1" applyAlignment="1">
      <alignment horizontal="center"/>
    </xf>
    <xf numFmtId="0" fontId="1" fillId="7" borderId="0" xfId="0" applyFont="1" applyFill="1" applyAlignment="1">
      <alignment horizontal="center"/>
    </xf>
    <xf numFmtId="0" fontId="1" fillId="10" borderId="0" xfId="0" applyFont="1" applyFill="1" applyAlignment="1">
      <alignment horizontal="center"/>
    </xf>
    <xf numFmtId="0" fontId="0" fillId="3" borderId="0" xfId="0" applyFill="1" applyAlignment="1">
      <alignment horizontal="center"/>
    </xf>
    <xf numFmtId="0" fontId="1" fillId="3" borderId="0" xfId="0" applyFont="1" applyFill="1" applyAlignment="1">
      <alignment horizontal="center"/>
    </xf>
    <xf numFmtId="0" fontId="1" fillId="16" borderId="2" xfId="0" applyFont="1" applyFill="1" applyBorder="1" applyAlignment="1">
      <alignment horizontal="center"/>
    </xf>
    <xf numFmtId="0" fontId="1" fillId="8" borderId="0" xfId="0" applyFont="1" applyFill="1" applyAlignment="1">
      <alignment horizontal="center"/>
    </xf>
    <xf numFmtId="0" fontId="0" fillId="8" borderId="0" xfId="0" applyFill="1" applyAlignment="1">
      <alignment horizontal="center"/>
    </xf>
    <xf numFmtId="0" fontId="9" fillId="9" borderId="0" xfId="0" applyFont="1" applyFill="1" applyAlignment="1">
      <alignment horizontal="center"/>
    </xf>
    <xf numFmtId="0" fontId="23" fillId="8" borderId="0" xfId="0" applyFont="1" applyFill="1" applyAlignment="1">
      <alignment horizontal="center"/>
    </xf>
    <xf numFmtId="0" fontId="23" fillId="8" borderId="2" xfId="0" applyFont="1" applyFill="1" applyBorder="1" applyAlignment="1">
      <alignment horizontal="center"/>
    </xf>
    <xf numFmtId="1" fontId="5" fillId="8" borderId="0" xfId="0" applyNumberFormat="1" applyFont="1" applyFill="1"/>
    <xf numFmtId="1" fontId="5" fillId="7" borderId="0" xfId="0" applyNumberFormat="1" applyFont="1" applyFill="1" applyAlignment="1">
      <alignment horizontal="center"/>
    </xf>
    <xf numFmtId="1" fontId="23" fillId="7" borderId="0" xfId="0" applyNumberFormat="1" applyFont="1" applyFill="1" applyAlignment="1">
      <alignment horizontal="center"/>
    </xf>
    <xf numFmtId="166" fontId="5" fillId="7" borderId="0" xfId="4" applyNumberFormat="1" applyFont="1" applyFill="1" applyAlignment="1">
      <alignment horizontal="center"/>
    </xf>
    <xf numFmtId="1" fontId="1" fillId="9" borderId="2" xfId="0" applyNumberFormat="1" applyFont="1" applyFill="1" applyBorder="1" applyAlignment="1">
      <alignment horizontal="center" vertical="center"/>
    </xf>
    <xf numFmtId="1" fontId="0" fillId="4" borderId="0" xfId="0" applyNumberFormat="1" applyFill="1" applyAlignment="1">
      <alignment horizontal="right" vertical="center"/>
    </xf>
    <xf numFmtId="166" fontId="0" fillId="6" borderId="0" xfId="4" applyNumberFormat="1" applyFont="1" applyFill="1" applyAlignment="1">
      <alignment horizontal="right"/>
    </xf>
    <xf numFmtId="166" fontId="0" fillId="9" borderId="0" xfId="4" quotePrefix="1" applyNumberFormat="1" applyFont="1" applyFill="1" applyAlignment="1">
      <alignment horizontal="right"/>
    </xf>
    <xf numFmtId="1" fontId="0" fillId="9" borderId="0" xfId="0" applyNumberFormat="1" applyFill="1" applyAlignment="1">
      <alignment horizontal="right"/>
    </xf>
    <xf numFmtId="166" fontId="0" fillId="8" borderId="0" xfId="4" applyNumberFormat="1" applyFont="1" applyFill="1" applyAlignment="1">
      <alignment horizontal="right"/>
    </xf>
    <xf numFmtId="166" fontId="0" fillId="12" borderId="0" xfId="4" applyNumberFormat="1" applyFont="1" applyFill="1" applyAlignment="1">
      <alignment horizontal="right"/>
    </xf>
    <xf numFmtId="1" fontId="0" fillId="2" borderId="0" xfId="0" applyNumberFormat="1" applyFill="1" applyAlignment="1">
      <alignment horizontal="right"/>
    </xf>
    <xf numFmtId="166" fontId="0" fillId="4" borderId="0" xfId="4" applyNumberFormat="1" applyFont="1" applyFill="1" applyAlignment="1">
      <alignment horizontal="right"/>
    </xf>
    <xf numFmtId="0" fontId="23" fillId="5" borderId="0" xfId="0" applyFont="1" applyFill="1"/>
    <xf numFmtId="0" fontId="32" fillId="12" borderId="0" xfId="0" applyFont="1" applyFill="1"/>
    <xf numFmtId="0" fontId="33" fillId="2" borderId="0" xfId="0" applyFont="1" applyFill="1"/>
    <xf numFmtId="0" fontId="27" fillId="4" borderId="0" xfId="0" applyFont="1" applyFill="1"/>
    <xf numFmtId="0" fontId="34" fillId="11" borderId="0" xfId="0" applyFont="1" applyFill="1"/>
    <xf numFmtId="0" fontId="0" fillId="10" borderId="0" xfId="0" applyFill="1" applyAlignment="1">
      <alignment horizontal="right"/>
    </xf>
    <xf numFmtId="1" fontId="0" fillId="9" borderId="2" xfId="0" applyNumberFormat="1" applyFill="1" applyBorder="1" applyAlignment="1">
      <alignment horizontal="right"/>
    </xf>
    <xf numFmtId="1" fontId="1" fillId="9" borderId="0" xfId="0" applyNumberFormat="1" applyFont="1" applyFill="1" applyAlignment="1">
      <alignment horizontal="right"/>
    </xf>
    <xf numFmtId="1" fontId="0" fillId="10" borderId="0" xfId="0" applyNumberFormat="1" applyFill="1" applyAlignment="1">
      <alignment horizontal="right"/>
    </xf>
    <xf numFmtId="1" fontId="0" fillId="7" borderId="2" xfId="0" applyNumberFormat="1" applyFill="1" applyBorder="1" applyAlignment="1">
      <alignment horizontal="right"/>
    </xf>
    <xf numFmtId="2" fontId="0" fillId="7" borderId="2" xfId="0" applyNumberFormat="1" applyFill="1" applyBorder="1" applyAlignment="1">
      <alignment horizontal="right"/>
    </xf>
    <xf numFmtId="2" fontId="0" fillId="7" borderId="0" xfId="0" applyNumberFormat="1" applyFill="1" applyAlignment="1">
      <alignment horizontal="right"/>
    </xf>
    <xf numFmtId="1" fontId="0" fillId="16" borderId="0" xfId="0" applyNumberFormat="1" applyFill="1" applyAlignment="1">
      <alignment horizontal="right"/>
    </xf>
    <xf numFmtId="1" fontId="1" fillId="16" borderId="2" xfId="0" applyNumberFormat="1" applyFont="1" applyFill="1" applyBorder="1" applyAlignment="1">
      <alignment horizontal="right"/>
    </xf>
    <xf numFmtId="1" fontId="0" fillId="8" borderId="0" xfId="0" applyNumberFormat="1" applyFill="1" applyAlignment="1">
      <alignment horizontal="right"/>
    </xf>
    <xf numFmtId="1" fontId="1" fillId="9" borderId="2" xfId="0" applyNumberFormat="1" applyFont="1" applyFill="1" applyBorder="1" applyAlignment="1">
      <alignment horizontal="right"/>
    </xf>
    <xf numFmtId="44" fontId="0" fillId="9" borderId="0" xfId="1" applyFont="1" applyFill="1" applyAlignment="1">
      <alignment horizontal="right"/>
    </xf>
    <xf numFmtId="0" fontId="1" fillId="9" borderId="0" xfId="0" applyFont="1" applyFill="1" applyAlignment="1">
      <alignment horizontal="right"/>
    </xf>
    <xf numFmtId="0" fontId="9" fillId="9" borderId="0" xfId="0" applyFont="1" applyFill="1" applyAlignment="1">
      <alignment horizontal="right"/>
    </xf>
    <xf numFmtId="44" fontId="0" fillId="9" borderId="0" xfId="0" applyNumberFormat="1" applyFill="1" applyAlignment="1">
      <alignment horizontal="right"/>
    </xf>
    <xf numFmtId="9" fontId="0" fillId="9" borderId="0" xfId="2" applyFont="1" applyFill="1" applyAlignment="1">
      <alignment horizontal="right"/>
    </xf>
    <xf numFmtId="0" fontId="1" fillId="17" borderId="0" xfId="0" applyFont="1" applyFill="1"/>
    <xf numFmtId="0" fontId="0" fillId="17" borderId="0" xfId="0" applyFill="1"/>
    <xf numFmtId="0" fontId="21" fillId="5" borderId="0" xfId="0" applyFont="1" applyFill="1" applyAlignment="1">
      <alignment horizontal="left" vertical="center" wrapText="1"/>
    </xf>
    <xf numFmtId="0" fontId="0" fillId="10" borderId="0" xfId="0" applyFill="1" applyAlignment="1">
      <alignment horizontal="left" vertical="center" wrapText="1"/>
    </xf>
    <xf numFmtId="0" fontId="0" fillId="10" borderId="0" xfId="0" applyFill="1" applyAlignment="1">
      <alignment horizontal="left" vertical="center"/>
    </xf>
    <xf numFmtId="0" fontId="15" fillId="5" borderId="0" xfId="0" applyFont="1" applyFill="1" applyAlignment="1">
      <alignment horizontal="left"/>
    </xf>
    <xf numFmtId="0" fontId="24" fillId="5" borderId="0" xfId="0" applyFont="1" applyFill="1" applyAlignment="1">
      <alignment horizontal="left"/>
    </xf>
    <xf numFmtId="0" fontId="0" fillId="0" borderId="0" xfId="0" applyAlignment="1">
      <alignment horizontal="left" vertical="center" wrapText="1"/>
    </xf>
    <xf numFmtId="0" fontId="14" fillId="5" borderId="0" xfId="0" applyFont="1" applyFill="1" applyAlignment="1">
      <alignment horizontal="left"/>
    </xf>
    <xf numFmtId="0" fontId="21" fillId="5" borderId="0" xfId="0" applyFont="1" applyFill="1" applyAlignment="1">
      <alignment horizontal="left" vertical="center"/>
    </xf>
    <xf numFmtId="0" fontId="21" fillId="5" borderId="0" xfId="0" applyFont="1" applyFill="1" applyAlignment="1">
      <alignment horizontal="left" wrapText="1"/>
    </xf>
    <xf numFmtId="0" fontId="21" fillId="5" borderId="0" xfId="0" applyFont="1" applyFill="1" applyAlignment="1">
      <alignment horizontal="left"/>
    </xf>
    <xf numFmtId="0" fontId="21" fillId="5" borderId="0" xfId="0" applyFont="1" applyFill="1" applyAlignment="1">
      <alignment horizontal="center" wrapText="1"/>
    </xf>
    <xf numFmtId="0" fontId="19" fillId="5" borderId="0" xfId="0" applyFont="1" applyFill="1" applyAlignment="1">
      <alignment horizontal="left"/>
    </xf>
    <xf numFmtId="0" fontId="18" fillId="5" borderId="0" xfId="0" applyFont="1" applyFill="1" applyAlignment="1">
      <alignment horizontal="left"/>
    </xf>
    <xf numFmtId="0" fontId="14" fillId="10" borderId="0" xfId="0" applyFont="1" applyFill="1" applyAlignment="1">
      <alignment horizontal="left" vertical="center"/>
    </xf>
  </cellXfs>
  <cellStyles count="9">
    <cellStyle name="Comma" xfId="4" builtinId="3"/>
    <cellStyle name="Currency" xfId="1" builtinId="4"/>
    <cellStyle name="Normal" xfId="0" builtinId="0"/>
    <cellStyle name="Normal 10 3 2" xfId="3" xr:uid="{C87C20AD-36EA-45F0-ACDE-960BD3BEE25F}"/>
    <cellStyle name="Normal 2" xfId="7" xr:uid="{CEECFA46-272D-4F63-99B6-432EF7543E98}"/>
    <cellStyle name="Normal 3" xfId="5" xr:uid="{3F027443-599A-4C9D-ADBD-02CC3B2474B4}"/>
    <cellStyle name="Normal 4" xfId="8" xr:uid="{0FA2314D-6F11-4279-B151-C9EAF5A96811}"/>
    <cellStyle name="Percent" xfId="2" builtinId="5"/>
    <cellStyle name="Percent 2" xfId="6" xr:uid="{6BB23A5D-03C8-4BB7-9A5A-9D77AB316089}"/>
  </cellStyles>
  <dxfs count="0"/>
  <tableStyles count="0" defaultTableStyle="TableStyleMedium2" defaultPivotStyle="PivotStyleLight16"/>
  <colors>
    <mruColors>
      <color rgb="FFEECDFD"/>
      <color rgb="FFECD19C"/>
      <color rgb="FFDDAC4B"/>
      <color rgb="FFFCCEF9"/>
      <color rgb="FFCEFEDE"/>
      <color rgb="FFFEECCC"/>
      <color rgb="FFCCF6FE"/>
      <color rgb="FFFED4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jacobsengineering-my.sharepoint.com/personal/kensey_daly_jacobs_com/Documents/Projects/CA_DWR/Water%20Supply%20Economic%20Model/Urban%20Economic%20Modeling/MCWEST/MCWEST%20v7%20203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din\Proj\MercedCountyOf\W8Y00700BlkRsclCrFlood\900_Working_Documents\911_H&amp;H_Modeling\subtask_5_3\hec-fda\October%202021%20Update\BRC_HECFDA_Results_100620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jacobsengineering-my.sharepoint.com/Projects/SDCWA/SalesForecast/GSModel/SDCWA_WRM_v6.73_DET_GS11/2010%20UWMP%20Forecast%20Dataset_jp1126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onal Summaries (Working)"/>
      <sheetName val="Report"/>
      <sheetName val="Regional Summaries (Control)"/>
      <sheetName val="South Coast HR Analysis"/>
      <sheetName val="South Bay Area HR Analysis"/>
      <sheetName val="All Other Contractors"/>
      <sheetName val="Storage Operations"/>
      <sheetName val="UWMP"/>
      <sheetName val="Demands"/>
      <sheetName val="Cost Assumptions"/>
      <sheetName val="Projects"/>
      <sheetName val="Calsim"/>
      <sheetName val="B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Ratio-Orig v1.4.2"/>
      <sheetName val="BCRatio-v1.4.2 City Only"/>
      <sheetName val="StructureInventory - County"/>
      <sheetName val="StructureInventory - City"/>
      <sheetName val="Database"/>
      <sheetName val="levee"/>
      <sheetName val="QH"/>
      <sheetName val="QFreq"/>
      <sheetName val="BCRatio-v1.4.3 run"/>
      <sheetName val="BCRatio-v1.4.3 run City Only"/>
      <sheetName val="Structures in City from GI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Assumptions"/>
      <sheetName val="Summary"/>
      <sheetName val="A1"/>
      <sheetName val="A2"/>
      <sheetName val="B1"/>
      <sheetName val="B2"/>
      <sheetName val="C"/>
      <sheetName val="D"/>
      <sheetName val="D5PCTReduction"/>
      <sheetName val="A1-IPR"/>
      <sheetName val="B1-IPR"/>
      <sheetName val="D-IPR"/>
      <sheetName val="IPR_Adj"/>
      <sheetName val="M&amp;I"/>
      <sheetName val="Ag"/>
      <sheetName val="UWMP Demand Tables"/>
      <sheetName val="M&amp;I_AGCalcs"/>
      <sheetName val="Conservation"/>
      <sheetName val="Local Verifiable Supplies"/>
      <sheetName val="Additional Planned"/>
      <sheetName val="Project Concepts"/>
      <sheetName val="UWMP Supply Tables"/>
      <sheetName val="Total Member Agency"/>
      <sheetName val="SDPattern"/>
      <sheetName val="Sheet3"/>
      <sheetName val="ModelDemands"/>
      <sheetName val="Conservation2"/>
      <sheetName val="Shee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Daly, Kensey" id="{F0FE9416-7B82-4849-A564-51814EA5635A}" userId="S::Kensey.Daly@jacobs.com::2c05a9c7-ae45-4b4b-8861-dac25a878de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81" dT="2022-04-01T20:03:37.28" personId="{F0FE9416-7B82-4849-A564-51814EA5635A}" id="{5B1ECCAB-D52C-49A9-8CBB-1E1DE4EB4BE8}">
    <text>These demand reductions typically include programs that target water use efficiency in each sector, turf replacement programs, conservation outreach and communications, reducing conveyance losses, and more.</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2-03-30T22:53:49.41" personId="{F0FE9416-7B82-4849-A564-51814EA5635A}" id="{998BFB59-A438-47C0-8F69-54B840DFD07A}">
    <text>Users will also have the option to input this data as a time series.</text>
  </threadedComment>
  <threadedComment ref="A840" dT="2021-11-08T21:37:36.50" personId="{F0FE9416-7B82-4849-A564-51814EA5635A}" id="{0A40A81B-F107-4F7C-BA72-E63690951EC0}">
    <text>Other imported water besides CVP &amp; SWP, etc.</text>
  </threadedComment>
</ThreadedComments>
</file>

<file path=xl/threadedComments/threadedComment3.xml><?xml version="1.0" encoding="utf-8"?>
<ThreadedComments xmlns="http://schemas.microsoft.com/office/spreadsheetml/2018/threadedcomments" xmlns:x="http://schemas.openxmlformats.org/spreadsheetml/2006/main">
  <threadedComment ref="A521" dT="2022-04-01T20:52:35.60" personId="{F0FE9416-7B82-4849-A564-51814EA5635A}" id="{EC5794F0-806C-4726-8E4D-318AF226DF4C}">
    <text>For example, if the amount in storage is 50 percent of the total storage capacity of the operations selected to be hedged and 25 percent of the stored amount is needed to meet demand, 90 percent of the needed amount will be supplied.  If 75 percent of the stored amount is needed, 70 percent of the needed amount will be made available.  Three input parameters affect this function, the storage capacity ratio at which hedging is employed and two parameters which affect the absolute and relative slopes of the curves which relate quantity needed to quantity supplied.</text>
  </threadedComment>
  <threadedComment ref="E909" dT="2022-05-18T18:21:50.45" personId="{F0FE9416-7B82-4849-A564-51814EA5635A}" id="{E4DE08A6-4823-4844-AECD-D511C4DE3A10}">
    <text>Missing Centerville Community Services District</text>
  </threadedComment>
</ThreadedComments>
</file>

<file path=xl/threadedComments/threadedComment4.xml><?xml version="1.0" encoding="utf-8"?>
<ThreadedComments xmlns="http://schemas.microsoft.com/office/spreadsheetml/2018/threadedcomments" xmlns:x="http://schemas.openxmlformats.org/spreadsheetml/2006/main">
  <threadedComment ref="A4" dT="2022-04-01T21:14:19.13" personId="{F0FE9416-7B82-4849-A564-51814EA5635A}" id="{9D53CA36-85E3-4C6F-86B0-FB19D58AFA9A}">
    <text>Please note - we haven't obtained any of this data yet and format may be subject to change based on the data we find.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7.bin"/><Relationship Id="rId1" Type="http://schemas.openxmlformats.org/officeDocument/2006/relationships/externalLinkPath" Target="file:///\\cheron\projects\Projects\SDCWA\SalesForecast\GSModel\SDCWA_WRM_v6.34_DET_GS11\Input_Demands.xlsx"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82965-EBBD-44BC-874E-903BD6615C42}">
  <sheetPr>
    <tabColor theme="9"/>
  </sheetPr>
  <dimension ref="A1:B3"/>
  <sheetViews>
    <sheetView workbookViewId="0">
      <selection activeCell="K18" sqref="K18"/>
    </sheetView>
  </sheetViews>
  <sheetFormatPr defaultRowHeight="14.4" x14ac:dyDescent="0.3"/>
  <cols>
    <col min="1" max="1" width="22.44140625" bestFit="1" customWidth="1"/>
  </cols>
  <sheetData>
    <row r="1" spans="1:2" x14ac:dyDescent="0.3">
      <c r="A1" t="s">
        <v>268</v>
      </c>
      <c r="B1">
        <v>2045</v>
      </c>
    </row>
    <row r="2" spans="1:2" x14ac:dyDescent="0.3">
      <c r="A2" t="s">
        <v>269</v>
      </c>
      <c r="B2">
        <v>1922</v>
      </c>
    </row>
    <row r="3" spans="1:2" x14ac:dyDescent="0.3">
      <c r="A3" t="s">
        <v>270</v>
      </c>
      <c r="B3">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9F2C-9F3A-48C0-BC28-E07B519A176B}">
  <sheetPr codeName="Sheet3">
    <tabColor theme="9"/>
  </sheetPr>
  <dimension ref="A1:I6"/>
  <sheetViews>
    <sheetView zoomScale="70" zoomScaleNormal="70" workbookViewId="0">
      <selection activeCell="B14" sqref="B14"/>
    </sheetView>
  </sheetViews>
  <sheetFormatPr defaultColWidth="9.109375" defaultRowHeight="18" x14ac:dyDescent="0.35"/>
  <cols>
    <col min="1" max="1" width="40.5546875" style="3" customWidth="1"/>
    <col min="2" max="2" width="37.6640625" style="3" customWidth="1"/>
    <col min="3" max="3" width="34.88671875" style="3" customWidth="1"/>
    <col min="4" max="4" width="24.44140625" style="3" customWidth="1"/>
    <col min="5" max="5" width="65.33203125" style="3" customWidth="1"/>
    <col min="6" max="6" width="65" style="3" hidden="1" customWidth="1"/>
    <col min="7" max="7" width="43.5546875" style="3" customWidth="1"/>
    <col min="8" max="8" width="168.109375" style="3" bestFit="1" customWidth="1"/>
    <col min="9" max="9" width="29.44140625" style="3" bestFit="1" customWidth="1"/>
    <col min="10" max="16384" width="9.109375" style="3"/>
  </cols>
  <sheetData>
    <row r="1" spans="1:9" s="44" customFormat="1" ht="31.2" x14ac:dyDescent="0.6">
      <c r="A1" s="43" t="s">
        <v>278</v>
      </c>
    </row>
    <row r="2" spans="1:9" s="44" customFormat="1" x14ac:dyDescent="0.35">
      <c r="A2" s="49" t="s">
        <v>84</v>
      </c>
    </row>
    <row r="3" spans="1:9" s="44" customFormat="1" x14ac:dyDescent="0.35">
      <c r="A3" s="49"/>
    </row>
    <row r="4" spans="1:9" s="44" customFormat="1" x14ac:dyDescent="0.35">
      <c r="A4" s="48"/>
      <c r="F4" s="44" t="s">
        <v>85</v>
      </c>
    </row>
    <row r="5" spans="1:9" ht="51.6" x14ac:dyDescent="0.35">
      <c r="A5" s="36" t="s">
        <v>86</v>
      </c>
      <c r="B5" s="36" t="s">
        <v>11</v>
      </c>
      <c r="C5" s="50" t="s">
        <v>87</v>
      </c>
      <c r="D5" s="50" t="s">
        <v>88</v>
      </c>
      <c r="E5" s="36" t="s">
        <v>89</v>
      </c>
      <c r="F5" s="198" t="s">
        <v>90</v>
      </c>
      <c r="G5" s="36" t="s">
        <v>91</v>
      </c>
      <c r="H5" s="36" t="s">
        <v>92</v>
      </c>
      <c r="I5" s="36" t="s">
        <v>93</v>
      </c>
    </row>
    <row r="6" spans="1:9" ht="72" x14ac:dyDescent="0.35">
      <c r="A6" s="51" t="s">
        <v>100</v>
      </c>
      <c r="B6" s="52" t="s">
        <v>77</v>
      </c>
      <c r="C6" s="51" t="s">
        <v>96</v>
      </c>
      <c r="D6" s="51" t="s">
        <v>95</v>
      </c>
      <c r="E6" s="51"/>
      <c r="F6" s="51" t="s">
        <v>101</v>
      </c>
      <c r="G6" s="52" t="s">
        <v>102</v>
      </c>
      <c r="H6" s="52" t="s">
        <v>103</v>
      </c>
      <c r="I6" s="52" t="s">
        <v>9</v>
      </c>
    </row>
  </sheetData>
  <autoFilter ref="A5:I6" xr:uid="{C63C9F2C-9F3A-48C0-BC28-E07B519A176B}"/>
  <sortState xmlns:xlrd2="http://schemas.microsoft.com/office/spreadsheetml/2017/richdata2" ref="E19:E60">
    <sortCondition ref="E19:E60"/>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C6ABC-668C-4165-9597-0D1C58DB660A}">
  <sheetPr codeName="Sheet7">
    <tabColor theme="9"/>
  </sheetPr>
  <dimension ref="A1:B98"/>
  <sheetViews>
    <sheetView tabSelected="1" topLeftCell="A4" workbookViewId="0">
      <selection activeCell="C4" sqref="C4"/>
    </sheetView>
  </sheetViews>
  <sheetFormatPr defaultRowHeight="14.4" x14ac:dyDescent="0.3"/>
  <sheetData>
    <row r="1" spans="1:2" ht="23.4" x14ac:dyDescent="0.45">
      <c r="A1" s="172" t="s">
        <v>104</v>
      </c>
      <c r="B1" s="148"/>
    </row>
    <row r="2" spans="1:2" x14ac:dyDescent="0.3">
      <c r="A2" s="148" t="s">
        <v>105</v>
      </c>
      <c r="B2" s="148"/>
    </row>
    <row r="3" spans="1:2" x14ac:dyDescent="0.3">
      <c r="A3" s="148"/>
      <c r="B3" s="148"/>
    </row>
    <row r="4" spans="1:2" x14ac:dyDescent="0.3">
      <c r="A4" s="68" t="s">
        <v>106</v>
      </c>
      <c r="B4" s="68" t="s">
        <v>77</v>
      </c>
    </row>
    <row r="5" spans="1:2" x14ac:dyDescent="0.3">
      <c r="A5">
        <v>1922</v>
      </c>
      <c r="B5" t="s">
        <v>111</v>
      </c>
    </row>
    <row r="6" spans="1:2" x14ac:dyDescent="0.3">
      <c r="A6">
        <v>1923</v>
      </c>
      <c r="B6" t="s">
        <v>108</v>
      </c>
    </row>
    <row r="7" spans="1:2" x14ac:dyDescent="0.3">
      <c r="A7">
        <v>1924</v>
      </c>
      <c r="B7" t="s">
        <v>110</v>
      </c>
    </row>
    <row r="8" spans="1:2" x14ac:dyDescent="0.3">
      <c r="A8">
        <v>1925</v>
      </c>
      <c r="B8" t="s">
        <v>107</v>
      </c>
    </row>
    <row r="9" spans="1:2" x14ac:dyDescent="0.3">
      <c r="A9">
        <v>1926</v>
      </c>
      <c r="B9" t="s">
        <v>109</v>
      </c>
    </row>
    <row r="10" spans="1:2" x14ac:dyDescent="0.3">
      <c r="A10">
        <v>1927</v>
      </c>
      <c r="B10" t="s">
        <v>108</v>
      </c>
    </row>
    <row r="11" spans="1:2" x14ac:dyDescent="0.3">
      <c r="A11">
        <v>1928</v>
      </c>
      <c r="B11" t="s">
        <v>107</v>
      </c>
    </row>
    <row r="12" spans="1:2" x14ac:dyDescent="0.3">
      <c r="A12">
        <v>1929</v>
      </c>
      <c r="B12" t="s">
        <v>110</v>
      </c>
    </row>
    <row r="13" spans="1:2" x14ac:dyDescent="0.3">
      <c r="A13">
        <v>1930</v>
      </c>
      <c r="B13" t="s">
        <v>110</v>
      </c>
    </row>
    <row r="14" spans="1:2" x14ac:dyDescent="0.3">
      <c r="A14">
        <v>1931</v>
      </c>
      <c r="B14" t="s">
        <v>110</v>
      </c>
    </row>
    <row r="15" spans="1:2" x14ac:dyDescent="0.3">
      <c r="A15">
        <v>1932</v>
      </c>
      <c r="B15" t="s">
        <v>108</v>
      </c>
    </row>
    <row r="16" spans="1:2" x14ac:dyDescent="0.3">
      <c r="A16">
        <v>1933</v>
      </c>
      <c r="B16" t="s">
        <v>109</v>
      </c>
    </row>
    <row r="17" spans="1:2" x14ac:dyDescent="0.3">
      <c r="A17">
        <v>1934</v>
      </c>
      <c r="B17" t="s">
        <v>110</v>
      </c>
    </row>
    <row r="18" spans="1:2" x14ac:dyDescent="0.3">
      <c r="A18">
        <v>1935</v>
      </c>
      <c r="B18" t="s">
        <v>108</v>
      </c>
    </row>
    <row r="19" spans="1:2" x14ac:dyDescent="0.3">
      <c r="A19">
        <v>1936</v>
      </c>
      <c r="B19" t="s">
        <v>108</v>
      </c>
    </row>
    <row r="20" spans="1:2" x14ac:dyDescent="0.3">
      <c r="A20">
        <v>1937</v>
      </c>
      <c r="B20" t="s">
        <v>111</v>
      </c>
    </row>
    <row r="21" spans="1:2" x14ac:dyDescent="0.3">
      <c r="A21">
        <v>1938</v>
      </c>
      <c r="B21" t="s">
        <v>111</v>
      </c>
    </row>
    <row r="22" spans="1:2" x14ac:dyDescent="0.3">
      <c r="A22">
        <v>1939</v>
      </c>
      <c r="B22" t="s">
        <v>109</v>
      </c>
    </row>
    <row r="23" spans="1:2" x14ac:dyDescent="0.3">
      <c r="A23">
        <v>1940</v>
      </c>
      <c r="B23" t="s">
        <v>108</v>
      </c>
    </row>
    <row r="24" spans="1:2" x14ac:dyDescent="0.3">
      <c r="A24">
        <v>1941</v>
      </c>
      <c r="B24" t="s">
        <v>111</v>
      </c>
    </row>
    <row r="25" spans="1:2" x14ac:dyDescent="0.3">
      <c r="A25">
        <v>1942</v>
      </c>
      <c r="B25" t="s">
        <v>111</v>
      </c>
    </row>
    <row r="26" spans="1:2" x14ac:dyDescent="0.3">
      <c r="A26">
        <v>1943</v>
      </c>
      <c r="B26" t="s">
        <v>111</v>
      </c>
    </row>
    <row r="27" spans="1:2" x14ac:dyDescent="0.3">
      <c r="A27">
        <v>1944</v>
      </c>
      <c r="B27" t="s">
        <v>107</v>
      </c>
    </row>
    <row r="28" spans="1:2" x14ac:dyDescent="0.3">
      <c r="A28">
        <v>1945</v>
      </c>
      <c r="B28" t="s">
        <v>108</v>
      </c>
    </row>
    <row r="29" spans="1:2" x14ac:dyDescent="0.3">
      <c r="A29">
        <v>1946</v>
      </c>
      <c r="B29" t="s">
        <v>108</v>
      </c>
    </row>
    <row r="30" spans="1:2" x14ac:dyDescent="0.3">
      <c r="A30">
        <v>1947</v>
      </c>
      <c r="B30" t="s">
        <v>109</v>
      </c>
    </row>
    <row r="31" spans="1:2" x14ac:dyDescent="0.3">
      <c r="A31">
        <v>1948</v>
      </c>
      <c r="B31" t="s">
        <v>107</v>
      </c>
    </row>
    <row r="32" spans="1:2" x14ac:dyDescent="0.3">
      <c r="A32">
        <v>1949</v>
      </c>
      <c r="B32" t="s">
        <v>107</v>
      </c>
    </row>
    <row r="33" spans="1:2" x14ac:dyDescent="0.3">
      <c r="A33">
        <v>1950</v>
      </c>
      <c r="B33" t="s">
        <v>107</v>
      </c>
    </row>
    <row r="34" spans="1:2" x14ac:dyDescent="0.3">
      <c r="A34">
        <v>1951</v>
      </c>
      <c r="B34" t="s">
        <v>108</v>
      </c>
    </row>
    <row r="35" spans="1:2" x14ac:dyDescent="0.3">
      <c r="A35">
        <v>1952</v>
      </c>
      <c r="B35" t="s">
        <v>111</v>
      </c>
    </row>
    <row r="36" spans="1:2" x14ac:dyDescent="0.3">
      <c r="A36">
        <v>1953</v>
      </c>
      <c r="B36" t="s">
        <v>107</v>
      </c>
    </row>
    <row r="37" spans="1:2" x14ac:dyDescent="0.3">
      <c r="A37">
        <v>1954</v>
      </c>
      <c r="B37" t="s">
        <v>107</v>
      </c>
    </row>
    <row r="38" spans="1:2" x14ac:dyDescent="0.3">
      <c r="A38">
        <v>1955</v>
      </c>
      <c r="B38" t="s">
        <v>109</v>
      </c>
    </row>
    <row r="39" spans="1:2" x14ac:dyDescent="0.3">
      <c r="A39">
        <v>1956</v>
      </c>
      <c r="B39" t="s">
        <v>111</v>
      </c>
    </row>
    <row r="40" spans="1:2" x14ac:dyDescent="0.3">
      <c r="A40">
        <v>1957</v>
      </c>
      <c r="B40" t="s">
        <v>107</v>
      </c>
    </row>
    <row r="41" spans="1:2" x14ac:dyDescent="0.3">
      <c r="A41">
        <v>1958</v>
      </c>
      <c r="B41" t="s">
        <v>111</v>
      </c>
    </row>
    <row r="42" spans="1:2" x14ac:dyDescent="0.3">
      <c r="A42">
        <v>1959</v>
      </c>
      <c r="B42" t="s">
        <v>109</v>
      </c>
    </row>
    <row r="43" spans="1:2" x14ac:dyDescent="0.3">
      <c r="A43">
        <v>1960</v>
      </c>
      <c r="B43" t="s">
        <v>110</v>
      </c>
    </row>
    <row r="44" spans="1:2" x14ac:dyDescent="0.3">
      <c r="A44">
        <v>1961</v>
      </c>
      <c r="B44" t="s">
        <v>110</v>
      </c>
    </row>
    <row r="45" spans="1:2" x14ac:dyDescent="0.3">
      <c r="A45">
        <v>1962</v>
      </c>
      <c r="B45" t="s">
        <v>107</v>
      </c>
    </row>
    <row r="46" spans="1:2" x14ac:dyDescent="0.3">
      <c r="A46">
        <v>1963</v>
      </c>
      <c r="B46" t="s">
        <v>108</v>
      </c>
    </row>
    <row r="47" spans="1:2" x14ac:dyDescent="0.3">
      <c r="A47">
        <v>1964</v>
      </c>
      <c r="B47" t="s">
        <v>109</v>
      </c>
    </row>
    <row r="48" spans="1:2" x14ac:dyDescent="0.3">
      <c r="A48">
        <v>1965</v>
      </c>
      <c r="B48" t="s">
        <v>111</v>
      </c>
    </row>
    <row r="49" spans="1:2" x14ac:dyDescent="0.3">
      <c r="A49">
        <v>1966</v>
      </c>
      <c r="B49" t="s">
        <v>107</v>
      </c>
    </row>
    <row r="50" spans="1:2" x14ac:dyDescent="0.3">
      <c r="A50">
        <v>1967</v>
      </c>
      <c r="B50" t="s">
        <v>111</v>
      </c>
    </row>
    <row r="51" spans="1:2" x14ac:dyDescent="0.3">
      <c r="A51">
        <v>1968</v>
      </c>
      <c r="B51" t="s">
        <v>109</v>
      </c>
    </row>
    <row r="52" spans="1:2" x14ac:dyDescent="0.3">
      <c r="A52">
        <v>1969</v>
      </c>
      <c r="B52" t="s">
        <v>111</v>
      </c>
    </row>
    <row r="53" spans="1:2" x14ac:dyDescent="0.3">
      <c r="A53">
        <v>1970</v>
      </c>
      <c r="B53" t="s">
        <v>108</v>
      </c>
    </row>
    <row r="54" spans="1:2" x14ac:dyDescent="0.3">
      <c r="A54">
        <v>1971</v>
      </c>
      <c r="B54" t="s">
        <v>107</v>
      </c>
    </row>
    <row r="55" spans="1:2" x14ac:dyDescent="0.3">
      <c r="A55">
        <v>1972</v>
      </c>
      <c r="B55" t="s">
        <v>109</v>
      </c>
    </row>
    <row r="56" spans="1:2" x14ac:dyDescent="0.3">
      <c r="A56">
        <v>1973</v>
      </c>
      <c r="B56" t="s">
        <v>108</v>
      </c>
    </row>
    <row r="57" spans="1:2" x14ac:dyDescent="0.3">
      <c r="A57">
        <v>1974</v>
      </c>
      <c r="B57" t="s">
        <v>111</v>
      </c>
    </row>
    <row r="58" spans="1:2" x14ac:dyDescent="0.3">
      <c r="A58">
        <v>1975</v>
      </c>
      <c r="B58" t="s">
        <v>111</v>
      </c>
    </row>
    <row r="59" spans="1:2" x14ac:dyDescent="0.3">
      <c r="A59">
        <v>1976</v>
      </c>
      <c r="B59" t="s">
        <v>110</v>
      </c>
    </row>
    <row r="60" spans="1:2" x14ac:dyDescent="0.3">
      <c r="A60">
        <v>1977</v>
      </c>
      <c r="B60" t="s">
        <v>110</v>
      </c>
    </row>
    <row r="61" spans="1:2" x14ac:dyDescent="0.3">
      <c r="A61">
        <v>1978</v>
      </c>
      <c r="B61" t="s">
        <v>111</v>
      </c>
    </row>
    <row r="62" spans="1:2" x14ac:dyDescent="0.3">
      <c r="A62">
        <v>1979</v>
      </c>
      <c r="B62" t="s">
        <v>108</v>
      </c>
    </row>
    <row r="63" spans="1:2" x14ac:dyDescent="0.3">
      <c r="A63">
        <v>1980</v>
      </c>
      <c r="B63" t="s">
        <v>111</v>
      </c>
    </row>
    <row r="64" spans="1:2" x14ac:dyDescent="0.3">
      <c r="A64">
        <v>1981</v>
      </c>
      <c r="B64" t="s">
        <v>109</v>
      </c>
    </row>
    <row r="65" spans="1:2" x14ac:dyDescent="0.3">
      <c r="A65">
        <v>1982</v>
      </c>
      <c r="B65" t="s">
        <v>111</v>
      </c>
    </row>
    <row r="66" spans="1:2" x14ac:dyDescent="0.3">
      <c r="A66">
        <v>1983</v>
      </c>
      <c r="B66" t="s">
        <v>111</v>
      </c>
    </row>
    <row r="67" spans="1:2" x14ac:dyDescent="0.3">
      <c r="A67">
        <v>1984</v>
      </c>
      <c r="B67" t="s">
        <v>108</v>
      </c>
    </row>
    <row r="68" spans="1:2" x14ac:dyDescent="0.3">
      <c r="A68">
        <v>1985</v>
      </c>
      <c r="B68" t="s">
        <v>109</v>
      </c>
    </row>
    <row r="69" spans="1:2" x14ac:dyDescent="0.3">
      <c r="A69">
        <v>1986</v>
      </c>
      <c r="B69" t="s">
        <v>111</v>
      </c>
    </row>
    <row r="70" spans="1:2" x14ac:dyDescent="0.3">
      <c r="A70">
        <v>1987</v>
      </c>
      <c r="B70" t="s">
        <v>110</v>
      </c>
    </row>
    <row r="71" spans="1:2" x14ac:dyDescent="0.3">
      <c r="A71">
        <v>1988</v>
      </c>
      <c r="B71" t="s">
        <v>110</v>
      </c>
    </row>
    <row r="72" spans="1:2" x14ac:dyDescent="0.3">
      <c r="A72">
        <v>1989</v>
      </c>
      <c r="B72" t="s">
        <v>110</v>
      </c>
    </row>
    <row r="73" spans="1:2" x14ac:dyDescent="0.3">
      <c r="A73">
        <v>1990</v>
      </c>
      <c r="B73" t="s">
        <v>110</v>
      </c>
    </row>
    <row r="74" spans="1:2" x14ac:dyDescent="0.3">
      <c r="A74">
        <v>1991</v>
      </c>
      <c r="B74" t="s">
        <v>110</v>
      </c>
    </row>
    <row r="75" spans="1:2" x14ac:dyDescent="0.3">
      <c r="A75">
        <v>1992</v>
      </c>
      <c r="B75" t="s">
        <v>110</v>
      </c>
    </row>
    <row r="76" spans="1:2" x14ac:dyDescent="0.3">
      <c r="A76">
        <v>1993</v>
      </c>
      <c r="B76" t="s">
        <v>111</v>
      </c>
    </row>
    <row r="77" spans="1:2" x14ac:dyDescent="0.3">
      <c r="A77">
        <v>1994</v>
      </c>
      <c r="B77" t="s">
        <v>110</v>
      </c>
    </row>
    <row r="78" spans="1:2" x14ac:dyDescent="0.3">
      <c r="A78">
        <v>1995</v>
      </c>
      <c r="B78" t="s">
        <v>111</v>
      </c>
    </row>
    <row r="79" spans="1:2" x14ac:dyDescent="0.3">
      <c r="A79">
        <v>1996</v>
      </c>
      <c r="B79" t="s">
        <v>111</v>
      </c>
    </row>
    <row r="80" spans="1:2" x14ac:dyDescent="0.3">
      <c r="A80">
        <v>1997</v>
      </c>
      <c r="B80" t="s">
        <v>111</v>
      </c>
    </row>
    <row r="81" spans="1:2" x14ac:dyDescent="0.3">
      <c r="A81">
        <v>1998</v>
      </c>
      <c r="B81" t="s">
        <v>111</v>
      </c>
    </row>
    <row r="82" spans="1:2" x14ac:dyDescent="0.3">
      <c r="A82">
        <v>1999</v>
      </c>
      <c r="B82" t="s">
        <v>108</v>
      </c>
    </row>
    <row r="83" spans="1:2" x14ac:dyDescent="0.3">
      <c r="A83">
        <v>2000</v>
      </c>
      <c r="B83" t="s">
        <v>108</v>
      </c>
    </row>
    <row r="84" spans="1:2" x14ac:dyDescent="0.3">
      <c r="A84">
        <v>2001</v>
      </c>
      <c r="B84" t="s">
        <v>109</v>
      </c>
    </row>
    <row r="85" spans="1:2" x14ac:dyDescent="0.3">
      <c r="A85">
        <v>2002</v>
      </c>
      <c r="B85" t="s">
        <v>109</v>
      </c>
    </row>
    <row r="86" spans="1:2" x14ac:dyDescent="0.3">
      <c r="A86">
        <v>2003</v>
      </c>
      <c r="B86" t="s">
        <v>107</v>
      </c>
    </row>
    <row r="87" spans="1:2" x14ac:dyDescent="0.3">
      <c r="A87">
        <v>2004</v>
      </c>
      <c r="B87" t="s">
        <v>109</v>
      </c>
    </row>
    <row r="88" spans="1:2" x14ac:dyDescent="0.3">
      <c r="A88">
        <v>2005</v>
      </c>
      <c r="B88" t="s">
        <v>111</v>
      </c>
    </row>
    <row r="89" spans="1:2" x14ac:dyDescent="0.3">
      <c r="A89">
        <v>2006</v>
      </c>
      <c r="B89" t="s">
        <v>111</v>
      </c>
    </row>
    <row r="90" spans="1:2" x14ac:dyDescent="0.3">
      <c r="A90">
        <v>2007</v>
      </c>
      <c r="B90" t="s">
        <v>110</v>
      </c>
    </row>
    <row r="91" spans="1:2" x14ac:dyDescent="0.3">
      <c r="A91">
        <v>2008</v>
      </c>
      <c r="B91" t="s">
        <v>110</v>
      </c>
    </row>
    <row r="92" spans="1:2" x14ac:dyDescent="0.3">
      <c r="A92">
        <v>2009</v>
      </c>
      <c r="B92" t="s">
        <v>107</v>
      </c>
    </row>
    <row r="93" spans="1:2" x14ac:dyDescent="0.3">
      <c r="A93">
        <v>2010</v>
      </c>
      <c r="B93" t="s">
        <v>108</v>
      </c>
    </row>
    <row r="94" spans="1:2" x14ac:dyDescent="0.3">
      <c r="A94">
        <v>2011</v>
      </c>
      <c r="B94" t="s">
        <v>111</v>
      </c>
    </row>
    <row r="95" spans="1:2" x14ac:dyDescent="0.3">
      <c r="A95">
        <v>2012</v>
      </c>
      <c r="B95" t="s">
        <v>109</v>
      </c>
    </row>
    <row r="96" spans="1:2" x14ac:dyDescent="0.3">
      <c r="A96">
        <v>2013</v>
      </c>
      <c r="B96" t="s">
        <v>110</v>
      </c>
    </row>
    <row r="97" spans="1:2" x14ac:dyDescent="0.3">
      <c r="A97">
        <v>2014</v>
      </c>
      <c r="B97" t="s">
        <v>110</v>
      </c>
    </row>
    <row r="98" spans="1:2" x14ac:dyDescent="0.3">
      <c r="A98">
        <v>2015</v>
      </c>
      <c r="B98" t="s">
        <v>110</v>
      </c>
    </row>
  </sheetData>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D4DD-471F-4C68-88DC-86D73A80421F}">
  <sheetPr codeName="Sheet5" filterMode="1">
    <tabColor theme="9"/>
  </sheetPr>
  <dimension ref="A1:AS629"/>
  <sheetViews>
    <sheetView workbookViewId="0">
      <selection activeCell="A15" sqref="A15"/>
    </sheetView>
  </sheetViews>
  <sheetFormatPr defaultColWidth="9.109375" defaultRowHeight="14.4" outlineLevelRow="1" x14ac:dyDescent="0.3"/>
  <cols>
    <col min="1" max="2" width="78.44140625" customWidth="1"/>
    <col min="3" max="3" width="40" customWidth="1"/>
    <col min="4" max="4" width="13.88671875" bestFit="1" customWidth="1"/>
    <col min="5" max="5" width="25.44140625" customWidth="1"/>
    <col min="6" max="8" width="13.88671875" bestFit="1" customWidth="1"/>
    <col min="9" max="9" width="66.44140625" bestFit="1" customWidth="1"/>
    <col min="10" max="10" width="11.44140625" customWidth="1"/>
    <col min="11" max="11" width="94" bestFit="1" customWidth="1"/>
    <col min="12" max="12" width="47.109375" customWidth="1"/>
    <col min="13" max="15" width="12.6640625" customWidth="1"/>
    <col min="16" max="16" width="11.5546875" customWidth="1"/>
    <col min="17" max="26" width="9.109375" customWidth="1"/>
  </cols>
  <sheetData>
    <row r="1" spans="1:16" ht="25.8" x14ac:dyDescent="0.5">
      <c r="A1" s="42" t="s">
        <v>273</v>
      </c>
      <c r="B1" s="42"/>
      <c r="C1" s="38"/>
      <c r="D1" s="38"/>
      <c r="E1" s="35"/>
      <c r="F1" s="38"/>
      <c r="G1" s="38"/>
      <c r="H1" s="38"/>
      <c r="I1" s="97"/>
      <c r="J1" s="38"/>
      <c r="K1" s="38"/>
      <c r="L1" s="38"/>
      <c r="M1" s="38"/>
      <c r="P1" s="38"/>
    </row>
    <row r="2" spans="1:16" ht="15.6" x14ac:dyDescent="0.3">
      <c r="A2" s="288" t="s">
        <v>112</v>
      </c>
      <c r="B2" s="288"/>
      <c r="C2" s="289"/>
      <c r="D2" s="289"/>
      <c r="E2" s="289"/>
      <c r="F2" s="289"/>
      <c r="G2" s="289"/>
      <c r="H2" s="289"/>
      <c r="I2" s="97"/>
      <c r="J2" s="38"/>
      <c r="K2" s="38"/>
      <c r="L2" s="38"/>
      <c r="M2" s="38"/>
      <c r="P2" s="38"/>
    </row>
    <row r="3" spans="1:16" ht="15.6" x14ac:dyDescent="0.3">
      <c r="A3" s="289"/>
      <c r="B3" s="289"/>
      <c r="C3" s="289"/>
      <c r="D3" s="289"/>
      <c r="E3" s="289"/>
      <c r="F3" s="289"/>
      <c r="G3" s="289"/>
      <c r="H3" s="289"/>
      <c r="I3" s="97"/>
      <c r="J3" s="38"/>
      <c r="K3" s="38"/>
      <c r="L3" s="38"/>
      <c r="M3" s="38"/>
      <c r="P3" s="38"/>
    </row>
    <row r="4" spans="1:16" ht="15.6" x14ac:dyDescent="0.3">
      <c r="A4" s="289"/>
      <c r="B4" s="289"/>
      <c r="C4" s="289"/>
      <c r="D4" s="289"/>
      <c r="E4" s="289"/>
      <c r="F4" s="289"/>
      <c r="G4" s="289"/>
      <c r="H4" s="289"/>
      <c r="I4" s="97"/>
      <c r="J4" s="38"/>
      <c r="K4" s="38"/>
      <c r="L4" s="38"/>
      <c r="M4" s="38"/>
      <c r="P4" s="38"/>
    </row>
    <row r="5" spans="1:16" ht="15.6" x14ac:dyDescent="0.3">
      <c r="A5" s="289"/>
      <c r="B5" s="289"/>
      <c r="C5" s="289"/>
      <c r="D5" s="289"/>
      <c r="E5" s="289"/>
      <c r="F5" s="289"/>
      <c r="G5" s="289"/>
      <c r="H5" s="289"/>
      <c r="I5" s="97"/>
      <c r="J5" s="38"/>
      <c r="K5" s="38"/>
      <c r="L5" s="38"/>
      <c r="M5" s="38"/>
      <c r="N5" s="38"/>
      <c r="O5" s="38"/>
      <c r="P5" s="38"/>
    </row>
    <row r="6" spans="1:16" ht="15.6" x14ac:dyDescent="0.3">
      <c r="A6" s="289"/>
      <c r="B6" s="289"/>
      <c r="C6" s="289"/>
      <c r="D6" s="289"/>
      <c r="E6" s="289"/>
      <c r="F6" s="289"/>
      <c r="G6" s="289"/>
      <c r="H6" s="289"/>
      <c r="I6" s="97"/>
      <c r="J6" s="38"/>
      <c r="K6" s="38"/>
      <c r="L6" s="38"/>
      <c r="M6" s="38"/>
      <c r="N6" s="38"/>
      <c r="O6" s="38"/>
      <c r="P6" s="38"/>
    </row>
    <row r="7" spans="1:16" ht="15.6" x14ac:dyDescent="0.3">
      <c r="A7" s="289"/>
      <c r="B7" s="289"/>
      <c r="C7" s="289"/>
      <c r="D7" s="289"/>
      <c r="E7" s="289"/>
      <c r="F7" s="289"/>
      <c r="G7" s="289"/>
      <c r="H7" s="289"/>
      <c r="I7" s="97"/>
      <c r="J7" s="38"/>
      <c r="K7" s="38"/>
      <c r="L7" s="38"/>
      <c r="M7" s="38"/>
      <c r="N7" s="38"/>
      <c r="O7" s="38"/>
      <c r="P7" s="38"/>
    </row>
    <row r="8" spans="1:16" ht="24" customHeight="1" x14ac:dyDescent="0.3">
      <c r="A8" s="289"/>
      <c r="B8" s="289"/>
      <c r="C8" s="289"/>
      <c r="D8" s="289"/>
      <c r="E8" s="289"/>
      <c r="F8" s="289"/>
      <c r="G8" s="289"/>
      <c r="H8" s="289"/>
      <c r="I8" s="97"/>
      <c r="J8" s="38"/>
      <c r="K8" s="38"/>
      <c r="L8" s="38"/>
      <c r="M8" s="38"/>
      <c r="N8" s="38"/>
      <c r="O8" s="38"/>
      <c r="P8" s="38"/>
    </row>
    <row r="9" spans="1:16" ht="16.2" thickBot="1" x14ac:dyDescent="0.35">
      <c r="A9" s="38"/>
      <c r="B9" s="38"/>
      <c r="C9" s="38"/>
      <c r="D9" s="97"/>
      <c r="E9" s="97"/>
      <c r="F9" s="97"/>
      <c r="G9" s="97"/>
      <c r="H9" s="97"/>
      <c r="I9" s="97"/>
      <c r="J9" s="38"/>
      <c r="K9" s="38"/>
      <c r="L9" s="38"/>
      <c r="M9" s="38"/>
      <c r="N9" s="38"/>
      <c r="O9" s="38"/>
      <c r="P9" s="38"/>
    </row>
    <row r="10" spans="1:16" ht="15.6" x14ac:dyDescent="0.3">
      <c r="A10" s="120" t="s">
        <v>113</v>
      </c>
      <c r="B10" s="121"/>
      <c r="C10" s="38"/>
      <c r="D10" s="97"/>
      <c r="E10" s="97"/>
      <c r="F10" s="97"/>
      <c r="G10" s="97"/>
      <c r="H10" s="97"/>
      <c r="I10" s="97"/>
      <c r="J10" s="38"/>
      <c r="K10" s="38"/>
      <c r="L10" s="38"/>
      <c r="M10" s="38"/>
      <c r="N10" s="38"/>
      <c r="O10" s="38"/>
      <c r="P10" s="38"/>
    </row>
    <row r="11" spans="1:16" ht="15.6" x14ac:dyDescent="0.3">
      <c r="A11" s="122" t="s">
        <v>114</v>
      </c>
      <c r="B11" s="123">
        <v>2.29569E-5</v>
      </c>
      <c r="C11" s="38"/>
      <c r="D11" s="97"/>
      <c r="E11" s="97"/>
      <c r="F11" s="97"/>
      <c r="G11" s="97"/>
      <c r="H11" s="97"/>
      <c r="I11" s="97"/>
      <c r="J11" s="38"/>
      <c r="K11" s="38"/>
      <c r="L11" s="38"/>
      <c r="M11" s="38"/>
      <c r="N11" s="38"/>
      <c r="O11" s="38"/>
      <c r="P11" s="38"/>
    </row>
    <row r="12" spans="1:16" ht="15.6" x14ac:dyDescent="0.3">
      <c r="A12" s="122" t="s">
        <v>115</v>
      </c>
      <c r="B12" s="124">
        <v>3.0688878499999999</v>
      </c>
      <c r="C12" s="38"/>
      <c r="D12" s="97"/>
      <c r="E12" s="97"/>
      <c r="F12" s="97"/>
      <c r="G12" s="97"/>
      <c r="H12" s="97"/>
      <c r="I12" s="97"/>
      <c r="J12" s="38"/>
      <c r="K12" s="38"/>
      <c r="L12" s="38"/>
      <c r="M12" s="38"/>
      <c r="N12" s="38"/>
      <c r="O12" s="38"/>
      <c r="P12" s="38"/>
    </row>
    <row r="13" spans="1:16" ht="16.2" thickBot="1" x14ac:dyDescent="0.35">
      <c r="A13" s="125" t="s">
        <v>116</v>
      </c>
      <c r="B13" s="126">
        <v>1</v>
      </c>
      <c r="C13" s="38"/>
      <c r="D13" s="97"/>
      <c r="E13" s="97"/>
      <c r="F13" s="97"/>
      <c r="G13" s="97"/>
      <c r="H13" s="97"/>
      <c r="I13" s="97"/>
      <c r="J13" s="38"/>
      <c r="K13" s="38"/>
      <c r="L13" s="38"/>
      <c r="M13" s="38"/>
      <c r="N13" s="38"/>
      <c r="O13" s="38"/>
      <c r="P13" s="38"/>
    </row>
    <row r="14" spans="1:16" ht="15.6" x14ac:dyDescent="0.3">
      <c r="A14" s="285" t="s">
        <v>271</v>
      </c>
      <c r="B14" s="38"/>
      <c r="C14" s="38"/>
      <c r="D14" s="97"/>
      <c r="E14" s="97"/>
      <c r="F14" s="97"/>
      <c r="G14" s="97"/>
      <c r="H14" s="97"/>
      <c r="I14" s="97"/>
      <c r="J14" s="38"/>
      <c r="K14" s="38"/>
      <c r="L14" s="38"/>
      <c r="M14" s="38"/>
      <c r="N14" s="38"/>
      <c r="O14" s="38"/>
      <c r="P14" s="38"/>
    </row>
    <row r="15" spans="1:16" ht="15.6" x14ac:dyDescent="0.3">
      <c r="A15" s="286" t="s">
        <v>272</v>
      </c>
      <c r="B15" s="38"/>
      <c r="C15" s="38"/>
      <c r="D15" s="97"/>
      <c r="E15" s="97"/>
      <c r="F15" s="97"/>
      <c r="G15" s="97"/>
      <c r="H15" s="97"/>
      <c r="I15" s="97"/>
      <c r="J15" s="38"/>
      <c r="K15" s="38"/>
      <c r="L15" s="38"/>
      <c r="M15" s="38"/>
      <c r="N15" s="38"/>
      <c r="O15" s="38"/>
      <c r="P15" s="38"/>
    </row>
    <row r="16" spans="1:16" ht="15.6" x14ac:dyDescent="0.3">
      <c r="A16" s="97"/>
      <c r="B16" s="97"/>
      <c r="C16" s="97"/>
      <c r="D16" s="97"/>
      <c r="E16" s="97"/>
      <c r="F16" s="97"/>
      <c r="G16" s="97"/>
      <c r="H16" s="97"/>
      <c r="I16" s="97"/>
      <c r="J16" s="38"/>
      <c r="K16" s="38"/>
      <c r="L16" s="38"/>
      <c r="M16" s="38"/>
      <c r="N16" s="38"/>
      <c r="O16" s="38"/>
      <c r="P16" s="38"/>
    </row>
    <row r="17" spans="1:17" ht="25.8" x14ac:dyDescent="0.5">
      <c r="A17" s="290" t="s">
        <v>10</v>
      </c>
      <c r="B17" s="290"/>
      <c r="C17" s="291"/>
      <c r="D17" s="291"/>
      <c r="E17" s="291"/>
      <c r="F17" s="291"/>
      <c r="G17" s="291"/>
      <c r="H17" s="291"/>
      <c r="I17" s="98"/>
      <c r="J17" s="40"/>
      <c r="K17" s="38"/>
      <c r="L17" s="38"/>
      <c r="M17" s="38"/>
      <c r="N17" s="38"/>
      <c r="O17" s="38"/>
      <c r="P17" s="38"/>
    </row>
    <row r="18" spans="1:17" ht="98.25" customHeight="1" x14ac:dyDescent="0.3">
      <c r="A18" s="287" t="s">
        <v>117</v>
      </c>
      <c r="B18" s="287"/>
      <c r="C18" s="287"/>
      <c r="D18" s="287"/>
      <c r="E18" s="287"/>
      <c r="F18" s="287"/>
      <c r="G18" s="287"/>
      <c r="H18" s="287"/>
      <c r="I18" s="99"/>
      <c r="J18" s="38"/>
      <c r="K18" s="38"/>
      <c r="L18" s="38"/>
      <c r="M18" s="38"/>
      <c r="N18" s="38"/>
      <c r="O18" s="38"/>
      <c r="P18" s="38"/>
    </row>
    <row r="19" spans="1:17" x14ac:dyDescent="0.3">
      <c r="A19" s="6"/>
      <c r="B19" s="6"/>
      <c r="C19" s="63" t="s">
        <v>118</v>
      </c>
      <c r="D19" s="57">
        <f>SUM(D21:D63)</f>
        <v>-429957</v>
      </c>
      <c r="E19" s="57">
        <f>SUM(E21:E63)</f>
        <v>-429957</v>
      </c>
      <c r="F19" s="57">
        <f>SUM(F21:F63)</f>
        <v>-429957</v>
      </c>
      <c r="G19" s="57">
        <f>SUM(G21:G63)</f>
        <v>-429957</v>
      </c>
      <c r="H19" s="57">
        <f>SUM(H21:H63)</f>
        <v>580042</v>
      </c>
      <c r="I19" s="8"/>
      <c r="J19" s="38"/>
      <c r="K19" s="38"/>
      <c r="L19" s="38"/>
      <c r="M19" s="38"/>
      <c r="N19" s="38"/>
      <c r="O19" s="38"/>
      <c r="P19" s="38"/>
    </row>
    <row r="20" spans="1:17" x14ac:dyDescent="0.3">
      <c r="A20" s="58" t="s">
        <v>0</v>
      </c>
      <c r="B20" s="58" t="s">
        <v>86</v>
      </c>
      <c r="C20" s="58" t="s">
        <v>11</v>
      </c>
      <c r="D20" s="59">
        <v>2025</v>
      </c>
      <c r="E20" s="59">
        <v>2030</v>
      </c>
      <c r="F20" s="59">
        <v>2035</v>
      </c>
      <c r="G20" s="59">
        <v>2040</v>
      </c>
      <c r="H20" s="59">
        <v>2045</v>
      </c>
      <c r="I20" s="59" t="s">
        <v>8</v>
      </c>
      <c r="J20" s="38"/>
      <c r="K20" s="38"/>
      <c r="L20" s="38"/>
      <c r="M20" s="38"/>
      <c r="N20" s="38"/>
      <c r="O20" s="38"/>
      <c r="P20" s="38"/>
    </row>
    <row r="21" spans="1:17" hidden="1" outlineLevel="1" x14ac:dyDescent="0.3">
      <c r="A21" s="6" t="s">
        <v>119</v>
      </c>
      <c r="B21" s="6" t="s">
        <v>94</v>
      </c>
      <c r="C21" s="7" t="e">
        <f>'Contractor Assumptions'!#REF!</f>
        <v>#REF!</v>
      </c>
      <c r="D21" s="257">
        <v>-9999</v>
      </c>
      <c r="E21" s="257">
        <v>-9999</v>
      </c>
      <c r="F21" s="257">
        <v>-9999</v>
      </c>
      <c r="G21" s="257">
        <v>-9999</v>
      </c>
      <c r="H21" s="257">
        <v>-9999</v>
      </c>
      <c r="I21" s="8"/>
      <c r="J21" s="39"/>
      <c r="K21" s="38"/>
      <c r="L21" s="39"/>
      <c r="M21" s="38"/>
      <c r="N21" s="39"/>
      <c r="O21" s="39"/>
      <c r="P21" s="38"/>
      <c r="Q21" s="5"/>
    </row>
    <row r="22" spans="1:17" hidden="1" outlineLevel="1" x14ac:dyDescent="0.3">
      <c r="A22" s="6" t="s">
        <v>119</v>
      </c>
      <c r="B22" s="6" t="s">
        <v>94</v>
      </c>
      <c r="C22" s="7" t="e">
        <f>'Contractor Assumptions'!#REF!</f>
        <v>#REF!</v>
      </c>
      <c r="D22" s="257">
        <v>-9999</v>
      </c>
      <c r="E22" s="257">
        <v>-9999</v>
      </c>
      <c r="F22" s="257">
        <v>-9999</v>
      </c>
      <c r="G22" s="257">
        <v>-9999</v>
      </c>
      <c r="H22" s="257">
        <v>-9999</v>
      </c>
      <c r="I22" s="8"/>
      <c r="J22" s="39"/>
      <c r="K22" s="38"/>
      <c r="L22" s="39"/>
      <c r="M22" s="38"/>
      <c r="N22" s="39"/>
      <c r="O22" s="39"/>
      <c r="P22" s="38"/>
      <c r="Q22" s="5"/>
    </row>
    <row r="23" spans="1:17" hidden="1" outlineLevel="1" x14ac:dyDescent="0.3">
      <c r="A23" s="6" t="s">
        <v>119</v>
      </c>
      <c r="B23" s="6" t="s">
        <v>94</v>
      </c>
      <c r="C23" s="7" t="e">
        <f>'Contractor Assumptions'!#REF!</f>
        <v>#REF!</v>
      </c>
      <c r="D23" s="257">
        <v>-9999</v>
      </c>
      <c r="E23" s="257">
        <v>-9999</v>
      </c>
      <c r="F23" s="257">
        <v>-9999</v>
      </c>
      <c r="G23" s="257">
        <v>-9999</v>
      </c>
      <c r="H23" s="257">
        <v>-9999</v>
      </c>
      <c r="I23" s="8"/>
      <c r="J23" s="39"/>
      <c r="K23" s="39"/>
      <c r="L23" s="39"/>
      <c r="M23" s="38"/>
      <c r="N23" s="39"/>
      <c r="O23" s="39"/>
      <c r="P23" s="38"/>
      <c r="Q23" s="5"/>
    </row>
    <row r="24" spans="1:17" hidden="1" outlineLevel="1" x14ac:dyDescent="0.3">
      <c r="A24" s="6" t="s">
        <v>119</v>
      </c>
      <c r="B24" s="6" t="s">
        <v>94</v>
      </c>
      <c r="C24" s="7" t="e">
        <f>'Contractor Assumptions'!#REF!</f>
        <v>#REF!</v>
      </c>
      <c r="D24" s="257">
        <v>-9999</v>
      </c>
      <c r="E24" s="257">
        <v>-9999</v>
      </c>
      <c r="F24" s="257">
        <v>-9999</v>
      </c>
      <c r="G24" s="257">
        <v>-9999</v>
      </c>
      <c r="H24" s="257">
        <v>-9999</v>
      </c>
      <c r="I24" s="8"/>
      <c r="J24" s="39"/>
      <c r="K24" s="39"/>
      <c r="L24" s="39"/>
      <c r="M24" s="38"/>
      <c r="N24" s="39"/>
      <c r="O24" s="39"/>
      <c r="P24" s="38"/>
      <c r="Q24" s="5"/>
    </row>
    <row r="25" spans="1:17" hidden="1" outlineLevel="1" x14ac:dyDescent="0.3">
      <c r="A25" s="6" t="s">
        <v>119</v>
      </c>
      <c r="B25" s="6" t="s">
        <v>94</v>
      </c>
      <c r="C25" s="7" t="e">
        <f>'Contractor Assumptions'!#REF!</f>
        <v>#REF!</v>
      </c>
      <c r="D25" s="257">
        <v>-9999</v>
      </c>
      <c r="E25" s="257">
        <v>-9999</v>
      </c>
      <c r="F25" s="257">
        <v>-9999</v>
      </c>
      <c r="G25" s="257">
        <v>-9999</v>
      </c>
      <c r="H25" s="257">
        <v>-9999</v>
      </c>
      <c r="I25" s="8"/>
      <c r="J25" s="39"/>
      <c r="K25" s="39"/>
      <c r="L25" s="39"/>
      <c r="M25" s="39"/>
      <c r="N25" s="39"/>
      <c r="O25" s="39"/>
      <c r="P25" s="38"/>
      <c r="Q25" s="5"/>
    </row>
    <row r="26" spans="1:17" hidden="1" outlineLevel="1" x14ac:dyDescent="0.3">
      <c r="A26" s="6" t="s">
        <v>119</v>
      </c>
      <c r="B26" s="6" t="s">
        <v>94</v>
      </c>
      <c r="C26" s="7" t="e">
        <f>'Contractor Assumptions'!#REF!</f>
        <v>#REF!</v>
      </c>
      <c r="D26" s="257">
        <v>-9999</v>
      </c>
      <c r="E26" s="257">
        <v>-9999</v>
      </c>
      <c r="F26" s="257">
        <v>-9999</v>
      </c>
      <c r="G26" s="257">
        <v>-9999</v>
      </c>
      <c r="H26" s="257">
        <v>-9999</v>
      </c>
      <c r="I26" s="8"/>
      <c r="J26" s="39"/>
      <c r="K26" s="39"/>
      <c r="L26" s="39"/>
      <c r="M26" s="39"/>
      <c r="N26" s="39"/>
      <c r="O26" s="39"/>
      <c r="P26" s="38"/>
      <c r="Q26" s="5"/>
    </row>
    <row r="27" spans="1:17" hidden="1" outlineLevel="1" x14ac:dyDescent="0.3">
      <c r="A27" s="6" t="s">
        <v>119</v>
      </c>
      <c r="B27" s="6" t="s">
        <v>94</v>
      </c>
      <c r="C27" s="7" t="e">
        <f>'Contractor Assumptions'!#REF!</f>
        <v>#REF!</v>
      </c>
      <c r="D27" s="257">
        <v>-9999</v>
      </c>
      <c r="E27" s="257">
        <v>-9999</v>
      </c>
      <c r="F27" s="257">
        <v>-9999</v>
      </c>
      <c r="G27" s="257">
        <v>-9999</v>
      </c>
      <c r="H27" s="257">
        <v>-9999</v>
      </c>
      <c r="I27" s="8"/>
      <c r="J27" s="39"/>
      <c r="K27" s="38"/>
      <c r="L27" s="39"/>
      <c r="M27" s="39"/>
      <c r="N27" s="39"/>
      <c r="O27" s="39"/>
      <c r="P27" s="38"/>
      <c r="Q27" s="5"/>
    </row>
    <row r="28" spans="1:17" hidden="1" outlineLevel="1" x14ac:dyDescent="0.3">
      <c r="A28" s="6" t="s">
        <v>119</v>
      </c>
      <c r="B28" s="6" t="s">
        <v>94</v>
      </c>
      <c r="C28" s="7" t="e">
        <f>'Contractor Assumptions'!#REF!</f>
        <v>#REF!</v>
      </c>
      <c r="D28" s="257">
        <v>-9999</v>
      </c>
      <c r="E28" s="257">
        <v>-9999</v>
      </c>
      <c r="F28" s="257">
        <v>-9999</v>
      </c>
      <c r="G28" s="257">
        <v>-9999</v>
      </c>
      <c r="H28" s="257">
        <v>-9999</v>
      </c>
      <c r="I28" s="8"/>
      <c r="J28" s="39"/>
      <c r="K28" s="103"/>
      <c r="L28" s="39"/>
      <c r="M28" s="39"/>
      <c r="N28" s="39"/>
      <c r="O28" s="39"/>
      <c r="P28" s="38"/>
      <c r="Q28" s="5"/>
    </row>
    <row r="29" spans="1:17" hidden="1" outlineLevel="1" x14ac:dyDescent="0.3">
      <c r="A29" s="6" t="s">
        <v>119</v>
      </c>
      <c r="B29" s="6" t="s">
        <v>94</v>
      </c>
      <c r="C29" s="7" t="e">
        <f>'Contractor Assumptions'!#REF!</f>
        <v>#REF!</v>
      </c>
      <c r="D29" s="257">
        <v>-9999</v>
      </c>
      <c r="E29" s="257">
        <v>-9999</v>
      </c>
      <c r="F29" s="257">
        <v>-9999</v>
      </c>
      <c r="G29" s="257">
        <v>-9999</v>
      </c>
      <c r="H29" s="257">
        <v>-9999</v>
      </c>
      <c r="I29" s="8"/>
      <c r="J29" s="39"/>
      <c r="K29" s="39"/>
      <c r="L29" s="39"/>
      <c r="M29" s="39"/>
      <c r="N29" s="39"/>
      <c r="O29" s="39"/>
      <c r="P29" s="38"/>
      <c r="Q29" s="5"/>
    </row>
    <row r="30" spans="1:17" hidden="1" outlineLevel="1" x14ac:dyDescent="0.3">
      <c r="A30" s="6" t="s">
        <v>119</v>
      </c>
      <c r="B30" s="6" t="s">
        <v>94</v>
      </c>
      <c r="C30" s="7" t="e">
        <f>'Contractor Assumptions'!#REF!</f>
        <v>#REF!</v>
      </c>
      <c r="D30" s="257">
        <v>-9999</v>
      </c>
      <c r="E30" s="257">
        <v>-9999</v>
      </c>
      <c r="F30" s="257">
        <v>-9999</v>
      </c>
      <c r="G30" s="257">
        <v>-9999</v>
      </c>
      <c r="H30" s="257">
        <v>-9999</v>
      </c>
      <c r="I30" s="8"/>
      <c r="J30" s="39"/>
      <c r="K30" s="39"/>
      <c r="L30" s="39"/>
      <c r="M30" s="39"/>
      <c r="N30" s="39"/>
      <c r="O30" s="39"/>
      <c r="P30" s="38"/>
      <c r="Q30" s="5"/>
    </row>
    <row r="31" spans="1:17" hidden="1" outlineLevel="1" x14ac:dyDescent="0.3">
      <c r="A31" s="6" t="s">
        <v>119</v>
      </c>
      <c r="B31" s="6" t="s">
        <v>94</v>
      </c>
      <c r="C31" s="7" t="e">
        <f>'Contractor Assumptions'!#REF!</f>
        <v>#REF!</v>
      </c>
      <c r="D31" s="257">
        <v>-9999</v>
      </c>
      <c r="E31" s="257">
        <v>-9999</v>
      </c>
      <c r="F31" s="257">
        <v>-9999</v>
      </c>
      <c r="G31" s="257">
        <v>-9999</v>
      </c>
      <c r="H31" s="257">
        <v>-9999</v>
      </c>
      <c r="I31" s="8"/>
      <c r="J31" s="39"/>
      <c r="K31" s="39"/>
      <c r="L31" s="39"/>
      <c r="M31" s="39"/>
      <c r="N31" s="39"/>
      <c r="O31" s="39"/>
      <c r="P31" s="38"/>
      <c r="Q31" s="5"/>
    </row>
    <row r="32" spans="1:17" hidden="1" outlineLevel="1" x14ac:dyDescent="0.3">
      <c r="A32" s="6" t="s">
        <v>119</v>
      </c>
      <c r="B32" s="6" t="s">
        <v>94</v>
      </c>
      <c r="C32" s="7" t="e">
        <f>'Contractor Assumptions'!#REF!</f>
        <v>#REF!</v>
      </c>
      <c r="D32" s="257">
        <v>-9999</v>
      </c>
      <c r="E32" s="257">
        <v>-9999</v>
      </c>
      <c r="F32" s="257">
        <v>-9999</v>
      </c>
      <c r="G32" s="257">
        <v>-9999</v>
      </c>
      <c r="H32" s="257">
        <v>-9999</v>
      </c>
      <c r="I32" s="8"/>
      <c r="J32" s="39"/>
      <c r="K32" s="39"/>
      <c r="L32" s="39"/>
      <c r="M32" s="39"/>
      <c r="N32" s="39"/>
      <c r="O32" s="39"/>
      <c r="P32" s="38"/>
      <c r="Q32" s="5"/>
    </row>
    <row r="33" spans="1:17" hidden="1" outlineLevel="1" x14ac:dyDescent="0.3">
      <c r="A33" s="6" t="s">
        <v>119</v>
      </c>
      <c r="B33" s="6" t="s">
        <v>94</v>
      </c>
      <c r="C33" s="7" t="e">
        <f>'Contractor Assumptions'!#REF!</f>
        <v>#REF!</v>
      </c>
      <c r="D33" s="257">
        <v>-9999</v>
      </c>
      <c r="E33" s="257">
        <v>-9999</v>
      </c>
      <c r="F33" s="257">
        <v>-9999</v>
      </c>
      <c r="G33" s="257">
        <v>-9999</v>
      </c>
      <c r="H33" s="257">
        <v>-9999</v>
      </c>
      <c r="I33" s="8"/>
      <c r="J33" s="39"/>
      <c r="K33" s="39"/>
      <c r="L33" s="39"/>
      <c r="M33" s="39"/>
      <c r="N33" s="39"/>
      <c r="O33" s="39"/>
      <c r="P33" s="38"/>
      <c r="Q33" s="5"/>
    </row>
    <row r="34" spans="1:17" hidden="1" outlineLevel="1" x14ac:dyDescent="0.3">
      <c r="A34" s="6" t="s">
        <v>119</v>
      </c>
      <c r="B34" s="6" t="s">
        <v>97</v>
      </c>
      <c r="C34" s="7" t="e">
        <f>'Contractor Assumptions'!#REF!</f>
        <v>#REF!</v>
      </c>
      <c r="D34" s="257">
        <v>-9999</v>
      </c>
      <c r="E34" s="257">
        <v>-9999</v>
      </c>
      <c r="F34" s="257">
        <v>-9999</v>
      </c>
      <c r="G34" s="257">
        <v>-9999</v>
      </c>
      <c r="H34" s="257">
        <v>-9999</v>
      </c>
      <c r="I34" s="8"/>
      <c r="J34" s="39"/>
      <c r="K34" s="39"/>
      <c r="L34" s="39"/>
      <c r="M34" s="39"/>
      <c r="N34" s="39"/>
      <c r="O34" s="39"/>
      <c r="P34" s="38"/>
      <c r="Q34" s="5"/>
    </row>
    <row r="35" spans="1:17" hidden="1" outlineLevel="1" x14ac:dyDescent="0.3">
      <c r="A35" s="6" t="s">
        <v>119</v>
      </c>
      <c r="B35" s="6" t="s">
        <v>97</v>
      </c>
      <c r="C35" s="7" t="e">
        <f>'Contractor Assumptions'!#REF!</f>
        <v>#REF!</v>
      </c>
      <c r="D35" s="257">
        <v>-9999</v>
      </c>
      <c r="E35" s="257">
        <v>-9999</v>
      </c>
      <c r="F35" s="257">
        <v>-9999</v>
      </c>
      <c r="G35" s="257">
        <v>-9999</v>
      </c>
      <c r="H35" s="257">
        <v>-9999</v>
      </c>
      <c r="I35" s="8"/>
      <c r="J35" s="39"/>
      <c r="K35" s="39"/>
      <c r="L35" s="39"/>
      <c r="M35" s="39"/>
      <c r="N35" s="39"/>
      <c r="O35" s="39"/>
      <c r="P35" s="38"/>
      <c r="Q35" s="5"/>
    </row>
    <row r="36" spans="1:17" hidden="1" outlineLevel="1" x14ac:dyDescent="0.3">
      <c r="A36" s="6" t="s">
        <v>119</v>
      </c>
      <c r="B36" s="6" t="s">
        <v>97</v>
      </c>
      <c r="C36" s="7" t="e">
        <f>'Contractor Assumptions'!#REF!</f>
        <v>#REF!</v>
      </c>
      <c r="D36" s="257">
        <v>-9999</v>
      </c>
      <c r="E36" s="257">
        <v>-9999</v>
      </c>
      <c r="F36" s="257">
        <v>-9999</v>
      </c>
      <c r="G36" s="257">
        <v>-9999</v>
      </c>
      <c r="H36" s="257">
        <v>-9999</v>
      </c>
      <c r="I36" s="8"/>
      <c r="J36" s="39"/>
      <c r="K36" s="39"/>
      <c r="L36" s="39"/>
      <c r="M36" s="39"/>
      <c r="N36" s="39"/>
      <c r="O36" s="39"/>
      <c r="P36" s="38"/>
      <c r="Q36" s="5"/>
    </row>
    <row r="37" spans="1:17" hidden="1" outlineLevel="1" x14ac:dyDescent="0.3">
      <c r="A37" s="6" t="s">
        <v>119</v>
      </c>
      <c r="B37" s="6" t="s">
        <v>97</v>
      </c>
      <c r="C37" s="7" t="e">
        <f>'Contractor Assumptions'!#REF!</f>
        <v>#REF!</v>
      </c>
      <c r="D37" s="257">
        <v>-9999</v>
      </c>
      <c r="E37" s="257">
        <v>-9999</v>
      </c>
      <c r="F37" s="257">
        <v>-9999</v>
      </c>
      <c r="G37" s="257">
        <v>-9999</v>
      </c>
      <c r="H37" s="257">
        <v>-9999</v>
      </c>
      <c r="I37" s="8"/>
      <c r="J37" s="39"/>
      <c r="K37" s="39"/>
      <c r="L37" s="39"/>
      <c r="M37" s="39"/>
      <c r="N37" s="39"/>
      <c r="O37" s="39"/>
      <c r="P37" s="38"/>
      <c r="Q37" s="5"/>
    </row>
    <row r="38" spans="1:17" hidden="1" outlineLevel="1" x14ac:dyDescent="0.3">
      <c r="A38" s="6" t="s">
        <v>119</v>
      </c>
      <c r="B38" s="6" t="s">
        <v>97</v>
      </c>
      <c r="C38" s="7" t="e">
        <f>'Contractor Assumptions'!#REF!</f>
        <v>#REF!</v>
      </c>
      <c r="D38" s="257">
        <v>-9999</v>
      </c>
      <c r="E38" s="257">
        <v>-9999</v>
      </c>
      <c r="F38" s="257">
        <v>-9999</v>
      </c>
      <c r="G38" s="257">
        <v>-9999</v>
      </c>
      <c r="H38" s="257">
        <v>-9999</v>
      </c>
      <c r="I38" s="8"/>
      <c r="J38" s="39"/>
      <c r="K38" s="39"/>
      <c r="L38" s="39"/>
      <c r="M38" s="39"/>
      <c r="N38" s="39"/>
      <c r="O38" s="39"/>
      <c r="P38" s="38"/>
      <c r="Q38" s="5"/>
    </row>
    <row r="39" spans="1:17" hidden="1" outlineLevel="1" x14ac:dyDescent="0.3">
      <c r="A39" s="6" t="s">
        <v>119</v>
      </c>
      <c r="B39" s="6" t="s">
        <v>97</v>
      </c>
      <c r="C39" s="7" t="e">
        <f>'Contractor Assumptions'!#REF!</f>
        <v>#REF!</v>
      </c>
      <c r="D39" s="257">
        <v>-9999</v>
      </c>
      <c r="E39" s="257">
        <v>-9999</v>
      </c>
      <c r="F39" s="257">
        <v>-9999</v>
      </c>
      <c r="G39" s="257">
        <v>-9999</v>
      </c>
      <c r="H39" s="257">
        <v>-9999</v>
      </c>
      <c r="I39" s="8"/>
      <c r="J39" s="39"/>
      <c r="K39" s="39"/>
      <c r="L39" s="39"/>
      <c r="M39" s="39"/>
      <c r="N39" s="39"/>
      <c r="O39" s="39"/>
      <c r="P39" s="38"/>
      <c r="Q39" s="5"/>
    </row>
    <row r="40" spans="1:17" hidden="1" outlineLevel="1" x14ac:dyDescent="0.3">
      <c r="A40" s="6" t="s">
        <v>119</v>
      </c>
      <c r="B40" s="6" t="s">
        <v>97</v>
      </c>
      <c r="C40" s="7" t="e">
        <f>'Contractor Assumptions'!#REF!</f>
        <v>#REF!</v>
      </c>
      <c r="D40" s="257">
        <v>-9999</v>
      </c>
      <c r="E40" s="257">
        <v>-9999</v>
      </c>
      <c r="F40" s="257">
        <v>-9999</v>
      </c>
      <c r="G40" s="257">
        <v>-9999</v>
      </c>
      <c r="H40" s="257">
        <v>-9999</v>
      </c>
      <c r="I40" s="8"/>
      <c r="J40" s="39"/>
      <c r="K40" s="104"/>
      <c r="L40" s="39"/>
      <c r="M40" s="39"/>
      <c r="N40" s="39"/>
      <c r="O40" s="39"/>
      <c r="P40" s="38"/>
      <c r="Q40" s="5"/>
    </row>
    <row r="41" spans="1:17" hidden="1" outlineLevel="1" x14ac:dyDescent="0.3">
      <c r="A41" s="6" t="s">
        <v>119</v>
      </c>
      <c r="B41" s="6" t="s">
        <v>97</v>
      </c>
      <c r="C41" s="7" t="e">
        <f>'Contractor Assumptions'!#REF!</f>
        <v>#REF!</v>
      </c>
      <c r="D41" s="257">
        <v>-9999</v>
      </c>
      <c r="E41" s="257">
        <v>-9999</v>
      </c>
      <c r="F41" s="257">
        <v>-9999</v>
      </c>
      <c r="G41" s="257">
        <v>-9999</v>
      </c>
      <c r="H41" s="257">
        <v>-9999</v>
      </c>
      <c r="I41" s="8"/>
      <c r="J41" s="39"/>
      <c r="K41" s="39"/>
      <c r="L41" s="39"/>
      <c r="M41" s="39"/>
      <c r="N41" s="39"/>
      <c r="O41" s="39"/>
      <c r="P41" s="38"/>
      <c r="Q41" s="5"/>
    </row>
    <row r="42" spans="1:17" hidden="1" outlineLevel="1" x14ac:dyDescent="0.3">
      <c r="A42" s="6" t="s">
        <v>119</v>
      </c>
      <c r="B42" s="6" t="s">
        <v>97</v>
      </c>
      <c r="C42" s="7" t="e">
        <f>'Contractor Assumptions'!#REF!</f>
        <v>#REF!</v>
      </c>
      <c r="D42" s="257">
        <v>-9999</v>
      </c>
      <c r="E42" s="257">
        <v>-9999</v>
      </c>
      <c r="F42" s="257">
        <v>-9999</v>
      </c>
      <c r="G42" s="257">
        <v>-9999</v>
      </c>
      <c r="H42" s="257">
        <v>-9999</v>
      </c>
      <c r="I42" s="8"/>
      <c r="J42" s="39"/>
      <c r="K42" s="38"/>
      <c r="L42" s="39"/>
      <c r="M42" s="39"/>
      <c r="N42" s="39"/>
      <c r="O42" s="39"/>
      <c r="P42" s="38"/>
      <c r="Q42" s="5"/>
    </row>
    <row r="43" spans="1:17" hidden="1" outlineLevel="1" x14ac:dyDescent="0.3">
      <c r="A43" s="6" t="s">
        <v>119</v>
      </c>
      <c r="B43" s="6" t="s">
        <v>97</v>
      </c>
      <c r="C43" s="7" t="e">
        <f>'Contractor Assumptions'!#REF!</f>
        <v>#REF!</v>
      </c>
      <c r="D43" s="257">
        <v>-9999</v>
      </c>
      <c r="E43" s="257">
        <v>-9999</v>
      </c>
      <c r="F43" s="257">
        <v>-9999</v>
      </c>
      <c r="G43" s="257">
        <v>-9999</v>
      </c>
      <c r="H43" s="257">
        <v>-9999</v>
      </c>
      <c r="I43" s="8"/>
      <c r="J43" s="39"/>
      <c r="K43" s="39"/>
      <c r="L43" s="39"/>
      <c r="M43" s="39"/>
      <c r="N43" s="39"/>
      <c r="O43" s="39"/>
      <c r="P43" s="38"/>
      <c r="Q43" s="5"/>
    </row>
    <row r="44" spans="1:17" hidden="1" outlineLevel="1" x14ac:dyDescent="0.3">
      <c r="A44" s="6" t="s">
        <v>119</v>
      </c>
      <c r="B44" s="6" t="s">
        <v>98</v>
      </c>
      <c r="C44" s="7" t="e">
        <f>'Contractor Assumptions'!#REF!</f>
        <v>#REF!</v>
      </c>
      <c r="D44" s="257">
        <v>-9999</v>
      </c>
      <c r="E44" s="257">
        <v>-9999</v>
      </c>
      <c r="F44" s="257">
        <v>-9999</v>
      </c>
      <c r="G44" s="257">
        <v>-9999</v>
      </c>
      <c r="H44" s="257">
        <v>-9999</v>
      </c>
      <c r="I44" s="8"/>
      <c r="J44" s="39"/>
      <c r="K44" s="39"/>
      <c r="L44" s="39"/>
      <c r="M44" s="39"/>
      <c r="N44" s="39"/>
      <c r="O44" s="39"/>
      <c r="P44" s="38"/>
      <c r="Q44" s="5"/>
    </row>
    <row r="45" spans="1:17" hidden="1" outlineLevel="1" x14ac:dyDescent="0.3">
      <c r="A45" s="6" t="s">
        <v>119</v>
      </c>
      <c r="B45" s="6" t="s">
        <v>98</v>
      </c>
      <c r="C45" s="7" t="e">
        <f>'Contractor Assumptions'!#REF!</f>
        <v>#REF!</v>
      </c>
      <c r="D45" s="257">
        <v>-9999</v>
      </c>
      <c r="E45" s="257">
        <v>-9999</v>
      </c>
      <c r="F45" s="257">
        <v>-9999</v>
      </c>
      <c r="G45" s="257">
        <v>-9999</v>
      </c>
      <c r="H45" s="257">
        <v>-9999</v>
      </c>
      <c r="I45" s="8"/>
      <c r="J45" s="39"/>
      <c r="K45" s="39"/>
      <c r="L45" s="39"/>
      <c r="M45" s="39"/>
      <c r="N45" s="39"/>
      <c r="O45" s="39"/>
      <c r="P45" s="38"/>
      <c r="Q45" s="5"/>
    </row>
    <row r="46" spans="1:17" hidden="1" outlineLevel="1" x14ac:dyDescent="0.3">
      <c r="A46" s="6" t="s">
        <v>119</v>
      </c>
      <c r="B46" s="6" t="s">
        <v>98</v>
      </c>
      <c r="C46" s="7" t="e">
        <f>'Contractor Assumptions'!#REF!</f>
        <v>#REF!</v>
      </c>
      <c r="D46" s="257">
        <v>-9999</v>
      </c>
      <c r="E46" s="257">
        <v>-9999</v>
      </c>
      <c r="F46" s="257">
        <v>-9999</v>
      </c>
      <c r="G46" s="257">
        <v>-9999</v>
      </c>
      <c r="H46" s="257">
        <v>-9999</v>
      </c>
      <c r="I46" s="8"/>
      <c r="J46" s="39"/>
      <c r="K46" s="39"/>
      <c r="L46" s="39"/>
      <c r="M46" s="39"/>
      <c r="N46" s="39"/>
      <c r="O46" s="39"/>
      <c r="P46" s="38"/>
      <c r="Q46" s="5"/>
    </row>
    <row r="47" spans="1:17" hidden="1" outlineLevel="1" x14ac:dyDescent="0.3">
      <c r="A47" s="6" t="s">
        <v>119</v>
      </c>
      <c r="B47" s="6" t="s">
        <v>98</v>
      </c>
      <c r="C47" s="7" t="e">
        <f>'Contractor Assumptions'!#REF!</f>
        <v>#REF!</v>
      </c>
      <c r="D47" s="257">
        <v>-9999</v>
      </c>
      <c r="E47" s="257">
        <v>-9999</v>
      </c>
      <c r="F47" s="257">
        <v>-9999</v>
      </c>
      <c r="G47" s="257">
        <v>-9999</v>
      </c>
      <c r="H47" s="257">
        <v>-9999</v>
      </c>
      <c r="I47" s="8"/>
      <c r="J47" s="39"/>
      <c r="K47" s="39"/>
      <c r="L47" s="39"/>
      <c r="M47" s="39"/>
      <c r="N47" s="39"/>
      <c r="O47" s="39"/>
      <c r="P47" s="38"/>
      <c r="Q47" s="5"/>
    </row>
    <row r="48" spans="1:17" hidden="1" outlineLevel="1" x14ac:dyDescent="0.3">
      <c r="A48" s="6" t="s">
        <v>119</v>
      </c>
      <c r="B48" s="6" t="s">
        <v>98</v>
      </c>
      <c r="C48" s="7" t="e">
        <f>'Contractor Assumptions'!#REF!</f>
        <v>#REF!</v>
      </c>
      <c r="D48" s="257">
        <v>-9999</v>
      </c>
      <c r="E48" s="257">
        <v>-9999</v>
      </c>
      <c r="F48" s="257">
        <v>-9999</v>
      </c>
      <c r="G48" s="257">
        <v>-9999</v>
      </c>
      <c r="H48" s="257">
        <v>-9999</v>
      </c>
      <c r="I48" s="8"/>
      <c r="J48" s="39"/>
      <c r="K48" s="39"/>
      <c r="L48" s="39"/>
      <c r="M48" s="39"/>
      <c r="N48" s="39"/>
      <c r="O48" s="39"/>
      <c r="P48" s="38"/>
      <c r="Q48" s="5"/>
    </row>
    <row r="49" spans="1:17" hidden="1" outlineLevel="1" x14ac:dyDescent="0.3">
      <c r="A49" s="6" t="s">
        <v>119</v>
      </c>
      <c r="B49" s="6" t="s">
        <v>98</v>
      </c>
      <c r="C49" s="7" t="e">
        <f>'Contractor Assumptions'!#REF!</f>
        <v>#REF!</v>
      </c>
      <c r="D49" s="257">
        <v>-9999</v>
      </c>
      <c r="E49" s="257">
        <v>-9999</v>
      </c>
      <c r="F49" s="257">
        <v>-9999</v>
      </c>
      <c r="G49" s="257">
        <v>-9999</v>
      </c>
      <c r="H49" s="257">
        <v>-9999</v>
      </c>
      <c r="I49" s="8"/>
      <c r="J49" s="39"/>
      <c r="K49" s="39"/>
      <c r="L49" s="39"/>
      <c r="M49" s="39"/>
      <c r="N49" s="39"/>
      <c r="O49" s="39"/>
      <c r="P49" s="38"/>
      <c r="Q49" s="5"/>
    </row>
    <row r="50" spans="1:17" hidden="1" outlineLevel="1" x14ac:dyDescent="0.3">
      <c r="A50" s="6" t="s">
        <v>119</v>
      </c>
      <c r="B50" s="6" t="s">
        <v>99</v>
      </c>
      <c r="C50" s="7" t="e">
        <f>'Contractor Assumptions'!#REF!</f>
        <v>#REF!</v>
      </c>
      <c r="D50" s="257">
        <v>-9999</v>
      </c>
      <c r="E50" s="257">
        <v>-9999</v>
      </c>
      <c r="F50" s="257">
        <v>-9999</v>
      </c>
      <c r="G50" s="257">
        <v>-9999</v>
      </c>
      <c r="H50" s="257">
        <v>-9999</v>
      </c>
      <c r="I50" s="8"/>
      <c r="J50" s="39"/>
      <c r="K50" s="39"/>
      <c r="L50" s="39"/>
      <c r="M50" s="39"/>
      <c r="N50" s="39"/>
      <c r="O50" s="39"/>
      <c r="P50" s="38"/>
      <c r="Q50" s="5"/>
    </row>
    <row r="51" spans="1:17" hidden="1" outlineLevel="1" x14ac:dyDescent="0.3">
      <c r="A51" s="6" t="s">
        <v>119</v>
      </c>
      <c r="B51" s="6" t="s">
        <v>99</v>
      </c>
      <c r="C51" s="7" t="e">
        <f>'Contractor Assumptions'!#REF!</f>
        <v>#REF!</v>
      </c>
      <c r="D51" s="257">
        <v>-9999</v>
      </c>
      <c r="E51" s="257">
        <v>-9999</v>
      </c>
      <c r="F51" s="257">
        <v>-9999</v>
      </c>
      <c r="G51" s="257">
        <v>-9999</v>
      </c>
      <c r="H51" s="257">
        <v>-9999</v>
      </c>
      <c r="I51" s="8"/>
      <c r="J51" s="39"/>
      <c r="K51" s="39"/>
      <c r="L51" s="39"/>
      <c r="M51" s="39"/>
      <c r="N51" s="39"/>
      <c r="O51" s="39"/>
      <c r="P51" s="38"/>
      <c r="Q51" s="5"/>
    </row>
    <row r="52" spans="1:17" hidden="1" outlineLevel="1" x14ac:dyDescent="0.3">
      <c r="A52" s="6" t="s">
        <v>119</v>
      </c>
      <c r="B52" s="6" t="s">
        <v>100</v>
      </c>
      <c r="C52" s="7" t="e">
        <f>'Contractor Assumptions'!#REF!</f>
        <v>#REF!</v>
      </c>
      <c r="D52" s="257">
        <v>-9999</v>
      </c>
      <c r="E52" s="257">
        <v>-9999</v>
      </c>
      <c r="F52" s="257">
        <v>-9999</v>
      </c>
      <c r="G52" s="257">
        <v>-9999</v>
      </c>
      <c r="H52" s="257">
        <v>-9999</v>
      </c>
      <c r="I52" s="8"/>
      <c r="J52" s="39"/>
      <c r="K52" s="39"/>
      <c r="L52" s="39"/>
      <c r="M52" s="39"/>
      <c r="N52" s="39"/>
      <c r="O52" s="39"/>
      <c r="P52" s="38"/>
      <c r="Q52" s="5"/>
    </row>
    <row r="53" spans="1:17" hidden="1" outlineLevel="1" x14ac:dyDescent="0.3">
      <c r="A53" s="6" t="s">
        <v>119</v>
      </c>
      <c r="B53" s="6" t="s">
        <v>100</v>
      </c>
      <c r="C53" s="7" t="e">
        <f>'Contractor Assumptions'!#REF!</f>
        <v>#REF!</v>
      </c>
      <c r="D53" s="257">
        <v>-9999</v>
      </c>
      <c r="E53" s="257">
        <v>-9999</v>
      </c>
      <c r="F53" s="257">
        <v>-9999</v>
      </c>
      <c r="G53" s="257">
        <v>-9999</v>
      </c>
      <c r="H53" s="257">
        <v>-9999</v>
      </c>
      <c r="I53" s="8"/>
      <c r="J53" s="39"/>
      <c r="K53" s="39"/>
      <c r="L53" s="39"/>
      <c r="M53" s="39"/>
      <c r="N53" s="39"/>
      <c r="O53" s="39"/>
      <c r="P53" s="38"/>
      <c r="Q53" s="5"/>
    </row>
    <row r="54" spans="1:17" hidden="1" outlineLevel="1" x14ac:dyDescent="0.3">
      <c r="A54" s="6" t="s">
        <v>119</v>
      </c>
      <c r="B54" s="6" t="s">
        <v>100</v>
      </c>
      <c r="C54" s="7" t="e">
        <f>'Contractor Assumptions'!#REF!</f>
        <v>#REF!</v>
      </c>
      <c r="D54" s="257">
        <v>-9999</v>
      </c>
      <c r="E54" s="257">
        <v>-9999</v>
      </c>
      <c r="F54" s="257">
        <v>-9999</v>
      </c>
      <c r="G54" s="257">
        <v>-9999</v>
      </c>
      <c r="H54" s="257">
        <v>-9999</v>
      </c>
      <c r="I54" s="8"/>
      <c r="J54" s="39"/>
      <c r="K54" s="39"/>
      <c r="L54" s="39"/>
      <c r="M54" s="39"/>
      <c r="N54" s="39"/>
      <c r="O54" s="39"/>
      <c r="P54" s="38"/>
      <c r="Q54" s="5"/>
    </row>
    <row r="55" spans="1:17" hidden="1" outlineLevel="1" x14ac:dyDescent="0.3">
      <c r="A55" s="6" t="s">
        <v>119</v>
      </c>
      <c r="B55" s="6" t="s">
        <v>100</v>
      </c>
      <c r="C55" s="7" t="e">
        <f>'Contractor Assumptions'!#REF!</f>
        <v>#REF!</v>
      </c>
      <c r="D55" s="257">
        <v>-9999</v>
      </c>
      <c r="E55" s="257">
        <v>-9999</v>
      </c>
      <c r="F55" s="257">
        <v>-9999</v>
      </c>
      <c r="G55" s="257">
        <v>-9999</v>
      </c>
      <c r="H55" s="257">
        <v>-9999</v>
      </c>
      <c r="I55" s="8"/>
      <c r="J55" s="39"/>
      <c r="K55" s="39"/>
      <c r="L55" s="39"/>
      <c r="M55" s="39"/>
      <c r="N55" s="39"/>
      <c r="O55" s="39"/>
      <c r="P55" s="38"/>
      <c r="Q55" s="5"/>
    </row>
    <row r="56" spans="1:17" hidden="1" outlineLevel="1" x14ac:dyDescent="0.3">
      <c r="A56" s="6" t="s">
        <v>119</v>
      </c>
      <c r="B56" s="6" t="s">
        <v>100</v>
      </c>
      <c r="C56" s="7" t="e">
        <f>'Contractor Assumptions'!#REF!</f>
        <v>#REF!</v>
      </c>
      <c r="D56" s="257">
        <v>-9999</v>
      </c>
      <c r="E56" s="257">
        <v>-9999</v>
      </c>
      <c r="F56" s="257">
        <v>-9999</v>
      </c>
      <c r="G56" s="257">
        <v>-9999</v>
      </c>
      <c r="H56" s="257">
        <v>-9999</v>
      </c>
      <c r="I56" s="8"/>
      <c r="J56" s="39"/>
      <c r="K56" s="39"/>
      <c r="L56" s="39"/>
      <c r="M56" s="39"/>
      <c r="N56" s="39"/>
      <c r="O56" s="39"/>
      <c r="P56" s="38"/>
      <c r="Q56" s="5"/>
    </row>
    <row r="57" spans="1:17" hidden="1" outlineLevel="1" x14ac:dyDescent="0.3">
      <c r="A57" s="6" t="s">
        <v>119</v>
      </c>
      <c r="B57" s="6" t="s">
        <v>100</v>
      </c>
      <c r="C57" s="7" t="str">
        <f>'Contractor Assumptions'!B6</f>
        <v>Metropolitan Water District of Southern California</v>
      </c>
      <c r="D57" s="257">
        <v>-9999</v>
      </c>
      <c r="E57" s="257">
        <v>-9999</v>
      </c>
      <c r="F57" s="257">
        <v>-9999</v>
      </c>
      <c r="G57" s="257">
        <v>-9999</v>
      </c>
      <c r="H57" s="257">
        <v>1000000</v>
      </c>
      <c r="I57" s="8"/>
      <c r="J57" s="39"/>
      <c r="K57" s="39"/>
      <c r="L57" s="39"/>
      <c r="M57" s="39"/>
      <c r="N57" s="39"/>
      <c r="O57" s="39"/>
      <c r="P57" s="38"/>
      <c r="Q57" s="5"/>
    </row>
    <row r="58" spans="1:17" hidden="1" outlineLevel="1" x14ac:dyDescent="0.3">
      <c r="A58" s="6" t="s">
        <v>119</v>
      </c>
      <c r="B58" s="6" t="s">
        <v>100</v>
      </c>
      <c r="C58" s="7" t="e">
        <f>'Contractor Assumptions'!#REF!</f>
        <v>#REF!</v>
      </c>
      <c r="D58" s="257">
        <v>-9999</v>
      </c>
      <c r="E58" s="257">
        <v>-9999</v>
      </c>
      <c r="F58" s="257">
        <v>-9999</v>
      </c>
      <c r="G58" s="257">
        <v>-9999</v>
      </c>
      <c r="H58" s="257">
        <v>-9999</v>
      </c>
      <c r="I58" s="8"/>
      <c r="J58" s="39"/>
      <c r="K58" s="39"/>
      <c r="L58" s="39"/>
      <c r="M58" s="39"/>
      <c r="N58" s="39"/>
      <c r="O58" s="39"/>
      <c r="P58" s="38"/>
      <c r="Q58" s="5"/>
    </row>
    <row r="59" spans="1:17" hidden="1" outlineLevel="1" x14ac:dyDescent="0.3">
      <c r="A59" s="6" t="s">
        <v>119</v>
      </c>
      <c r="B59" s="6" t="s">
        <v>100</v>
      </c>
      <c r="C59" s="7" t="e">
        <f>'Contractor Assumptions'!#REF!</f>
        <v>#REF!</v>
      </c>
      <c r="D59" s="257">
        <v>-9999</v>
      </c>
      <c r="E59" s="257">
        <v>-9999</v>
      </c>
      <c r="F59" s="257">
        <v>-9999</v>
      </c>
      <c r="G59" s="257">
        <v>-9999</v>
      </c>
      <c r="H59" s="257">
        <v>-9999</v>
      </c>
      <c r="I59" s="8"/>
      <c r="J59" s="39"/>
      <c r="K59" s="39"/>
      <c r="L59" s="39"/>
      <c r="M59" s="39"/>
      <c r="N59" s="39"/>
      <c r="O59" s="39"/>
      <c r="P59" s="38"/>
      <c r="Q59" s="5"/>
    </row>
    <row r="60" spans="1:17" hidden="1" outlineLevel="1" x14ac:dyDescent="0.3">
      <c r="A60" s="6" t="s">
        <v>119</v>
      </c>
      <c r="B60" s="6" t="s">
        <v>100</v>
      </c>
      <c r="C60" s="7" t="e">
        <f>'Contractor Assumptions'!#REF!</f>
        <v>#REF!</v>
      </c>
      <c r="D60" s="257">
        <v>-9999</v>
      </c>
      <c r="E60" s="257">
        <v>-9999</v>
      </c>
      <c r="F60" s="257">
        <v>-9999</v>
      </c>
      <c r="G60" s="257">
        <v>-9999</v>
      </c>
      <c r="H60" s="257">
        <v>-9999</v>
      </c>
      <c r="I60" s="8"/>
      <c r="J60" s="39"/>
      <c r="K60" s="39"/>
      <c r="L60" s="39"/>
      <c r="M60" s="39"/>
      <c r="N60" s="39"/>
      <c r="O60" s="39"/>
      <c r="P60" s="38"/>
      <c r="Q60" s="5"/>
    </row>
    <row r="61" spans="1:17" hidden="1" outlineLevel="1" x14ac:dyDescent="0.3">
      <c r="A61" s="6" t="s">
        <v>119</v>
      </c>
      <c r="B61" s="6" t="s">
        <v>100</v>
      </c>
      <c r="C61" s="7" t="e">
        <f>'Contractor Assumptions'!#REF!</f>
        <v>#REF!</v>
      </c>
      <c r="D61" s="257">
        <v>-9999</v>
      </c>
      <c r="E61" s="257">
        <v>-9999</v>
      </c>
      <c r="F61" s="257">
        <v>-9999</v>
      </c>
      <c r="G61" s="257">
        <v>-9999</v>
      </c>
      <c r="H61" s="257">
        <v>-9999</v>
      </c>
      <c r="I61" s="8"/>
      <c r="J61" s="39"/>
      <c r="K61" s="39"/>
      <c r="L61" s="39"/>
      <c r="M61" s="39"/>
      <c r="N61" s="39"/>
      <c r="O61" s="39"/>
      <c r="P61" s="38"/>
      <c r="Q61" s="5"/>
    </row>
    <row r="62" spans="1:17" hidden="1" outlineLevel="1" x14ac:dyDescent="0.3">
      <c r="A62" s="6" t="s">
        <v>119</v>
      </c>
      <c r="B62" s="6" t="s">
        <v>100</v>
      </c>
      <c r="C62" s="7" t="e">
        <f>'Contractor Assumptions'!#REF!</f>
        <v>#REF!</v>
      </c>
      <c r="D62" s="257">
        <v>-9999</v>
      </c>
      <c r="E62" s="257">
        <v>-9999</v>
      </c>
      <c r="F62" s="257">
        <v>-9999</v>
      </c>
      <c r="G62" s="257">
        <v>-9999</v>
      </c>
      <c r="H62" s="257">
        <v>-9999</v>
      </c>
      <c r="I62" s="8"/>
      <c r="J62" s="39"/>
      <c r="K62" s="39"/>
      <c r="L62" s="39"/>
      <c r="M62" s="39"/>
      <c r="N62" s="38"/>
      <c r="O62" s="39"/>
      <c r="P62" s="38"/>
      <c r="Q62" s="5"/>
    </row>
    <row r="63" spans="1:17" hidden="1" outlineLevel="1" x14ac:dyDescent="0.3">
      <c r="A63" s="6" t="s">
        <v>119</v>
      </c>
      <c r="B63" s="6" t="s">
        <v>100</v>
      </c>
      <c r="C63" s="7" t="e">
        <f>'Contractor Assumptions'!#REF!</f>
        <v>#REF!</v>
      </c>
      <c r="D63" s="257">
        <v>-9999</v>
      </c>
      <c r="E63" s="257">
        <v>-9999</v>
      </c>
      <c r="F63" s="257">
        <v>-9999</v>
      </c>
      <c r="G63" s="257">
        <v>-9999</v>
      </c>
      <c r="H63" s="257">
        <v>-9999</v>
      </c>
      <c r="I63" s="8"/>
      <c r="J63" s="39"/>
      <c r="K63" s="39"/>
      <c r="L63" s="39"/>
      <c r="M63" s="39"/>
      <c r="N63" s="38"/>
      <c r="O63" s="39"/>
      <c r="P63" s="38"/>
      <c r="Q63" s="5"/>
    </row>
    <row r="64" spans="1:17" collapsed="1" x14ac:dyDescent="0.3">
      <c r="A64" s="6"/>
      <c r="B64" s="6"/>
      <c r="C64" s="219" t="s">
        <v>120</v>
      </c>
      <c r="D64" s="8"/>
      <c r="E64" s="8"/>
      <c r="F64" s="8"/>
      <c r="G64" s="8"/>
      <c r="H64" s="8"/>
      <c r="I64" s="8"/>
      <c r="J64" s="38"/>
      <c r="K64" s="38"/>
      <c r="L64" s="103"/>
      <c r="M64" s="103"/>
      <c r="N64" s="104"/>
      <c r="O64" s="38"/>
      <c r="P64" s="38"/>
    </row>
    <row r="65" spans="1:17" x14ac:dyDescent="0.3">
      <c r="A65" s="6"/>
      <c r="B65" s="6"/>
      <c r="C65" s="63" t="s">
        <v>118</v>
      </c>
      <c r="D65" s="57">
        <f>SUM(D67:D109)</f>
        <v>-429957</v>
      </c>
      <c r="E65" s="57">
        <f>SUM(E67:E109)</f>
        <v>-429957</v>
      </c>
      <c r="F65" s="57">
        <f>SUM(F67:F109)</f>
        <v>-429957</v>
      </c>
      <c r="G65" s="57">
        <f>SUM(G67:G109)</f>
        <v>-429957</v>
      </c>
      <c r="H65" s="57">
        <f>SUM(H67:H109)</f>
        <v>830042</v>
      </c>
      <c r="I65" s="8"/>
      <c r="J65" s="41"/>
      <c r="K65" s="38"/>
      <c r="L65" s="104"/>
      <c r="M65" s="104"/>
      <c r="N65" s="104"/>
      <c r="O65" s="38"/>
      <c r="P65" s="38"/>
    </row>
    <row r="66" spans="1:17" x14ac:dyDescent="0.3">
      <c r="A66" s="58" t="s">
        <v>0</v>
      </c>
      <c r="B66" s="58"/>
      <c r="C66" s="58" t="s">
        <v>11</v>
      </c>
      <c r="D66" s="59">
        <v>2025</v>
      </c>
      <c r="E66" s="59">
        <v>2030</v>
      </c>
      <c r="F66" s="59">
        <v>2035</v>
      </c>
      <c r="G66" s="59">
        <v>2040</v>
      </c>
      <c r="H66" s="59">
        <v>2045</v>
      </c>
      <c r="I66" s="59" t="s">
        <v>8</v>
      </c>
      <c r="J66" s="41"/>
      <c r="K66" s="38"/>
      <c r="L66" s="105"/>
      <c r="M66" s="104"/>
      <c r="N66" s="38"/>
      <c r="O66" s="38"/>
      <c r="P66" s="38"/>
    </row>
    <row r="67" spans="1:17" hidden="1" outlineLevel="1" x14ac:dyDescent="0.3">
      <c r="A67" s="6" t="s">
        <v>121</v>
      </c>
      <c r="B67" s="6" t="s">
        <v>94</v>
      </c>
      <c r="C67" s="7" t="e">
        <f t="shared" ref="C67:C109" si="0">C21</f>
        <v>#REF!</v>
      </c>
      <c r="D67" s="257">
        <v>-9999</v>
      </c>
      <c r="E67" s="257">
        <v>-9999</v>
      </c>
      <c r="F67" s="257">
        <v>-9999</v>
      </c>
      <c r="G67" s="257">
        <v>-9999</v>
      </c>
      <c r="H67" s="257">
        <v>-9999</v>
      </c>
      <c r="I67" s="8"/>
      <c r="J67" s="39"/>
      <c r="K67" s="38"/>
      <c r="L67" s="39"/>
      <c r="M67" s="39"/>
      <c r="N67" s="39"/>
      <c r="O67" s="39"/>
      <c r="P67" s="38"/>
      <c r="Q67" s="5"/>
    </row>
    <row r="68" spans="1:17" hidden="1" outlineLevel="1" x14ac:dyDescent="0.3">
      <c r="A68" s="6" t="s">
        <v>121</v>
      </c>
      <c r="B68" s="6" t="s">
        <v>94</v>
      </c>
      <c r="C68" s="7" t="e">
        <f t="shared" si="0"/>
        <v>#REF!</v>
      </c>
      <c r="D68" s="257">
        <v>-9999</v>
      </c>
      <c r="E68" s="257">
        <v>-9999</v>
      </c>
      <c r="F68" s="257">
        <v>-9999</v>
      </c>
      <c r="G68" s="257">
        <v>-9999</v>
      </c>
      <c r="H68" s="257">
        <v>-9999</v>
      </c>
      <c r="I68" s="8"/>
      <c r="J68" s="39"/>
      <c r="K68" s="38"/>
      <c r="L68" s="39"/>
      <c r="M68" s="39"/>
      <c r="N68" s="39"/>
      <c r="O68" s="39"/>
      <c r="P68" s="38"/>
      <c r="Q68" s="5"/>
    </row>
    <row r="69" spans="1:17" hidden="1" outlineLevel="1" x14ac:dyDescent="0.3">
      <c r="A69" s="6" t="s">
        <v>121</v>
      </c>
      <c r="B69" s="6" t="s">
        <v>94</v>
      </c>
      <c r="C69" s="7" t="e">
        <f t="shared" si="0"/>
        <v>#REF!</v>
      </c>
      <c r="D69" s="257">
        <v>-9999</v>
      </c>
      <c r="E69" s="257">
        <v>-9999</v>
      </c>
      <c r="F69" s="257">
        <v>-9999</v>
      </c>
      <c r="G69" s="257">
        <v>-9999</v>
      </c>
      <c r="H69" s="257">
        <v>-9999</v>
      </c>
      <c r="I69" s="8"/>
      <c r="J69" s="39"/>
      <c r="K69" s="38"/>
      <c r="L69" s="39"/>
      <c r="M69" s="39"/>
      <c r="N69" s="39"/>
      <c r="O69" s="39"/>
      <c r="P69" s="38"/>
      <c r="Q69" s="5"/>
    </row>
    <row r="70" spans="1:17" hidden="1" outlineLevel="1" x14ac:dyDescent="0.3">
      <c r="A70" s="6" t="s">
        <v>121</v>
      </c>
      <c r="B70" s="6" t="s">
        <v>94</v>
      </c>
      <c r="C70" s="7" t="e">
        <f t="shared" si="0"/>
        <v>#REF!</v>
      </c>
      <c r="D70" s="257">
        <v>-9999</v>
      </c>
      <c r="E70" s="257">
        <v>-9999</v>
      </c>
      <c r="F70" s="257">
        <v>-9999</v>
      </c>
      <c r="G70" s="257">
        <v>-9999</v>
      </c>
      <c r="H70" s="257">
        <v>-9999</v>
      </c>
      <c r="I70" s="8"/>
      <c r="J70" s="39"/>
      <c r="K70" s="38"/>
      <c r="L70" s="39"/>
      <c r="M70" s="39"/>
      <c r="N70" s="39"/>
      <c r="O70" s="39"/>
      <c r="P70" s="38"/>
      <c r="Q70" s="5"/>
    </row>
    <row r="71" spans="1:17" hidden="1" outlineLevel="1" x14ac:dyDescent="0.3">
      <c r="A71" s="6" t="s">
        <v>121</v>
      </c>
      <c r="B71" s="6" t="s">
        <v>94</v>
      </c>
      <c r="C71" s="7" t="e">
        <f t="shared" si="0"/>
        <v>#REF!</v>
      </c>
      <c r="D71" s="257">
        <v>-9999</v>
      </c>
      <c r="E71" s="257">
        <v>-9999</v>
      </c>
      <c r="F71" s="257">
        <v>-9999</v>
      </c>
      <c r="G71" s="257">
        <v>-9999</v>
      </c>
      <c r="H71" s="257">
        <v>-9999</v>
      </c>
      <c r="I71" s="8"/>
      <c r="J71" s="39"/>
      <c r="K71" s="38"/>
      <c r="L71" s="39"/>
      <c r="M71" s="39"/>
      <c r="N71" s="39"/>
      <c r="O71" s="39"/>
      <c r="P71" s="38"/>
      <c r="Q71" s="5"/>
    </row>
    <row r="72" spans="1:17" hidden="1" outlineLevel="1" x14ac:dyDescent="0.3">
      <c r="A72" s="6" t="s">
        <v>121</v>
      </c>
      <c r="B72" s="6" t="s">
        <v>94</v>
      </c>
      <c r="C72" s="7" t="e">
        <f t="shared" si="0"/>
        <v>#REF!</v>
      </c>
      <c r="D72" s="257">
        <v>-9999</v>
      </c>
      <c r="E72" s="257">
        <v>-9999</v>
      </c>
      <c r="F72" s="257">
        <v>-9999</v>
      </c>
      <c r="G72" s="257">
        <v>-9999</v>
      </c>
      <c r="H72" s="257">
        <v>-9999</v>
      </c>
      <c r="I72" s="8"/>
      <c r="J72" s="39"/>
      <c r="K72" s="38"/>
      <c r="L72" s="39"/>
      <c r="M72" s="39"/>
      <c r="N72" s="39"/>
      <c r="O72" s="39"/>
      <c r="P72" s="38"/>
      <c r="Q72" s="5"/>
    </row>
    <row r="73" spans="1:17" hidden="1" outlineLevel="1" x14ac:dyDescent="0.3">
      <c r="A73" s="6" t="s">
        <v>121</v>
      </c>
      <c r="B73" s="6" t="s">
        <v>94</v>
      </c>
      <c r="C73" s="7" t="e">
        <f t="shared" si="0"/>
        <v>#REF!</v>
      </c>
      <c r="D73" s="257">
        <v>-9999</v>
      </c>
      <c r="E73" s="257">
        <v>-9999</v>
      </c>
      <c r="F73" s="257">
        <v>-9999</v>
      </c>
      <c r="G73" s="257">
        <v>-9999</v>
      </c>
      <c r="H73" s="257">
        <v>-9999</v>
      </c>
      <c r="I73" s="8"/>
      <c r="J73" s="39"/>
      <c r="K73" s="38"/>
      <c r="L73" s="39"/>
      <c r="M73" s="39"/>
      <c r="N73" s="39"/>
      <c r="O73" s="39"/>
      <c r="P73" s="38"/>
      <c r="Q73" s="5"/>
    </row>
    <row r="74" spans="1:17" hidden="1" outlineLevel="1" x14ac:dyDescent="0.3">
      <c r="A74" s="6" t="s">
        <v>121</v>
      </c>
      <c r="B74" s="6" t="s">
        <v>94</v>
      </c>
      <c r="C74" s="7" t="e">
        <f t="shared" si="0"/>
        <v>#REF!</v>
      </c>
      <c r="D74" s="257">
        <v>-9999</v>
      </c>
      <c r="E74" s="257">
        <v>-9999</v>
      </c>
      <c r="F74" s="257">
        <v>-9999</v>
      </c>
      <c r="G74" s="257">
        <v>-9999</v>
      </c>
      <c r="H74" s="257">
        <v>-9999</v>
      </c>
      <c r="I74" s="8"/>
      <c r="J74" s="39"/>
      <c r="K74" s="38"/>
      <c r="L74" s="39"/>
      <c r="M74" s="39"/>
      <c r="N74" s="39"/>
      <c r="O74" s="39"/>
      <c r="P74" s="38"/>
      <c r="Q74" s="5"/>
    </row>
    <row r="75" spans="1:17" hidden="1" outlineLevel="1" x14ac:dyDescent="0.3">
      <c r="A75" s="6" t="s">
        <v>121</v>
      </c>
      <c r="B75" s="6" t="s">
        <v>94</v>
      </c>
      <c r="C75" s="7" t="e">
        <f t="shared" si="0"/>
        <v>#REF!</v>
      </c>
      <c r="D75" s="257">
        <v>-9999</v>
      </c>
      <c r="E75" s="257">
        <v>-9999</v>
      </c>
      <c r="F75" s="257">
        <v>-9999</v>
      </c>
      <c r="G75" s="257">
        <v>-9999</v>
      </c>
      <c r="H75" s="257">
        <v>-9999</v>
      </c>
      <c r="I75" s="8"/>
      <c r="J75" s="39"/>
      <c r="K75" s="39"/>
      <c r="L75" s="39"/>
      <c r="M75" s="39"/>
      <c r="N75" s="39"/>
      <c r="O75" s="39"/>
      <c r="P75" s="38"/>
      <c r="Q75" s="5"/>
    </row>
    <row r="76" spans="1:17" hidden="1" outlineLevel="1" x14ac:dyDescent="0.3">
      <c r="A76" s="6" t="s">
        <v>121</v>
      </c>
      <c r="B76" s="6" t="s">
        <v>94</v>
      </c>
      <c r="C76" s="7" t="e">
        <f t="shared" si="0"/>
        <v>#REF!</v>
      </c>
      <c r="D76" s="257">
        <v>-9999</v>
      </c>
      <c r="E76" s="257">
        <v>-9999</v>
      </c>
      <c r="F76" s="257">
        <v>-9999</v>
      </c>
      <c r="G76" s="257">
        <v>-9999</v>
      </c>
      <c r="H76" s="257">
        <v>-9999</v>
      </c>
      <c r="I76" s="8"/>
      <c r="J76" s="39"/>
      <c r="K76" s="39"/>
      <c r="L76" s="39"/>
      <c r="M76" s="39"/>
      <c r="N76" s="39"/>
      <c r="O76" s="39"/>
      <c r="P76" s="38"/>
      <c r="Q76" s="5"/>
    </row>
    <row r="77" spans="1:17" hidden="1" outlineLevel="1" x14ac:dyDescent="0.3">
      <c r="A77" s="6" t="s">
        <v>121</v>
      </c>
      <c r="B77" s="6" t="s">
        <v>94</v>
      </c>
      <c r="C77" s="7" t="e">
        <f t="shared" si="0"/>
        <v>#REF!</v>
      </c>
      <c r="D77" s="257">
        <v>-9999</v>
      </c>
      <c r="E77" s="257">
        <v>-9999</v>
      </c>
      <c r="F77" s="257">
        <v>-9999</v>
      </c>
      <c r="G77" s="257">
        <v>-9999</v>
      </c>
      <c r="H77" s="257">
        <v>-9999</v>
      </c>
      <c r="I77" s="8"/>
      <c r="J77" s="39"/>
      <c r="K77" s="39"/>
      <c r="L77" s="39"/>
      <c r="M77" s="39"/>
      <c r="N77" s="39"/>
      <c r="O77" s="39"/>
      <c r="P77" s="38"/>
      <c r="Q77" s="5"/>
    </row>
    <row r="78" spans="1:17" hidden="1" outlineLevel="1" x14ac:dyDescent="0.3">
      <c r="A78" s="6" t="s">
        <v>121</v>
      </c>
      <c r="B78" s="6" t="s">
        <v>94</v>
      </c>
      <c r="C78" s="7" t="e">
        <f t="shared" si="0"/>
        <v>#REF!</v>
      </c>
      <c r="D78" s="257">
        <v>-9999</v>
      </c>
      <c r="E78" s="257">
        <v>-9999</v>
      </c>
      <c r="F78" s="257">
        <v>-9999</v>
      </c>
      <c r="G78" s="257">
        <v>-9999</v>
      </c>
      <c r="H78" s="257">
        <v>-9999</v>
      </c>
      <c r="I78" s="8"/>
      <c r="J78" s="39"/>
      <c r="K78" s="39"/>
      <c r="L78" s="39"/>
      <c r="M78" s="39"/>
      <c r="N78" s="39"/>
      <c r="O78" s="39"/>
      <c r="P78" s="38"/>
      <c r="Q78" s="5"/>
    </row>
    <row r="79" spans="1:17" hidden="1" outlineLevel="1" x14ac:dyDescent="0.3">
      <c r="A79" s="6" t="s">
        <v>121</v>
      </c>
      <c r="B79" s="6" t="s">
        <v>94</v>
      </c>
      <c r="C79" s="7" t="e">
        <f t="shared" si="0"/>
        <v>#REF!</v>
      </c>
      <c r="D79" s="257">
        <v>-9999</v>
      </c>
      <c r="E79" s="257">
        <v>-9999</v>
      </c>
      <c r="F79" s="257">
        <v>-9999</v>
      </c>
      <c r="G79" s="257">
        <v>-9999</v>
      </c>
      <c r="H79" s="257">
        <v>-9999</v>
      </c>
      <c r="I79" s="8"/>
      <c r="J79" s="39"/>
      <c r="K79" s="39"/>
      <c r="L79" s="39"/>
      <c r="M79" s="39"/>
      <c r="N79" s="39"/>
      <c r="O79" s="39"/>
      <c r="P79" s="38"/>
      <c r="Q79" s="5"/>
    </row>
    <row r="80" spans="1:17" hidden="1" outlineLevel="1" x14ac:dyDescent="0.3">
      <c r="A80" s="6" t="s">
        <v>121</v>
      </c>
      <c r="B80" s="6" t="s">
        <v>97</v>
      </c>
      <c r="C80" s="7" t="e">
        <f t="shared" si="0"/>
        <v>#REF!</v>
      </c>
      <c r="D80" s="257">
        <v>-9999</v>
      </c>
      <c r="E80" s="257">
        <v>-9999</v>
      </c>
      <c r="F80" s="257">
        <v>-9999</v>
      </c>
      <c r="G80" s="257">
        <v>-9999</v>
      </c>
      <c r="H80" s="257">
        <v>-9999</v>
      </c>
      <c r="I80" s="8"/>
      <c r="J80" s="39"/>
      <c r="K80" s="39"/>
      <c r="L80" s="39"/>
      <c r="M80" s="39"/>
      <c r="N80" s="39"/>
      <c r="O80" s="39"/>
      <c r="P80" s="38"/>
      <c r="Q80" s="5"/>
    </row>
    <row r="81" spans="1:26" hidden="1" outlineLevel="1" x14ac:dyDescent="0.3">
      <c r="A81" s="6" t="s">
        <v>121</v>
      </c>
      <c r="B81" s="6" t="s">
        <v>97</v>
      </c>
      <c r="C81" s="7" t="e">
        <f t="shared" si="0"/>
        <v>#REF!</v>
      </c>
      <c r="D81" s="257">
        <v>-9999</v>
      </c>
      <c r="E81" s="257">
        <v>-9999</v>
      </c>
      <c r="F81" s="257">
        <v>-9999</v>
      </c>
      <c r="G81" s="257">
        <v>-9999</v>
      </c>
      <c r="H81" s="257">
        <v>-9999</v>
      </c>
      <c r="I81" s="8"/>
      <c r="J81" s="39"/>
      <c r="K81" s="39"/>
      <c r="L81" s="39"/>
      <c r="M81" s="39"/>
      <c r="N81" s="39"/>
      <c r="O81" s="39"/>
      <c r="P81" s="38"/>
      <c r="Q81" s="5"/>
    </row>
    <row r="82" spans="1:26" hidden="1" outlineLevel="1" x14ac:dyDescent="0.3">
      <c r="A82" s="6" t="s">
        <v>121</v>
      </c>
      <c r="B82" s="6" t="s">
        <v>97</v>
      </c>
      <c r="C82" s="7" t="e">
        <f t="shared" si="0"/>
        <v>#REF!</v>
      </c>
      <c r="D82" s="257">
        <v>-9999</v>
      </c>
      <c r="E82" s="257">
        <v>-9999</v>
      </c>
      <c r="F82" s="257">
        <v>-9999</v>
      </c>
      <c r="G82" s="257">
        <v>-9999</v>
      </c>
      <c r="H82" s="257">
        <v>-9999</v>
      </c>
      <c r="I82" s="8"/>
      <c r="J82" s="39"/>
      <c r="K82" s="39"/>
      <c r="L82" s="39"/>
      <c r="M82" s="39"/>
      <c r="N82" s="39"/>
      <c r="O82" s="39"/>
      <c r="P82" s="38"/>
      <c r="Q82" s="5"/>
    </row>
    <row r="83" spans="1:26" hidden="1" outlineLevel="1" x14ac:dyDescent="0.3">
      <c r="A83" s="6" t="s">
        <v>121</v>
      </c>
      <c r="B83" s="6" t="s">
        <v>97</v>
      </c>
      <c r="C83" s="7" t="e">
        <f t="shared" si="0"/>
        <v>#REF!</v>
      </c>
      <c r="D83" s="257">
        <v>-9999</v>
      </c>
      <c r="E83" s="257">
        <v>-9999</v>
      </c>
      <c r="F83" s="257">
        <v>-9999</v>
      </c>
      <c r="G83" s="257">
        <v>-9999</v>
      </c>
      <c r="H83" s="257">
        <v>-9999</v>
      </c>
      <c r="I83" s="8"/>
      <c r="J83" s="39"/>
      <c r="K83" s="39"/>
      <c r="L83" s="39"/>
      <c r="M83" s="39"/>
      <c r="N83" s="39"/>
      <c r="O83" s="39"/>
      <c r="P83" s="38"/>
      <c r="Q83" s="5"/>
      <c r="R83" s="12"/>
      <c r="S83" s="12"/>
      <c r="T83" s="12"/>
      <c r="U83" s="12"/>
      <c r="V83" s="12"/>
      <c r="W83" s="12"/>
      <c r="X83" s="12"/>
      <c r="Y83" s="12"/>
      <c r="Z83" s="12"/>
    </row>
    <row r="84" spans="1:26" hidden="1" outlineLevel="1" x14ac:dyDescent="0.3">
      <c r="A84" s="6" t="s">
        <v>121</v>
      </c>
      <c r="B84" s="6" t="s">
        <v>97</v>
      </c>
      <c r="C84" s="7" t="e">
        <f t="shared" si="0"/>
        <v>#REF!</v>
      </c>
      <c r="D84" s="257">
        <v>-9999</v>
      </c>
      <c r="E84" s="257">
        <v>-9999</v>
      </c>
      <c r="F84" s="257">
        <v>-9999</v>
      </c>
      <c r="G84" s="257">
        <v>-9999</v>
      </c>
      <c r="H84" s="257">
        <v>-9999</v>
      </c>
      <c r="I84" s="8"/>
      <c r="J84" s="39"/>
      <c r="K84" s="39"/>
      <c r="L84" s="39"/>
      <c r="M84" s="39"/>
      <c r="N84" s="39"/>
      <c r="O84" s="39"/>
      <c r="P84" s="38"/>
      <c r="Q84" s="5"/>
    </row>
    <row r="85" spans="1:26" hidden="1" outlineLevel="1" x14ac:dyDescent="0.3">
      <c r="A85" s="6" t="s">
        <v>121</v>
      </c>
      <c r="B85" s="6" t="s">
        <v>97</v>
      </c>
      <c r="C85" s="7" t="e">
        <f t="shared" si="0"/>
        <v>#REF!</v>
      </c>
      <c r="D85" s="257">
        <v>-9999</v>
      </c>
      <c r="E85" s="257">
        <v>-9999</v>
      </c>
      <c r="F85" s="257">
        <v>-9999</v>
      </c>
      <c r="G85" s="257">
        <v>-9999</v>
      </c>
      <c r="H85" s="257">
        <v>-9999</v>
      </c>
      <c r="I85" s="8"/>
      <c r="J85" s="39"/>
      <c r="K85" s="39"/>
      <c r="L85" s="39"/>
      <c r="M85" s="39"/>
      <c r="N85" s="39"/>
      <c r="O85" s="39"/>
      <c r="P85" s="38"/>
      <c r="Q85" s="5"/>
    </row>
    <row r="86" spans="1:26" hidden="1" outlineLevel="1" x14ac:dyDescent="0.3">
      <c r="A86" s="6" t="s">
        <v>121</v>
      </c>
      <c r="B86" s="6" t="s">
        <v>97</v>
      </c>
      <c r="C86" s="7" t="e">
        <f t="shared" si="0"/>
        <v>#REF!</v>
      </c>
      <c r="D86" s="257">
        <v>-9999</v>
      </c>
      <c r="E86" s="257">
        <v>-9999</v>
      </c>
      <c r="F86" s="257">
        <v>-9999</v>
      </c>
      <c r="G86" s="257">
        <v>-9999</v>
      </c>
      <c r="H86" s="257">
        <v>-9999</v>
      </c>
      <c r="I86" s="8"/>
      <c r="J86" s="39"/>
      <c r="K86" s="39"/>
      <c r="L86" s="39"/>
      <c r="M86" s="39"/>
      <c r="N86" s="39"/>
      <c r="O86" s="39"/>
      <c r="P86" s="38"/>
      <c r="Q86" s="5"/>
    </row>
    <row r="87" spans="1:26" hidden="1" outlineLevel="1" x14ac:dyDescent="0.3">
      <c r="A87" s="6" t="s">
        <v>121</v>
      </c>
      <c r="B87" s="6" t="s">
        <v>97</v>
      </c>
      <c r="C87" s="7" t="e">
        <f t="shared" si="0"/>
        <v>#REF!</v>
      </c>
      <c r="D87" s="257">
        <v>-9999</v>
      </c>
      <c r="E87" s="257">
        <v>-9999</v>
      </c>
      <c r="F87" s="257">
        <v>-9999</v>
      </c>
      <c r="G87" s="257">
        <v>-9999</v>
      </c>
      <c r="H87" s="257">
        <v>-9999</v>
      </c>
      <c r="I87" s="8"/>
      <c r="J87" s="39"/>
      <c r="K87" s="39"/>
      <c r="L87" s="39"/>
      <c r="M87" s="39"/>
      <c r="N87" s="39"/>
      <c r="O87" s="39"/>
      <c r="P87" s="38"/>
      <c r="Q87" s="5"/>
    </row>
    <row r="88" spans="1:26" hidden="1" outlineLevel="1" x14ac:dyDescent="0.3">
      <c r="A88" s="6" t="s">
        <v>121</v>
      </c>
      <c r="B88" s="6" t="s">
        <v>97</v>
      </c>
      <c r="C88" s="7" t="e">
        <f t="shared" si="0"/>
        <v>#REF!</v>
      </c>
      <c r="D88" s="257">
        <v>-9999</v>
      </c>
      <c r="E88" s="257">
        <v>-9999</v>
      </c>
      <c r="F88" s="257">
        <v>-9999</v>
      </c>
      <c r="G88" s="257">
        <v>-9999</v>
      </c>
      <c r="H88" s="257">
        <v>-9999</v>
      </c>
      <c r="I88" s="8"/>
      <c r="J88" s="39"/>
      <c r="K88" s="39"/>
      <c r="L88" s="39"/>
      <c r="M88" s="39"/>
      <c r="N88" s="39"/>
      <c r="O88" s="39"/>
      <c r="P88" s="38"/>
      <c r="Q88" s="5"/>
    </row>
    <row r="89" spans="1:26" hidden="1" outlineLevel="1" x14ac:dyDescent="0.3">
      <c r="A89" s="6" t="s">
        <v>121</v>
      </c>
      <c r="B89" s="6" t="s">
        <v>97</v>
      </c>
      <c r="C89" s="7" t="e">
        <f t="shared" si="0"/>
        <v>#REF!</v>
      </c>
      <c r="D89" s="257">
        <v>-9999</v>
      </c>
      <c r="E89" s="257">
        <v>-9999</v>
      </c>
      <c r="F89" s="257">
        <v>-9999</v>
      </c>
      <c r="G89" s="257">
        <v>-9999</v>
      </c>
      <c r="H89" s="257">
        <v>-9999</v>
      </c>
      <c r="I89" s="8"/>
      <c r="J89" s="39"/>
      <c r="K89" s="39"/>
      <c r="L89" s="39"/>
      <c r="M89" s="39"/>
      <c r="N89" s="39"/>
      <c r="O89" s="39"/>
      <c r="P89" s="38"/>
      <c r="Q89" s="5"/>
    </row>
    <row r="90" spans="1:26" hidden="1" outlineLevel="1" x14ac:dyDescent="0.3">
      <c r="A90" s="6" t="s">
        <v>121</v>
      </c>
      <c r="B90" s="6" t="s">
        <v>98</v>
      </c>
      <c r="C90" s="7" t="e">
        <f t="shared" si="0"/>
        <v>#REF!</v>
      </c>
      <c r="D90" s="257">
        <v>-9999</v>
      </c>
      <c r="E90" s="257">
        <v>-9999</v>
      </c>
      <c r="F90" s="257">
        <v>-9999</v>
      </c>
      <c r="G90" s="257">
        <v>-9999</v>
      </c>
      <c r="H90" s="257">
        <v>-9999</v>
      </c>
      <c r="I90" s="8"/>
      <c r="J90" s="39"/>
      <c r="K90" s="39"/>
      <c r="L90" s="39"/>
      <c r="M90" s="39"/>
      <c r="N90" s="39"/>
      <c r="O90" s="39"/>
      <c r="P90" s="38"/>
      <c r="Q90" s="5"/>
    </row>
    <row r="91" spans="1:26" hidden="1" outlineLevel="1" x14ac:dyDescent="0.3">
      <c r="A91" s="6" t="s">
        <v>121</v>
      </c>
      <c r="B91" s="6" t="s">
        <v>98</v>
      </c>
      <c r="C91" s="7" t="e">
        <f t="shared" si="0"/>
        <v>#REF!</v>
      </c>
      <c r="D91" s="257">
        <v>-9999</v>
      </c>
      <c r="E91" s="257">
        <v>-9999</v>
      </c>
      <c r="F91" s="257">
        <v>-9999</v>
      </c>
      <c r="G91" s="257">
        <v>-9999</v>
      </c>
      <c r="H91" s="257">
        <v>-9999</v>
      </c>
      <c r="I91" s="8"/>
      <c r="J91" s="39"/>
      <c r="K91" s="39"/>
      <c r="L91" s="39"/>
      <c r="M91" s="39"/>
      <c r="N91" s="39"/>
      <c r="O91" s="39"/>
      <c r="P91" s="38"/>
      <c r="Q91" s="5"/>
    </row>
    <row r="92" spans="1:26" hidden="1" outlineLevel="1" x14ac:dyDescent="0.3">
      <c r="A92" s="6" t="s">
        <v>121</v>
      </c>
      <c r="B92" s="6" t="s">
        <v>98</v>
      </c>
      <c r="C92" s="7" t="e">
        <f t="shared" si="0"/>
        <v>#REF!</v>
      </c>
      <c r="D92" s="257">
        <v>-9999</v>
      </c>
      <c r="E92" s="257">
        <v>-9999</v>
      </c>
      <c r="F92" s="257">
        <v>-9999</v>
      </c>
      <c r="G92" s="257">
        <v>-9999</v>
      </c>
      <c r="H92" s="257">
        <v>-9999</v>
      </c>
      <c r="I92" s="8"/>
      <c r="J92" s="39"/>
      <c r="K92" s="39"/>
      <c r="L92" s="39"/>
      <c r="M92" s="39"/>
      <c r="N92" s="39"/>
      <c r="O92" s="39"/>
      <c r="P92" s="38"/>
      <c r="Q92" s="5"/>
    </row>
    <row r="93" spans="1:26" hidden="1" outlineLevel="1" x14ac:dyDescent="0.3">
      <c r="A93" s="6" t="s">
        <v>121</v>
      </c>
      <c r="B93" s="6" t="s">
        <v>98</v>
      </c>
      <c r="C93" s="7" t="e">
        <f t="shared" si="0"/>
        <v>#REF!</v>
      </c>
      <c r="D93" s="257">
        <v>-9999</v>
      </c>
      <c r="E93" s="257">
        <v>-9999</v>
      </c>
      <c r="F93" s="257">
        <v>-9999</v>
      </c>
      <c r="G93" s="257">
        <v>-9999</v>
      </c>
      <c r="H93" s="257">
        <v>-9999</v>
      </c>
      <c r="I93" s="8"/>
      <c r="J93" s="39"/>
      <c r="K93" s="39"/>
      <c r="L93" s="39"/>
      <c r="M93" s="39"/>
      <c r="N93" s="39"/>
      <c r="O93" s="39"/>
      <c r="P93" s="38"/>
      <c r="Q93" s="5"/>
    </row>
    <row r="94" spans="1:26" hidden="1" outlineLevel="1" x14ac:dyDescent="0.3">
      <c r="A94" s="6" t="s">
        <v>121</v>
      </c>
      <c r="B94" s="6" t="s">
        <v>98</v>
      </c>
      <c r="C94" s="7" t="e">
        <f t="shared" si="0"/>
        <v>#REF!</v>
      </c>
      <c r="D94" s="257">
        <v>-9999</v>
      </c>
      <c r="E94" s="257">
        <v>-9999</v>
      </c>
      <c r="F94" s="257">
        <v>-9999</v>
      </c>
      <c r="G94" s="257">
        <v>-9999</v>
      </c>
      <c r="H94" s="257">
        <v>-9999</v>
      </c>
      <c r="I94" s="8"/>
      <c r="J94" s="39"/>
      <c r="K94" s="39"/>
      <c r="L94" s="39"/>
      <c r="M94" s="39"/>
      <c r="N94" s="39"/>
      <c r="O94" s="39"/>
      <c r="P94" s="38"/>
      <c r="Q94" s="5"/>
    </row>
    <row r="95" spans="1:26" hidden="1" outlineLevel="1" x14ac:dyDescent="0.3">
      <c r="A95" s="6" t="s">
        <v>121</v>
      </c>
      <c r="B95" s="6" t="s">
        <v>98</v>
      </c>
      <c r="C95" s="7" t="e">
        <f t="shared" si="0"/>
        <v>#REF!</v>
      </c>
      <c r="D95" s="257">
        <v>-9999</v>
      </c>
      <c r="E95" s="257">
        <v>-9999</v>
      </c>
      <c r="F95" s="257">
        <v>-9999</v>
      </c>
      <c r="G95" s="257">
        <v>-9999</v>
      </c>
      <c r="H95" s="257">
        <v>-9999</v>
      </c>
      <c r="I95" s="8"/>
      <c r="J95" s="39"/>
      <c r="K95" s="39"/>
      <c r="L95" s="39"/>
      <c r="M95" s="39"/>
      <c r="N95" s="39"/>
      <c r="O95" s="39"/>
      <c r="P95" s="38"/>
      <c r="Q95" s="5"/>
    </row>
    <row r="96" spans="1:26" hidden="1" outlineLevel="1" x14ac:dyDescent="0.3">
      <c r="A96" s="6" t="s">
        <v>121</v>
      </c>
      <c r="B96" s="6" t="s">
        <v>99</v>
      </c>
      <c r="C96" s="7" t="e">
        <f t="shared" si="0"/>
        <v>#REF!</v>
      </c>
      <c r="D96" s="257">
        <v>-9999</v>
      </c>
      <c r="E96" s="257">
        <v>-9999</v>
      </c>
      <c r="F96" s="257">
        <v>-9999</v>
      </c>
      <c r="G96" s="257">
        <v>-9999</v>
      </c>
      <c r="H96" s="257">
        <v>-9999</v>
      </c>
      <c r="I96" s="8"/>
      <c r="J96" s="39"/>
      <c r="K96" s="39"/>
      <c r="L96" s="39"/>
      <c r="M96" s="39"/>
      <c r="N96" s="39"/>
      <c r="O96" s="39"/>
      <c r="P96" s="38"/>
      <c r="Q96" s="5"/>
    </row>
    <row r="97" spans="1:17" hidden="1" outlineLevel="1" x14ac:dyDescent="0.3">
      <c r="A97" s="6" t="s">
        <v>121</v>
      </c>
      <c r="B97" s="6" t="s">
        <v>99</v>
      </c>
      <c r="C97" s="7" t="e">
        <f t="shared" si="0"/>
        <v>#REF!</v>
      </c>
      <c r="D97" s="257">
        <v>-9999</v>
      </c>
      <c r="E97" s="257">
        <v>-9999</v>
      </c>
      <c r="F97" s="257">
        <v>-9999</v>
      </c>
      <c r="G97" s="257">
        <v>-9999</v>
      </c>
      <c r="H97" s="257">
        <v>-9999</v>
      </c>
      <c r="I97" s="8"/>
      <c r="J97" s="39"/>
      <c r="K97" s="39"/>
      <c r="L97" s="39"/>
      <c r="M97" s="39"/>
      <c r="N97" s="39"/>
      <c r="O97" s="39"/>
      <c r="P97" s="38"/>
      <c r="Q97" s="5"/>
    </row>
    <row r="98" spans="1:17" hidden="1" outlineLevel="1" x14ac:dyDescent="0.3">
      <c r="A98" s="6" t="s">
        <v>121</v>
      </c>
      <c r="B98" s="6" t="s">
        <v>100</v>
      </c>
      <c r="C98" s="7" t="e">
        <f t="shared" si="0"/>
        <v>#REF!</v>
      </c>
      <c r="D98" s="257">
        <v>-9999</v>
      </c>
      <c r="E98" s="257">
        <v>-9999</v>
      </c>
      <c r="F98" s="257">
        <v>-9999</v>
      </c>
      <c r="G98" s="257">
        <v>-9999</v>
      </c>
      <c r="H98" s="257">
        <v>-9999</v>
      </c>
      <c r="I98" s="8"/>
      <c r="J98" s="39"/>
      <c r="K98" s="39"/>
      <c r="L98" s="39"/>
      <c r="M98" s="39"/>
      <c r="N98" s="39"/>
      <c r="O98" s="39"/>
      <c r="P98" s="38"/>
      <c r="Q98" s="5"/>
    </row>
    <row r="99" spans="1:17" hidden="1" outlineLevel="1" x14ac:dyDescent="0.3">
      <c r="A99" s="6" t="s">
        <v>121</v>
      </c>
      <c r="B99" s="6" t="s">
        <v>100</v>
      </c>
      <c r="C99" s="7" t="e">
        <f t="shared" si="0"/>
        <v>#REF!</v>
      </c>
      <c r="D99" s="257">
        <v>-9999</v>
      </c>
      <c r="E99" s="257">
        <v>-9999</v>
      </c>
      <c r="F99" s="257">
        <v>-9999</v>
      </c>
      <c r="G99" s="257">
        <v>-9999</v>
      </c>
      <c r="H99" s="257">
        <v>-9999</v>
      </c>
      <c r="I99" s="8"/>
      <c r="J99" s="39"/>
      <c r="K99" s="39"/>
      <c r="L99" s="39"/>
      <c r="M99" s="39"/>
      <c r="N99" s="39"/>
      <c r="O99" s="39"/>
      <c r="P99" s="38"/>
      <c r="Q99" s="5"/>
    </row>
    <row r="100" spans="1:17" hidden="1" outlineLevel="1" x14ac:dyDescent="0.3">
      <c r="A100" s="6" t="s">
        <v>121</v>
      </c>
      <c r="B100" s="6" t="s">
        <v>100</v>
      </c>
      <c r="C100" s="7" t="e">
        <f t="shared" si="0"/>
        <v>#REF!</v>
      </c>
      <c r="D100" s="257">
        <v>-9999</v>
      </c>
      <c r="E100" s="257">
        <v>-9999</v>
      </c>
      <c r="F100" s="257">
        <v>-9999</v>
      </c>
      <c r="G100" s="257">
        <v>-9999</v>
      </c>
      <c r="H100" s="257">
        <v>-9999</v>
      </c>
      <c r="I100" s="8"/>
      <c r="J100" s="39"/>
      <c r="K100" s="39"/>
      <c r="L100" s="39"/>
      <c r="M100" s="39"/>
      <c r="N100" s="39"/>
      <c r="O100" s="39"/>
      <c r="P100" s="38"/>
      <c r="Q100" s="5"/>
    </row>
    <row r="101" spans="1:17" hidden="1" outlineLevel="1" x14ac:dyDescent="0.3">
      <c r="A101" s="6" t="s">
        <v>121</v>
      </c>
      <c r="B101" s="6" t="s">
        <v>100</v>
      </c>
      <c r="C101" s="7" t="e">
        <f t="shared" si="0"/>
        <v>#REF!</v>
      </c>
      <c r="D101" s="257">
        <v>-9999</v>
      </c>
      <c r="E101" s="257">
        <v>-9999</v>
      </c>
      <c r="F101" s="257">
        <v>-9999</v>
      </c>
      <c r="G101" s="257">
        <v>-9999</v>
      </c>
      <c r="H101" s="257">
        <v>-9999</v>
      </c>
      <c r="I101" s="8"/>
      <c r="J101" s="39"/>
      <c r="K101" s="39"/>
      <c r="L101" s="39"/>
      <c r="M101" s="39"/>
      <c r="N101" s="39"/>
      <c r="O101" s="39"/>
      <c r="P101" s="38"/>
      <c r="Q101" s="5"/>
    </row>
    <row r="102" spans="1:17" hidden="1" outlineLevel="1" x14ac:dyDescent="0.3">
      <c r="A102" s="6" t="s">
        <v>121</v>
      </c>
      <c r="B102" s="6" t="s">
        <v>100</v>
      </c>
      <c r="C102" s="7" t="e">
        <f t="shared" si="0"/>
        <v>#REF!</v>
      </c>
      <c r="D102" s="257">
        <v>-9999</v>
      </c>
      <c r="E102" s="257">
        <v>-9999</v>
      </c>
      <c r="F102" s="257">
        <v>-9999</v>
      </c>
      <c r="G102" s="257">
        <v>-9999</v>
      </c>
      <c r="H102" s="257">
        <v>-9999</v>
      </c>
      <c r="I102" s="8"/>
      <c r="J102" s="39"/>
      <c r="K102" s="39"/>
      <c r="L102" s="39"/>
      <c r="M102" s="39"/>
      <c r="N102" s="39"/>
      <c r="O102" s="39"/>
      <c r="P102" s="38"/>
      <c r="Q102" s="5"/>
    </row>
    <row r="103" spans="1:17" hidden="1" outlineLevel="1" x14ac:dyDescent="0.3">
      <c r="A103" s="6" t="s">
        <v>121</v>
      </c>
      <c r="B103" s="6" t="s">
        <v>100</v>
      </c>
      <c r="C103" s="7" t="str">
        <f t="shared" si="0"/>
        <v>Metropolitan Water District of Southern California</v>
      </c>
      <c r="D103" s="257">
        <v>-9999</v>
      </c>
      <c r="E103" s="257">
        <v>-9999</v>
      </c>
      <c r="F103" s="257">
        <v>-9999</v>
      </c>
      <c r="G103" s="257">
        <v>-9999</v>
      </c>
      <c r="H103" s="257">
        <v>1250000</v>
      </c>
      <c r="I103" s="8"/>
      <c r="J103" s="39"/>
      <c r="K103" s="39"/>
      <c r="L103" s="39"/>
      <c r="M103" s="39"/>
      <c r="N103" s="39"/>
      <c r="O103" s="39"/>
      <c r="P103" s="38"/>
      <c r="Q103" s="5"/>
    </row>
    <row r="104" spans="1:17" hidden="1" outlineLevel="1" x14ac:dyDescent="0.3">
      <c r="A104" s="6" t="s">
        <v>121</v>
      </c>
      <c r="B104" s="6" t="s">
        <v>100</v>
      </c>
      <c r="C104" s="7" t="e">
        <f t="shared" si="0"/>
        <v>#REF!</v>
      </c>
      <c r="D104" s="257">
        <v>-9999</v>
      </c>
      <c r="E104" s="257">
        <v>-9999</v>
      </c>
      <c r="F104" s="257">
        <v>-9999</v>
      </c>
      <c r="G104" s="257">
        <v>-9999</v>
      </c>
      <c r="H104" s="257">
        <v>-9999</v>
      </c>
      <c r="I104" s="8"/>
      <c r="J104" s="39"/>
      <c r="K104" s="39"/>
      <c r="L104" s="39"/>
      <c r="M104" s="39"/>
      <c r="N104" s="39"/>
      <c r="O104" s="39"/>
      <c r="P104" s="38"/>
      <c r="Q104" s="5"/>
    </row>
    <row r="105" spans="1:17" hidden="1" outlineLevel="1" x14ac:dyDescent="0.3">
      <c r="A105" s="6" t="s">
        <v>121</v>
      </c>
      <c r="B105" s="6" t="s">
        <v>100</v>
      </c>
      <c r="C105" s="7" t="e">
        <f t="shared" si="0"/>
        <v>#REF!</v>
      </c>
      <c r="D105" s="257">
        <v>-9999</v>
      </c>
      <c r="E105" s="257">
        <v>-9999</v>
      </c>
      <c r="F105" s="257">
        <v>-9999</v>
      </c>
      <c r="G105" s="257">
        <v>-9999</v>
      </c>
      <c r="H105" s="257">
        <v>-9999</v>
      </c>
      <c r="I105" s="8"/>
      <c r="J105" s="39"/>
      <c r="K105" s="39"/>
      <c r="L105" s="39"/>
      <c r="M105" s="39"/>
      <c r="N105" s="39"/>
      <c r="O105" s="39"/>
      <c r="P105" s="38"/>
      <c r="Q105" s="5"/>
    </row>
    <row r="106" spans="1:17" hidden="1" outlineLevel="1" x14ac:dyDescent="0.3">
      <c r="A106" s="6" t="s">
        <v>121</v>
      </c>
      <c r="B106" s="6" t="s">
        <v>100</v>
      </c>
      <c r="C106" s="7" t="e">
        <f t="shared" si="0"/>
        <v>#REF!</v>
      </c>
      <c r="D106" s="257">
        <v>-9999</v>
      </c>
      <c r="E106" s="257">
        <v>-9999</v>
      </c>
      <c r="F106" s="257">
        <v>-9999</v>
      </c>
      <c r="G106" s="257">
        <v>-9999</v>
      </c>
      <c r="H106" s="257">
        <v>-9999</v>
      </c>
      <c r="I106" s="8"/>
      <c r="J106" s="39"/>
      <c r="K106" s="39"/>
      <c r="L106" s="39"/>
      <c r="M106" s="39"/>
      <c r="N106" s="39"/>
      <c r="O106" s="39"/>
      <c r="P106" s="38"/>
      <c r="Q106" s="5"/>
    </row>
    <row r="107" spans="1:17" hidden="1" outlineLevel="1" x14ac:dyDescent="0.3">
      <c r="A107" s="6" t="s">
        <v>121</v>
      </c>
      <c r="B107" s="6" t="s">
        <v>100</v>
      </c>
      <c r="C107" s="7" t="e">
        <f t="shared" si="0"/>
        <v>#REF!</v>
      </c>
      <c r="D107" s="257">
        <v>-9999</v>
      </c>
      <c r="E107" s="257">
        <v>-9999</v>
      </c>
      <c r="F107" s="257">
        <v>-9999</v>
      </c>
      <c r="G107" s="257">
        <v>-9999</v>
      </c>
      <c r="H107" s="257">
        <v>-9999</v>
      </c>
      <c r="I107" s="8"/>
      <c r="J107" s="39"/>
      <c r="K107" s="39"/>
      <c r="L107" s="39"/>
      <c r="M107" s="39"/>
      <c r="N107" s="39"/>
      <c r="O107" s="39"/>
      <c r="P107" s="38"/>
      <c r="Q107" s="5"/>
    </row>
    <row r="108" spans="1:17" hidden="1" outlineLevel="1" x14ac:dyDescent="0.3">
      <c r="A108" s="6" t="s">
        <v>121</v>
      </c>
      <c r="B108" s="6" t="s">
        <v>100</v>
      </c>
      <c r="C108" s="7" t="e">
        <f t="shared" si="0"/>
        <v>#REF!</v>
      </c>
      <c r="D108" s="257">
        <v>-9999</v>
      </c>
      <c r="E108" s="257">
        <v>-9999</v>
      </c>
      <c r="F108" s="257">
        <v>-9999</v>
      </c>
      <c r="G108" s="257">
        <v>-9999</v>
      </c>
      <c r="H108" s="257">
        <v>-9999</v>
      </c>
      <c r="I108" s="8"/>
      <c r="J108" s="39"/>
      <c r="K108" s="39"/>
      <c r="L108" s="39"/>
      <c r="M108" s="39"/>
      <c r="N108" s="39"/>
      <c r="O108" s="39"/>
      <c r="P108" s="38"/>
      <c r="Q108" s="5"/>
    </row>
    <row r="109" spans="1:17" hidden="1" outlineLevel="1" x14ac:dyDescent="0.3">
      <c r="A109" s="6" t="s">
        <v>121</v>
      </c>
      <c r="B109" s="6" t="s">
        <v>100</v>
      </c>
      <c r="C109" s="7" t="e">
        <f t="shared" si="0"/>
        <v>#REF!</v>
      </c>
      <c r="D109" s="257">
        <v>-9999</v>
      </c>
      <c r="E109" s="257">
        <v>-9999</v>
      </c>
      <c r="F109" s="257">
        <v>-9999</v>
      </c>
      <c r="G109" s="257">
        <v>-9999</v>
      </c>
      <c r="H109" s="257">
        <v>-9999</v>
      </c>
      <c r="I109" s="8"/>
      <c r="J109" s="39"/>
      <c r="K109" s="39"/>
      <c r="L109" s="39"/>
      <c r="M109" s="39"/>
      <c r="N109" s="39"/>
      <c r="O109" s="39"/>
      <c r="P109" s="38"/>
      <c r="Q109" s="5"/>
    </row>
    <row r="110" spans="1:17" collapsed="1" x14ac:dyDescent="0.3">
      <c r="A110" s="6"/>
      <c r="B110" s="6"/>
      <c r="C110" s="219" t="s">
        <v>120</v>
      </c>
      <c r="D110" s="8"/>
      <c r="E110" s="8"/>
      <c r="F110" s="8"/>
      <c r="G110" s="8"/>
      <c r="H110" s="8"/>
      <c r="I110" s="8"/>
      <c r="J110" s="41"/>
      <c r="K110" s="103"/>
      <c r="L110" s="103"/>
      <c r="M110" s="103"/>
      <c r="N110" s="103"/>
      <c r="O110" s="38"/>
      <c r="P110" s="38"/>
    </row>
    <row r="111" spans="1:17" x14ac:dyDescent="0.3">
      <c r="A111" s="6"/>
      <c r="B111" s="6"/>
      <c r="C111" s="63" t="s">
        <v>118</v>
      </c>
      <c r="D111" s="57">
        <f>SUM(D113:D155)</f>
        <v>-429957</v>
      </c>
      <c r="E111" s="57">
        <f>SUM(E113:E155)</f>
        <v>-429957</v>
      </c>
      <c r="F111" s="57">
        <f>SUM(F113:F155)</f>
        <v>-429957</v>
      </c>
      <c r="G111" s="57">
        <f>SUM(G113:G155)</f>
        <v>-429957</v>
      </c>
      <c r="H111" s="57">
        <f>SUM(H113:H155)</f>
        <v>1080042</v>
      </c>
      <c r="I111" s="8"/>
      <c r="J111" s="41"/>
      <c r="K111" s="38"/>
      <c r="L111" s="38"/>
      <c r="M111" s="38"/>
      <c r="N111" s="38"/>
      <c r="O111" s="38"/>
      <c r="P111" s="38"/>
    </row>
    <row r="112" spans="1:17" x14ac:dyDescent="0.3">
      <c r="A112" s="58" t="s">
        <v>0</v>
      </c>
      <c r="B112" s="58"/>
      <c r="C112" s="58" t="s">
        <v>11</v>
      </c>
      <c r="D112" s="59">
        <v>2025</v>
      </c>
      <c r="E112" s="59">
        <v>2030</v>
      </c>
      <c r="F112" s="59">
        <v>2035</v>
      </c>
      <c r="G112" s="59">
        <v>2040</v>
      </c>
      <c r="H112" s="59">
        <v>2045</v>
      </c>
      <c r="I112" s="59" t="s">
        <v>8</v>
      </c>
      <c r="J112" s="38"/>
      <c r="K112" s="38"/>
      <c r="L112" s="38"/>
      <c r="M112" s="39"/>
      <c r="N112" s="39"/>
      <c r="O112" s="39"/>
      <c r="P112" s="38"/>
    </row>
    <row r="113" spans="1:17" outlineLevel="1" x14ac:dyDescent="0.3">
      <c r="A113" s="6" t="s">
        <v>122</v>
      </c>
      <c r="B113" s="6" t="s">
        <v>94</v>
      </c>
      <c r="C113" s="7" t="e">
        <f t="shared" ref="C113:C155" si="1">C67</f>
        <v>#REF!</v>
      </c>
      <c r="D113" s="257">
        <v>-9999</v>
      </c>
      <c r="E113" s="257">
        <v>-9999</v>
      </c>
      <c r="F113" s="257">
        <v>-9999</v>
      </c>
      <c r="G113" s="257">
        <v>-9999</v>
      </c>
      <c r="H113" s="257">
        <v>-9999</v>
      </c>
      <c r="I113" s="8"/>
      <c r="J113" s="39"/>
      <c r="K113" s="39"/>
      <c r="L113" s="39"/>
      <c r="M113" s="39"/>
      <c r="N113" s="39"/>
      <c r="O113" s="39"/>
      <c r="P113" s="38"/>
      <c r="Q113" s="5"/>
    </row>
    <row r="114" spans="1:17" outlineLevel="1" x14ac:dyDescent="0.3">
      <c r="A114" s="6" t="s">
        <v>122</v>
      </c>
      <c r="B114" s="6" t="s">
        <v>94</v>
      </c>
      <c r="C114" s="7" t="e">
        <f t="shared" si="1"/>
        <v>#REF!</v>
      </c>
      <c r="D114" s="257">
        <v>-9999</v>
      </c>
      <c r="E114" s="257">
        <v>-9999</v>
      </c>
      <c r="F114" s="257">
        <v>-9999</v>
      </c>
      <c r="G114" s="257">
        <v>-9999</v>
      </c>
      <c r="H114" s="257">
        <v>-9999</v>
      </c>
      <c r="I114" s="8"/>
      <c r="J114" s="39"/>
      <c r="K114" s="39"/>
      <c r="L114" s="39"/>
      <c r="M114" s="39"/>
      <c r="N114" s="39"/>
      <c r="O114" s="39"/>
      <c r="P114" s="38"/>
      <c r="Q114" s="5"/>
    </row>
    <row r="115" spans="1:17" outlineLevel="1" x14ac:dyDescent="0.3">
      <c r="A115" s="6" t="s">
        <v>122</v>
      </c>
      <c r="B115" s="6" t="s">
        <v>94</v>
      </c>
      <c r="C115" s="7" t="e">
        <f t="shared" si="1"/>
        <v>#REF!</v>
      </c>
      <c r="D115" s="257">
        <v>-9999</v>
      </c>
      <c r="E115" s="257">
        <v>-9999</v>
      </c>
      <c r="F115" s="257">
        <v>-9999</v>
      </c>
      <c r="G115" s="257">
        <v>-9999</v>
      </c>
      <c r="H115" s="257">
        <v>-9999</v>
      </c>
      <c r="I115" s="8"/>
      <c r="J115" s="39"/>
      <c r="K115" s="39"/>
      <c r="L115" s="39"/>
      <c r="M115" s="39"/>
      <c r="N115" s="39"/>
      <c r="O115" s="39"/>
      <c r="P115" s="38"/>
      <c r="Q115" s="5"/>
    </row>
    <row r="116" spans="1:17" outlineLevel="1" x14ac:dyDescent="0.3">
      <c r="A116" s="6" t="s">
        <v>122</v>
      </c>
      <c r="B116" s="6" t="s">
        <v>94</v>
      </c>
      <c r="C116" s="7" t="e">
        <f t="shared" si="1"/>
        <v>#REF!</v>
      </c>
      <c r="D116" s="257">
        <v>-9999</v>
      </c>
      <c r="E116" s="257">
        <v>-9999</v>
      </c>
      <c r="F116" s="257">
        <v>-9999</v>
      </c>
      <c r="G116" s="257">
        <v>-9999</v>
      </c>
      <c r="H116" s="257">
        <v>-9999</v>
      </c>
      <c r="I116" s="8"/>
      <c r="J116" s="39"/>
      <c r="K116" s="39"/>
      <c r="L116" s="39"/>
      <c r="M116" s="39"/>
      <c r="N116" s="39"/>
      <c r="O116" s="39"/>
      <c r="P116" s="38"/>
      <c r="Q116" s="5"/>
    </row>
    <row r="117" spans="1:17" outlineLevel="1" x14ac:dyDescent="0.3">
      <c r="A117" s="6" t="s">
        <v>122</v>
      </c>
      <c r="B117" s="6" t="s">
        <v>94</v>
      </c>
      <c r="C117" s="7" t="e">
        <f t="shared" si="1"/>
        <v>#REF!</v>
      </c>
      <c r="D117" s="257">
        <v>-9999</v>
      </c>
      <c r="E117" s="257">
        <v>-9999</v>
      </c>
      <c r="F117" s="257">
        <v>-9999</v>
      </c>
      <c r="G117" s="257">
        <v>-9999</v>
      </c>
      <c r="H117" s="257">
        <v>-9999</v>
      </c>
      <c r="I117" s="8"/>
      <c r="J117" s="39"/>
      <c r="K117" s="39"/>
      <c r="L117" s="39"/>
      <c r="M117" s="39"/>
      <c r="N117" s="39"/>
      <c r="O117" s="39"/>
      <c r="P117" s="38"/>
      <c r="Q117" s="5"/>
    </row>
    <row r="118" spans="1:17" outlineLevel="1" x14ac:dyDescent="0.3">
      <c r="A118" s="6" t="s">
        <v>122</v>
      </c>
      <c r="B118" s="6" t="s">
        <v>94</v>
      </c>
      <c r="C118" s="7" t="e">
        <f t="shared" si="1"/>
        <v>#REF!</v>
      </c>
      <c r="D118" s="257">
        <v>-9999</v>
      </c>
      <c r="E118" s="257">
        <v>-9999</v>
      </c>
      <c r="F118" s="257">
        <v>-9999</v>
      </c>
      <c r="G118" s="257">
        <v>-9999</v>
      </c>
      <c r="H118" s="257">
        <v>-9999</v>
      </c>
      <c r="I118" s="8"/>
      <c r="J118" s="39"/>
      <c r="K118" s="39"/>
      <c r="L118" s="39"/>
      <c r="M118" s="39"/>
      <c r="N118" s="39"/>
      <c r="O118" s="39"/>
      <c r="P118" s="38"/>
      <c r="Q118" s="5"/>
    </row>
    <row r="119" spans="1:17" outlineLevel="1" x14ac:dyDescent="0.3">
      <c r="A119" s="6" t="s">
        <v>122</v>
      </c>
      <c r="B119" s="6" t="s">
        <v>94</v>
      </c>
      <c r="C119" s="7" t="e">
        <f t="shared" si="1"/>
        <v>#REF!</v>
      </c>
      <c r="D119" s="257">
        <v>-9999</v>
      </c>
      <c r="E119" s="257">
        <v>-9999</v>
      </c>
      <c r="F119" s="257">
        <v>-9999</v>
      </c>
      <c r="G119" s="257">
        <v>-9999</v>
      </c>
      <c r="H119" s="257">
        <v>-9999</v>
      </c>
      <c r="I119" s="8"/>
      <c r="J119" s="39"/>
      <c r="K119" s="39"/>
      <c r="L119" s="39"/>
      <c r="M119" s="39"/>
      <c r="N119" s="39"/>
      <c r="O119" s="39"/>
      <c r="P119" s="38"/>
      <c r="Q119" s="5"/>
    </row>
    <row r="120" spans="1:17" outlineLevel="1" x14ac:dyDescent="0.3">
      <c r="A120" s="6" t="s">
        <v>122</v>
      </c>
      <c r="B120" s="6" t="s">
        <v>94</v>
      </c>
      <c r="C120" s="7" t="e">
        <f t="shared" si="1"/>
        <v>#REF!</v>
      </c>
      <c r="D120" s="257">
        <v>-9999</v>
      </c>
      <c r="E120" s="257">
        <v>-9999</v>
      </c>
      <c r="F120" s="257">
        <v>-9999</v>
      </c>
      <c r="G120" s="257">
        <v>-9999</v>
      </c>
      <c r="H120" s="257">
        <v>-9999</v>
      </c>
      <c r="I120" s="8"/>
      <c r="J120" s="39"/>
      <c r="K120" s="39"/>
      <c r="L120" s="39"/>
      <c r="M120" s="39"/>
      <c r="N120" s="39"/>
      <c r="O120" s="39"/>
      <c r="P120" s="38"/>
      <c r="Q120" s="5"/>
    </row>
    <row r="121" spans="1:17" outlineLevel="1" x14ac:dyDescent="0.3">
      <c r="A121" s="6" t="s">
        <v>122</v>
      </c>
      <c r="B121" s="6" t="s">
        <v>94</v>
      </c>
      <c r="C121" s="7" t="e">
        <f t="shared" si="1"/>
        <v>#REF!</v>
      </c>
      <c r="D121" s="257">
        <v>-9999</v>
      </c>
      <c r="E121" s="257">
        <v>-9999</v>
      </c>
      <c r="F121" s="257">
        <v>-9999</v>
      </c>
      <c r="G121" s="257">
        <v>-9999</v>
      </c>
      <c r="H121" s="257">
        <v>-9999</v>
      </c>
      <c r="I121" s="8"/>
      <c r="J121" s="39"/>
      <c r="K121" s="39"/>
      <c r="L121" s="39"/>
      <c r="M121" s="39"/>
      <c r="N121" s="39"/>
      <c r="O121" s="39"/>
      <c r="P121" s="38"/>
      <c r="Q121" s="5"/>
    </row>
    <row r="122" spans="1:17" outlineLevel="1" x14ac:dyDescent="0.3">
      <c r="A122" s="6" t="s">
        <v>122</v>
      </c>
      <c r="B122" s="6" t="s">
        <v>94</v>
      </c>
      <c r="C122" s="7" t="e">
        <f t="shared" si="1"/>
        <v>#REF!</v>
      </c>
      <c r="D122" s="257">
        <v>-9999</v>
      </c>
      <c r="E122" s="257">
        <v>-9999</v>
      </c>
      <c r="F122" s="257">
        <v>-9999</v>
      </c>
      <c r="G122" s="257">
        <v>-9999</v>
      </c>
      <c r="H122" s="257">
        <v>-9999</v>
      </c>
      <c r="I122" s="8"/>
      <c r="J122" s="39"/>
      <c r="K122" s="39"/>
      <c r="L122" s="39"/>
      <c r="M122" s="39"/>
      <c r="N122" s="39"/>
      <c r="O122" s="39"/>
      <c r="P122" s="38"/>
      <c r="Q122" s="5"/>
    </row>
    <row r="123" spans="1:17" outlineLevel="1" x14ac:dyDescent="0.3">
      <c r="A123" s="6" t="s">
        <v>122</v>
      </c>
      <c r="B123" s="6" t="s">
        <v>94</v>
      </c>
      <c r="C123" s="7" t="e">
        <f t="shared" si="1"/>
        <v>#REF!</v>
      </c>
      <c r="D123" s="257">
        <v>-9999</v>
      </c>
      <c r="E123" s="257">
        <v>-9999</v>
      </c>
      <c r="F123" s="257">
        <v>-9999</v>
      </c>
      <c r="G123" s="257">
        <v>-9999</v>
      </c>
      <c r="H123" s="257">
        <v>-9999</v>
      </c>
      <c r="I123" s="8"/>
      <c r="J123" s="39"/>
      <c r="K123" s="39"/>
      <c r="L123" s="39"/>
      <c r="M123" s="39"/>
      <c r="N123" s="39"/>
      <c r="O123" s="39"/>
      <c r="P123" s="38"/>
      <c r="Q123" s="5"/>
    </row>
    <row r="124" spans="1:17" outlineLevel="1" x14ac:dyDescent="0.3">
      <c r="A124" s="6" t="s">
        <v>122</v>
      </c>
      <c r="B124" s="6" t="s">
        <v>94</v>
      </c>
      <c r="C124" s="7" t="e">
        <f t="shared" si="1"/>
        <v>#REF!</v>
      </c>
      <c r="D124" s="257">
        <v>-9999</v>
      </c>
      <c r="E124" s="257">
        <v>-9999</v>
      </c>
      <c r="F124" s="257">
        <v>-9999</v>
      </c>
      <c r="G124" s="257">
        <v>-9999</v>
      </c>
      <c r="H124" s="257">
        <v>-9999</v>
      </c>
      <c r="I124" s="8"/>
      <c r="J124" s="39"/>
      <c r="K124" s="39"/>
      <c r="L124" s="39"/>
      <c r="M124" s="39"/>
      <c r="N124" s="39"/>
      <c r="O124" s="39"/>
      <c r="P124" s="38"/>
      <c r="Q124" s="5"/>
    </row>
    <row r="125" spans="1:17" outlineLevel="1" x14ac:dyDescent="0.3">
      <c r="A125" s="6" t="s">
        <v>122</v>
      </c>
      <c r="B125" s="6" t="s">
        <v>94</v>
      </c>
      <c r="C125" s="7" t="e">
        <f t="shared" si="1"/>
        <v>#REF!</v>
      </c>
      <c r="D125" s="257">
        <v>-9999</v>
      </c>
      <c r="E125" s="257">
        <v>-9999</v>
      </c>
      <c r="F125" s="257">
        <v>-9999</v>
      </c>
      <c r="G125" s="257">
        <v>-9999</v>
      </c>
      <c r="H125" s="257">
        <v>-9999</v>
      </c>
      <c r="I125" s="8"/>
      <c r="J125" s="39"/>
      <c r="K125" s="39"/>
      <c r="L125" s="39"/>
      <c r="M125" s="39"/>
      <c r="N125" s="39"/>
      <c r="O125" s="39"/>
      <c r="P125" s="38"/>
      <c r="Q125" s="5"/>
    </row>
    <row r="126" spans="1:17" outlineLevel="1" x14ac:dyDescent="0.3">
      <c r="A126" s="6" t="s">
        <v>122</v>
      </c>
      <c r="B126" s="6" t="s">
        <v>97</v>
      </c>
      <c r="C126" s="7" t="e">
        <f t="shared" si="1"/>
        <v>#REF!</v>
      </c>
      <c r="D126" s="257">
        <v>-9999</v>
      </c>
      <c r="E126" s="257">
        <v>-9999</v>
      </c>
      <c r="F126" s="257">
        <v>-9999</v>
      </c>
      <c r="G126" s="257">
        <v>-9999</v>
      </c>
      <c r="H126" s="257">
        <v>-9999</v>
      </c>
      <c r="I126" s="8"/>
      <c r="J126" s="39"/>
      <c r="K126" s="39"/>
      <c r="L126" s="39"/>
      <c r="M126" s="39"/>
      <c r="N126" s="39"/>
      <c r="O126" s="39"/>
      <c r="P126" s="38"/>
      <c r="Q126" s="5"/>
    </row>
    <row r="127" spans="1:17" outlineLevel="1" x14ac:dyDescent="0.3">
      <c r="A127" s="6" t="s">
        <v>122</v>
      </c>
      <c r="B127" s="6" t="s">
        <v>97</v>
      </c>
      <c r="C127" s="7" t="e">
        <f t="shared" si="1"/>
        <v>#REF!</v>
      </c>
      <c r="D127" s="257">
        <v>-9999</v>
      </c>
      <c r="E127" s="257">
        <v>-9999</v>
      </c>
      <c r="F127" s="257">
        <v>-9999</v>
      </c>
      <c r="G127" s="257">
        <v>-9999</v>
      </c>
      <c r="H127" s="257">
        <v>-9999</v>
      </c>
      <c r="I127" s="8"/>
      <c r="J127" s="39"/>
      <c r="K127" s="39"/>
      <c r="L127" s="39"/>
      <c r="M127" s="39"/>
      <c r="N127" s="39"/>
      <c r="O127" s="39"/>
      <c r="P127" s="38"/>
      <c r="Q127" s="5"/>
    </row>
    <row r="128" spans="1:17" outlineLevel="1" x14ac:dyDescent="0.3">
      <c r="A128" s="6" t="s">
        <v>122</v>
      </c>
      <c r="B128" s="6" t="s">
        <v>97</v>
      </c>
      <c r="C128" s="7" t="e">
        <f t="shared" si="1"/>
        <v>#REF!</v>
      </c>
      <c r="D128" s="257">
        <v>-9999</v>
      </c>
      <c r="E128" s="257">
        <v>-9999</v>
      </c>
      <c r="F128" s="257">
        <v>-9999</v>
      </c>
      <c r="G128" s="257">
        <v>-9999</v>
      </c>
      <c r="H128" s="257">
        <v>-9999</v>
      </c>
      <c r="I128" s="8"/>
      <c r="J128" s="39"/>
      <c r="K128" s="39"/>
      <c r="L128" s="39"/>
      <c r="M128" s="39"/>
      <c r="N128" s="39"/>
      <c r="O128" s="39"/>
      <c r="P128" s="38"/>
      <c r="Q128" s="5"/>
    </row>
    <row r="129" spans="1:17" outlineLevel="1" x14ac:dyDescent="0.3">
      <c r="A129" s="6" t="s">
        <v>122</v>
      </c>
      <c r="B129" s="6" t="s">
        <v>97</v>
      </c>
      <c r="C129" s="7" t="e">
        <f t="shared" si="1"/>
        <v>#REF!</v>
      </c>
      <c r="D129" s="257">
        <v>-9999</v>
      </c>
      <c r="E129" s="257">
        <v>-9999</v>
      </c>
      <c r="F129" s="257">
        <v>-9999</v>
      </c>
      <c r="G129" s="257">
        <v>-9999</v>
      </c>
      <c r="H129" s="257">
        <v>-9999</v>
      </c>
      <c r="I129" s="8"/>
      <c r="J129" s="39"/>
      <c r="K129" s="39"/>
      <c r="L129" s="39"/>
      <c r="M129" s="39"/>
      <c r="N129" s="39"/>
      <c r="O129" s="39"/>
      <c r="P129" s="38"/>
      <c r="Q129" s="5"/>
    </row>
    <row r="130" spans="1:17" outlineLevel="1" x14ac:dyDescent="0.3">
      <c r="A130" s="6" t="s">
        <v>122</v>
      </c>
      <c r="B130" s="6" t="s">
        <v>97</v>
      </c>
      <c r="C130" s="7" t="e">
        <f t="shared" si="1"/>
        <v>#REF!</v>
      </c>
      <c r="D130" s="257">
        <v>-9999</v>
      </c>
      <c r="E130" s="257">
        <v>-9999</v>
      </c>
      <c r="F130" s="257">
        <v>-9999</v>
      </c>
      <c r="G130" s="257">
        <v>-9999</v>
      </c>
      <c r="H130" s="257">
        <v>-9999</v>
      </c>
      <c r="I130" s="8"/>
      <c r="J130" s="39"/>
      <c r="K130" s="39"/>
      <c r="L130" s="39"/>
      <c r="M130" s="39"/>
      <c r="N130" s="39"/>
      <c r="O130" s="39"/>
      <c r="P130" s="38"/>
      <c r="Q130" s="5"/>
    </row>
    <row r="131" spans="1:17" outlineLevel="1" x14ac:dyDescent="0.3">
      <c r="A131" s="6" t="s">
        <v>122</v>
      </c>
      <c r="B131" s="6" t="s">
        <v>97</v>
      </c>
      <c r="C131" s="7" t="e">
        <f t="shared" si="1"/>
        <v>#REF!</v>
      </c>
      <c r="D131" s="257">
        <v>-9999</v>
      </c>
      <c r="E131" s="257">
        <v>-9999</v>
      </c>
      <c r="F131" s="257">
        <v>-9999</v>
      </c>
      <c r="G131" s="257">
        <v>-9999</v>
      </c>
      <c r="H131" s="257">
        <v>-9999</v>
      </c>
      <c r="I131" s="8"/>
      <c r="J131" s="39"/>
      <c r="K131" s="39"/>
      <c r="L131" s="39"/>
      <c r="M131" s="39"/>
      <c r="N131" s="39"/>
      <c r="O131" s="39"/>
      <c r="P131" s="38"/>
      <c r="Q131" s="5"/>
    </row>
    <row r="132" spans="1:17" outlineLevel="1" x14ac:dyDescent="0.3">
      <c r="A132" s="6" t="s">
        <v>122</v>
      </c>
      <c r="B132" s="6" t="s">
        <v>97</v>
      </c>
      <c r="C132" s="7" t="e">
        <f t="shared" si="1"/>
        <v>#REF!</v>
      </c>
      <c r="D132" s="257">
        <v>-9999</v>
      </c>
      <c r="E132" s="257">
        <v>-9999</v>
      </c>
      <c r="F132" s="257">
        <v>-9999</v>
      </c>
      <c r="G132" s="257">
        <v>-9999</v>
      </c>
      <c r="H132" s="257">
        <v>-9999</v>
      </c>
      <c r="I132" s="8"/>
      <c r="J132" s="39"/>
      <c r="K132" s="39"/>
      <c r="L132" s="39"/>
      <c r="M132" s="39"/>
      <c r="N132" s="39"/>
      <c r="O132" s="39"/>
      <c r="P132" s="38"/>
      <c r="Q132" s="5"/>
    </row>
    <row r="133" spans="1:17" outlineLevel="1" x14ac:dyDescent="0.3">
      <c r="A133" s="6" t="s">
        <v>122</v>
      </c>
      <c r="B133" s="6" t="s">
        <v>97</v>
      </c>
      <c r="C133" s="7" t="e">
        <f t="shared" si="1"/>
        <v>#REF!</v>
      </c>
      <c r="D133" s="257">
        <v>-9999</v>
      </c>
      <c r="E133" s="257">
        <v>-9999</v>
      </c>
      <c r="F133" s="257">
        <v>-9999</v>
      </c>
      <c r="G133" s="257">
        <v>-9999</v>
      </c>
      <c r="H133" s="257">
        <v>-9999</v>
      </c>
      <c r="I133" s="8"/>
      <c r="J133" s="39"/>
      <c r="K133" s="39"/>
      <c r="L133" s="39"/>
      <c r="M133" s="39"/>
      <c r="N133" s="39"/>
      <c r="O133" s="39"/>
      <c r="P133" s="38"/>
      <c r="Q133" s="5"/>
    </row>
    <row r="134" spans="1:17" outlineLevel="1" x14ac:dyDescent="0.3">
      <c r="A134" s="6" t="s">
        <v>122</v>
      </c>
      <c r="B134" s="6" t="s">
        <v>97</v>
      </c>
      <c r="C134" s="7" t="e">
        <f t="shared" si="1"/>
        <v>#REF!</v>
      </c>
      <c r="D134" s="257">
        <v>-9999</v>
      </c>
      <c r="E134" s="257">
        <v>-9999</v>
      </c>
      <c r="F134" s="257">
        <v>-9999</v>
      </c>
      <c r="G134" s="257">
        <v>-9999</v>
      </c>
      <c r="H134" s="257">
        <v>-9999</v>
      </c>
      <c r="I134" s="8"/>
      <c r="J134" s="39"/>
      <c r="K134" s="39"/>
      <c r="L134" s="39"/>
      <c r="M134" s="39"/>
      <c r="N134" s="39"/>
      <c r="O134" s="39"/>
      <c r="P134" s="38"/>
      <c r="Q134" s="5"/>
    </row>
    <row r="135" spans="1:17" outlineLevel="1" x14ac:dyDescent="0.3">
      <c r="A135" s="6" t="s">
        <v>122</v>
      </c>
      <c r="B135" s="6" t="s">
        <v>97</v>
      </c>
      <c r="C135" s="7" t="e">
        <f t="shared" si="1"/>
        <v>#REF!</v>
      </c>
      <c r="D135" s="257">
        <v>-9999</v>
      </c>
      <c r="E135" s="257">
        <v>-9999</v>
      </c>
      <c r="F135" s="257">
        <v>-9999</v>
      </c>
      <c r="G135" s="257">
        <v>-9999</v>
      </c>
      <c r="H135" s="257">
        <v>-9999</v>
      </c>
      <c r="I135" s="8"/>
      <c r="J135" s="39"/>
      <c r="K135" s="39"/>
      <c r="L135" s="39"/>
      <c r="M135" s="39"/>
      <c r="N135" s="39"/>
      <c r="O135" s="39"/>
      <c r="P135" s="38"/>
      <c r="Q135" s="5"/>
    </row>
    <row r="136" spans="1:17" outlineLevel="1" x14ac:dyDescent="0.3">
      <c r="A136" s="6" t="s">
        <v>122</v>
      </c>
      <c r="B136" s="6" t="s">
        <v>98</v>
      </c>
      <c r="C136" s="7" t="e">
        <f t="shared" si="1"/>
        <v>#REF!</v>
      </c>
      <c r="D136" s="257">
        <v>-9999</v>
      </c>
      <c r="E136" s="257">
        <v>-9999</v>
      </c>
      <c r="F136" s="257">
        <v>-9999</v>
      </c>
      <c r="G136" s="257">
        <v>-9999</v>
      </c>
      <c r="H136" s="257">
        <v>-9999</v>
      </c>
      <c r="I136" s="8"/>
      <c r="J136" s="39"/>
      <c r="K136" s="39"/>
      <c r="L136" s="39"/>
      <c r="M136" s="39"/>
      <c r="N136" s="39"/>
      <c r="O136" s="39"/>
      <c r="P136" s="38"/>
      <c r="Q136" s="5"/>
    </row>
    <row r="137" spans="1:17" outlineLevel="1" x14ac:dyDescent="0.3">
      <c r="A137" s="6" t="s">
        <v>122</v>
      </c>
      <c r="B137" s="6" t="s">
        <v>98</v>
      </c>
      <c r="C137" s="7" t="e">
        <f t="shared" si="1"/>
        <v>#REF!</v>
      </c>
      <c r="D137" s="257">
        <v>-9999</v>
      </c>
      <c r="E137" s="257">
        <v>-9999</v>
      </c>
      <c r="F137" s="257">
        <v>-9999</v>
      </c>
      <c r="G137" s="257">
        <v>-9999</v>
      </c>
      <c r="H137" s="257">
        <v>-9999</v>
      </c>
      <c r="I137" s="8"/>
      <c r="J137" s="39"/>
      <c r="K137" s="39"/>
      <c r="L137" s="39"/>
      <c r="M137" s="39"/>
      <c r="N137" s="39"/>
      <c r="O137" s="39"/>
      <c r="P137" s="38"/>
      <c r="Q137" s="5"/>
    </row>
    <row r="138" spans="1:17" outlineLevel="1" x14ac:dyDescent="0.3">
      <c r="A138" s="6" t="s">
        <v>122</v>
      </c>
      <c r="B138" s="6" t="s">
        <v>98</v>
      </c>
      <c r="C138" s="7" t="e">
        <f t="shared" si="1"/>
        <v>#REF!</v>
      </c>
      <c r="D138" s="257">
        <v>-9999</v>
      </c>
      <c r="E138" s="257">
        <v>-9999</v>
      </c>
      <c r="F138" s="257">
        <v>-9999</v>
      </c>
      <c r="G138" s="257">
        <v>-9999</v>
      </c>
      <c r="H138" s="257">
        <v>-9999</v>
      </c>
      <c r="I138" s="8"/>
      <c r="J138" s="39"/>
      <c r="K138" s="39"/>
      <c r="L138" s="39"/>
      <c r="M138" s="39"/>
      <c r="N138" s="39"/>
      <c r="O138" s="39"/>
      <c r="P138" s="38"/>
      <c r="Q138" s="5"/>
    </row>
    <row r="139" spans="1:17" outlineLevel="1" x14ac:dyDescent="0.3">
      <c r="A139" s="6" t="s">
        <v>122</v>
      </c>
      <c r="B139" s="6" t="s">
        <v>98</v>
      </c>
      <c r="C139" s="7" t="e">
        <f t="shared" si="1"/>
        <v>#REF!</v>
      </c>
      <c r="D139" s="257">
        <v>-9999</v>
      </c>
      <c r="E139" s="257">
        <v>-9999</v>
      </c>
      <c r="F139" s="257">
        <v>-9999</v>
      </c>
      <c r="G139" s="257">
        <v>-9999</v>
      </c>
      <c r="H139" s="257">
        <v>-9999</v>
      </c>
      <c r="I139" s="8"/>
      <c r="J139" s="39"/>
      <c r="K139" s="39"/>
      <c r="L139" s="39"/>
      <c r="M139" s="39"/>
      <c r="N139" s="39"/>
      <c r="O139" s="39"/>
      <c r="P139" s="38"/>
      <c r="Q139" s="5"/>
    </row>
    <row r="140" spans="1:17" outlineLevel="1" x14ac:dyDescent="0.3">
      <c r="A140" s="6" t="s">
        <v>122</v>
      </c>
      <c r="B140" s="6" t="s">
        <v>98</v>
      </c>
      <c r="C140" s="7" t="e">
        <f t="shared" si="1"/>
        <v>#REF!</v>
      </c>
      <c r="D140" s="257">
        <v>-9999</v>
      </c>
      <c r="E140" s="257">
        <v>-9999</v>
      </c>
      <c r="F140" s="257">
        <v>-9999</v>
      </c>
      <c r="G140" s="257">
        <v>-9999</v>
      </c>
      <c r="H140" s="257">
        <v>-9999</v>
      </c>
      <c r="I140" s="8"/>
      <c r="J140" s="39"/>
      <c r="K140" s="39"/>
      <c r="L140" s="39"/>
      <c r="M140" s="39"/>
      <c r="N140" s="39"/>
      <c r="O140" s="39"/>
      <c r="P140" s="38"/>
      <c r="Q140" s="5"/>
    </row>
    <row r="141" spans="1:17" outlineLevel="1" x14ac:dyDescent="0.3">
      <c r="A141" s="6" t="s">
        <v>122</v>
      </c>
      <c r="B141" s="6" t="s">
        <v>98</v>
      </c>
      <c r="C141" s="7" t="e">
        <f t="shared" si="1"/>
        <v>#REF!</v>
      </c>
      <c r="D141" s="257">
        <v>-9999</v>
      </c>
      <c r="E141" s="257">
        <v>-9999</v>
      </c>
      <c r="F141" s="257">
        <v>-9999</v>
      </c>
      <c r="G141" s="257">
        <v>-9999</v>
      </c>
      <c r="H141" s="257">
        <v>-9999</v>
      </c>
      <c r="I141" s="8"/>
      <c r="J141" s="39"/>
      <c r="K141" s="39"/>
      <c r="L141" s="39"/>
      <c r="M141" s="39"/>
      <c r="N141" s="39"/>
      <c r="O141" s="39"/>
      <c r="P141" s="38"/>
      <c r="Q141" s="5"/>
    </row>
    <row r="142" spans="1:17" outlineLevel="1" x14ac:dyDescent="0.3">
      <c r="A142" s="6" t="s">
        <v>122</v>
      </c>
      <c r="B142" s="6" t="s">
        <v>99</v>
      </c>
      <c r="C142" s="7" t="e">
        <f t="shared" si="1"/>
        <v>#REF!</v>
      </c>
      <c r="D142" s="257">
        <v>-9999</v>
      </c>
      <c r="E142" s="257">
        <v>-9999</v>
      </c>
      <c r="F142" s="257">
        <v>-9999</v>
      </c>
      <c r="G142" s="257">
        <v>-9999</v>
      </c>
      <c r="H142" s="257">
        <v>-9999</v>
      </c>
      <c r="I142" s="8"/>
      <c r="J142" s="39"/>
      <c r="K142" s="39"/>
      <c r="L142" s="39"/>
      <c r="M142" s="39"/>
      <c r="N142" s="39"/>
      <c r="O142" s="39"/>
      <c r="P142" s="38"/>
      <c r="Q142" s="5"/>
    </row>
    <row r="143" spans="1:17" outlineLevel="1" x14ac:dyDescent="0.3">
      <c r="A143" s="6" t="s">
        <v>122</v>
      </c>
      <c r="B143" s="6" t="s">
        <v>99</v>
      </c>
      <c r="C143" s="7" t="e">
        <f t="shared" si="1"/>
        <v>#REF!</v>
      </c>
      <c r="D143" s="257">
        <v>-9999</v>
      </c>
      <c r="E143" s="257">
        <v>-9999</v>
      </c>
      <c r="F143" s="257">
        <v>-9999</v>
      </c>
      <c r="G143" s="257">
        <v>-9999</v>
      </c>
      <c r="H143" s="257">
        <v>-9999</v>
      </c>
      <c r="I143" s="8"/>
      <c r="J143" s="39"/>
      <c r="K143" s="39"/>
      <c r="L143" s="39"/>
      <c r="M143" s="39"/>
      <c r="N143" s="39"/>
      <c r="O143" s="39"/>
      <c r="P143" s="38"/>
      <c r="Q143" s="5"/>
    </row>
    <row r="144" spans="1:17" outlineLevel="1" x14ac:dyDescent="0.3">
      <c r="A144" s="6" t="s">
        <v>122</v>
      </c>
      <c r="B144" s="6" t="s">
        <v>100</v>
      </c>
      <c r="C144" s="7" t="e">
        <f t="shared" si="1"/>
        <v>#REF!</v>
      </c>
      <c r="D144" s="257">
        <v>-9999</v>
      </c>
      <c r="E144" s="257">
        <v>-9999</v>
      </c>
      <c r="F144" s="257">
        <v>-9999</v>
      </c>
      <c r="G144" s="257">
        <v>-9999</v>
      </c>
      <c r="H144" s="257">
        <v>-9999</v>
      </c>
      <c r="I144" s="8"/>
      <c r="J144" s="39"/>
      <c r="K144" s="39"/>
      <c r="L144" s="39"/>
      <c r="M144" s="39"/>
      <c r="N144" s="39"/>
      <c r="O144" s="39"/>
      <c r="P144" s="38"/>
      <c r="Q144" s="5"/>
    </row>
    <row r="145" spans="1:45" outlineLevel="1" x14ac:dyDescent="0.3">
      <c r="A145" s="6" t="s">
        <v>122</v>
      </c>
      <c r="B145" s="6" t="s">
        <v>100</v>
      </c>
      <c r="C145" s="7" t="e">
        <f t="shared" si="1"/>
        <v>#REF!</v>
      </c>
      <c r="D145" s="257">
        <v>-9999</v>
      </c>
      <c r="E145" s="257">
        <v>-9999</v>
      </c>
      <c r="F145" s="257">
        <v>-9999</v>
      </c>
      <c r="G145" s="257">
        <v>-9999</v>
      </c>
      <c r="H145" s="257">
        <v>-9999</v>
      </c>
      <c r="I145" s="8"/>
      <c r="J145" s="39"/>
      <c r="K145" s="39"/>
      <c r="L145" s="39"/>
      <c r="M145" s="39"/>
      <c r="N145" s="39"/>
      <c r="O145" s="39"/>
      <c r="P145" s="38"/>
      <c r="Q145" s="5"/>
    </row>
    <row r="146" spans="1:45" outlineLevel="1" x14ac:dyDescent="0.3">
      <c r="A146" s="6" t="s">
        <v>122</v>
      </c>
      <c r="B146" s="6" t="s">
        <v>100</v>
      </c>
      <c r="C146" s="7" t="e">
        <f t="shared" si="1"/>
        <v>#REF!</v>
      </c>
      <c r="D146" s="257">
        <v>-9999</v>
      </c>
      <c r="E146" s="257">
        <v>-9999</v>
      </c>
      <c r="F146" s="257">
        <v>-9999</v>
      </c>
      <c r="G146" s="257">
        <v>-9999</v>
      </c>
      <c r="H146" s="257">
        <v>-9999</v>
      </c>
      <c r="I146" s="8"/>
      <c r="J146" s="39"/>
      <c r="K146" s="39"/>
      <c r="L146" s="39"/>
      <c r="M146" s="39"/>
      <c r="N146" s="39"/>
      <c r="O146" s="39"/>
      <c r="P146" s="38"/>
      <c r="Q146" s="5"/>
    </row>
    <row r="147" spans="1:45" outlineLevel="1" x14ac:dyDescent="0.3">
      <c r="A147" s="6" t="s">
        <v>122</v>
      </c>
      <c r="B147" s="6" t="s">
        <v>100</v>
      </c>
      <c r="C147" s="7" t="e">
        <f t="shared" si="1"/>
        <v>#REF!</v>
      </c>
      <c r="D147" s="257">
        <v>-9999</v>
      </c>
      <c r="E147" s="257">
        <v>-9999</v>
      </c>
      <c r="F147" s="257">
        <v>-9999</v>
      </c>
      <c r="G147" s="257">
        <v>-9999</v>
      </c>
      <c r="H147" s="257">
        <v>-9999</v>
      </c>
      <c r="I147" s="8"/>
      <c r="J147" s="39"/>
      <c r="K147" s="39"/>
      <c r="L147" s="39"/>
      <c r="M147" s="39"/>
      <c r="N147" s="39"/>
      <c r="O147" s="39"/>
      <c r="P147" s="38"/>
      <c r="Q147" s="5"/>
    </row>
    <row r="148" spans="1:45" outlineLevel="1" x14ac:dyDescent="0.3">
      <c r="A148" s="6" t="s">
        <v>122</v>
      </c>
      <c r="B148" s="6" t="s">
        <v>100</v>
      </c>
      <c r="C148" s="7" t="e">
        <f t="shared" si="1"/>
        <v>#REF!</v>
      </c>
      <c r="D148" s="257">
        <v>-9999</v>
      </c>
      <c r="E148" s="257">
        <v>-9999</v>
      </c>
      <c r="F148" s="257">
        <v>-9999</v>
      </c>
      <c r="G148" s="257">
        <v>-9999</v>
      </c>
      <c r="H148" s="257">
        <v>-9999</v>
      </c>
      <c r="I148" s="8"/>
      <c r="J148" s="39"/>
      <c r="K148" s="39"/>
      <c r="L148" s="39"/>
      <c r="M148" s="39"/>
      <c r="N148" s="39"/>
      <c r="O148" s="39"/>
      <c r="P148" s="38"/>
      <c r="Q148" s="5"/>
    </row>
    <row r="149" spans="1:45" outlineLevel="1" x14ac:dyDescent="0.3">
      <c r="A149" s="6" t="s">
        <v>122</v>
      </c>
      <c r="B149" s="6" t="s">
        <v>100</v>
      </c>
      <c r="C149" s="7" t="str">
        <f t="shared" si="1"/>
        <v>Metropolitan Water District of Southern California</v>
      </c>
      <c r="D149" s="257">
        <v>-9999</v>
      </c>
      <c r="E149" s="257">
        <v>-9999</v>
      </c>
      <c r="F149" s="257">
        <v>-9999</v>
      </c>
      <c r="G149" s="257">
        <v>-9999</v>
      </c>
      <c r="H149" s="257">
        <v>1500000</v>
      </c>
      <c r="I149" s="8"/>
      <c r="J149" s="39"/>
      <c r="K149" s="39"/>
      <c r="L149" s="39"/>
      <c r="M149" s="39"/>
      <c r="N149" s="39"/>
      <c r="O149" s="39"/>
      <c r="P149" s="38"/>
      <c r="Q149" s="5"/>
    </row>
    <row r="150" spans="1:45" outlineLevel="1" x14ac:dyDescent="0.3">
      <c r="A150" s="6" t="s">
        <v>122</v>
      </c>
      <c r="B150" s="6" t="s">
        <v>100</v>
      </c>
      <c r="C150" s="7" t="e">
        <f t="shared" si="1"/>
        <v>#REF!</v>
      </c>
      <c r="D150" s="257">
        <v>-9999</v>
      </c>
      <c r="E150" s="257">
        <v>-9999</v>
      </c>
      <c r="F150" s="257">
        <v>-9999</v>
      </c>
      <c r="G150" s="257">
        <v>-9999</v>
      </c>
      <c r="H150" s="257">
        <v>-9999</v>
      </c>
      <c r="I150" s="8"/>
      <c r="J150" s="39"/>
      <c r="K150" s="39"/>
      <c r="L150" s="39"/>
      <c r="M150" s="39"/>
      <c r="N150" s="39"/>
      <c r="O150" s="39"/>
      <c r="P150" s="38"/>
      <c r="Q150" s="5"/>
    </row>
    <row r="151" spans="1:45" outlineLevel="1" x14ac:dyDescent="0.3">
      <c r="A151" s="6" t="s">
        <v>122</v>
      </c>
      <c r="B151" s="6" t="s">
        <v>100</v>
      </c>
      <c r="C151" s="7" t="e">
        <f t="shared" si="1"/>
        <v>#REF!</v>
      </c>
      <c r="D151" s="257">
        <v>-9999</v>
      </c>
      <c r="E151" s="257">
        <v>-9999</v>
      </c>
      <c r="F151" s="257">
        <v>-9999</v>
      </c>
      <c r="G151" s="257">
        <v>-9999</v>
      </c>
      <c r="H151" s="257">
        <v>-9999</v>
      </c>
      <c r="I151" s="8"/>
      <c r="J151" s="39"/>
      <c r="K151" s="39"/>
      <c r="L151" s="39"/>
      <c r="M151" s="39"/>
      <c r="N151" s="39"/>
      <c r="O151" s="39"/>
      <c r="P151" s="38"/>
      <c r="Q151" s="5"/>
    </row>
    <row r="152" spans="1:45" outlineLevel="1" x14ac:dyDescent="0.3">
      <c r="A152" s="6" t="s">
        <v>122</v>
      </c>
      <c r="B152" s="6" t="s">
        <v>100</v>
      </c>
      <c r="C152" s="7" t="e">
        <f t="shared" si="1"/>
        <v>#REF!</v>
      </c>
      <c r="D152" s="257">
        <v>-9999</v>
      </c>
      <c r="E152" s="257">
        <v>-9999</v>
      </c>
      <c r="F152" s="257">
        <v>-9999</v>
      </c>
      <c r="G152" s="257">
        <v>-9999</v>
      </c>
      <c r="H152" s="257">
        <v>-9999</v>
      </c>
      <c r="I152" s="8"/>
      <c r="J152" s="39"/>
      <c r="K152" s="39"/>
      <c r="L152" s="39"/>
      <c r="M152" s="39"/>
      <c r="N152" s="39"/>
      <c r="O152" s="39"/>
      <c r="P152" s="38"/>
      <c r="Q152" s="5"/>
    </row>
    <row r="153" spans="1:45" outlineLevel="1" x14ac:dyDescent="0.3">
      <c r="A153" s="6" t="s">
        <v>122</v>
      </c>
      <c r="B153" s="6" t="s">
        <v>100</v>
      </c>
      <c r="C153" s="7" t="e">
        <f t="shared" si="1"/>
        <v>#REF!</v>
      </c>
      <c r="D153" s="257">
        <v>-9999</v>
      </c>
      <c r="E153" s="257">
        <v>-9999</v>
      </c>
      <c r="F153" s="257">
        <v>-9999</v>
      </c>
      <c r="G153" s="257">
        <v>-9999</v>
      </c>
      <c r="H153" s="257">
        <v>-9999</v>
      </c>
      <c r="I153" s="8"/>
      <c r="J153" s="39"/>
      <c r="K153" s="39"/>
      <c r="L153" s="39"/>
      <c r="M153" s="39"/>
      <c r="N153" s="39"/>
      <c r="O153" s="39"/>
      <c r="P153" s="38"/>
      <c r="Q153" s="5"/>
    </row>
    <row r="154" spans="1:45" outlineLevel="1" x14ac:dyDescent="0.3">
      <c r="A154" s="6" t="s">
        <v>122</v>
      </c>
      <c r="B154" s="6" t="s">
        <v>100</v>
      </c>
      <c r="C154" s="7" t="e">
        <f t="shared" si="1"/>
        <v>#REF!</v>
      </c>
      <c r="D154" s="257">
        <v>-9999</v>
      </c>
      <c r="E154" s="257">
        <v>-9999</v>
      </c>
      <c r="F154" s="257">
        <v>-9999</v>
      </c>
      <c r="G154" s="257">
        <v>-9999</v>
      </c>
      <c r="H154" s="257">
        <v>-9999</v>
      </c>
      <c r="I154" s="8"/>
      <c r="J154" s="39"/>
      <c r="K154" s="39"/>
      <c r="L154" s="39"/>
      <c r="M154" s="39"/>
      <c r="N154" s="39"/>
      <c r="O154" s="39"/>
      <c r="P154" s="38"/>
      <c r="Q154" s="5"/>
    </row>
    <row r="155" spans="1:45" outlineLevel="1" x14ac:dyDescent="0.3">
      <c r="A155" s="6" t="s">
        <v>122</v>
      </c>
      <c r="B155" s="6" t="s">
        <v>100</v>
      </c>
      <c r="C155" s="7" t="e">
        <f t="shared" si="1"/>
        <v>#REF!</v>
      </c>
      <c r="D155" s="257">
        <v>-9999</v>
      </c>
      <c r="E155" s="257">
        <v>-9999</v>
      </c>
      <c r="F155" s="257">
        <v>-9999</v>
      </c>
      <c r="G155" s="257">
        <v>-9999</v>
      </c>
      <c r="H155" s="257">
        <v>-9999</v>
      </c>
      <c r="I155" s="8"/>
      <c r="J155" s="39"/>
      <c r="K155" s="39"/>
      <c r="L155" s="39"/>
      <c r="M155" s="39"/>
      <c r="N155" s="39"/>
      <c r="O155" s="39"/>
      <c r="P155" s="38"/>
      <c r="Q155" s="5"/>
    </row>
    <row r="156" spans="1:45" x14ac:dyDescent="0.3">
      <c r="A156" s="6"/>
      <c r="B156" s="6"/>
      <c r="C156" s="220" t="s">
        <v>120</v>
      </c>
      <c r="D156" s="78"/>
      <c r="E156" s="78"/>
      <c r="F156" s="78"/>
      <c r="G156" s="78"/>
      <c r="H156" s="78"/>
      <c r="I156" s="8"/>
      <c r="J156" s="39"/>
      <c r="K156" s="39"/>
      <c r="L156" s="39"/>
      <c r="M156" s="39"/>
      <c r="N156" s="39"/>
      <c r="O156" s="39"/>
      <c r="P156" s="38"/>
      <c r="Q156" s="5"/>
    </row>
    <row r="157" spans="1:45" x14ac:dyDescent="0.3">
      <c r="A157" s="184" t="s">
        <v>123</v>
      </c>
      <c r="B157" s="184"/>
      <c r="C157" s="223" t="s">
        <v>120</v>
      </c>
      <c r="D157" s="185"/>
      <c r="E157" s="185"/>
      <c r="F157" s="185"/>
      <c r="G157" s="185"/>
      <c r="H157" s="185"/>
      <c r="I157" s="100"/>
      <c r="J157" s="183"/>
      <c r="K157" s="183"/>
      <c r="L157" s="183"/>
      <c r="M157" s="183"/>
      <c r="N157" s="183"/>
      <c r="O157" s="183"/>
      <c r="P157" s="183"/>
      <c r="Q157" s="183"/>
      <c r="R157" s="183"/>
      <c r="S157" s="183"/>
      <c r="T157" s="183"/>
      <c r="U157" s="183"/>
      <c r="V157" s="183"/>
      <c r="W157" s="183"/>
      <c r="X157" s="183"/>
      <c r="Y157" s="183"/>
      <c r="Z157" s="183"/>
      <c r="AA157" s="183"/>
      <c r="AB157" s="183"/>
      <c r="AC157" s="183"/>
      <c r="AD157" s="183"/>
      <c r="AE157" s="183"/>
      <c r="AF157" s="183"/>
      <c r="AG157" s="183"/>
      <c r="AH157" s="183"/>
      <c r="AI157" s="183"/>
      <c r="AJ157" s="183"/>
      <c r="AK157" s="183"/>
      <c r="AL157" s="183"/>
      <c r="AM157" s="183"/>
      <c r="AN157" s="183"/>
      <c r="AO157" s="183"/>
      <c r="AP157" s="183"/>
      <c r="AQ157" s="183"/>
      <c r="AR157" s="183"/>
      <c r="AS157" s="183"/>
    </row>
    <row r="158" spans="1:45" s="182" customFormat="1" x14ac:dyDescent="0.3">
      <c r="A158" s="179" t="s">
        <v>106</v>
      </c>
      <c r="B158" s="179" t="s">
        <v>38</v>
      </c>
      <c r="C158" s="179" t="s">
        <v>39</v>
      </c>
      <c r="D158" s="179" t="s">
        <v>41</v>
      </c>
      <c r="E158" s="179" t="s">
        <v>42</v>
      </c>
      <c r="F158" s="179" t="s">
        <v>43</v>
      </c>
      <c r="G158" s="179" t="s">
        <v>44</v>
      </c>
      <c r="H158" s="179" t="s">
        <v>46</v>
      </c>
      <c r="I158" s="179" t="s">
        <v>47</v>
      </c>
      <c r="J158" s="179" t="s">
        <v>48</v>
      </c>
      <c r="K158" s="179" t="s">
        <v>49</v>
      </c>
      <c r="L158" s="179" t="s">
        <v>50</v>
      </c>
      <c r="M158" s="179" t="s">
        <v>51</v>
      </c>
      <c r="N158" s="179" t="s">
        <v>52</v>
      </c>
      <c r="O158" s="179" t="s">
        <v>53</v>
      </c>
      <c r="P158" s="179" t="s">
        <v>54</v>
      </c>
      <c r="Q158" s="179" t="s">
        <v>56</v>
      </c>
      <c r="R158" s="179" t="s">
        <v>57</v>
      </c>
      <c r="S158" s="179" t="s">
        <v>58</v>
      </c>
      <c r="T158" s="179" t="s">
        <v>59</v>
      </c>
      <c r="U158" s="179" t="s">
        <v>60</v>
      </c>
      <c r="V158" s="179" t="s">
        <v>61</v>
      </c>
      <c r="W158" s="179" t="s">
        <v>62</v>
      </c>
      <c r="X158" s="179" t="s">
        <v>63</v>
      </c>
      <c r="Y158" s="179" t="s">
        <v>64</v>
      </c>
      <c r="Z158" s="179" t="s">
        <v>65</v>
      </c>
      <c r="AA158" s="179" t="s">
        <v>66</v>
      </c>
      <c r="AB158" s="179" t="s">
        <v>67</v>
      </c>
      <c r="AC158" s="179" t="s">
        <v>68</v>
      </c>
      <c r="AD158" s="179" t="s">
        <v>69</v>
      </c>
      <c r="AE158" s="179" t="s">
        <v>70</v>
      </c>
      <c r="AF158" s="179" t="s">
        <v>71</v>
      </c>
      <c r="AG158" s="179" t="s">
        <v>72</v>
      </c>
      <c r="AH158" s="179" t="s">
        <v>73</v>
      </c>
      <c r="AI158" s="179" t="s">
        <v>74</v>
      </c>
      <c r="AJ158" s="179" t="s">
        <v>75</v>
      </c>
      <c r="AK158" s="179" t="s">
        <v>76</v>
      </c>
      <c r="AL158" s="179" t="s">
        <v>77</v>
      </c>
      <c r="AM158" s="179" t="s">
        <v>78</v>
      </c>
      <c r="AN158" s="179" t="s">
        <v>79</v>
      </c>
      <c r="AO158" s="179" t="s">
        <v>80</v>
      </c>
      <c r="AP158" s="179" t="s">
        <v>81</v>
      </c>
      <c r="AQ158" s="179" t="s">
        <v>82</v>
      </c>
      <c r="AR158" s="179" t="s">
        <v>83</v>
      </c>
    </row>
    <row r="159" spans="1:45" s="182" customFormat="1" hidden="1" outlineLevel="1" x14ac:dyDescent="0.3">
      <c r="A159" s="180">
        <v>1922</v>
      </c>
      <c r="B159" s="181">
        <v>1.0026238280905462</v>
      </c>
      <c r="C159" s="181">
        <v>1.0108824905974443</v>
      </c>
      <c r="D159" s="181">
        <v>0.95685784945220398</v>
      </c>
      <c r="E159" s="181">
        <v>1.0189506614727475</v>
      </c>
      <c r="F159" s="181">
        <v>0.98037154320466624</v>
      </c>
      <c r="G159" s="181">
        <v>0.91081867558587837</v>
      </c>
      <c r="H159" s="181">
        <v>0.99758436674524731</v>
      </c>
      <c r="I159" s="181">
        <v>0.97694598984542758</v>
      </c>
      <c r="J159" s="181">
        <v>1.0112627518377677</v>
      </c>
      <c r="K159" s="181">
        <v>1.0098532735402499</v>
      </c>
      <c r="L159" s="181">
        <v>1.0125853200506214</v>
      </c>
      <c r="M159" s="181">
        <v>0.96149136027023385</v>
      </c>
      <c r="N159" s="181">
        <v>0.97505205609118806</v>
      </c>
      <c r="O159" s="181">
        <v>1.0133821915887518</v>
      </c>
      <c r="P159" s="181">
        <v>0.98312969464540423</v>
      </c>
      <c r="Q159" s="181">
        <v>1.000491265709833</v>
      </c>
      <c r="R159" s="181">
        <v>0.99785904006498738</v>
      </c>
      <c r="S159" s="181">
        <v>1.0008609455056576</v>
      </c>
      <c r="T159" s="181">
        <v>0.97371099298768027</v>
      </c>
      <c r="U159" s="181">
        <v>0.9570968238930343</v>
      </c>
      <c r="V159" s="181">
        <v>1.0119889151310899</v>
      </c>
      <c r="W159" s="181">
        <v>1.0174935310651372</v>
      </c>
      <c r="X159" s="181">
        <v>0.97263660114488049</v>
      </c>
      <c r="Y159" s="181">
        <v>0.95006872379851615</v>
      </c>
      <c r="Z159" s="181">
        <v>0.96430127424321443</v>
      </c>
      <c r="AA159" s="181">
        <v>1.0012374539871256</v>
      </c>
      <c r="AB159" s="181">
        <v>0.96280782114568297</v>
      </c>
      <c r="AC159" s="181">
        <v>0.98528091181818656</v>
      </c>
      <c r="AD159" s="181">
        <v>0.93053495789570695</v>
      </c>
      <c r="AE159" s="181">
        <v>0.98598087281518942</v>
      </c>
      <c r="AF159" s="181">
        <v>1.0334219662184612</v>
      </c>
      <c r="AG159" s="181">
        <v>0.99205874291789564</v>
      </c>
      <c r="AH159" s="181">
        <v>1.0017590047255607</v>
      </c>
      <c r="AI159" s="181">
        <v>0.98501324814902502</v>
      </c>
      <c r="AJ159" s="181">
        <v>0.90586598165229881</v>
      </c>
      <c r="AK159" s="181">
        <v>0.93097124590840097</v>
      </c>
      <c r="AL159" s="181">
        <v>0.96784744393585254</v>
      </c>
      <c r="AM159" s="181">
        <v>0.96332143445539209</v>
      </c>
      <c r="AN159" s="181">
        <v>0.96328976774846198</v>
      </c>
      <c r="AO159" s="181">
        <v>0.92344986896328074</v>
      </c>
      <c r="AP159" s="181">
        <v>0.9849656516159736</v>
      </c>
      <c r="AQ159" s="181">
        <v>0.93834537725037181</v>
      </c>
      <c r="AR159" s="181">
        <v>1.0469196872804043</v>
      </c>
    </row>
    <row r="160" spans="1:45" s="182" customFormat="1" hidden="1" outlineLevel="1" x14ac:dyDescent="0.3">
      <c r="A160" s="180">
        <v>1923</v>
      </c>
      <c r="B160" s="181">
        <v>1.0183668173744691</v>
      </c>
      <c r="C160" s="181">
        <v>1.072227203245667</v>
      </c>
      <c r="D160" s="181">
        <v>0.96093061313111006</v>
      </c>
      <c r="E160" s="181">
        <v>1.0565236089505636</v>
      </c>
      <c r="F160" s="181">
        <v>1.0643686177017431</v>
      </c>
      <c r="G160" s="181">
        <v>1.0002224561377546</v>
      </c>
      <c r="H160" s="181">
        <v>1.0637017064870766</v>
      </c>
      <c r="I160" s="181">
        <v>1.0401486466884355</v>
      </c>
      <c r="J160" s="181">
        <v>1.0633140936723893</v>
      </c>
      <c r="K160" s="181">
        <v>1.0690978323556366</v>
      </c>
      <c r="L160" s="181">
        <v>1.071248634486313</v>
      </c>
      <c r="M160" s="181">
        <v>0.96822687908115812</v>
      </c>
      <c r="N160" s="181">
        <v>1.0585881408836937</v>
      </c>
      <c r="O160" s="181">
        <v>1.0709861226511286</v>
      </c>
      <c r="P160" s="181">
        <v>1.0392835191541876</v>
      </c>
      <c r="Q160" s="181">
        <v>1.0578483395543048</v>
      </c>
      <c r="R160" s="181">
        <v>1.0689642386100702</v>
      </c>
      <c r="S160" s="181">
        <v>1.0593931370109544</v>
      </c>
      <c r="T160" s="181">
        <v>1.0384685905720421</v>
      </c>
      <c r="U160" s="181">
        <v>1.0239467638261874</v>
      </c>
      <c r="V160" s="181">
        <v>1.0430615553536446</v>
      </c>
      <c r="W160" s="181">
        <v>1.0484794731162868</v>
      </c>
      <c r="X160" s="181">
        <v>1.0322159127570787</v>
      </c>
      <c r="Y160" s="181">
        <v>1.0153237752949209</v>
      </c>
      <c r="Z160" s="181">
        <v>1.0956409700744096</v>
      </c>
      <c r="AA160" s="181">
        <v>1.0676393271245481</v>
      </c>
      <c r="AB160" s="181">
        <v>1.0807212687685543</v>
      </c>
      <c r="AC160" s="181">
        <v>1.093243367262092</v>
      </c>
      <c r="AD160" s="181">
        <v>1.0294053135481209</v>
      </c>
      <c r="AE160" s="181">
        <v>1.0701569454346445</v>
      </c>
      <c r="AF160" s="181">
        <v>1.1052403824384724</v>
      </c>
      <c r="AG160" s="181">
        <v>1.0403150196920796</v>
      </c>
      <c r="AH160" s="181">
        <v>1.0638164665687526</v>
      </c>
      <c r="AI160" s="181">
        <v>0.99587091514306236</v>
      </c>
      <c r="AJ160" s="181">
        <v>0.9452896403954808</v>
      </c>
      <c r="AK160" s="181">
        <v>0.97009835637583497</v>
      </c>
      <c r="AL160" s="181">
        <v>1.0236878476074887</v>
      </c>
      <c r="AM160" s="181">
        <v>0.98383122926677091</v>
      </c>
      <c r="AN160" s="181">
        <v>1.022155400997846</v>
      </c>
      <c r="AO160" s="181">
        <v>0.94522494244377442</v>
      </c>
      <c r="AP160" s="181">
        <v>1.0568927443813989</v>
      </c>
      <c r="AQ160" s="181">
        <v>0.96130429240071535</v>
      </c>
      <c r="AR160" s="181">
        <v>1.1114450151779869</v>
      </c>
    </row>
    <row r="161" spans="1:44" s="182" customFormat="1" hidden="1" outlineLevel="1" x14ac:dyDescent="0.3">
      <c r="A161" s="180">
        <v>1924</v>
      </c>
      <c r="B161" s="181">
        <v>1.0891434767758079</v>
      </c>
      <c r="C161" s="181">
        <v>1.0693856032949411</v>
      </c>
      <c r="D161" s="181">
        <v>1.1241177910319109</v>
      </c>
      <c r="E161" s="181">
        <v>1.044783393350555</v>
      </c>
      <c r="F161" s="181">
        <v>1.0903541721805703</v>
      </c>
      <c r="G161" s="181">
        <v>1.0006245883867722</v>
      </c>
      <c r="H161" s="181">
        <v>1.1210459179810095</v>
      </c>
      <c r="I161" s="181">
        <v>1.0589734621673277</v>
      </c>
      <c r="J161" s="181">
        <v>1.0992187942645888</v>
      </c>
      <c r="K161" s="181">
        <v>1.0712003216413897</v>
      </c>
      <c r="L161" s="181">
        <v>1.0848792357821186</v>
      </c>
      <c r="M161" s="181">
        <v>1.1218811911338598</v>
      </c>
      <c r="N161" s="181">
        <v>1.0506734664688233</v>
      </c>
      <c r="O161" s="181">
        <v>1.0889953964445895</v>
      </c>
      <c r="P161" s="181">
        <v>1.0820463200274442</v>
      </c>
      <c r="Q161" s="181">
        <v>1.0577454727628237</v>
      </c>
      <c r="R161" s="181">
        <v>1.0890910494601864</v>
      </c>
      <c r="S161" s="181">
        <v>1.0387415220868323</v>
      </c>
      <c r="T161" s="181">
        <v>1.0541630729364841</v>
      </c>
      <c r="U161" s="181">
        <v>1.0473168572167826</v>
      </c>
      <c r="V161" s="181">
        <v>1.0711722916190227</v>
      </c>
      <c r="W161" s="181">
        <v>1.0636985259092266</v>
      </c>
      <c r="X161" s="181">
        <v>1.0564984640459143</v>
      </c>
      <c r="Y161" s="181">
        <v>1.0442355590804588</v>
      </c>
      <c r="Z161" s="181">
        <v>1.0892536788965492</v>
      </c>
      <c r="AA161" s="181">
        <v>1.0664769171504027</v>
      </c>
      <c r="AB161" s="181">
        <v>1.0579432523954964</v>
      </c>
      <c r="AC161" s="181">
        <v>1.0330788936189665</v>
      </c>
      <c r="AD161" s="181">
        <v>1.0188156858046817</v>
      </c>
      <c r="AE161" s="181">
        <v>1.0693363378855911</v>
      </c>
      <c r="AF161" s="181">
        <v>1.0928768618421483</v>
      </c>
      <c r="AG161" s="181">
        <v>1.0856219796710138</v>
      </c>
      <c r="AH161" s="181">
        <v>1.0557335031817838</v>
      </c>
      <c r="AI161" s="181">
        <v>1.115407548761834</v>
      </c>
      <c r="AJ161" s="181">
        <v>1.0214323327891659</v>
      </c>
      <c r="AK161" s="181">
        <v>1.080895258137657</v>
      </c>
      <c r="AL161" s="181">
        <v>1.0859659244458912</v>
      </c>
      <c r="AM161" s="181">
        <v>1.036046954918965</v>
      </c>
      <c r="AN161" s="181">
        <v>1.0661967788124227</v>
      </c>
      <c r="AO161" s="181">
        <v>1.0282141857935927</v>
      </c>
      <c r="AP161" s="181">
        <v>1.1015675078883833</v>
      </c>
      <c r="AQ161" s="181">
        <v>1.0603870561922066</v>
      </c>
      <c r="AR161" s="181">
        <v>1.1396169053222787</v>
      </c>
    </row>
    <row r="162" spans="1:44" s="182" customFormat="1" hidden="1" outlineLevel="1" x14ac:dyDescent="0.3">
      <c r="A162" s="180">
        <v>1925</v>
      </c>
      <c r="B162" s="181">
        <v>0.88118328806945234</v>
      </c>
      <c r="C162" s="181">
        <v>1.0149458339125776</v>
      </c>
      <c r="D162" s="181">
        <v>0.80228263255697208</v>
      </c>
      <c r="E162" s="181">
        <v>0.99962134911588829</v>
      </c>
      <c r="F162" s="181">
        <v>0.98687645664236201</v>
      </c>
      <c r="G162" s="181">
        <v>0.92959933845892029</v>
      </c>
      <c r="H162" s="181">
        <v>0.93561117976655173</v>
      </c>
      <c r="I162" s="181">
        <v>0.84682467414799201</v>
      </c>
      <c r="J162" s="181">
        <v>0.98301954686584392</v>
      </c>
      <c r="K162" s="181">
        <v>1.0044177178344493</v>
      </c>
      <c r="L162" s="181">
        <v>1.0180831375367085</v>
      </c>
      <c r="M162" s="181">
        <v>0.80097512717125885</v>
      </c>
      <c r="N162" s="181">
        <v>0.92136370987360572</v>
      </c>
      <c r="O162" s="181">
        <v>0.97900486819867716</v>
      </c>
      <c r="P162" s="181">
        <v>0.98630004022738715</v>
      </c>
      <c r="Q162" s="181">
        <v>0.94672508500658492</v>
      </c>
      <c r="R162" s="181">
        <v>1.0020506361079291</v>
      </c>
      <c r="S162" s="181">
        <v>0.92017309989409002</v>
      </c>
      <c r="T162" s="181">
        <v>0.86171688118680212</v>
      </c>
      <c r="U162" s="181">
        <v>0.9261188184005904</v>
      </c>
      <c r="V162" s="181">
        <v>1.0090808307467551</v>
      </c>
      <c r="W162" s="181">
        <v>0.95323347671877723</v>
      </c>
      <c r="X162" s="181">
        <v>0.96714968871587237</v>
      </c>
      <c r="Y162" s="181">
        <v>0.90859337045566313</v>
      </c>
      <c r="Z162" s="181">
        <v>0.94626656974102052</v>
      </c>
      <c r="AA162" s="181">
        <v>0.94469453066372577</v>
      </c>
      <c r="AB162" s="181">
        <v>0.92963894773431999</v>
      </c>
      <c r="AC162" s="181">
        <v>0.95918566161425434</v>
      </c>
      <c r="AD162" s="181">
        <v>0.89234876673111474</v>
      </c>
      <c r="AE162" s="181">
        <v>0.95494185744135007</v>
      </c>
      <c r="AF162" s="181">
        <v>0.93961978451328843</v>
      </c>
      <c r="AG162" s="181">
        <v>1.0374630784672936</v>
      </c>
      <c r="AH162" s="181">
        <v>1.0799103312619747</v>
      </c>
      <c r="AI162" s="181">
        <v>1.0234699796430853</v>
      </c>
      <c r="AJ162" s="181">
        <v>1.0232788207614534</v>
      </c>
      <c r="AK162" s="181">
        <v>1.010165089743956</v>
      </c>
      <c r="AL162" s="181">
        <v>1.0673923987976728</v>
      </c>
      <c r="AM162" s="181">
        <v>1.0195356017000115</v>
      </c>
      <c r="AN162" s="181">
        <v>1.0573377696951836</v>
      </c>
      <c r="AO162" s="181">
        <v>1.0261113274243865</v>
      </c>
      <c r="AP162" s="181">
        <v>1.0896163845749978</v>
      </c>
      <c r="AQ162" s="181">
        <v>1.027277273762887</v>
      </c>
      <c r="AR162" s="181">
        <v>1.0457109410630612</v>
      </c>
    </row>
    <row r="163" spans="1:44" s="182" customFormat="1" hidden="1" outlineLevel="1" x14ac:dyDescent="0.3">
      <c r="A163" s="180">
        <v>1926</v>
      </c>
      <c r="B163" s="181">
        <v>1.0866949731993623</v>
      </c>
      <c r="C163" s="181">
        <v>1.0592893757408568</v>
      </c>
      <c r="D163" s="181">
        <v>1.0948199463654471</v>
      </c>
      <c r="E163" s="181">
        <v>1.029062361218902</v>
      </c>
      <c r="F163" s="181">
        <v>1.0604814178621456</v>
      </c>
      <c r="G163" s="181">
        <v>1.0090802340553062</v>
      </c>
      <c r="H163" s="181">
        <v>1.1051108811725221</v>
      </c>
      <c r="I163" s="181">
        <v>1.0220858459034008</v>
      </c>
      <c r="J163" s="181">
        <v>1.0881753607761719</v>
      </c>
      <c r="K163" s="181">
        <v>1.0641307469598362</v>
      </c>
      <c r="L163" s="181">
        <v>1.0662899015806144</v>
      </c>
      <c r="M163" s="181">
        <v>1.097138658153251</v>
      </c>
      <c r="N163" s="181">
        <v>1.0347830579353148</v>
      </c>
      <c r="O163" s="181">
        <v>1.0853462543827115</v>
      </c>
      <c r="P163" s="181">
        <v>1.0860184681258007</v>
      </c>
      <c r="Q163" s="181">
        <v>1.1080107905539125</v>
      </c>
      <c r="R163" s="181">
        <v>1.0934613916030405</v>
      </c>
      <c r="S163" s="181">
        <v>1.050581010007851</v>
      </c>
      <c r="T163" s="181">
        <v>1.0756230836077594</v>
      </c>
      <c r="U163" s="181">
        <v>1.0511493157318355</v>
      </c>
      <c r="V163" s="181">
        <v>1.0641993234319811</v>
      </c>
      <c r="W163" s="181">
        <v>1.0694595176063593</v>
      </c>
      <c r="X163" s="181">
        <v>1.0642507580917513</v>
      </c>
      <c r="Y163" s="181">
        <v>1.0361290623014969</v>
      </c>
      <c r="Z163" s="181">
        <v>1.1282798646354453</v>
      </c>
      <c r="AA163" s="181">
        <v>1.0754363702771685</v>
      </c>
      <c r="AB163" s="181">
        <v>1.0878543596122936</v>
      </c>
      <c r="AC163" s="181">
        <v>1.1375538616730236</v>
      </c>
      <c r="AD163" s="181">
        <v>1.0896198617998072</v>
      </c>
      <c r="AE163" s="181">
        <v>1.0819573160041147</v>
      </c>
      <c r="AF163" s="181">
        <v>1.0907564532609886</v>
      </c>
      <c r="AG163" s="181">
        <v>1.0502594233246785</v>
      </c>
      <c r="AH163" s="181">
        <v>1.0566222688439468</v>
      </c>
      <c r="AI163" s="181">
        <v>0.99308301809774713</v>
      </c>
      <c r="AJ163" s="181">
        <v>1.0269439500936581</v>
      </c>
      <c r="AK163" s="181">
        <v>1.0052754340168881</v>
      </c>
      <c r="AL163" s="181">
        <v>1.0361397485612529</v>
      </c>
      <c r="AM163" s="181">
        <v>1.0136412554057672</v>
      </c>
      <c r="AN163" s="181">
        <v>1.0457811493428464</v>
      </c>
      <c r="AO163" s="181">
        <v>1.0214080672820358</v>
      </c>
      <c r="AP163" s="181">
        <v>1.0488314090570805</v>
      </c>
      <c r="AQ163" s="181">
        <v>1.0401538179458385</v>
      </c>
      <c r="AR163" s="181">
        <v>1.0518518346977475</v>
      </c>
    </row>
    <row r="164" spans="1:44" s="182" customFormat="1" hidden="1" outlineLevel="1" x14ac:dyDescent="0.3">
      <c r="A164" s="180">
        <v>1927</v>
      </c>
      <c r="B164" s="181">
        <v>0.96218233296288003</v>
      </c>
      <c r="C164" s="181">
        <v>0.99387193318112899</v>
      </c>
      <c r="D164" s="181">
        <v>0.92450891714297667</v>
      </c>
      <c r="E164" s="181">
        <v>0.99432068967000942</v>
      </c>
      <c r="F164" s="181">
        <v>0.97054100528909082</v>
      </c>
      <c r="G164" s="181">
        <v>0.90966662103463858</v>
      </c>
      <c r="H164" s="181">
        <v>1.0030162349499052</v>
      </c>
      <c r="I164" s="181">
        <v>0.92638885072328281</v>
      </c>
      <c r="J164" s="181">
        <v>0.98254460288467982</v>
      </c>
      <c r="K164" s="181">
        <v>0.99563062961193172</v>
      </c>
      <c r="L164" s="181">
        <v>0.98983727470115468</v>
      </c>
      <c r="M164" s="181">
        <v>0.92279481301501376</v>
      </c>
      <c r="N164" s="181">
        <v>0.94978544144247357</v>
      </c>
      <c r="O164" s="181">
        <v>1.0179616847622444</v>
      </c>
      <c r="P164" s="181">
        <v>1.0076353600596262</v>
      </c>
      <c r="Q164" s="181">
        <v>0.97851506478063166</v>
      </c>
      <c r="R164" s="181">
        <v>1.000075491703899</v>
      </c>
      <c r="S164" s="181">
        <v>0.96514001492962009</v>
      </c>
      <c r="T164" s="181">
        <v>0.96990472385768223</v>
      </c>
      <c r="U164" s="181">
        <v>0.96925401615496498</v>
      </c>
      <c r="V164" s="181">
        <v>0.99999583144690474</v>
      </c>
      <c r="W164" s="181">
        <v>0.99978553447972762</v>
      </c>
      <c r="X164" s="181">
        <v>0.96773676426803834</v>
      </c>
      <c r="Y164" s="181">
        <v>0.922435451465064</v>
      </c>
      <c r="Z164" s="181">
        <v>0.96541210749153805</v>
      </c>
      <c r="AA164" s="181">
        <v>0.98936500893281876</v>
      </c>
      <c r="AB164" s="181">
        <v>0.95245245652663701</v>
      </c>
      <c r="AC164" s="181">
        <v>0.98985979294877913</v>
      </c>
      <c r="AD164" s="181">
        <v>0.93197582387648981</v>
      </c>
      <c r="AE164" s="181">
        <v>1.001181442509874</v>
      </c>
      <c r="AF164" s="181">
        <v>1.0217411200108972</v>
      </c>
      <c r="AG164" s="181">
        <v>0.97730245693754847</v>
      </c>
      <c r="AH164" s="181">
        <v>1.0140215687940528</v>
      </c>
      <c r="AI164" s="181">
        <v>0.93965906089591034</v>
      </c>
      <c r="AJ164" s="181">
        <v>0.94537557095235469</v>
      </c>
      <c r="AK164" s="181">
        <v>0.9134509586779771</v>
      </c>
      <c r="AL164" s="181">
        <v>0.98889224361900008</v>
      </c>
      <c r="AM164" s="181">
        <v>0.91636350357062368</v>
      </c>
      <c r="AN164" s="181">
        <v>0.9537706895892043</v>
      </c>
      <c r="AO164" s="181">
        <v>0.94539919770632863</v>
      </c>
      <c r="AP164" s="181">
        <v>1.0265452024940709</v>
      </c>
      <c r="AQ164" s="181">
        <v>0.91874109370352386</v>
      </c>
      <c r="AR164" s="181">
        <v>1.0396108602861271</v>
      </c>
    </row>
    <row r="165" spans="1:44" s="182" customFormat="1" hidden="1" outlineLevel="1" x14ac:dyDescent="0.3">
      <c r="A165" s="180">
        <v>1928</v>
      </c>
      <c r="B165" s="181">
        <v>1.0632449606619654</v>
      </c>
      <c r="C165" s="181">
        <v>1.0684351817511359</v>
      </c>
      <c r="D165" s="181">
        <v>1.070277131130779</v>
      </c>
      <c r="E165" s="181">
        <v>1.0452091491293403</v>
      </c>
      <c r="F165" s="181">
        <v>1.060005344837323</v>
      </c>
      <c r="G165" s="181">
        <v>0.98651735435366572</v>
      </c>
      <c r="H165" s="181">
        <v>1.0797917927631742</v>
      </c>
      <c r="I165" s="181">
        <v>1.0415168193033661</v>
      </c>
      <c r="J165" s="181">
        <v>1.0660006661588841</v>
      </c>
      <c r="K165" s="181">
        <v>1.0655694060155567</v>
      </c>
      <c r="L165" s="181">
        <v>1.063576765866671</v>
      </c>
      <c r="M165" s="181">
        <v>1.071190498014805</v>
      </c>
      <c r="N165" s="181">
        <v>1.0150113410691584</v>
      </c>
      <c r="O165" s="181">
        <v>1.1091654145424701</v>
      </c>
      <c r="P165" s="181">
        <v>1.1019254927609821</v>
      </c>
      <c r="Q165" s="181">
        <v>1.0916077489703497</v>
      </c>
      <c r="R165" s="181">
        <v>1.1153577888422879</v>
      </c>
      <c r="S165" s="181">
        <v>1.0655057065076368</v>
      </c>
      <c r="T165" s="181">
        <v>1.0796742601348617</v>
      </c>
      <c r="U165" s="181">
        <v>1.0166354464155052</v>
      </c>
      <c r="V165" s="181">
        <v>1.0732464722187718</v>
      </c>
      <c r="W165" s="181">
        <v>1.0844822457196812</v>
      </c>
      <c r="X165" s="181">
        <v>1.0584071874168295</v>
      </c>
      <c r="Y165" s="181">
        <v>1.0022587757313326</v>
      </c>
      <c r="Z165" s="181">
        <v>0.98080041513743177</v>
      </c>
      <c r="AA165" s="181">
        <v>1.0422112994449999</v>
      </c>
      <c r="AB165" s="181">
        <v>0.98043171633466264</v>
      </c>
      <c r="AC165" s="181">
        <v>1.0796016228009158</v>
      </c>
      <c r="AD165" s="181">
        <v>1.0064074296251291</v>
      </c>
      <c r="AE165" s="181">
        <v>1.1120048885948615</v>
      </c>
      <c r="AF165" s="181">
        <v>1.1132167658604559</v>
      </c>
      <c r="AG165" s="181">
        <v>1.0451824105760026</v>
      </c>
      <c r="AH165" s="181">
        <v>1.0599371245568792</v>
      </c>
      <c r="AI165" s="181">
        <v>1.0444980401925865</v>
      </c>
      <c r="AJ165" s="181">
        <v>1.0299511689984424</v>
      </c>
      <c r="AK165" s="181">
        <v>1.0437827806685118</v>
      </c>
      <c r="AL165" s="181">
        <v>1.0802814539076211</v>
      </c>
      <c r="AM165" s="181">
        <v>1.0356140101256881</v>
      </c>
      <c r="AN165" s="181">
        <v>1.0614136079062999</v>
      </c>
      <c r="AO165" s="181">
        <v>1.0365963897550676</v>
      </c>
      <c r="AP165" s="181">
        <v>1.103000718220442</v>
      </c>
      <c r="AQ165" s="181">
        <v>1.0315806445850531</v>
      </c>
      <c r="AR165" s="181">
        <v>1.0969530547090012</v>
      </c>
    </row>
    <row r="166" spans="1:44" s="182" customFormat="1" hidden="1" outlineLevel="1" x14ac:dyDescent="0.3">
      <c r="A166" s="180">
        <v>1929</v>
      </c>
      <c r="B166" s="181">
        <v>1.1107362255159976</v>
      </c>
      <c r="C166" s="181">
        <v>1.1398539434578914</v>
      </c>
      <c r="D166" s="181">
        <v>1.0971252334892494</v>
      </c>
      <c r="E166" s="181">
        <v>1.1091683109973847</v>
      </c>
      <c r="F166" s="181">
        <v>1.1544675146824028</v>
      </c>
      <c r="G166" s="181">
        <v>1.0786817184528523</v>
      </c>
      <c r="H166" s="181">
        <v>1.1214780601051584</v>
      </c>
      <c r="I166" s="181">
        <v>1.157759614991658</v>
      </c>
      <c r="J166" s="181">
        <v>1.110151760731158</v>
      </c>
      <c r="K166" s="181">
        <v>1.1416495727376095</v>
      </c>
      <c r="L166" s="181">
        <v>1.1204098306752688</v>
      </c>
      <c r="M166" s="181">
        <v>1.096028849422134</v>
      </c>
      <c r="N166" s="181">
        <v>1.1424845844577782</v>
      </c>
      <c r="O166" s="181">
        <v>1.1244954015945161</v>
      </c>
      <c r="P166" s="181">
        <v>1.1172334695391026</v>
      </c>
      <c r="Q166" s="181">
        <v>1.1268248359533384</v>
      </c>
      <c r="R166" s="181">
        <v>1.1208810433295757</v>
      </c>
      <c r="S166" s="181">
        <v>1.0987391876670431</v>
      </c>
      <c r="T166" s="181">
        <v>1.1030323031336964</v>
      </c>
      <c r="U166" s="181">
        <v>1.1049220873793191</v>
      </c>
      <c r="V166" s="181">
        <v>1.0991232501613808</v>
      </c>
      <c r="W166" s="181">
        <v>1.0966386516948445</v>
      </c>
      <c r="X166" s="181">
        <v>1.1085758162132571</v>
      </c>
      <c r="Y166" s="181">
        <v>1.1102700790240647</v>
      </c>
      <c r="Z166" s="181">
        <v>1.1960733643493084</v>
      </c>
      <c r="AA166" s="181">
        <v>1.1678316627053482</v>
      </c>
      <c r="AB166" s="181">
        <v>1.1765169413181427</v>
      </c>
      <c r="AC166" s="181">
        <v>1.1174034389537864</v>
      </c>
      <c r="AD166" s="181">
        <v>1.1318617611620805</v>
      </c>
      <c r="AE166" s="181">
        <v>1.1762586919144025</v>
      </c>
      <c r="AF166" s="181">
        <v>1.217689356683219</v>
      </c>
      <c r="AG166" s="181">
        <v>1.1195887067393886</v>
      </c>
      <c r="AH166" s="181">
        <v>1.1668532316457307</v>
      </c>
      <c r="AI166" s="181">
        <v>1.0042036995232562</v>
      </c>
      <c r="AJ166" s="181">
        <v>1.0696678752053581</v>
      </c>
      <c r="AK166" s="181">
        <v>1.0312332204572745</v>
      </c>
      <c r="AL166" s="181">
        <v>1.1531160736116892</v>
      </c>
      <c r="AM166" s="181">
        <v>1.0175344618931601</v>
      </c>
      <c r="AN166" s="181">
        <v>1.0940012700954447</v>
      </c>
      <c r="AO166" s="181">
        <v>1.089227239607329</v>
      </c>
      <c r="AP166" s="181">
        <v>1.1842878549075118</v>
      </c>
      <c r="AQ166" s="181">
        <v>1.0451856641509232</v>
      </c>
      <c r="AR166" s="181">
        <v>1.2199608634575019</v>
      </c>
    </row>
    <row r="167" spans="1:44" s="182" customFormat="1" hidden="1" outlineLevel="1" x14ac:dyDescent="0.3">
      <c r="A167" s="180">
        <v>1930</v>
      </c>
      <c r="B167" s="181">
        <v>1.0339319289082591</v>
      </c>
      <c r="C167" s="181">
        <v>1.0319067656916765</v>
      </c>
      <c r="D167" s="181">
        <v>1.0067206588493722</v>
      </c>
      <c r="E167" s="181">
        <v>1.0221651176025781</v>
      </c>
      <c r="F167" s="181">
        <v>1.0353660498328485</v>
      </c>
      <c r="G167" s="181">
        <v>1.03519709336313</v>
      </c>
      <c r="H167" s="181">
        <v>1.0638365412175574</v>
      </c>
      <c r="I167" s="181">
        <v>0.99214658627496843</v>
      </c>
      <c r="J167" s="181">
        <v>1.0277289510537153</v>
      </c>
      <c r="K167" s="181">
        <v>1.0347465303644321</v>
      </c>
      <c r="L167" s="181">
        <v>1.0293742780844635</v>
      </c>
      <c r="M167" s="181">
        <v>1.0076217622979056</v>
      </c>
      <c r="N167" s="181">
        <v>1.0014646363393331</v>
      </c>
      <c r="O167" s="181">
        <v>1.0703370171747968</v>
      </c>
      <c r="P167" s="181">
        <v>1.0687474576006966</v>
      </c>
      <c r="Q167" s="181">
        <v>1.0697962798467073</v>
      </c>
      <c r="R167" s="181">
        <v>1.0973669938861226</v>
      </c>
      <c r="S167" s="181">
        <v>1.0571274369609225</v>
      </c>
      <c r="T167" s="181">
        <v>1.0340602574241624</v>
      </c>
      <c r="U167" s="181">
        <v>1.0204052920321935</v>
      </c>
      <c r="V167" s="181">
        <v>1.0287023693569426</v>
      </c>
      <c r="W167" s="181">
        <v>1.0432938451744891</v>
      </c>
      <c r="X167" s="181">
        <v>1.0301588443112895</v>
      </c>
      <c r="Y167" s="181">
        <v>0.99409764902199615</v>
      </c>
      <c r="Z167" s="181">
        <v>0.99658078157685137</v>
      </c>
      <c r="AA167" s="181">
        <v>1.0243204293938115</v>
      </c>
      <c r="AB167" s="181">
        <v>0.99882348380287611</v>
      </c>
      <c r="AC167" s="181">
        <v>1.0302026137686502</v>
      </c>
      <c r="AD167" s="181">
        <v>1.0265571488046974</v>
      </c>
      <c r="AE167" s="181">
        <v>1.054696029388726</v>
      </c>
      <c r="AF167" s="181">
        <v>1.0347846547004811</v>
      </c>
      <c r="AG167" s="181">
        <v>1.017250084480436</v>
      </c>
      <c r="AH167" s="181">
        <v>1.0083646954578531</v>
      </c>
      <c r="AI167" s="181">
        <v>0.95541404814480402</v>
      </c>
      <c r="AJ167" s="181">
        <v>0.95272063653527317</v>
      </c>
      <c r="AK167" s="181">
        <v>0.92732505158584488</v>
      </c>
      <c r="AL167" s="181">
        <v>1.0075874090105614</v>
      </c>
      <c r="AM167" s="181">
        <v>0.95684082474289323</v>
      </c>
      <c r="AN167" s="181">
        <v>1.0214724038096883</v>
      </c>
      <c r="AO167" s="181">
        <v>0.94505834227915075</v>
      </c>
      <c r="AP167" s="181">
        <v>1.0499834656473102</v>
      </c>
      <c r="AQ167" s="181">
        <v>0.91124240384551913</v>
      </c>
      <c r="AR167" s="181">
        <v>1.0499745834749603</v>
      </c>
    </row>
    <row r="168" spans="1:44" s="182" customFormat="1" hidden="1" outlineLevel="1" x14ac:dyDescent="0.3">
      <c r="A168" s="180">
        <v>1931</v>
      </c>
      <c r="B168" s="181">
        <v>1.0620425051304367</v>
      </c>
      <c r="C168" s="181">
        <v>1.0576982794265994</v>
      </c>
      <c r="D168" s="181">
        <v>1.0564634491028149</v>
      </c>
      <c r="E168" s="181">
        <v>1.067337805731714</v>
      </c>
      <c r="F168" s="181">
        <v>1.0660166136937863</v>
      </c>
      <c r="G168" s="181">
        <v>1.0613139526709539</v>
      </c>
      <c r="H168" s="181">
        <v>1.0560672185646987</v>
      </c>
      <c r="I168" s="181">
        <v>1.0357498910315246</v>
      </c>
      <c r="J168" s="181">
        <v>1.0240202515725219</v>
      </c>
      <c r="K168" s="181">
        <v>1.0706852162604654</v>
      </c>
      <c r="L168" s="181">
        <v>1.0402069838788359</v>
      </c>
      <c r="M168" s="181">
        <v>1.0565776476467192</v>
      </c>
      <c r="N168" s="181">
        <v>1.0580289608402658</v>
      </c>
      <c r="O168" s="181">
        <v>1.0988858707208287</v>
      </c>
      <c r="P168" s="181">
        <v>1.0938337386302235</v>
      </c>
      <c r="Q168" s="181">
        <v>1.0684505111296025</v>
      </c>
      <c r="R168" s="181">
        <v>1.1198711278650715</v>
      </c>
      <c r="S168" s="181">
        <v>1.1052277669592627</v>
      </c>
      <c r="T168" s="181">
        <v>1.0835111426894977</v>
      </c>
      <c r="U168" s="181">
        <v>1.0911181671211752</v>
      </c>
      <c r="V168" s="181">
        <v>1.016200951428609</v>
      </c>
      <c r="W168" s="181">
        <v>1.068980472544302</v>
      </c>
      <c r="X168" s="181">
        <v>1.0828342441911505</v>
      </c>
      <c r="Y168" s="181">
        <v>1.0402673203987229</v>
      </c>
      <c r="Z168" s="181">
        <v>1.0452287435401972</v>
      </c>
      <c r="AA168" s="181">
        <v>1.0762043065684677</v>
      </c>
      <c r="AB168" s="181">
        <v>1.045152054261099</v>
      </c>
      <c r="AC168" s="181">
        <v>1.0875296442656559</v>
      </c>
      <c r="AD168" s="181">
        <v>1.1183722712195265</v>
      </c>
      <c r="AE168" s="181">
        <v>1.0857646796620262</v>
      </c>
      <c r="AF168" s="181">
        <v>1.1256015777984105</v>
      </c>
      <c r="AG168" s="181">
        <v>1.0013292985939259</v>
      </c>
      <c r="AH168" s="181">
        <v>1.0013146218944791</v>
      </c>
      <c r="AI168" s="181">
        <v>0.94038123464859846</v>
      </c>
      <c r="AJ168" s="181">
        <v>0.95541516099888879</v>
      </c>
      <c r="AK168" s="181">
        <v>0.93386338345945352</v>
      </c>
      <c r="AL168" s="181">
        <v>1.0359644181785304</v>
      </c>
      <c r="AM168" s="181">
        <v>0.93137422690318039</v>
      </c>
      <c r="AN168" s="181">
        <v>0.93274688339188561</v>
      </c>
      <c r="AO168" s="181">
        <v>0.99972549304082126</v>
      </c>
      <c r="AP168" s="181">
        <v>1.0401955029203316</v>
      </c>
      <c r="AQ168" s="181">
        <v>0.93941378879352833</v>
      </c>
      <c r="AR168" s="181">
        <v>1.1008262287973212</v>
      </c>
    </row>
    <row r="169" spans="1:44" s="182" customFormat="1" hidden="1" outlineLevel="1" x14ac:dyDescent="0.3">
      <c r="A169" s="180">
        <v>1932</v>
      </c>
      <c r="B169" s="181">
        <v>1.0807101214653509</v>
      </c>
      <c r="C169" s="181">
        <v>1.1234710008538391</v>
      </c>
      <c r="D169" s="181">
        <v>1.0688586855976916</v>
      </c>
      <c r="E169" s="181">
        <v>1.1127765912225915</v>
      </c>
      <c r="F169" s="181">
        <v>1.1382339352906357</v>
      </c>
      <c r="G169" s="181">
        <v>1.097016775320226</v>
      </c>
      <c r="H169" s="181">
        <v>1.158732370213915</v>
      </c>
      <c r="I169" s="181">
        <v>1.1564702086925889</v>
      </c>
      <c r="J169" s="181">
        <v>1.1075854514909098</v>
      </c>
      <c r="K169" s="181">
        <v>1.1274400862982372</v>
      </c>
      <c r="L169" s="181">
        <v>1.1193610047848783</v>
      </c>
      <c r="M169" s="181">
        <v>1.0664459160765762</v>
      </c>
      <c r="N169" s="181">
        <v>1.1320718769630005</v>
      </c>
      <c r="O169" s="181">
        <v>1.1470144812947682</v>
      </c>
      <c r="P169" s="181">
        <v>1.1422644538433626</v>
      </c>
      <c r="Q169" s="181">
        <v>1.1096416112724159</v>
      </c>
      <c r="R169" s="181">
        <v>1.1479968266862601</v>
      </c>
      <c r="S169" s="181">
        <v>1.1214733183818333</v>
      </c>
      <c r="T169" s="181">
        <v>1.1238188184629345</v>
      </c>
      <c r="U169" s="181">
        <v>1.1196912721539956</v>
      </c>
      <c r="V169" s="181">
        <v>1.0489765620400195</v>
      </c>
      <c r="W169" s="181">
        <v>1.0870021636508542</v>
      </c>
      <c r="X169" s="181">
        <v>1.1207000649069976</v>
      </c>
      <c r="Y169" s="181">
        <v>1.1034344561575538</v>
      </c>
      <c r="Z169" s="181">
        <v>1.1434067997523218</v>
      </c>
      <c r="AA169" s="181">
        <v>1.1188177741397631</v>
      </c>
      <c r="AB169" s="181">
        <v>1.1332019637223982</v>
      </c>
      <c r="AC169" s="181">
        <v>1.1372938522048475</v>
      </c>
      <c r="AD169" s="181">
        <v>1.1657122552874337</v>
      </c>
      <c r="AE169" s="181">
        <v>1.159589046423497</v>
      </c>
      <c r="AF169" s="181">
        <v>1.1747224748925282</v>
      </c>
      <c r="AG169" s="181">
        <v>1.0702864566732191</v>
      </c>
      <c r="AH169" s="181">
        <v>1.0799823933426906</v>
      </c>
      <c r="AI169" s="181">
        <v>0.97041909260932069</v>
      </c>
      <c r="AJ169" s="181">
        <v>1.0814699828461352</v>
      </c>
      <c r="AK169" s="181">
        <v>1.0078426827351297</v>
      </c>
      <c r="AL169" s="181">
        <v>1.1100780844666642</v>
      </c>
      <c r="AM169" s="181">
        <v>1.0105741929154459</v>
      </c>
      <c r="AN169" s="181">
        <v>1.0320453330980366</v>
      </c>
      <c r="AO169" s="181">
        <v>1.0682207157829526</v>
      </c>
      <c r="AP169" s="181">
        <v>1.1142293524218634</v>
      </c>
      <c r="AQ169" s="181">
        <v>1.031771289807615</v>
      </c>
      <c r="AR169" s="181">
        <v>1.1616818291844644</v>
      </c>
    </row>
    <row r="170" spans="1:44" s="182" customFormat="1" hidden="1" outlineLevel="1" x14ac:dyDescent="0.3">
      <c r="A170" s="180">
        <v>1933</v>
      </c>
      <c r="B170" s="181">
        <v>1.0538100145506075</v>
      </c>
      <c r="C170" s="181">
        <v>1.0721530532633732</v>
      </c>
      <c r="D170" s="181">
        <v>1.0064127848958562</v>
      </c>
      <c r="E170" s="181">
        <v>1.0619094195521996</v>
      </c>
      <c r="F170" s="181">
        <v>1.0937497204134987</v>
      </c>
      <c r="G170" s="181">
        <v>1.0694870189212591</v>
      </c>
      <c r="H170" s="181">
        <v>1.071106041318701</v>
      </c>
      <c r="I170" s="181">
        <v>1.0429339462372149</v>
      </c>
      <c r="J170" s="181">
        <v>1.0481335381611252</v>
      </c>
      <c r="K170" s="181">
        <v>1.0736859682941813</v>
      </c>
      <c r="L170" s="181">
        <v>1.0603870948687</v>
      </c>
      <c r="M170" s="181">
        <v>1.0070061541180713</v>
      </c>
      <c r="N170" s="181">
        <v>1.056176850910145</v>
      </c>
      <c r="O170" s="181">
        <v>1.0906871013158994</v>
      </c>
      <c r="P170" s="181">
        <v>1.0966815199814814</v>
      </c>
      <c r="Q170" s="181">
        <v>1.059269027153672</v>
      </c>
      <c r="R170" s="181">
        <v>1.081288782199018</v>
      </c>
      <c r="S170" s="181">
        <v>1.1090457125754871</v>
      </c>
      <c r="T170" s="181">
        <v>1.055377405447127</v>
      </c>
      <c r="U170" s="181">
        <v>1.073292705893822</v>
      </c>
      <c r="V170" s="181">
        <v>1.039256939021646</v>
      </c>
      <c r="W170" s="181">
        <v>1.0745878543600316</v>
      </c>
      <c r="X170" s="181">
        <v>1.0677608429999532</v>
      </c>
      <c r="Y170" s="181">
        <v>1.0404235870341061</v>
      </c>
      <c r="Z170" s="181">
        <v>1.0672493791099051</v>
      </c>
      <c r="AA170" s="181">
        <v>1.0681850393533294</v>
      </c>
      <c r="AB170" s="181">
        <v>1.0445520706734828</v>
      </c>
      <c r="AC170" s="181">
        <v>1.0932419025798772</v>
      </c>
      <c r="AD170" s="181">
        <v>1.0847378235691754</v>
      </c>
      <c r="AE170" s="181">
        <v>1.0950418314192134</v>
      </c>
      <c r="AF170" s="181">
        <v>1.1060506888575536</v>
      </c>
      <c r="AG170" s="181">
        <v>1.0586846973429944</v>
      </c>
      <c r="AH170" s="181">
        <v>1.0242663946024992</v>
      </c>
      <c r="AI170" s="181">
        <v>1.0055416053738107</v>
      </c>
      <c r="AJ170" s="181">
        <v>1.0776657629749935</v>
      </c>
      <c r="AK170" s="181">
        <v>1.0412754504820894</v>
      </c>
      <c r="AL170" s="181">
        <v>1.0730522972321237</v>
      </c>
      <c r="AM170" s="181">
        <v>1.0279080994476637</v>
      </c>
      <c r="AN170" s="181">
        <v>1.034489961047359</v>
      </c>
      <c r="AO170" s="181">
        <v>1.0758872851453856</v>
      </c>
      <c r="AP170" s="181">
        <v>1.0653481513771432</v>
      </c>
      <c r="AQ170" s="181">
        <v>1.0459122409940074</v>
      </c>
      <c r="AR170" s="181">
        <v>1.0828479933423112</v>
      </c>
    </row>
    <row r="171" spans="1:44" s="182" customFormat="1" hidden="1" outlineLevel="1" x14ac:dyDescent="0.3">
      <c r="A171" s="180">
        <v>1934</v>
      </c>
      <c r="B171" s="181">
        <v>1.0806513837219056</v>
      </c>
      <c r="C171" s="181">
        <v>1.0964417291811779</v>
      </c>
      <c r="D171" s="181">
        <v>1.0130857276157328</v>
      </c>
      <c r="E171" s="181">
        <v>1.069594311359277</v>
      </c>
      <c r="F171" s="181">
        <v>1.101636354084373</v>
      </c>
      <c r="G171" s="181">
        <v>1.0405769707486368</v>
      </c>
      <c r="H171" s="181">
        <v>1.1244163213624065</v>
      </c>
      <c r="I171" s="181">
        <v>1.0628924972444316</v>
      </c>
      <c r="J171" s="181">
        <v>1.0914359458623846</v>
      </c>
      <c r="K171" s="181">
        <v>1.0969536541121871</v>
      </c>
      <c r="L171" s="181">
        <v>1.0895845286306589</v>
      </c>
      <c r="M171" s="181">
        <v>1.0141048182824368</v>
      </c>
      <c r="N171" s="181">
        <v>1.0802804468751299</v>
      </c>
      <c r="O171" s="181">
        <v>1.0800449334195807</v>
      </c>
      <c r="P171" s="181">
        <v>1.0543518767894837</v>
      </c>
      <c r="Q171" s="181">
        <v>1.1341443598551371</v>
      </c>
      <c r="R171" s="181">
        <v>1.0924246642235496</v>
      </c>
      <c r="S171" s="181">
        <v>1.1621402239607068</v>
      </c>
      <c r="T171" s="181">
        <v>1.1350947632046173</v>
      </c>
      <c r="U171" s="181">
        <v>1.0769982864061265</v>
      </c>
      <c r="V171" s="181">
        <v>1.0570868455621423</v>
      </c>
      <c r="W171" s="181">
        <v>1.0969735452449489</v>
      </c>
      <c r="X171" s="181">
        <v>1.0793733359437991</v>
      </c>
      <c r="Y171" s="181">
        <v>1.0354828175642519</v>
      </c>
      <c r="Z171" s="181">
        <v>1.0972092052485134</v>
      </c>
      <c r="AA171" s="181">
        <v>1.0672399442453697</v>
      </c>
      <c r="AB171" s="181">
        <v>1.0769664471341822</v>
      </c>
      <c r="AC171" s="181">
        <v>1.0909577886881352</v>
      </c>
      <c r="AD171" s="181">
        <v>1.1107376810932812</v>
      </c>
      <c r="AE171" s="181">
        <v>1.0910087286453756</v>
      </c>
      <c r="AF171" s="181">
        <v>1.0924082107235791</v>
      </c>
      <c r="AG171" s="181">
        <v>1.0675548478037327</v>
      </c>
      <c r="AH171" s="181">
        <v>1.0435790322343654</v>
      </c>
      <c r="AI171" s="181">
        <v>1.0813370124569495</v>
      </c>
      <c r="AJ171" s="181">
        <v>1.0898992417524607</v>
      </c>
      <c r="AK171" s="181">
        <v>1.0833966027669744</v>
      </c>
      <c r="AL171" s="181">
        <v>1.0848582771437048</v>
      </c>
      <c r="AM171" s="181">
        <v>1.0556182460790826</v>
      </c>
      <c r="AN171" s="181">
        <v>1.0454057495988986</v>
      </c>
      <c r="AO171" s="181">
        <v>1.0655253272743093</v>
      </c>
      <c r="AP171" s="181">
        <v>1.0759258742138351</v>
      </c>
      <c r="AQ171" s="181">
        <v>1.0652245133100906</v>
      </c>
      <c r="AR171" s="181">
        <v>1.0967177968022199</v>
      </c>
    </row>
    <row r="172" spans="1:44" s="182" customFormat="1" hidden="1" outlineLevel="1" x14ac:dyDescent="0.3">
      <c r="A172" s="180">
        <v>1935</v>
      </c>
      <c r="B172" s="181">
        <v>1.0144470824191048</v>
      </c>
      <c r="C172" s="181">
        <v>0.99144509332714525</v>
      </c>
      <c r="D172" s="181">
        <v>0.98465754379565484</v>
      </c>
      <c r="E172" s="181">
        <v>0.96675300299365152</v>
      </c>
      <c r="F172" s="181">
        <v>0.97964251181054329</v>
      </c>
      <c r="G172" s="181">
        <v>0.9726709628604624</v>
      </c>
      <c r="H172" s="181">
        <v>0.99794183897658495</v>
      </c>
      <c r="I172" s="181">
        <v>0.94488142594910496</v>
      </c>
      <c r="J172" s="181">
        <v>0.99037614384879458</v>
      </c>
      <c r="K172" s="181">
        <v>0.99129415483978556</v>
      </c>
      <c r="L172" s="181">
        <v>0.98363314168895899</v>
      </c>
      <c r="M172" s="181">
        <v>0.98880379722376288</v>
      </c>
      <c r="N172" s="181">
        <v>0.95695096708939409</v>
      </c>
      <c r="O172" s="181">
        <v>1.0215719365548712</v>
      </c>
      <c r="P172" s="181">
        <v>0.98394992940353365</v>
      </c>
      <c r="Q172" s="181">
        <v>0.99994458665129471</v>
      </c>
      <c r="R172" s="181">
        <v>1.0241704659720667</v>
      </c>
      <c r="S172" s="181">
        <v>1.0226598723700089</v>
      </c>
      <c r="T172" s="181">
        <v>1.0093654282161328</v>
      </c>
      <c r="U172" s="181">
        <v>0.98170010344667824</v>
      </c>
      <c r="V172" s="181">
        <v>0.99456167142822649</v>
      </c>
      <c r="W172" s="181">
        <v>1.0119741665313187</v>
      </c>
      <c r="X172" s="181">
        <v>0.95831300974842137</v>
      </c>
      <c r="Y172" s="181">
        <v>0.94510453626743729</v>
      </c>
      <c r="Z172" s="181">
        <v>0.98439428741141977</v>
      </c>
      <c r="AA172" s="181">
        <v>0.95710425339536664</v>
      </c>
      <c r="AB172" s="181">
        <v>0.9544173849322064</v>
      </c>
      <c r="AC172" s="181">
        <v>1.0155216278663166</v>
      </c>
      <c r="AD172" s="181">
        <v>0.9728115062177265</v>
      </c>
      <c r="AE172" s="181">
        <v>1.0133594616819515</v>
      </c>
      <c r="AF172" s="181">
        <v>0.9551920484616917</v>
      </c>
      <c r="AG172" s="181">
        <v>0.95715140178171154</v>
      </c>
      <c r="AH172" s="181">
        <v>0.92877212730712067</v>
      </c>
      <c r="AI172" s="181">
        <v>0.96534224232124088</v>
      </c>
      <c r="AJ172" s="181">
        <v>0.9830231665794561</v>
      </c>
      <c r="AK172" s="181">
        <v>0.96440738793123026</v>
      </c>
      <c r="AL172" s="181">
        <v>0.97030099896191158</v>
      </c>
      <c r="AM172" s="181">
        <v>0.96285255337873443</v>
      </c>
      <c r="AN172" s="181">
        <v>0.95830579913433089</v>
      </c>
      <c r="AO172" s="181">
        <v>0.95801952382743194</v>
      </c>
      <c r="AP172" s="181">
        <v>0.97084390211504601</v>
      </c>
      <c r="AQ172" s="181">
        <v>0.94494669366887452</v>
      </c>
      <c r="AR172" s="181">
        <v>0.94163635648686883</v>
      </c>
    </row>
    <row r="173" spans="1:44" s="182" customFormat="1" hidden="1" outlineLevel="1" x14ac:dyDescent="0.3">
      <c r="A173" s="180">
        <v>1936</v>
      </c>
      <c r="B173" s="181">
        <v>1.1054564434765837</v>
      </c>
      <c r="C173" s="181">
        <v>1.0850224668285122</v>
      </c>
      <c r="D173" s="181">
        <v>1.0914912627407656</v>
      </c>
      <c r="E173" s="181">
        <v>1.0954802627094322</v>
      </c>
      <c r="F173" s="181">
        <v>1.0715782334307946</v>
      </c>
      <c r="G173" s="181">
        <v>1.0982992511414176</v>
      </c>
      <c r="H173" s="181">
        <v>1.1157896429842631</v>
      </c>
      <c r="I173" s="181">
        <v>1.1212321885909386</v>
      </c>
      <c r="J173" s="181">
        <v>1.123013416712511</v>
      </c>
      <c r="K173" s="181">
        <v>1.0849733715760623</v>
      </c>
      <c r="L173" s="181">
        <v>1.1009774794645222</v>
      </c>
      <c r="M173" s="181">
        <v>1.0929998754044408</v>
      </c>
      <c r="N173" s="181">
        <v>1.0924767436389229</v>
      </c>
      <c r="O173" s="181">
        <v>1.0673594547768286</v>
      </c>
      <c r="P173" s="181">
        <v>1.0325465347924738</v>
      </c>
      <c r="Q173" s="181">
        <v>1.0700679190950313</v>
      </c>
      <c r="R173" s="181">
        <v>1.0704388939343461</v>
      </c>
      <c r="S173" s="181">
        <v>1.0862440929230368</v>
      </c>
      <c r="T173" s="181">
        <v>1.0774292756614046</v>
      </c>
      <c r="U173" s="181">
        <v>1.0414514643732102</v>
      </c>
      <c r="V173" s="181">
        <v>1.024432392005215</v>
      </c>
      <c r="W173" s="181">
        <v>1.0592319676024833</v>
      </c>
      <c r="X173" s="181">
        <v>1.0303591083817003</v>
      </c>
      <c r="Y173" s="181">
        <v>1.057589632135685</v>
      </c>
      <c r="Z173" s="181">
        <v>1.1730725817957859</v>
      </c>
      <c r="AA173" s="181">
        <v>1.0833824328817678</v>
      </c>
      <c r="AB173" s="181">
        <v>1.1440440743796392</v>
      </c>
      <c r="AC173" s="181">
        <v>1.102998775378554</v>
      </c>
      <c r="AD173" s="181">
        <v>1.1199396272843023</v>
      </c>
      <c r="AE173" s="181">
        <v>1.0977817434432819</v>
      </c>
      <c r="AF173" s="181">
        <v>1.0941585497936299</v>
      </c>
      <c r="AG173" s="181">
        <v>1.0390252956192358</v>
      </c>
      <c r="AH173" s="181">
        <v>1.0160753380944565</v>
      </c>
      <c r="AI173" s="181">
        <v>0.99543715021487389</v>
      </c>
      <c r="AJ173" s="181">
        <v>1.0262271541072168</v>
      </c>
      <c r="AK173" s="181">
        <v>1.0071344175549437</v>
      </c>
      <c r="AL173" s="181">
        <v>1.0544104308875657</v>
      </c>
      <c r="AM173" s="181">
        <v>0.98509266629966163</v>
      </c>
      <c r="AN173" s="181">
        <v>1.0205984382233722</v>
      </c>
      <c r="AO173" s="181">
        <v>1.0375450024241453</v>
      </c>
      <c r="AP173" s="181">
        <v>1.067147860048401</v>
      </c>
      <c r="AQ173" s="181">
        <v>0.99566122831441717</v>
      </c>
      <c r="AR173" s="181">
        <v>1.0841222799770762</v>
      </c>
    </row>
    <row r="174" spans="1:44" s="182" customFormat="1" hidden="1" outlineLevel="1" x14ac:dyDescent="0.3">
      <c r="A174" s="180">
        <v>1937</v>
      </c>
      <c r="B174" s="181">
        <v>0.99329388372797922</v>
      </c>
      <c r="C174" s="181">
        <v>0.98132057188268851</v>
      </c>
      <c r="D174" s="181">
        <v>0.91862711824332854</v>
      </c>
      <c r="E174" s="181">
        <v>0.99018021472132101</v>
      </c>
      <c r="F174" s="181">
        <v>0.97650942539391306</v>
      </c>
      <c r="G174" s="181">
        <v>0.99420134084165213</v>
      </c>
      <c r="H174" s="181">
        <v>1.03355579960104</v>
      </c>
      <c r="I174" s="181">
        <v>0.98414389805610658</v>
      </c>
      <c r="J174" s="181">
        <v>1.0235843976799073</v>
      </c>
      <c r="K174" s="181">
        <v>0.97915363841519998</v>
      </c>
      <c r="L174" s="181">
        <v>0.99382705639702962</v>
      </c>
      <c r="M174" s="181">
        <v>0.92062429558083358</v>
      </c>
      <c r="N174" s="181">
        <v>0.98578940471054799</v>
      </c>
      <c r="O174" s="181">
        <v>1.0691481881967992</v>
      </c>
      <c r="P174" s="181">
        <v>1.0567572843386046</v>
      </c>
      <c r="Q174" s="181">
        <v>1.0211671195168834</v>
      </c>
      <c r="R174" s="181">
        <v>1.0645402726372426</v>
      </c>
      <c r="S174" s="181">
        <v>1.0343450998620891</v>
      </c>
      <c r="T174" s="181">
        <v>1.0318560908502226</v>
      </c>
      <c r="U174" s="181">
        <v>0.95813533091226832</v>
      </c>
      <c r="V174" s="181">
        <v>1.0200084119098118</v>
      </c>
      <c r="W174" s="181">
        <v>1.0321028110253934</v>
      </c>
      <c r="X174" s="181">
        <v>0.96386566504824012</v>
      </c>
      <c r="Y174" s="181">
        <v>0.96514094545319884</v>
      </c>
      <c r="Z174" s="181">
        <v>0.97841539081014894</v>
      </c>
      <c r="AA174" s="181">
        <v>0.98103677618027918</v>
      </c>
      <c r="AB174" s="181">
        <v>0.98280213089066626</v>
      </c>
      <c r="AC174" s="181">
        <v>1.0263845981151385</v>
      </c>
      <c r="AD174" s="181">
        <v>1.0191117202647315</v>
      </c>
      <c r="AE174" s="181">
        <v>1.0692443907266305</v>
      </c>
      <c r="AF174" s="181">
        <v>1.0649341872087428</v>
      </c>
      <c r="AG174" s="181">
        <v>1.0233067120059089</v>
      </c>
      <c r="AH174" s="181">
        <v>1.0065511330931691</v>
      </c>
      <c r="AI174" s="181">
        <v>1.0114350695108234</v>
      </c>
      <c r="AJ174" s="181">
        <v>1.0365336541756629</v>
      </c>
      <c r="AK174" s="181">
        <v>1.0116081002971953</v>
      </c>
      <c r="AL174" s="181">
        <v>1.0161959451736404</v>
      </c>
      <c r="AM174" s="181">
        <v>1.0009422840348465</v>
      </c>
      <c r="AN174" s="181">
        <v>0.99860322431543125</v>
      </c>
      <c r="AO174" s="181">
        <v>1.0340508980630003</v>
      </c>
      <c r="AP174" s="181">
        <v>1.0103400929177528</v>
      </c>
      <c r="AQ174" s="181">
        <v>1.0150434660623247</v>
      </c>
      <c r="AR174" s="181">
        <v>1.0147838590479279</v>
      </c>
    </row>
    <row r="175" spans="1:44" s="182" customFormat="1" hidden="1" outlineLevel="1" x14ac:dyDescent="0.3">
      <c r="A175" s="180">
        <v>1938</v>
      </c>
      <c r="B175" s="181">
        <v>0.97176462842838918</v>
      </c>
      <c r="C175" s="181">
        <v>0.99033660165709492</v>
      </c>
      <c r="D175" s="181">
        <v>0.92801318194245042</v>
      </c>
      <c r="E175" s="181">
        <v>0.96847731389773262</v>
      </c>
      <c r="F175" s="181">
        <v>0.98035569907315179</v>
      </c>
      <c r="G175" s="181">
        <v>0.95114058487927255</v>
      </c>
      <c r="H175" s="181">
        <v>0.99052693781971968</v>
      </c>
      <c r="I175" s="181">
        <v>0.98914148077631991</v>
      </c>
      <c r="J175" s="181">
        <v>0.9944768076895476</v>
      </c>
      <c r="K175" s="181">
        <v>0.98157109667581255</v>
      </c>
      <c r="L175" s="181">
        <v>0.98983101308862276</v>
      </c>
      <c r="M175" s="181">
        <v>0.93404819391615801</v>
      </c>
      <c r="N175" s="181">
        <v>0.96508523585662132</v>
      </c>
      <c r="O175" s="181">
        <v>0.97119139434715895</v>
      </c>
      <c r="P175" s="181">
        <v>0.96426429520843082</v>
      </c>
      <c r="Q175" s="181">
        <v>0.96957053616216049</v>
      </c>
      <c r="R175" s="181">
        <v>0.94772075903960851</v>
      </c>
      <c r="S175" s="181">
        <v>0.97365326235165561</v>
      </c>
      <c r="T175" s="181">
        <v>0.9297092973079184</v>
      </c>
      <c r="U175" s="181">
        <v>0.94486926880850897</v>
      </c>
      <c r="V175" s="181">
        <v>0.94272370418433837</v>
      </c>
      <c r="W175" s="181">
        <v>0.95666266731664651</v>
      </c>
      <c r="X175" s="181">
        <v>0.94583708417174261</v>
      </c>
      <c r="Y175" s="181">
        <v>0.92651237712227597</v>
      </c>
      <c r="Z175" s="181">
        <v>0.94430627577339066</v>
      </c>
      <c r="AA175" s="181">
        <v>0.9501563057589143</v>
      </c>
      <c r="AB175" s="181">
        <v>0.95673301810295486</v>
      </c>
      <c r="AC175" s="181">
        <v>0.93386646408395246</v>
      </c>
      <c r="AD175" s="181">
        <v>0.96709282119444961</v>
      </c>
      <c r="AE175" s="181">
        <v>0.99167791564514085</v>
      </c>
      <c r="AF175" s="181">
        <v>0.96745370317568591</v>
      </c>
      <c r="AG175" s="181">
        <v>0.93959734587550381</v>
      </c>
      <c r="AH175" s="181">
        <v>0.9172542047393597</v>
      </c>
      <c r="AI175" s="181">
        <v>0.95604840274210645</v>
      </c>
      <c r="AJ175" s="181">
        <v>0.95118944630920654</v>
      </c>
      <c r="AK175" s="181">
        <v>0.95724155274255529</v>
      </c>
      <c r="AL175" s="181">
        <v>0.96790965145632235</v>
      </c>
      <c r="AM175" s="181">
        <v>0.92678350214536642</v>
      </c>
      <c r="AN175" s="181">
        <v>0.93551521374127589</v>
      </c>
      <c r="AO175" s="181">
        <v>0.96661040467907089</v>
      </c>
      <c r="AP175" s="181">
        <v>0.96594168693321114</v>
      </c>
      <c r="AQ175" s="181">
        <v>0.95499204325471299</v>
      </c>
      <c r="AR175" s="181">
        <v>0.95420784777351741</v>
      </c>
    </row>
    <row r="176" spans="1:44" s="182" customFormat="1" hidden="1" outlineLevel="1" x14ac:dyDescent="0.3">
      <c r="A176" s="180">
        <v>1939</v>
      </c>
      <c r="B176" s="181">
        <v>1.0791514405642904</v>
      </c>
      <c r="C176" s="181">
        <v>1.0771589582322256</v>
      </c>
      <c r="D176" s="181">
        <v>1.0353442176688619</v>
      </c>
      <c r="E176" s="181">
        <v>1.034512035187356</v>
      </c>
      <c r="F176" s="181">
        <v>1.126452463982365</v>
      </c>
      <c r="G176" s="181">
        <v>1.1144823570545885</v>
      </c>
      <c r="H176" s="181">
        <v>1.0125380631362881</v>
      </c>
      <c r="I176" s="181">
        <v>1.124251474845642</v>
      </c>
      <c r="J176" s="181">
        <v>1.0521707947181738</v>
      </c>
      <c r="K176" s="181">
        <v>1.0783782765270873</v>
      </c>
      <c r="L176" s="181">
        <v>1.0609066041993005</v>
      </c>
      <c r="M176" s="181">
        <v>1.036833112590942</v>
      </c>
      <c r="N176" s="181">
        <v>1.1077233142113958</v>
      </c>
      <c r="O176" s="181">
        <v>1.0996561947967307</v>
      </c>
      <c r="P176" s="181">
        <v>1.1118696871881899</v>
      </c>
      <c r="Q176" s="181">
        <v>1.0557500902121804</v>
      </c>
      <c r="R176" s="181">
        <v>1.0851854471771045</v>
      </c>
      <c r="S176" s="181">
        <v>1.089049704474353</v>
      </c>
      <c r="T176" s="181">
        <v>1.0550406577761084</v>
      </c>
      <c r="U176" s="181">
        <v>1.0668139834635388</v>
      </c>
      <c r="V176" s="181">
        <v>1.0423209278927323</v>
      </c>
      <c r="W176" s="181">
        <v>1.0713901281563269</v>
      </c>
      <c r="X176" s="181">
        <v>1.0598794995672129</v>
      </c>
      <c r="Y176" s="181">
        <v>1.0434132420879452</v>
      </c>
      <c r="Z176" s="181">
        <v>1.0723461434257424</v>
      </c>
      <c r="AA176" s="181">
        <v>1.0677249504603672</v>
      </c>
      <c r="AB176" s="181">
        <v>1.0718010256071366</v>
      </c>
      <c r="AC176" s="181">
        <v>1.0812882561784727</v>
      </c>
      <c r="AD176" s="181">
        <v>1.0503398534713071</v>
      </c>
      <c r="AE176" s="181">
        <v>1.0627609417805801</v>
      </c>
      <c r="AF176" s="181">
        <v>0.99861702387186124</v>
      </c>
      <c r="AG176" s="181">
        <v>1.020551057326194</v>
      </c>
      <c r="AH176" s="181">
        <v>0.99799976618154695</v>
      </c>
      <c r="AI176" s="181">
        <v>0.97788055392281781</v>
      </c>
      <c r="AJ176" s="181">
        <v>1.0599035588112833</v>
      </c>
      <c r="AK176" s="181">
        <v>1.0058355107407373</v>
      </c>
      <c r="AL176" s="181">
        <v>1.0485122864069427</v>
      </c>
      <c r="AM176" s="181">
        <v>1.0245339388144852</v>
      </c>
      <c r="AN176" s="181">
        <v>1.0182464037074002</v>
      </c>
      <c r="AO176" s="181">
        <v>1.0457420355855553</v>
      </c>
      <c r="AP176" s="181">
        <v>1.0635729481337461</v>
      </c>
      <c r="AQ176" s="181">
        <v>1.0378035425984149</v>
      </c>
      <c r="AR176" s="181">
        <v>1.0235556810983883</v>
      </c>
    </row>
    <row r="177" spans="1:44" s="182" customFormat="1" hidden="1" outlineLevel="1" x14ac:dyDescent="0.3">
      <c r="A177" s="180">
        <v>1940</v>
      </c>
      <c r="B177" s="181">
        <v>0.98220182235655462</v>
      </c>
      <c r="C177" s="181">
        <v>0.97591095422100871</v>
      </c>
      <c r="D177" s="181">
        <v>0.94064575048999455</v>
      </c>
      <c r="E177" s="181">
        <v>0.9867422368076284</v>
      </c>
      <c r="F177" s="181">
        <v>0.96398656081618972</v>
      </c>
      <c r="G177" s="181">
        <v>0.98015931744352125</v>
      </c>
      <c r="H177" s="181">
        <v>1.0544877951457483</v>
      </c>
      <c r="I177" s="181">
        <v>0.96825231175397164</v>
      </c>
      <c r="J177" s="181">
        <v>1.0230449931003198</v>
      </c>
      <c r="K177" s="181">
        <v>0.97464150494666624</v>
      </c>
      <c r="L177" s="181">
        <v>0.99307312549572058</v>
      </c>
      <c r="M177" s="181">
        <v>0.94276507613971705</v>
      </c>
      <c r="N177" s="181">
        <v>0.95346377298564844</v>
      </c>
      <c r="O177" s="181">
        <v>1.0555821181450151</v>
      </c>
      <c r="P177" s="181">
        <v>1.0434860702744904</v>
      </c>
      <c r="Q177" s="181">
        <v>1.0589629993911522</v>
      </c>
      <c r="R177" s="181">
        <v>1.0412585931236753</v>
      </c>
      <c r="S177" s="181">
        <v>1.0576095008013549</v>
      </c>
      <c r="T177" s="181">
        <v>1.0455096782387943</v>
      </c>
      <c r="U177" s="181">
        <v>1.0341927538383933</v>
      </c>
      <c r="V177" s="181">
        <v>1.0203823012779336</v>
      </c>
      <c r="W177" s="181">
        <v>1.026668376452007</v>
      </c>
      <c r="X177" s="181">
        <v>1.0277344460598088</v>
      </c>
      <c r="Y177" s="181">
        <v>0.99026596244661125</v>
      </c>
      <c r="Z177" s="181">
        <v>0.95712986547830214</v>
      </c>
      <c r="AA177" s="181">
        <v>0.98830152716744968</v>
      </c>
      <c r="AB177" s="181">
        <v>0.96192284549893425</v>
      </c>
      <c r="AC177" s="181">
        <v>1.0441358497086455</v>
      </c>
      <c r="AD177" s="181">
        <v>0.99006331240375722</v>
      </c>
      <c r="AE177" s="181">
        <v>1.0367326160099422</v>
      </c>
      <c r="AF177" s="181">
        <v>1.0338331370109715</v>
      </c>
      <c r="AG177" s="181">
        <v>1.0357224008448358</v>
      </c>
      <c r="AH177" s="181">
        <v>1.0008942597569694</v>
      </c>
      <c r="AI177" s="181">
        <v>1.0033702564568912</v>
      </c>
      <c r="AJ177" s="181">
        <v>1.0585657395301868</v>
      </c>
      <c r="AK177" s="181">
        <v>1.0064499640439588</v>
      </c>
      <c r="AL177" s="181">
        <v>1.0169321460182295</v>
      </c>
      <c r="AM177" s="181">
        <v>1.0318003043945452</v>
      </c>
      <c r="AN177" s="181">
        <v>1.0159219250260176</v>
      </c>
      <c r="AO177" s="181">
        <v>1.0211579084825086</v>
      </c>
      <c r="AP177" s="181">
        <v>1.0100959037706436</v>
      </c>
      <c r="AQ177" s="181">
        <v>1.009216111195852</v>
      </c>
      <c r="AR177" s="181">
        <v>1.0361917121815403</v>
      </c>
    </row>
    <row r="178" spans="1:44" s="182" customFormat="1" hidden="1" outlineLevel="1" x14ac:dyDescent="0.3">
      <c r="A178" s="180">
        <v>1941</v>
      </c>
      <c r="B178" s="181">
        <v>0.84002329650230456</v>
      </c>
      <c r="C178" s="181">
        <v>0.87621001600115944</v>
      </c>
      <c r="D178" s="181">
        <v>0.79436076803134148</v>
      </c>
      <c r="E178" s="181">
        <v>0.87497070098197827</v>
      </c>
      <c r="F178" s="181">
        <v>0.84249690596255755</v>
      </c>
      <c r="G178" s="181">
        <v>0.87111626732475467</v>
      </c>
      <c r="H178" s="181">
        <v>0.89434377284762445</v>
      </c>
      <c r="I178" s="181">
        <v>0.83983745695946965</v>
      </c>
      <c r="J178" s="181">
        <v>0.88170503975627401</v>
      </c>
      <c r="K178" s="181">
        <v>0.88231832553104905</v>
      </c>
      <c r="L178" s="181">
        <v>0.87704023317064173</v>
      </c>
      <c r="M178" s="181">
        <v>0.79531894978630757</v>
      </c>
      <c r="N178" s="181">
        <v>0.82371400748898549</v>
      </c>
      <c r="O178" s="181">
        <v>0.89444321186326303</v>
      </c>
      <c r="P178" s="181">
        <v>0.89703269340446345</v>
      </c>
      <c r="Q178" s="181">
        <v>0.93346518128783729</v>
      </c>
      <c r="R178" s="181">
        <v>0.90567073903525774</v>
      </c>
      <c r="S178" s="181">
        <v>0.9689483192690358</v>
      </c>
      <c r="T178" s="181">
        <v>0.97304770212052227</v>
      </c>
      <c r="U178" s="181">
        <v>0.89867731840354603</v>
      </c>
      <c r="V178" s="181">
        <v>0.87648389341677535</v>
      </c>
      <c r="W178" s="181">
        <v>0.92884054495885082</v>
      </c>
      <c r="X178" s="181">
        <v>0.89346814407876529</v>
      </c>
      <c r="Y178" s="181">
        <v>0.86197066612538031</v>
      </c>
      <c r="Z178" s="181">
        <v>0.8548678635002821</v>
      </c>
      <c r="AA178" s="181">
        <v>0.87263992177928551</v>
      </c>
      <c r="AB178" s="181">
        <v>0.85000425146742919</v>
      </c>
      <c r="AC178" s="181">
        <v>0.88121813720169118</v>
      </c>
      <c r="AD178" s="181">
        <v>0.89929435242964839</v>
      </c>
      <c r="AE178" s="181">
        <v>0.89980769231697466</v>
      </c>
      <c r="AF178" s="181">
        <v>0.88783694764515986</v>
      </c>
      <c r="AG178" s="181">
        <v>0.85459714056037661</v>
      </c>
      <c r="AH178" s="181">
        <v>0.81334068434700468</v>
      </c>
      <c r="AI178" s="181">
        <v>0.87401225126230186</v>
      </c>
      <c r="AJ178" s="181">
        <v>0.87076232684420307</v>
      </c>
      <c r="AK178" s="181">
        <v>0.82235504569487816</v>
      </c>
      <c r="AL178" s="181">
        <v>0.87184934169377148</v>
      </c>
      <c r="AM178" s="181">
        <v>0.86884110410261228</v>
      </c>
      <c r="AN178" s="181">
        <v>0.83445919263479817</v>
      </c>
      <c r="AO178" s="181">
        <v>0.8338620382837385</v>
      </c>
      <c r="AP178" s="181">
        <v>0.91068122165049015</v>
      </c>
      <c r="AQ178" s="181">
        <v>0.82424922432689063</v>
      </c>
      <c r="AR178" s="181">
        <v>0.8790024067447556</v>
      </c>
    </row>
    <row r="179" spans="1:44" s="182" customFormat="1" hidden="1" outlineLevel="1" x14ac:dyDescent="0.3">
      <c r="A179" s="180">
        <v>1942</v>
      </c>
      <c r="B179" s="181">
        <v>0.91703104680886893</v>
      </c>
      <c r="C179" s="181">
        <v>0.92338183659000461</v>
      </c>
      <c r="D179" s="181">
        <v>0.89264472752753488</v>
      </c>
      <c r="E179" s="181">
        <v>0.92176126107049927</v>
      </c>
      <c r="F179" s="181">
        <v>0.94325748567394374</v>
      </c>
      <c r="G179" s="181">
        <v>0.93451187296043348</v>
      </c>
      <c r="H179" s="181">
        <v>0.95443691245311291</v>
      </c>
      <c r="I179" s="181">
        <v>0.90942495643827104</v>
      </c>
      <c r="J179" s="181">
        <v>0.94400126586974709</v>
      </c>
      <c r="K179" s="181">
        <v>0.92428735858945821</v>
      </c>
      <c r="L179" s="181">
        <v>0.92377377812321826</v>
      </c>
      <c r="M179" s="181">
        <v>0.8947548791169857</v>
      </c>
      <c r="N179" s="181">
        <v>0.92203089264452898</v>
      </c>
      <c r="O179" s="181">
        <v>1.0276781027467132</v>
      </c>
      <c r="P179" s="181">
        <v>1.0114047534986699</v>
      </c>
      <c r="Q179" s="181">
        <v>1.0023042489060077</v>
      </c>
      <c r="R179" s="181">
        <v>1.035359971826572</v>
      </c>
      <c r="S179" s="181">
        <v>1.0573491863275213</v>
      </c>
      <c r="T179" s="181">
        <v>1.044979045545068</v>
      </c>
      <c r="U179" s="181">
        <v>0.971756827269876</v>
      </c>
      <c r="V179" s="181">
        <v>1.0553288650199919</v>
      </c>
      <c r="W179" s="181">
        <v>1.044316314604985</v>
      </c>
      <c r="X179" s="181">
        <v>0.92351887004693844</v>
      </c>
      <c r="Y179" s="181">
        <v>0.91890473275617979</v>
      </c>
      <c r="Z179" s="181">
        <v>0.9051330679869225</v>
      </c>
      <c r="AA179" s="181">
        <v>0.91331663523054718</v>
      </c>
      <c r="AB179" s="181">
        <v>0.90065315343877628</v>
      </c>
      <c r="AC179" s="181">
        <v>0.9332601692709156</v>
      </c>
      <c r="AD179" s="181">
        <v>0.93420872117369491</v>
      </c>
      <c r="AE179" s="181">
        <v>1.0110451977506241</v>
      </c>
      <c r="AF179" s="181">
        <v>1.014259816759399</v>
      </c>
      <c r="AG179" s="181">
        <v>1.0704819529439777</v>
      </c>
      <c r="AH179" s="181">
        <v>1.0093615542410899</v>
      </c>
      <c r="AI179" s="181">
        <v>1.0161483227898764</v>
      </c>
      <c r="AJ179" s="181">
        <v>1.100898483855774</v>
      </c>
      <c r="AK179" s="181">
        <v>1.0276696392842162</v>
      </c>
      <c r="AL179" s="181">
        <v>1.0666837138657099</v>
      </c>
      <c r="AM179" s="181">
        <v>1.080777869145114</v>
      </c>
      <c r="AN179" s="181">
        <v>1.0891563274667706</v>
      </c>
      <c r="AO179" s="181">
        <v>1.0708999471691889</v>
      </c>
      <c r="AP179" s="181">
        <v>1.066725963494126</v>
      </c>
      <c r="AQ179" s="181">
        <v>1.0576135529925563</v>
      </c>
      <c r="AR179" s="181">
        <v>1.0415118419690403</v>
      </c>
    </row>
    <row r="180" spans="1:44" s="182" customFormat="1" hidden="1" outlineLevel="1" x14ac:dyDescent="0.3">
      <c r="A180" s="180">
        <v>1943</v>
      </c>
      <c r="B180" s="181">
        <v>0.9827496965624225</v>
      </c>
      <c r="C180" s="181">
        <v>1.0099623846522752</v>
      </c>
      <c r="D180" s="181">
        <v>0.92885097866585142</v>
      </c>
      <c r="E180" s="181">
        <v>1.0163748390110956</v>
      </c>
      <c r="F180" s="181">
        <v>1.0109816687319124</v>
      </c>
      <c r="G180" s="181">
        <v>0.98868017374703099</v>
      </c>
      <c r="H180" s="181">
        <v>1.0158012300661778</v>
      </c>
      <c r="I180" s="181">
        <v>1.022270106728048</v>
      </c>
      <c r="J180" s="181">
        <v>1.0330376050587089</v>
      </c>
      <c r="K180" s="181">
        <v>1.0060739835482673</v>
      </c>
      <c r="L180" s="181">
        <v>1.0186509385166331</v>
      </c>
      <c r="M180" s="181">
        <v>0.93120314814434868</v>
      </c>
      <c r="N180" s="181">
        <v>1.0127080205285961</v>
      </c>
      <c r="O180" s="181">
        <v>0.98123229719833038</v>
      </c>
      <c r="P180" s="181">
        <v>0.96175751032965362</v>
      </c>
      <c r="Q180" s="181">
        <v>1.0124141871389614</v>
      </c>
      <c r="R180" s="181">
        <v>0.99686699921047461</v>
      </c>
      <c r="S180" s="181">
        <v>1.0167208458558823</v>
      </c>
      <c r="T180" s="181">
        <v>1.0251925687540064</v>
      </c>
      <c r="U180" s="181">
        <v>1.0040300793974641</v>
      </c>
      <c r="V180" s="181">
        <v>0.9648042921270813</v>
      </c>
      <c r="W180" s="181">
        <v>0.9844994678630774</v>
      </c>
      <c r="X180" s="181">
        <v>0.98543308374967453</v>
      </c>
      <c r="Y180" s="181">
        <v>0.99758797959413781</v>
      </c>
      <c r="Z180" s="181">
        <v>1.0360153618923373</v>
      </c>
      <c r="AA180" s="181">
        <v>1.012486912000178</v>
      </c>
      <c r="AB180" s="181">
        <v>1.0146447121070483</v>
      </c>
      <c r="AC180" s="181">
        <v>1.0033218459074846</v>
      </c>
      <c r="AD180" s="181">
        <v>1.037460988189981</v>
      </c>
      <c r="AE180" s="181">
        <v>0.98012362841201595</v>
      </c>
      <c r="AF180" s="181">
        <v>1.0007641648322438</v>
      </c>
      <c r="AG180" s="181">
        <v>0.96813781732556903</v>
      </c>
      <c r="AH180" s="181">
        <v>0.93146244498718156</v>
      </c>
      <c r="AI180" s="181">
        <v>0.95485200556754413</v>
      </c>
      <c r="AJ180" s="181">
        <v>0.97943267894991926</v>
      </c>
      <c r="AK180" s="181">
        <v>0.93203962351070258</v>
      </c>
      <c r="AL180" s="181">
        <v>1.0025050442219516</v>
      </c>
      <c r="AM180" s="181">
        <v>0.96587102310146467</v>
      </c>
      <c r="AN180" s="181">
        <v>0.96419584039226769</v>
      </c>
      <c r="AO180" s="181">
        <v>0.96560029575847317</v>
      </c>
      <c r="AP180" s="181">
        <v>1.0179809197035139</v>
      </c>
      <c r="AQ180" s="181">
        <v>0.93948141062637103</v>
      </c>
      <c r="AR180" s="181">
        <v>0.98675480848257446</v>
      </c>
    </row>
    <row r="181" spans="1:44" s="182" customFormat="1" hidden="1" outlineLevel="1" x14ac:dyDescent="0.3">
      <c r="A181" s="180">
        <v>1944</v>
      </c>
      <c r="B181" s="181">
        <v>0.98508969834635396</v>
      </c>
      <c r="C181" s="181">
        <v>0.97971394350131835</v>
      </c>
      <c r="D181" s="181">
        <v>0.99796384053877829</v>
      </c>
      <c r="E181" s="181">
        <v>0.99568310816212291</v>
      </c>
      <c r="F181" s="181">
        <v>0.98863740628908847</v>
      </c>
      <c r="G181" s="181">
        <v>0.95365119432584244</v>
      </c>
      <c r="H181" s="181">
        <v>1.0012468067556561</v>
      </c>
      <c r="I181" s="181">
        <v>0.98389537677361094</v>
      </c>
      <c r="J181" s="181">
        <v>1.0048576615028084</v>
      </c>
      <c r="K181" s="181">
        <v>0.97915760476261005</v>
      </c>
      <c r="L181" s="181">
        <v>0.9913523001063278</v>
      </c>
      <c r="M181" s="181">
        <v>0.99971229361615443</v>
      </c>
      <c r="N181" s="181">
        <v>0.97527143091765045</v>
      </c>
      <c r="O181" s="181">
        <v>0.96861970113331752</v>
      </c>
      <c r="P181" s="181">
        <v>0.94348194262886309</v>
      </c>
      <c r="Q181" s="181">
        <v>0.98569412678464841</v>
      </c>
      <c r="R181" s="181">
        <v>0.96590817470567725</v>
      </c>
      <c r="S181" s="181">
        <v>1.0019889748922695</v>
      </c>
      <c r="T181" s="181">
        <v>0.98879320685936112</v>
      </c>
      <c r="U181" s="181">
        <v>0.98678175467614804</v>
      </c>
      <c r="V181" s="181">
        <v>0.98081483076544551</v>
      </c>
      <c r="W181" s="181">
        <v>0.98570000303339977</v>
      </c>
      <c r="X181" s="181">
        <v>0.97958175166131389</v>
      </c>
      <c r="Y181" s="181">
        <v>0.97530048315394358</v>
      </c>
      <c r="Z181" s="181">
        <v>0.9783010403287038</v>
      </c>
      <c r="AA181" s="181">
        <v>1.0017006643089335</v>
      </c>
      <c r="AB181" s="181">
        <v>0.98162244455848136</v>
      </c>
      <c r="AC181" s="181">
        <v>0.99550823698505231</v>
      </c>
      <c r="AD181" s="181">
        <v>0.96133491523029269</v>
      </c>
      <c r="AE181" s="181">
        <v>0.98650997760838433</v>
      </c>
      <c r="AF181" s="181">
        <v>0.97587972368686726</v>
      </c>
      <c r="AG181" s="181">
        <v>0.97417559617442018</v>
      </c>
      <c r="AH181" s="181">
        <v>0.92767918574959585</v>
      </c>
      <c r="AI181" s="181">
        <v>0.95110908655280413</v>
      </c>
      <c r="AJ181" s="181">
        <v>0.99870639359227609</v>
      </c>
      <c r="AK181" s="181">
        <v>0.95416358189218464</v>
      </c>
      <c r="AL181" s="181">
        <v>0.99634613515766368</v>
      </c>
      <c r="AM181" s="181">
        <v>0.96592275254907878</v>
      </c>
      <c r="AN181" s="181">
        <v>0.96353313373688432</v>
      </c>
      <c r="AO181" s="181">
        <v>0.98785377689026765</v>
      </c>
      <c r="AP181" s="181">
        <v>1.0012271221435021</v>
      </c>
      <c r="AQ181" s="181">
        <v>0.95734170133344021</v>
      </c>
      <c r="AR181" s="181">
        <v>0.99568520135638849</v>
      </c>
    </row>
    <row r="182" spans="1:44" s="182" customFormat="1" hidden="1" outlineLevel="1" x14ac:dyDescent="0.3">
      <c r="A182" s="180">
        <v>1945</v>
      </c>
      <c r="B182" s="181">
        <v>0.96261754604614957</v>
      </c>
      <c r="C182" s="181">
        <v>0.97048773394308308</v>
      </c>
      <c r="D182" s="181">
        <v>0.94949829204519753</v>
      </c>
      <c r="E182" s="181">
        <v>0.97069124394741713</v>
      </c>
      <c r="F182" s="181">
        <v>0.95782120579272234</v>
      </c>
      <c r="G182" s="181">
        <v>0.95577053996255723</v>
      </c>
      <c r="H182" s="181">
        <v>0.97303320828075124</v>
      </c>
      <c r="I182" s="181">
        <v>0.99448533396589622</v>
      </c>
      <c r="J182" s="181">
        <v>0.98925638640143887</v>
      </c>
      <c r="K182" s="181">
        <v>0.97090212033119572</v>
      </c>
      <c r="L182" s="181">
        <v>0.97858222727495925</v>
      </c>
      <c r="M182" s="181">
        <v>0.95330335093577245</v>
      </c>
      <c r="N182" s="181">
        <v>0.96699382885808727</v>
      </c>
      <c r="O182" s="181">
        <v>1.0001509204595862</v>
      </c>
      <c r="P182" s="181">
        <v>0.94450493204630515</v>
      </c>
      <c r="Q182" s="181">
        <v>0.99013888839867104</v>
      </c>
      <c r="R182" s="181">
        <v>1.0049016364015291</v>
      </c>
      <c r="S182" s="181">
        <v>1.025475125198134</v>
      </c>
      <c r="T182" s="181">
        <v>0.98560941069700359</v>
      </c>
      <c r="U182" s="181">
        <v>0.98836997405688232</v>
      </c>
      <c r="V182" s="181">
        <v>0.98074232454757293</v>
      </c>
      <c r="W182" s="181">
        <v>0.99885822733287088</v>
      </c>
      <c r="X182" s="181">
        <v>0.94530234302027005</v>
      </c>
      <c r="Y182" s="181">
        <v>0.96705137794743612</v>
      </c>
      <c r="Z182" s="181">
        <v>0.97072123698720203</v>
      </c>
      <c r="AA182" s="181">
        <v>0.9888366782058583</v>
      </c>
      <c r="AB182" s="181">
        <v>0.97353780864457584</v>
      </c>
      <c r="AC182" s="181">
        <v>0.97426885176941758</v>
      </c>
      <c r="AD182" s="181">
        <v>0.9796238917428125</v>
      </c>
      <c r="AE182" s="181">
        <v>0.99201960408118239</v>
      </c>
      <c r="AF182" s="181">
        <v>0.96703254558527307</v>
      </c>
      <c r="AG182" s="181">
        <v>0.95544606475856608</v>
      </c>
      <c r="AH182" s="181">
        <v>0.91604115971397504</v>
      </c>
      <c r="AI182" s="181">
        <v>0.95517825073352114</v>
      </c>
      <c r="AJ182" s="181">
        <v>0.94923203491570707</v>
      </c>
      <c r="AK182" s="181">
        <v>0.93224239042696344</v>
      </c>
      <c r="AL182" s="181">
        <v>0.95970004681666254</v>
      </c>
      <c r="AM182" s="181">
        <v>0.97687163106906039</v>
      </c>
      <c r="AN182" s="181">
        <v>0.98690493728466511</v>
      </c>
      <c r="AO182" s="181">
        <v>0.94613045933605322</v>
      </c>
      <c r="AP182" s="181">
        <v>0.96486105609220374</v>
      </c>
      <c r="AQ182" s="181">
        <v>0.92088245568902827</v>
      </c>
      <c r="AR182" s="181">
        <v>0.93353609717175146</v>
      </c>
    </row>
    <row r="183" spans="1:44" s="182" customFormat="1" hidden="1" outlineLevel="1" x14ac:dyDescent="0.3">
      <c r="A183" s="180">
        <v>1946</v>
      </c>
      <c r="B183" s="181">
        <v>1.0262164428301848</v>
      </c>
      <c r="C183" s="181">
        <v>1.0274711969001382</v>
      </c>
      <c r="D183" s="181">
        <v>0.99004721278233432</v>
      </c>
      <c r="E183" s="181">
        <v>1.0200363387086506</v>
      </c>
      <c r="F183" s="181">
        <v>1.044675915668358</v>
      </c>
      <c r="G183" s="181">
        <v>1.0600423452889249</v>
      </c>
      <c r="H183" s="181">
        <v>1.0253824503864368</v>
      </c>
      <c r="I183" s="181">
        <v>1.0835579508738025</v>
      </c>
      <c r="J183" s="181">
        <v>1.0157450565779451</v>
      </c>
      <c r="K183" s="181">
        <v>1.0303540819980319</v>
      </c>
      <c r="L183" s="181">
        <v>1.017676578149352</v>
      </c>
      <c r="M183" s="181">
        <v>0.98971042772308948</v>
      </c>
      <c r="N183" s="181">
        <v>1.0472360312332951</v>
      </c>
      <c r="O183" s="181">
        <v>0.97651333595899059</v>
      </c>
      <c r="P183" s="181">
        <v>0.94005354566230026</v>
      </c>
      <c r="Q183" s="181">
        <v>1.011391645485165</v>
      </c>
      <c r="R183" s="181">
        <v>1.0103176432288694</v>
      </c>
      <c r="S183" s="181">
        <v>0.99509546197408671</v>
      </c>
      <c r="T183" s="181">
        <v>0.98373178731920297</v>
      </c>
      <c r="U183" s="181">
        <v>1.0417682077461567</v>
      </c>
      <c r="V183" s="181">
        <v>1.0157133075741251</v>
      </c>
      <c r="W183" s="181">
        <v>0.99770973512032246</v>
      </c>
      <c r="X183" s="181">
        <v>1.0201881894638629</v>
      </c>
      <c r="Y183" s="181">
        <v>1.0433472342317367</v>
      </c>
      <c r="Z183" s="181">
        <v>1.056157382409733</v>
      </c>
      <c r="AA183" s="181">
        <v>1.0657962153979719</v>
      </c>
      <c r="AB183" s="181">
        <v>1.0525317323917656</v>
      </c>
      <c r="AC183" s="181">
        <v>1.0621779132196716</v>
      </c>
      <c r="AD183" s="181">
        <v>1.0462314252952687</v>
      </c>
      <c r="AE183" s="181">
        <v>1.0100188449093912</v>
      </c>
      <c r="AF183" s="181">
        <v>1.0154918059309195</v>
      </c>
      <c r="AG183" s="181">
        <v>1.0006433194053632</v>
      </c>
      <c r="AH183" s="181">
        <v>0.98476436402338963</v>
      </c>
      <c r="AI183" s="181">
        <v>1.0061463870826886</v>
      </c>
      <c r="AJ183" s="181">
        <v>0.9857571292167584</v>
      </c>
      <c r="AK183" s="181">
        <v>1.0028440751684211</v>
      </c>
      <c r="AL183" s="181">
        <v>1.0341081903573084</v>
      </c>
      <c r="AM183" s="181">
        <v>1.0280328979684001</v>
      </c>
      <c r="AN183" s="181">
        <v>0.99483868250103247</v>
      </c>
      <c r="AO183" s="181">
        <v>1.0372069099728274</v>
      </c>
      <c r="AP183" s="181">
        <v>1.0332920729589734</v>
      </c>
      <c r="AQ183" s="181">
        <v>1.0274701075552535</v>
      </c>
      <c r="AR183" s="181">
        <v>0.99428684464909434</v>
      </c>
    </row>
    <row r="184" spans="1:44" s="182" customFormat="1" hidden="1" outlineLevel="1" x14ac:dyDescent="0.3">
      <c r="A184" s="180">
        <v>1947</v>
      </c>
      <c r="B184" s="181">
        <v>0.92926122474632611</v>
      </c>
      <c r="C184" s="181">
        <v>0.9846628235123378</v>
      </c>
      <c r="D184" s="181">
        <v>0.85538644992049928</v>
      </c>
      <c r="E184" s="181">
        <v>0.96823250432493102</v>
      </c>
      <c r="F184" s="181">
        <v>0.99959129265095947</v>
      </c>
      <c r="G184" s="181">
        <v>0.9714971714308972</v>
      </c>
      <c r="H184" s="181">
        <v>0.99272892441428762</v>
      </c>
      <c r="I184" s="181">
        <v>0.95914036822961579</v>
      </c>
      <c r="J184" s="181">
        <v>1.006378370033336</v>
      </c>
      <c r="K184" s="181">
        <v>0.99821603341762333</v>
      </c>
      <c r="L184" s="181">
        <v>0.99022296109691843</v>
      </c>
      <c r="M184" s="181">
        <v>0.85415621555008558</v>
      </c>
      <c r="N184" s="181">
        <v>1.0001548280697086</v>
      </c>
      <c r="O184" s="181">
        <v>1.0757285246167096</v>
      </c>
      <c r="P184" s="181">
        <v>1.0455965619555196</v>
      </c>
      <c r="Q184" s="181">
        <v>1.1158735398513524</v>
      </c>
      <c r="R184" s="181">
        <v>1.0780802897055937</v>
      </c>
      <c r="S184" s="181">
        <v>1.0984017429787407</v>
      </c>
      <c r="T184" s="181">
        <v>1.097440250899812</v>
      </c>
      <c r="U184" s="181">
        <v>1.0932573557076219</v>
      </c>
      <c r="V184" s="181">
        <v>1.1063212317359197</v>
      </c>
      <c r="W184" s="181">
        <v>1.087102355032302</v>
      </c>
      <c r="X184" s="181">
        <v>1.0568411514322953</v>
      </c>
      <c r="Y184" s="181">
        <v>1.0444892757601467</v>
      </c>
      <c r="Z184" s="181">
        <v>1.0068396533407806</v>
      </c>
      <c r="AA184" s="181">
        <v>1.042022093307259</v>
      </c>
      <c r="AB184" s="181">
        <v>0.9883670912686231</v>
      </c>
      <c r="AC184" s="181">
        <v>1.1251362785796744</v>
      </c>
      <c r="AD184" s="181">
        <v>1.02034195597776</v>
      </c>
      <c r="AE184" s="181">
        <v>1.1269252149421276</v>
      </c>
      <c r="AF184" s="181">
        <v>1.131006698700036</v>
      </c>
      <c r="AG184" s="181">
        <v>1.1235084609672457</v>
      </c>
      <c r="AH184" s="181">
        <v>1.1192322066392943</v>
      </c>
      <c r="AI184" s="181">
        <v>1.0089754805879747</v>
      </c>
      <c r="AJ184" s="181">
        <v>1.1144317720963988</v>
      </c>
      <c r="AK184" s="181">
        <v>1.0573951251351805</v>
      </c>
      <c r="AL184" s="181">
        <v>1.1764238067767772</v>
      </c>
      <c r="AM184" s="181">
        <v>1.0644798032001723</v>
      </c>
      <c r="AN184" s="181">
        <v>1.1013163206851935</v>
      </c>
      <c r="AO184" s="181">
        <v>1.1518250325854855</v>
      </c>
      <c r="AP184" s="181">
        <v>1.1966723915561401</v>
      </c>
      <c r="AQ184" s="181">
        <v>1.1014072245764872</v>
      </c>
      <c r="AR184" s="181">
        <v>1.1578453508018831</v>
      </c>
    </row>
    <row r="185" spans="1:44" s="182" customFormat="1" hidden="1" outlineLevel="1" x14ac:dyDescent="0.3">
      <c r="A185" s="180">
        <v>1948</v>
      </c>
      <c r="B185" s="181">
        <v>0.80376758343558197</v>
      </c>
      <c r="C185" s="181">
        <v>0.918630264117683</v>
      </c>
      <c r="D185" s="181">
        <v>0.73337944606370731</v>
      </c>
      <c r="E185" s="181">
        <v>0.90496519559741317</v>
      </c>
      <c r="F185" s="181">
        <v>0.88264722568977483</v>
      </c>
      <c r="G185" s="181">
        <v>0.91824181953396145</v>
      </c>
      <c r="H185" s="181">
        <v>0.89368040283273054</v>
      </c>
      <c r="I185" s="181">
        <v>0.84279408498032904</v>
      </c>
      <c r="J185" s="181">
        <v>0.88987496163120816</v>
      </c>
      <c r="K185" s="181">
        <v>0.90719336784950921</v>
      </c>
      <c r="L185" s="181">
        <v>0.90517899583514805</v>
      </c>
      <c r="M185" s="181">
        <v>0.73021141596887296</v>
      </c>
      <c r="N185" s="181">
        <v>0.90139400481033871</v>
      </c>
      <c r="O185" s="181">
        <v>0.97678862298493041</v>
      </c>
      <c r="P185" s="181">
        <v>0.95820930379167879</v>
      </c>
      <c r="Q185" s="181">
        <v>1.040549481030306</v>
      </c>
      <c r="R185" s="181">
        <v>0.99262177933755924</v>
      </c>
      <c r="S185" s="181">
        <v>1.0095091708030142</v>
      </c>
      <c r="T185" s="181">
        <v>1.0314989342294454</v>
      </c>
      <c r="U185" s="181">
        <v>0.95556782141537644</v>
      </c>
      <c r="V185" s="181">
        <v>1.0305461604605028</v>
      </c>
      <c r="W185" s="181">
        <v>1.0103520432708875</v>
      </c>
      <c r="X185" s="181">
        <v>0.92498991381427553</v>
      </c>
      <c r="Y185" s="181">
        <v>0.92777816101074939</v>
      </c>
      <c r="Z185" s="181">
        <v>0.93638342098755378</v>
      </c>
      <c r="AA185" s="181">
        <v>0.92268317801520361</v>
      </c>
      <c r="AB185" s="181">
        <v>0.90738735458334963</v>
      </c>
      <c r="AC185" s="181">
        <v>0.98438582228705485</v>
      </c>
      <c r="AD185" s="181">
        <v>0.94609627772458993</v>
      </c>
      <c r="AE185" s="181">
        <v>0.99868571199051093</v>
      </c>
      <c r="AF185" s="181">
        <v>0.98690971247542592</v>
      </c>
      <c r="AG185" s="181">
        <v>1.0283670406584893</v>
      </c>
      <c r="AH185" s="181">
        <v>1.0385707176246091</v>
      </c>
      <c r="AI185" s="181">
        <v>0.98382806108799947</v>
      </c>
      <c r="AJ185" s="181">
        <v>1.0298784426963432</v>
      </c>
      <c r="AK185" s="181">
        <v>1.0200968305324432</v>
      </c>
      <c r="AL185" s="181">
        <v>1.0686456974119165</v>
      </c>
      <c r="AM185" s="181">
        <v>1.0385490880303605</v>
      </c>
      <c r="AN185" s="181">
        <v>1.0499390582326469</v>
      </c>
      <c r="AO185" s="181">
        <v>1.026513864968154</v>
      </c>
      <c r="AP185" s="181">
        <v>1.1001047888273392</v>
      </c>
      <c r="AQ185" s="181">
        <v>1.0278392050310448</v>
      </c>
      <c r="AR185" s="181">
        <v>1.0195919637126174</v>
      </c>
    </row>
    <row r="186" spans="1:44" s="182" customFormat="1" hidden="1" outlineLevel="1" x14ac:dyDescent="0.3">
      <c r="A186" s="180">
        <v>1949</v>
      </c>
      <c r="B186" s="181">
        <v>1.0696268780219769</v>
      </c>
      <c r="C186" s="181">
        <v>1.036317143547633</v>
      </c>
      <c r="D186" s="181">
        <v>1.0805805644201809</v>
      </c>
      <c r="E186" s="181">
        <v>1.0401107236783846</v>
      </c>
      <c r="F186" s="181">
        <v>1.0288186247665458</v>
      </c>
      <c r="G186" s="181">
        <v>1.050195539407573</v>
      </c>
      <c r="H186" s="181">
        <v>1.1006914357148991</v>
      </c>
      <c r="I186" s="181">
        <v>1.0616827194879399</v>
      </c>
      <c r="J186" s="181">
        <v>1.0929015169026952</v>
      </c>
      <c r="K186" s="181">
        <v>1.0325739586168106</v>
      </c>
      <c r="L186" s="181">
        <v>1.0607346598080236</v>
      </c>
      <c r="M186" s="181">
        <v>1.0791058465823344</v>
      </c>
      <c r="N186" s="181">
        <v>1.047528034424194</v>
      </c>
      <c r="O186" s="181">
        <v>0.99351732013907545</v>
      </c>
      <c r="P186" s="181">
        <v>0.96779406950464997</v>
      </c>
      <c r="Q186" s="181">
        <v>1.0121713845939539</v>
      </c>
      <c r="R186" s="181">
        <v>1.0286569930798637</v>
      </c>
      <c r="S186" s="181">
        <v>1.0483827988954795</v>
      </c>
      <c r="T186" s="181">
        <v>1.0021202510517935</v>
      </c>
      <c r="U186" s="181">
        <v>1.0386363344365588</v>
      </c>
      <c r="V186" s="181">
        <v>1.0242751898939944</v>
      </c>
      <c r="W186" s="181">
        <v>1.0332519027038864</v>
      </c>
      <c r="X186" s="181">
        <v>1.0009187880662089</v>
      </c>
      <c r="Y186" s="181">
        <v>1.0434680196750146</v>
      </c>
      <c r="Z186" s="181">
        <v>1.056941499996785</v>
      </c>
      <c r="AA186" s="181">
        <v>1.0503466272913131</v>
      </c>
      <c r="AB186" s="181">
        <v>1.0558214968434732</v>
      </c>
      <c r="AC186" s="181">
        <v>1.0485374064136408</v>
      </c>
      <c r="AD186" s="181">
        <v>1.0524772978824999</v>
      </c>
      <c r="AE186" s="181">
        <v>1.0020265393094268</v>
      </c>
      <c r="AF186" s="181">
        <v>0.98455845509978246</v>
      </c>
      <c r="AG186" s="181">
        <v>1.038185766740944</v>
      </c>
      <c r="AH186" s="181">
        <v>1.040528404150725</v>
      </c>
      <c r="AI186" s="181">
        <v>0.9819112837268037</v>
      </c>
      <c r="AJ186" s="181">
        <v>1.0786318227232461</v>
      </c>
      <c r="AK186" s="181">
        <v>1.0125753550409164</v>
      </c>
      <c r="AL186" s="181">
        <v>1.059036651843277</v>
      </c>
      <c r="AM186" s="181">
        <v>1.0483304216400464</v>
      </c>
      <c r="AN186" s="181">
        <v>1.0523846621185735</v>
      </c>
      <c r="AO186" s="181">
        <v>1.0519858693814887</v>
      </c>
      <c r="AP186" s="181">
        <v>1.0895637657200343</v>
      </c>
      <c r="AQ186" s="181">
        <v>1.0332385951241632</v>
      </c>
      <c r="AR186" s="181">
        <v>1.016050338873604</v>
      </c>
    </row>
    <row r="187" spans="1:44" s="182" customFormat="1" hidden="1" outlineLevel="1" x14ac:dyDescent="0.3">
      <c r="A187" s="180">
        <v>1950</v>
      </c>
      <c r="B187" s="181">
        <v>1.0149718988306553</v>
      </c>
      <c r="C187" s="181">
        <v>1.0040185183426775</v>
      </c>
      <c r="D187" s="181">
        <v>1.0395818057874904</v>
      </c>
      <c r="E187" s="181">
        <v>1.0181843010709342</v>
      </c>
      <c r="F187" s="181">
        <v>1.0146380926661003</v>
      </c>
      <c r="G187" s="181">
        <v>0.995049079096338</v>
      </c>
      <c r="H187" s="181">
        <v>1.0176755106687581</v>
      </c>
      <c r="I187" s="181">
        <v>0.98890772334842147</v>
      </c>
      <c r="J187" s="181">
        <v>1.033759276281536</v>
      </c>
      <c r="K187" s="181">
        <v>1.0102629132843366</v>
      </c>
      <c r="L187" s="181">
        <v>1.0137605862392496</v>
      </c>
      <c r="M187" s="181">
        <v>1.0356827317124044</v>
      </c>
      <c r="N187" s="181">
        <v>1.0241230040979699</v>
      </c>
      <c r="O187" s="181">
        <v>1.0133074121263173</v>
      </c>
      <c r="P187" s="181">
        <v>0.98987589512799556</v>
      </c>
      <c r="Q187" s="181">
        <v>1.0437375582830102</v>
      </c>
      <c r="R187" s="181">
        <v>1.0266460994558511</v>
      </c>
      <c r="S187" s="181">
        <v>1.073479042428388</v>
      </c>
      <c r="T187" s="181">
        <v>1.0181208676626161</v>
      </c>
      <c r="U187" s="181">
        <v>1.0364553470690723</v>
      </c>
      <c r="V187" s="181">
        <v>1.0651336291882481</v>
      </c>
      <c r="W187" s="181">
        <v>1.0577445936865337</v>
      </c>
      <c r="X187" s="181">
        <v>1.0128770775666294</v>
      </c>
      <c r="Y187" s="181">
        <v>1.071143993815709</v>
      </c>
      <c r="Z187" s="181">
        <v>0.99550261989465505</v>
      </c>
      <c r="AA187" s="181">
        <v>1.044087436419417</v>
      </c>
      <c r="AB187" s="181">
        <v>1.030360957086768</v>
      </c>
      <c r="AC187" s="181">
        <v>1.0078577027036781</v>
      </c>
      <c r="AD187" s="181">
        <v>1.0131058698816466</v>
      </c>
      <c r="AE187" s="181">
        <v>0.9958835307571845</v>
      </c>
      <c r="AF187" s="181">
        <v>0.9902916168279472</v>
      </c>
      <c r="AG187" s="181">
        <v>1.0800679858128925</v>
      </c>
      <c r="AH187" s="181">
        <v>1.0713349436567803</v>
      </c>
      <c r="AI187" s="181">
        <v>1.0732766027886445</v>
      </c>
      <c r="AJ187" s="181">
        <v>1.07761725377213</v>
      </c>
      <c r="AK187" s="181">
        <v>1.0660159262482136</v>
      </c>
      <c r="AL187" s="181">
        <v>1.0216315106900524</v>
      </c>
      <c r="AM187" s="181">
        <v>1.0797489684487076</v>
      </c>
      <c r="AN187" s="181">
        <v>1.0939309564207351</v>
      </c>
      <c r="AO187" s="181">
        <v>1.0345786069556964</v>
      </c>
      <c r="AP187" s="181">
        <v>1.0302130507277185</v>
      </c>
      <c r="AQ187" s="181">
        <v>1.0252505911150758</v>
      </c>
      <c r="AR187" s="181">
        <v>1.0258152849154452</v>
      </c>
    </row>
    <row r="188" spans="1:44" s="182" customFormat="1" hidden="1" outlineLevel="1" x14ac:dyDescent="0.3">
      <c r="A188" s="180">
        <v>1951</v>
      </c>
      <c r="B188" s="181">
        <v>1.0716076896523903</v>
      </c>
      <c r="C188" s="181">
        <v>1.0050575332780074</v>
      </c>
      <c r="D188" s="181">
        <v>1.1139214073251007</v>
      </c>
      <c r="E188" s="181">
        <v>1.02151584003993</v>
      </c>
      <c r="F188" s="181">
        <v>1.0074837799640814</v>
      </c>
      <c r="G188" s="181">
        <v>1.0396531534198123</v>
      </c>
      <c r="H188" s="181">
        <v>1.0330370593698843</v>
      </c>
      <c r="I188" s="181">
        <v>1.003302888322485</v>
      </c>
      <c r="J188" s="181">
        <v>1.0533557812986265</v>
      </c>
      <c r="K188" s="181">
        <v>1.005515106607525</v>
      </c>
      <c r="L188" s="181">
        <v>1.0251499323188153</v>
      </c>
      <c r="M188" s="181">
        <v>1.1135911612046292</v>
      </c>
      <c r="N188" s="181">
        <v>1.0020509541285896</v>
      </c>
      <c r="O188" s="181">
        <v>1.0244477584665213</v>
      </c>
      <c r="P188" s="181">
        <v>1.0014882074340956</v>
      </c>
      <c r="Q188" s="181">
        <v>1.0757849204057448</v>
      </c>
      <c r="R188" s="181">
        <v>1.0700635271245302</v>
      </c>
      <c r="S188" s="181">
        <v>1.04916374231698</v>
      </c>
      <c r="T188" s="181">
        <v>1.0192739733239828</v>
      </c>
      <c r="U188" s="181">
        <v>1.0188329684632935</v>
      </c>
      <c r="V188" s="181">
        <v>1.0388695466977611</v>
      </c>
      <c r="W188" s="181">
        <v>1.036417613121555</v>
      </c>
      <c r="X188" s="181">
        <v>1.0066168731890102</v>
      </c>
      <c r="Y188" s="181">
        <v>1.021719411966594</v>
      </c>
      <c r="Z188" s="181">
        <v>0.94905998864489305</v>
      </c>
      <c r="AA188" s="181">
        <v>0.9998145448178275</v>
      </c>
      <c r="AB188" s="181">
        <v>0.97430025754786675</v>
      </c>
      <c r="AC188" s="181">
        <v>0.96040029916754022</v>
      </c>
      <c r="AD188" s="181">
        <v>0.97703412027095304</v>
      </c>
      <c r="AE188" s="181">
        <v>0.993352538990947</v>
      </c>
      <c r="AF188" s="181">
        <v>0.96264865608188666</v>
      </c>
      <c r="AG188" s="181">
        <v>0.99885545377873308</v>
      </c>
      <c r="AH188" s="181">
        <v>0.98705834025951311</v>
      </c>
      <c r="AI188" s="181">
        <v>1.0119749724022</v>
      </c>
      <c r="AJ188" s="181">
        <v>0.9916574032464589</v>
      </c>
      <c r="AK188" s="181">
        <v>1.0089478325856165</v>
      </c>
      <c r="AL188" s="181">
        <v>0.94450119483293116</v>
      </c>
      <c r="AM188" s="181">
        <v>1.0089557497935071</v>
      </c>
      <c r="AN188" s="181">
        <v>1.0123824746053744</v>
      </c>
      <c r="AO188" s="181">
        <v>0.96614881650485573</v>
      </c>
      <c r="AP188" s="181">
        <v>0.93770285181262025</v>
      </c>
      <c r="AQ188" s="181">
        <v>0.9674069610688274</v>
      </c>
      <c r="AR188" s="181">
        <v>0.96851942018253845</v>
      </c>
    </row>
    <row r="189" spans="1:44" s="182" customFormat="1" hidden="1" outlineLevel="1" x14ac:dyDescent="0.3">
      <c r="A189" s="180">
        <v>1952</v>
      </c>
      <c r="B189" s="181">
        <v>1.0353026442855087</v>
      </c>
      <c r="C189" s="181">
        <v>0.99520518708639782</v>
      </c>
      <c r="D189" s="181">
        <v>1.049657102558335</v>
      </c>
      <c r="E189" s="181">
        <v>1.0077852161740992</v>
      </c>
      <c r="F189" s="181">
        <v>0.99328046364003042</v>
      </c>
      <c r="G189" s="181">
        <v>1.0331646952397162</v>
      </c>
      <c r="H189" s="181">
        <v>1.0516563155752321</v>
      </c>
      <c r="I189" s="181">
        <v>1.0434855139665304</v>
      </c>
      <c r="J189" s="181">
        <v>1.0442464081520209</v>
      </c>
      <c r="K189" s="181">
        <v>0.98617789121402522</v>
      </c>
      <c r="L189" s="181">
        <v>1.0155230508300821</v>
      </c>
      <c r="M189" s="181">
        <v>1.0469022353508</v>
      </c>
      <c r="N189" s="181">
        <v>1.0183744263517451</v>
      </c>
      <c r="O189" s="181">
        <v>0.96889018585994124</v>
      </c>
      <c r="P189" s="181">
        <v>0.93363912553131168</v>
      </c>
      <c r="Q189" s="181">
        <v>0.99202789423271343</v>
      </c>
      <c r="R189" s="181">
        <v>1.0046513918616518</v>
      </c>
      <c r="S189" s="181">
        <v>0.98787414564441023</v>
      </c>
      <c r="T189" s="181">
        <v>0.9658943652300972</v>
      </c>
      <c r="U189" s="181">
        <v>0.9822228102561773</v>
      </c>
      <c r="V189" s="181">
        <v>0.95895436969073311</v>
      </c>
      <c r="W189" s="181">
        <v>0.95302809284112322</v>
      </c>
      <c r="X189" s="181">
        <v>0.97503072744222741</v>
      </c>
      <c r="Y189" s="181">
        <v>0.98048883991459979</v>
      </c>
      <c r="Z189" s="181">
        <v>1.0341694184061525</v>
      </c>
      <c r="AA189" s="181">
        <v>0.9694606090937069</v>
      </c>
      <c r="AB189" s="181">
        <v>1.0071215469032559</v>
      </c>
      <c r="AC189" s="181">
        <v>0.99157855979237719</v>
      </c>
      <c r="AD189" s="181">
        <v>0.98518826631127165</v>
      </c>
      <c r="AE189" s="181">
        <v>0.93146148312221744</v>
      </c>
      <c r="AF189" s="181">
        <v>0.93108800012385684</v>
      </c>
      <c r="AG189" s="181">
        <v>0.92444638554965808</v>
      </c>
      <c r="AH189" s="181">
        <v>0.9165696149725584</v>
      </c>
      <c r="AI189" s="181">
        <v>0.98697022248910182</v>
      </c>
      <c r="AJ189" s="181">
        <v>0.90660367315661972</v>
      </c>
      <c r="AK189" s="181">
        <v>0.95522881637242918</v>
      </c>
      <c r="AL189" s="181">
        <v>0.90958572704634477</v>
      </c>
      <c r="AM189" s="181">
        <v>0.95297513904363496</v>
      </c>
      <c r="AN189" s="181">
        <v>0.90599800941664921</v>
      </c>
      <c r="AO189" s="181">
        <v>0.91109258194837861</v>
      </c>
      <c r="AP189" s="181">
        <v>0.92042492922973695</v>
      </c>
      <c r="AQ189" s="181">
        <v>0.925378439050764</v>
      </c>
      <c r="AR189" s="181">
        <v>0.91286622279371565</v>
      </c>
    </row>
    <row r="190" spans="1:44" s="182" customFormat="1" hidden="1" outlineLevel="1" x14ac:dyDescent="0.3">
      <c r="A190" s="180">
        <v>1953</v>
      </c>
      <c r="B190" s="181">
        <v>0.96530371931190695</v>
      </c>
      <c r="C190" s="181">
        <v>1.0286696956321764</v>
      </c>
      <c r="D190" s="181">
        <v>0.95707946589300885</v>
      </c>
      <c r="E190" s="181">
        <v>1.0473272841287979</v>
      </c>
      <c r="F190" s="181">
        <v>1.0386005862007017</v>
      </c>
      <c r="G190" s="181">
        <v>1.0181227754386226</v>
      </c>
      <c r="H190" s="181">
        <v>0.99102147535631036</v>
      </c>
      <c r="I190" s="181">
        <v>1.0291826805138853</v>
      </c>
      <c r="J190" s="181">
        <v>0.99329118662799609</v>
      </c>
      <c r="K190" s="181">
        <v>1.0367139512948726</v>
      </c>
      <c r="L190" s="181">
        <v>1.0265048847150986</v>
      </c>
      <c r="M190" s="181">
        <v>0.94803577192240884</v>
      </c>
      <c r="N190" s="181">
        <v>1.0324555121929333</v>
      </c>
      <c r="O190" s="181">
        <v>1.0241884067216518</v>
      </c>
      <c r="P190" s="181">
        <v>1.0096813388945105</v>
      </c>
      <c r="Q190" s="181">
        <v>1.0580927977860255</v>
      </c>
      <c r="R190" s="181">
        <v>1.0464064808011473</v>
      </c>
      <c r="S190" s="181">
        <v>1.0571177956841138</v>
      </c>
      <c r="T190" s="181">
        <v>1.0151207520480869</v>
      </c>
      <c r="U190" s="181">
        <v>1.0636942191481651</v>
      </c>
      <c r="V190" s="181">
        <v>1.0356644364232177</v>
      </c>
      <c r="W190" s="181">
        <v>1.0232684855345788</v>
      </c>
      <c r="X190" s="181">
        <v>1.0553273444089557</v>
      </c>
      <c r="Y190" s="181">
        <v>1.0626333041236107</v>
      </c>
      <c r="Z190" s="181">
        <v>1.0643252739415239</v>
      </c>
      <c r="AA190" s="181">
        <v>1.0638972276360465</v>
      </c>
      <c r="AB190" s="181">
        <v>1.0412545134869799</v>
      </c>
      <c r="AC190" s="181">
        <v>1.0676537699455699</v>
      </c>
      <c r="AD190" s="181">
        <v>1.0496955401205521</v>
      </c>
      <c r="AE190" s="181">
        <v>1.0760945289032799</v>
      </c>
      <c r="AF190" s="181">
        <v>1.09559590364508</v>
      </c>
      <c r="AG190" s="181">
        <v>1.0711880037534554</v>
      </c>
      <c r="AH190" s="181">
        <v>1.044083466799377</v>
      </c>
      <c r="AI190" s="181">
        <v>1.0500449075220191</v>
      </c>
      <c r="AJ190" s="181">
        <v>1.0749227528967265</v>
      </c>
      <c r="AK190" s="181">
        <v>1.078544218675773</v>
      </c>
      <c r="AL190" s="181">
        <v>1.1136037495084596</v>
      </c>
      <c r="AM190" s="181">
        <v>1.0644143437582998</v>
      </c>
      <c r="AN190" s="181">
        <v>1.0813341244089889</v>
      </c>
      <c r="AO190" s="181">
        <v>1.0929266566858982</v>
      </c>
      <c r="AP190" s="181">
        <v>1.1201297966997448</v>
      </c>
      <c r="AQ190" s="181">
        <v>1.0852621212478673</v>
      </c>
      <c r="AR190" s="181">
        <v>1.1022324741717482</v>
      </c>
    </row>
    <row r="191" spans="1:44" s="182" customFormat="1" hidden="1" outlineLevel="1" x14ac:dyDescent="0.3">
      <c r="A191" s="180">
        <v>1954</v>
      </c>
      <c r="B191" s="181">
        <v>1.0125684202617695</v>
      </c>
      <c r="C191" s="181">
        <v>0.97323025929230855</v>
      </c>
      <c r="D191" s="181">
        <v>0.95808372363206917</v>
      </c>
      <c r="E191" s="181">
        <v>0.99227706193183929</v>
      </c>
      <c r="F191" s="181">
        <v>0.95212396679416966</v>
      </c>
      <c r="G191" s="181">
        <v>0.97947460577627499</v>
      </c>
      <c r="H191" s="181">
        <v>1.0021398352843698</v>
      </c>
      <c r="I191" s="181">
        <v>0.95092902794029144</v>
      </c>
      <c r="J191" s="181">
        <v>1.0250526870178229</v>
      </c>
      <c r="K191" s="181">
        <v>0.97129498240169454</v>
      </c>
      <c r="L191" s="181">
        <v>0.9966369567728306</v>
      </c>
      <c r="M191" s="181">
        <v>0.95787713065194269</v>
      </c>
      <c r="N191" s="181">
        <v>0.97092721731924669</v>
      </c>
      <c r="O191" s="181">
        <v>0.9779604435394883</v>
      </c>
      <c r="P191" s="181">
        <v>0.96807055313098589</v>
      </c>
      <c r="Q191" s="181">
        <v>1.013214565856227</v>
      </c>
      <c r="R191" s="181">
        <v>1.0315079933734637</v>
      </c>
      <c r="S191" s="181">
        <v>1.0145515585739366</v>
      </c>
      <c r="T191" s="181">
        <v>0.96753728568567277</v>
      </c>
      <c r="U191" s="181">
        <v>0.98972482114315752</v>
      </c>
      <c r="V191" s="181">
        <v>1.0080328371737146</v>
      </c>
      <c r="W191" s="181">
        <v>0.99933233750048844</v>
      </c>
      <c r="X191" s="181">
        <v>0.97010549614788866</v>
      </c>
      <c r="Y191" s="181">
        <v>0.99973163690687739</v>
      </c>
      <c r="Z191" s="181">
        <v>1.0215581938810676</v>
      </c>
      <c r="AA191" s="181">
        <v>0.9834571801127564</v>
      </c>
      <c r="AB191" s="181">
        <v>0.98319188862515949</v>
      </c>
      <c r="AC191" s="181">
        <v>0.98749886344939053</v>
      </c>
      <c r="AD191" s="181">
        <v>0.98606072631734498</v>
      </c>
      <c r="AE191" s="181">
        <v>0.98977857143849202</v>
      </c>
      <c r="AF191" s="181">
        <v>0.96850369719198404</v>
      </c>
      <c r="AG191" s="181">
        <v>0.99038065925219698</v>
      </c>
      <c r="AH191" s="181">
        <v>0.95738077335134053</v>
      </c>
      <c r="AI191" s="181">
        <v>1.0247229535411662</v>
      </c>
      <c r="AJ191" s="181">
        <v>0.96194524783535906</v>
      </c>
      <c r="AK191" s="181">
        <v>0.97142521472004273</v>
      </c>
      <c r="AL191" s="181">
        <v>0.92559149109498284</v>
      </c>
      <c r="AM191" s="181">
        <v>0.99950141913439527</v>
      </c>
      <c r="AN191" s="181">
        <v>0.99475974993385374</v>
      </c>
      <c r="AO191" s="181">
        <v>0.94444228731112545</v>
      </c>
      <c r="AP191" s="181">
        <v>0.91972100670506107</v>
      </c>
      <c r="AQ191" s="181">
        <v>0.93790904488441418</v>
      </c>
      <c r="AR191" s="181">
        <v>0.9702425564896684</v>
      </c>
    </row>
    <row r="192" spans="1:44" s="182" customFormat="1" hidden="1" outlineLevel="1" x14ac:dyDescent="0.3">
      <c r="A192" s="180">
        <v>1955</v>
      </c>
      <c r="B192" s="181">
        <v>1.0829484065501593</v>
      </c>
      <c r="C192" s="181">
        <v>1.0041306896618234</v>
      </c>
      <c r="D192" s="181">
        <v>1.1391163480921054</v>
      </c>
      <c r="E192" s="181">
        <v>1.0281044107166348</v>
      </c>
      <c r="F192" s="181">
        <v>1.0254080013472722</v>
      </c>
      <c r="G192" s="181">
        <v>1.0677806739727247</v>
      </c>
      <c r="H192" s="181">
        <v>1.0297767758317493</v>
      </c>
      <c r="I192" s="181">
        <v>1.0624385971792709</v>
      </c>
      <c r="J192" s="181">
        <v>1.0497624815605819</v>
      </c>
      <c r="K192" s="181">
        <v>1.0088433307597884</v>
      </c>
      <c r="L192" s="181">
        <v>1.025722262589609</v>
      </c>
      <c r="M192" s="181">
        <v>1.1374021509921364</v>
      </c>
      <c r="N192" s="181">
        <v>1.024589885443183</v>
      </c>
      <c r="O192" s="181">
        <v>0.95533691184502489</v>
      </c>
      <c r="P192" s="181">
        <v>0.91739110442364968</v>
      </c>
      <c r="Q192" s="181">
        <v>1.0227577177822427</v>
      </c>
      <c r="R192" s="181">
        <v>0.9956872749510538</v>
      </c>
      <c r="S192" s="181">
        <v>1.0132499862047692</v>
      </c>
      <c r="T192" s="181">
        <v>0.98970140512362337</v>
      </c>
      <c r="U192" s="181">
        <v>0.99249179418735689</v>
      </c>
      <c r="V192" s="181">
        <v>1.0057870941840505</v>
      </c>
      <c r="W192" s="181">
        <v>0.99980610865769481</v>
      </c>
      <c r="X192" s="181">
        <v>1.0002304635788581</v>
      </c>
      <c r="Y192" s="181">
        <v>1.0314600796020232</v>
      </c>
      <c r="Z192" s="181">
        <v>1.0461925547409483</v>
      </c>
      <c r="AA192" s="181">
        <v>1.0194234923150216</v>
      </c>
      <c r="AB192" s="181">
        <v>1.043874995458004</v>
      </c>
      <c r="AC192" s="181">
        <v>1.0400075534706168</v>
      </c>
      <c r="AD192" s="181">
        <v>1.0182786366559</v>
      </c>
      <c r="AE192" s="181">
        <v>0.95308281660712024</v>
      </c>
      <c r="AF192" s="181">
        <v>0.92434667458624842</v>
      </c>
      <c r="AG192" s="181">
        <v>0.98973595614109466</v>
      </c>
      <c r="AH192" s="181">
        <v>0.96617234719868261</v>
      </c>
      <c r="AI192" s="181">
        <v>0.99405771435271473</v>
      </c>
      <c r="AJ192" s="181">
        <v>0.99459226579212612</v>
      </c>
      <c r="AK192" s="181">
        <v>1.0019147223146034</v>
      </c>
      <c r="AL192" s="181">
        <v>0.98003550752147439</v>
      </c>
      <c r="AM192" s="181">
        <v>1.0118711862341438</v>
      </c>
      <c r="AN192" s="181">
        <v>1.0158997600697823</v>
      </c>
      <c r="AO192" s="181">
        <v>1.0022706804736041</v>
      </c>
      <c r="AP192" s="181">
        <v>0.98602829691568683</v>
      </c>
      <c r="AQ192" s="181">
        <v>1.0066615294168837</v>
      </c>
      <c r="AR192" s="181">
        <v>0.95308445592614088</v>
      </c>
    </row>
    <row r="193" spans="1:44" s="182" customFormat="1" hidden="1" outlineLevel="1" x14ac:dyDescent="0.3">
      <c r="A193" s="180">
        <v>1956</v>
      </c>
      <c r="B193" s="181">
        <v>1.0870685807153389</v>
      </c>
      <c r="C193" s="181">
        <v>1.0233523261288577</v>
      </c>
      <c r="D193" s="181">
        <v>1.1001542361923524</v>
      </c>
      <c r="E193" s="181">
        <v>1.0288388394350401</v>
      </c>
      <c r="F193" s="181">
        <v>1.0367686188222196</v>
      </c>
      <c r="G193" s="181">
        <v>1.0533908605213893</v>
      </c>
      <c r="H193" s="181">
        <v>1.0501771376017619</v>
      </c>
      <c r="I193" s="181">
        <v>1.0694076130923371</v>
      </c>
      <c r="J193" s="181">
        <v>1.0430278150066183</v>
      </c>
      <c r="K193" s="181">
        <v>1.0262543202366721</v>
      </c>
      <c r="L193" s="181">
        <v>1.0261404246677228</v>
      </c>
      <c r="M193" s="181">
        <v>1.0992500531213429</v>
      </c>
      <c r="N193" s="181">
        <v>1.0550931800373529</v>
      </c>
      <c r="O193" s="181">
        <v>1.0033879154010159</v>
      </c>
      <c r="P193" s="181">
        <v>0.99614285732493835</v>
      </c>
      <c r="Q193" s="181">
        <v>1.0529874525527068</v>
      </c>
      <c r="R193" s="181">
        <v>1.0587757109150735</v>
      </c>
      <c r="S193" s="181">
        <v>1.0246170515621642</v>
      </c>
      <c r="T193" s="181">
        <v>1.0025080210972088</v>
      </c>
      <c r="U193" s="181">
        <v>1.0587318061351798</v>
      </c>
      <c r="V193" s="181">
        <v>1.0249693550918499</v>
      </c>
      <c r="W193" s="181">
        <v>1.0204238791920226</v>
      </c>
      <c r="X193" s="181">
        <v>1.0412168577065293</v>
      </c>
      <c r="Y193" s="181">
        <v>1.0832577741052043</v>
      </c>
      <c r="Z193" s="181">
        <v>1.1118787384396096</v>
      </c>
      <c r="AA193" s="181">
        <v>1.0617447002854328</v>
      </c>
      <c r="AB193" s="181">
        <v>1.0805681146494717</v>
      </c>
      <c r="AC193" s="181">
        <v>1.0703225106950478</v>
      </c>
      <c r="AD193" s="181">
        <v>1.0483773842748436</v>
      </c>
      <c r="AE193" s="181">
        <v>1.0315468250561386</v>
      </c>
      <c r="AF193" s="181">
        <v>1.0395240810079076</v>
      </c>
      <c r="AG193" s="181">
        <v>1.0544794768506964</v>
      </c>
      <c r="AH193" s="181">
        <v>1.0615945524133452</v>
      </c>
      <c r="AI193" s="181">
        <v>1.0621788603509188</v>
      </c>
      <c r="AJ193" s="181">
        <v>1.0682770866351772</v>
      </c>
      <c r="AK193" s="181">
        <v>1.078489839437591</v>
      </c>
      <c r="AL193" s="181">
        <v>1.0830744209777303</v>
      </c>
      <c r="AM193" s="181">
        <v>1.0500372268368479</v>
      </c>
      <c r="AN193" s="181">
        <v>1.0608382990571346</v>
      </c>
      <c r="AO193" s="181">
        <v>1.0854474303848392</v>
      </c>
      <c r="AP193" s="181">
        <v>1.0898543195803154</v>
      </c>
      <c r="AQ193" s="181">
        <v>1.0751028882719424</v>
      </c>
      <c r="AR193" s="181">
        <v>1.0834788685451979</v>
      </c>
    </row>
    <row r="194" spans="1:44" s="182" customFormat="1" hidden="1" outlineLevel="1" x14ac:dyDescent="0.3">
      <c r="A194" s="180">
        <v>1957</v>
      </c>
      <c r="B194" s="181">
        <v>0.90757463011385675</v>
      </c>
      <c r="C194" s="181">
        <v>0.88472277771765462</v>
      </c>
      <c r="D194" s="181">
        <v>0.87371160970235717</v>
      </c>
      <c r="E194" s="181">
        <v>0.91833392705127626</v>
      </c>
      <c r="F194" s="181">
        <v>0.90943519816840868</v>
      </c>
      <c r="G194" s="181">
        <v>0.95261869260539167</v>
      </c>
      <c r="H194" s="181">
        <v>0.92015302975906799</v>
      </c>
      <c r="I194" s="181">
        <v>0.84746434615720267</v>
      </c>
      <c r="J194" s="181">
        <v>0.92518158000998385</v>
      </c>
      <c r="K194" s="181">
        <v>0.89055586205520343</v>
      </c>
      <c r="L194" s="181">
        <v>0.90295035096199039</v>
      </c>
      <c r="M194" s="181">
        <v>0.86929041656355188</v>
      </c>
      <c r="N194" s="181">
        <v>0.89290247339845186</v>
      </c>
      <c r="O194" s="181">
        <v>0.95506179585635054</v>
      </c>
      <c r="P194" s="181">
        <v>0.93098488271848889</v>
      </c>
      <c r="Q194" s="181">
        <v>0.93688597306111077</v>
      </c>
      <c r="R194" s="181">
        <v>0.98759007662503007</v>
      </c>
      <c r="S194" s="181">
        <v>0.9318294035557444</v>
      </c>
      <c r="T194" s="181">
        <v>0.90637166325884244</v>
      </c>
      <c r="U194" s="181">
        <v>0.90359590816186641</v>
      </c>
      <c r="V194" s="181">
        <v>0.93538272512301734</v>
      </c>
      <c r="W194" s="181">
        <v>0.92981136438099177</v>
      </c>
      <c r="X194" s="181">
        <v>0.92907207738283404</v>
      </c>
      <c r="Y194" s="181">
        <v>0.93047919471203777</v>
      </c>
      <c r="Z194" s="181">
        <v>0.95126531935847658</v>
      </c>
      <c r="AA194" s="181">
        <v>0.92296099839039569</v>
      </c>
      <c r="AB194" s="181">
        <v>0.91624357787380362</v>
      </c>
      <c r="AC194" s="181">
        <v>0.94921302038704236</v>
      </c>
      <c r="AD194" s="181">
        <v>0.92443381511243761</v>
      </c>
      <c r="AE194" s="181">
        <v>0.93292911694487701</v>
      </c>
      <c r="AF194" s="181">
        <v>0.92602674447792355</v>
      </c>
      <c r="AG194" s="181">
        <v>0.89581590898652985</v>
      </c>
      <c r="AH194" s="181">
        <v>0.83744545034647944</v>
      </c>
      <c r="AI194" s="181">
        <v>0.97499345207435739</v>
      </c>
      <c r="AJ194" s="181">
        <v>0.89721444592791588</v>
      </c>
      <c r="AK194" s="181">
        <v>0.95628217527635329</v>
      </c>
      <c r="AL194" s="181">
        <v>0.89778592443227645</v>
      </c>
      <c r="AM194" s="181">
        <v>0.96176097561938034</v>
      </c>
      <c r="AN194" s="181">
        <v>0.92979842507468358</v>
      </c>
      <c r="AO194" s="181">
        <v>0.89826689981483976</v>
      </c>
      <c r="AP194" s="181">
        <v>0.87898070319822053</v>
      </c>
      <c r="AQ194" s="181">
        <v>0.92506188704680559</v>
      </c>
      <c r="AR194" s="181">
        <v>0.88244050878377889</v>
      </c>
    </row>
    <row r="195" spans="1:44" s="182" customFormat="1" hidden="1" outlineLevel="1" x14ac:dyDescent="0.3">
      <c r="A195" s="180">
        <v>1958</v>
      </c>
      <c r="B195" s="181">
        <v>1.0357622284365566</v>
      </c>
      <c r="C195" s="181">
        <v>0.99718743113726949</v>
      </c>
      <c r="D195" s="181">
        <v>0.97870583788813859</v>
      </c>
      <c r="E195" s="181">
        <v>1.0132881096149013</v>
      </c>
      <c r="F195" s="181">
        <v>0.99548454433455569</v>
      </c>
      <c r="G195" s="181">
        <v>1.029339004654467</v>
      </c>
      <c r="H195" s="181">
        <v>1.0420483293740073</v>
      </c>
      <c r="I195" s="181">
        <v>1.0392815540229448</v>
      </c>
      <c r="J195" s="181">
        <v>1.0413235188171046</v>
      </c>
      <c r="K195" s="181">
        <v>0.99077306132827725</v>
      </c>
      <c r="L195" s="181">
        <v>1.0159458325277786</v>
      </c>
      <c r="M195" s="181">
        <v>0.98218460309972977</v>
      </c>
      <c r="N195" s="181">
        <v>1.0165137673401867</v>
      </c>
      <c r="O195" s="181">
        <v>0.91923736015190971</v>
      </c>
      <c r="P195" s="181">
        <v>0.92474556888417958</v>
      </c>
      <c r="Q195" s="181">
        <v>0.99928470417874382</v>
      </c>
      <c r="R195" s="181">
        <v>0.96534512449095389</v>
      </c>
      <c r="S195" s="181">
        <v>0.97826179266618885</v>
      </c>
      <c r="T195" s="181">
        <v>0.98917077242989704</v>
      </c>
      <c r="U195" s="181">
        <v>0.97368531267303182</v>
      </c>
      <c r="V195" s="181">
        <v>0.94338192342177352</v>
      </c>
      <c r="W195" s="181">
        <v>0.95144633282029611</v>
      </c>
      <c r="X195" s="181">
        <v>0.97194786782420595</v>
      </c>
      <c r="Y195" s="181">
        <v>1.0060712881659466</v>
      </c>
      <c r="Z195" s="181">
        <v>1.057333558790311</v>
      </c>
      <c r="AA195" s="181">
        <v>1.0147945060132886</v>
      </c>
      <c r="AB195" s="181">
        <v>1.0519565525622918</v>
      </c>
      <c r="AC195" s="181">
        <v>0.99084638951350956</v>
      </c>
      <c r="AD195" s="181">
        <v>1.0391957500038425</v>
      </c>
      <c r="AE195" s="181">
        <v>0.94680914676959882</v>
      </c>
      <c r="AF195" s="181">
        <v>0.93988710840153489</v>
      </c>
      <c r="AG195" s="181">
        <v>0.95064979686491524</v>
      </c>
      <c r="AH195" s="181">
        <v>0.99300346191857636</v>
      </c>
      <c r="AI195" s="181">
        <v>0.98280416242192381</v>
      </c>
      <c r="AJ195" s="181">
        <v>0.92678288700089584</v>
      </c>
      <c r="AK195" s="181">
        <v>0.98082188130940207</v>
      </c>
      <c r="AL195" s="181">
        <v>0.98268330106906887</v>
      </c>
      <c r="AM195" s="181">
        <v>0.95882090700328226</v>
      </c>
      <c r="AN195" s="181">
        <v>0.92627017936925804</v>
      </c>
      <c r="AO195" s="181">
        <v>0.95069008973115154</v>
      </c>
      <c r="AP195" s="181">
        <v>0.99885191201883849</v>
      </c>
      <c r="AQ195" s="181">
        <v>0.96725313870242191</v>
      </c>
      <c r="AR195" s="181">
        <v>0.9977356257574167</v>
      </c>
    </row>
    <row r="196" spans="1:44" s="182" customFormat="1" hidden="1" outlineLevel="1" x14ac:dyDescent="0.3">
      <c r="A196" s="180">
        <v>1959</v>
      </c>
      <c r="B196" s="181">
        <v>1.2079452090826588</v>
      </c>
      <c r="C196" s="181">
        <v>1.1211592216979023</v>
      </c>
      <c r="D196" s="181">
        <v>1.1631921192127677</v>
      </c>
      <c r="E196" s="181">
        <v>1.1398227270699368</v>
      </c>
      <c r="F196" s="181">
        <v>1.1358357011559999</v>
      </c>
      <c r="G196" s="181">
        <v>1.171280820118545</v>
      </c>
      <c r="H196" s="181">
        <v>1.1628781626519029</v>
      </c>
      <c r="I196" s="181">
        <v>1.1892569740993342</v>
      </c>
      <c r="J196" s="181">
        <v>1.1724701465107858</v>
      </c>
      <c r="K196" s="181">
        <v>1.1076391594783923</v>
      </c>
      <c r="L196" s="181">
        <v>1.1459257582352129</v>
      </c>
      <c r="M196" s="181">
        <v>1.168223959672559</v>
      </c>
      <c r="N196" s="181">
        <v>1.1708403934642739</v>
      </c>
      <c r="O196" s="181">
        <v>1.0907211891236612</v>
      </c>
      <c r="P196" s="181">
        <v>1.0937784419049563</v>
      </c>
      <c r="Q196" s="181">
        <v>1.1102585517019106</v>
      </c>
      <c r="R196" s="181">
        <v>1.0975278653760436</v>
      </c>
      <c r="S196" s="181">
        <v>1.1203742128256475</v>
      </c>
      <c r="T196" s="181">
        <v>1.1228595978242755</v>
      </c>
      <c r="U196" s="181">
        <v>1.095268154728263</v>
      </c>
      <c r="V196" s="181">
        <v>1.0829949912372105</v>
      </c>
      <c r="W196" s="181">
        <v>1.0983729110210911</v>
      </c>
      <c r="X196" s="181">
        <v>1.0842117392098862</v>
      </c>
      <c r="Y196" s="181">
        <v>1.1330435113963309</v>
      </c>
      <c r="Z196" s="181">
        <v>1.1956813055557827</v>
      </c>
      <c r="AA196" s="181">
        <v>1.1419489685985991</v>
      </c>
      <c r="AB196" s="181">
        <v>1.2048339042854317</v>
      </c>
      <c r="AC196" s="181">
        <v>1.1140358681682971</v>
      </c>
      <c r="AD196" s="181">
        <v>1.1678444030698321</v>
      </c>
      <c r="AE196" s="181">
        <v>1.0947578450068816</v>
      </c>
      <c r="AF196" s="181">
        <v>1.0942271597152331</v>
      </c>
      <c r="AG196" s="181">
        <v>1.0801679776548125</v>
      </c>
      <c r="AH196" s="181">
        <v>1.1181632857753416</v>
      </c>
      <c r="AI196" s="181">
        <v>1.034773259814028</v>
      </c>
      <c r="AJ196" s="181">
        <v>1.0488599184100538</v>
      </c>
      <c r="AK196" s="181">
        <v>1.0798235886504921</v>
      </c>
      <c r="AL196" s="181">
        <v>1.0898614503137729</v>
      </c>
      <c r="AM196" s="181">
        <v>1.0485068135075108</v>
      </c>
      <c r="AN196" s="181">
        <v>1.0522226576018434</v>
      </c>
      <c r="AO196" s="181">
        <v>1.0769666232221242</v>
      </c>
      <c r="AP196" s="181">
        <v>1.0865210420572244</v>
      </c>
      <c r="AQ196" s="181">
        <v>1.0867343315278357</v>
      </c>
      <c r="AR196" s="181">
        <v>1.1325084939065517</v>
      </c>
    </row>
    <row r="197" spans="1:44" s="182" customFormat="1" hidden="1" outlineLevel="1" x14ac:dyDescent="0.3">
      <c r="A197" s="180">
        <v>1960</v>
      </c>
      <c r="B197" s="181">
        <v>1.0428746550326013</v>
      </c>
      <c r="C197" s="181">
        <v>1.033947561406668</v>
      </c>
      <c r="D197" s="181">
        <v>0.98861649787116002</v>
      </c>
      <c r="E197" s="181">
        <v>1.0520105976954381</v>
      </c>
      <c r="F197" s="181">
        <v>1.0323799793098951</v>
      </c>
      <c r="G197" s="181">
        <v>1.0456199265201018</v>
      </c>
      <c r="H197" s="181">
        <v>1.0603529443903545</v>
      </c>
      <c r="I197" s="181">
        <v>1.0037003576904877</v>
      </c>
      <c r="J197" s="181">
        <v>1.0768444860141229</v>
      </c>
      <c r="K197" s="181">
        <v>1.0295496547297007</v>
      </c>
      <c r="L197" s="181">
        <v>1.0533494038383251</v>
      </c>
      <c r="M197" s="181">
        <v>0.99102903444867596</v>
      </c>
      <c r="N197" s="181">
        <v>1.0159401158023615</v>
      </c>
      <c r="O197" s="181">
        <v>1.0545435200332571</v>
      </c>
      <c r="P197" s="181">
        <v>1.0414032269560947</v>
      </c>
      <c r="Q197" s="181">
        <v>1.0691778884980128</v>
      </c>
      <c r="R197" s="181">
        <v>1.0600179963094634</v>
      </c>
      <c r="S197" s="181">
        <v>1.0622951613303571</v>
      </c>
      <c r="T197" s="181">
        <v>1.0305703270154243</v>
      </c>
      <c r="U197" s="181">
        <v>1.0595964814359657</v>
      </c>
      <c r="V197" s="181">
        <v>1.0294503688465322</v>
      </c>
      <c r="W197" s="181">
        <v>1.0293243315195781</v>
      </c>
      <c r="X197" s="181">
        <v>1.049963639635688</v>
      </c>
      <c r="Y197" s="181">
        <v>1.088349232254888</v>
      </c>
      <c r="Z197" s="181">
        <v>1.0467643071481738</v>
      </c>
      <c r="AA197" s="181">
        <v>1.0403552548879182</v>
      </c>
      <c r="AB197" s="181">
        <v>1.0427796159524101</v>
      </c>
      <c r="AC197" s="181">
        <v>1.0244386760528135</v>
      </c>
      <c r="AD197" s="181">
        <v>1.0370941944018348</v>
      </c>
      <c r="AE197" s="181">
        <v>0.98298307447188638</v>
      </c>
      <c r="AF197" s="181">
        <v>0.96595677525285872</v>
      </c>
      <c r="AG197" s="181">
        <v>1.0638625934816248</v>
      </c>
      <c r="AH197" s="181">
        <v>1.0656540496270086</v>
      </c>
      <c r="AI197" s="181">
        <v>1.0272249135456177</v>
      </c>
      <c r="AJ197" s="181">
        <v>1.0442006942854505</v>
      </c>
      <c r="AK197" s="181">
        <v>1.0774148862963244</v>
      </c>
      <c r="AL197" s="181">
        <v>1.0582226094718912</v>
      </c>
      <c r="AM197" s="181">
        <v>1.0605016904489102</v>
      </c>
      <c r="AN197" s="181">
        <v>1.0715242654887145</v>
      </c>
      <c r="AO197" s="181">
        <v>1.0571725801568002</v>
      </c>
      <c r="AP197" s="181">
        <v>1.0563643557587639</v>
      </c>
      <c r="AQ197" s="181">
        <v>1.0906475664739359</v>
      </c>
      <c r="AR197" s="181">
        <v>1.0677861181293793</v>
      </c>
    </row>
    <row r="198" spans="1:44" s="182" customFormat="1" hidden="1" outlineLevel="1" x14ac:dyDescent="0.3">
      <c r="A198" s="180">
        <v>1961</v>
      </c>
      <c r="B198" s="181">
        <v>1.0289187212236035</v>
      </c>
      <c r="C198" s="181">
        <v>1.0247330876360998</v>
      </c>
      <c r="D198" s="181">
        <v>1.0043405629126738</v>
      </c>
      <c r="E198" s="181">
        <v>1.0239213601900681</v>
      </c>
      <c r="F198" s="181">
        <v>1.0324927913924458</v>
      </c>
      <c r="G198" s="181">
        <v>1.031871350979362</v>
      </c>
      <c r="H198" s="181">
        <v>1.0221959598630037</v>
      </c>
      <c r="I198" s="181">
        <v>1.0349859759316704</v>
      </c>
      <c r="J198" s="181">
        <v>1.0245222364565774</v>
      </c>
      <c r="K198" s="181">
        <v>1.0235079599196397</v>
      </c>
      <c r="L198" s="181">
        <v>1.0248582875644143</v>
      </c>
      <c r="M198" s="181">
        <v>1.0038398552060936</v>
      </c>
      <c r="N198" s="181">
        <v>1.0426362867360122</v>
      </c>
      <c r="O198" s="181">
        <v>1.0631090286172633</v>
      </c>
      <c r="P198" s="181">
        <v>1.055697430437651</v>
      </c>
      <c r="Q198" s="181">
        <v>1.0650932447456396</v>
      </c>
      <c r="R198" s="181">
        <v>1.0414641511385745</v>
      </c>
      <c r="S198" s="181">
        <v>1.070172084483022</v>
      </c>
      <c r="T198" s="181">
        <v>1.0578366838930506</v>
      </c>
      <c r="U198" s="181">
        <v>1.035037998958837</v>
      </c>
      <c r="V198" s="181">
        <v>1.0439485300015843</v>
      </c>
      <c r="W198" s="181">
        <v>1.0574448121926729</v>
      </c>
      <c r="X198" s="181">
        <v>1.0539446992865698</v>
      </c>
      <c r="Y198" s="181">
        <v>1.0357944736423852</v>
      </c>
      <c r="Z198" s="181">
        <v>1.0361460481568459</v>
      </c>
      <c r="AA198" s="181">
        <v>1.0331440108126626</v>
      </c>
      <c r="AB198" s="181">
        <v>1.0342322713449956</v>
      </c>
      <c r="AC198" s="181">
        <v>1.0455325363244614</v>
      </c>
      <c r="AD198" s="181">
        <v>1.0398964479223045</v>
      </c>
      <c r="AE198" s="181">
        <v>1.0696820504871678</v>
      </c>
      <c r="AF198" s="181">
        <v>1.046681648202141</v>
      </c>
      <c r="AG198" s="181">
        <v>1.0647843699665276</v>
      </c>
      <c r="AH198" s="181">
        <v>1.0879332429150137</v>
      </c>
      <c r="AI198" s="181">
        <v>1.0225633336580939</v>
      </c>
      <c r="AJ198" s="181">
        <v>1.0803643936841902</v>
      </c>
      <c r="AK198" s="181">
        <v>1.086692093111703</v>
      </c>
      <c r="AL198" s="181">
        <v>1.1074047693714317</v>
      </c>
      <c r="AM198" s="181">
        <v>1.044882292850253</v>
      </c>
      <c r="AN198" s="181">
        <v>1.0648676503913299</v>
      </c>
      <c r="AO198" s="181">
        <v>1.1082561083638389</v>
      </c>
      <c r="AP198" s="181">
        <v>1.1089207141815038</v>
      </c>
      <c r="AQ198" s="181">
        <v>1.0972972112488697</v>
      </c>
      <c r="AR198" s="181">
        <v>1.0890816923561542</v>
      </c>
    </row>
    <row r="199" spans="1:44" s="182" customFormat="1" hidden="1" outlineLevel="1" x14ac:dyDescent="0.3">
      <c r="A199" s="180">
        <v>1962</v>
      </c>
      <c r="B199" s="181">
        <v>1.0431991400796825</v>
      </c>
      <c r="C199" s="181">
        <v>1.0080715613338538</v>
      </c>
      <c r="D199" s="181">
        <v>1.0734705455441653</v>
      </c>
      <c r="E199" s="181">
        <v>1.008956044565759</v>
      </c>
      <c r="F199" s="181">
        <v>1.0044351777340568</v>
      </c>
      <c r="G199" s="181">
        <v>1.0170685368398464</v>
      </c>
      <c r="H199" s="181">
        <v>1.0389164402569497</v>
      </c>
      <c r="I199" s="181">
        <v>1.0155879510459722</v>
      </c>
      <c r="J199" s="181">
        <v>1.0245615617233741</v>
      </c>
      <c r="K199" s="181">
        <v>1.0054624125336462</v>
      </c>
      <c r="L199" s="181">
        <v>1.0113690142495786</v>
      </c>
      <c r="M199" s="181">
        <v>1.0679261319171909</v>
      </c>
      <c r="N199" s="181">
        <v>1.0043844198819845</v>
      </c>
      <c r="O199" s="181">
        <v>1.042039677776863</v>
      </c>
      <c r="P199" s="181">
        <v>1.0207130355853054</v>
      </c>
      <c r="Q199" s="181">
        <v>1.055435510448103</v>
      </c>
      <c r="R199" s="181">
        <v>1.0217663309282474</v>
      </c>
      <c r="S199" s="181">
        <v>1.0518247347161664</v>
      </c>
      <c r="T199" s="181">
        <v>1.0384379771474042</v>
      </c>
      <c r="U199" s="181">
        <v>1.0083352576663607</v>
      </c>
      <c r="V199" s="181">
        <v>1.0266051920144033</v>
      </c>
      <c r="W199" s="181">
        <v>1.032589058845149</v>
      </c>
      <c r="X199" s="181">
        <v>1.0115541657438207</v>
      </c>
      <c r="Y199" s="181">
        <v>1.0159072565560654</v>
      </c>
      <c r="Z199" s="181">
        <v>1.0067579744254627</v>
      </c>
      <c r="AA199" s="181">
        <v>0.99035305551070041</v>
      </c>
      <c r="AB199" s="181">
        <v>1.0234780927091665</v>
      </c>
      <c r="AC199" s="181">
        <v>1.0141585435101992</v>
      </c>
      <c r="AD199" s="181">
        <v>1.0077513647447045</v>
      </c>
      <c r="AE199" s="181">
        <v>1.0145370987919899</v>
      </c>
      <c r="AF199" s="181">
        <v>0.97405651186243336</v>
      </c>
      <c r="AG199" s="181">
        <v>1.0352294134456335</v>
      </c>
      <c r="AH199" s="181">
        <v>1.0648013150052036</v>
      </c>
      <c r="AI199" s="181">
        <v>1.0249712688807342</v>
      </c>
      <c r="AJ199" s="181">
        <v>1.043365282766741</v>
      </c>
      <c r="AK199" s="181">
        <v>1.0565757910909686</v>
      </c>
      <c r="AL199" s="181">
        <v>1.0237357460930328</v>
      </c>
      <c r="AM199" s="181">
        <v>1.0323526310434945</v>
      </c>
      <c r="AN199" s="181">
        <v>1.0290980270221961</v>
      </c>
      <c r="AO199" s="181">
        <v>1.0423818239885767</v>
      </c>
      <c r="AP199" s="181">
        <v>1.0225816134455672</v>
      </c>
      <c r="AQ199" s="181">
        <v>1.0486430753583889</v>
      </c>
      <c r="AR199" s="181">
        <v>1.0191640954836914</v>
      </c>
    </row>
    <row r="200" spans="1:44" s="182" customFormat="1" hidden="1" outlineLevel="1" x14ac:dyDescent="0.3">
      <c r="A200" s="180">
        <v>1963</v>
      </c>
      <c r="B200" s="181">
        <v>0.84484090148204349</v>
      </c>
      <c r="C200" s="181">
        <v>0.79780694601193847</v>
      </c>
      <c r="D200" s="181">
        <v>0.84196847968215016</v>
      </c>
      <c r="E200" s="181">
        <v>0.82280497418629106</v>
      </c>
      <c r="F200" s="181">
        <v>0.78921616564127728</v>
      </c>
      <c r="G200" s="181">
        <v>0.85346592212462735</v>
      </c>
      <c r="H200" s="181">
        <v>0.82321913732749885</v>
      </c>
      <c r="I200" s="181">
        <v>0.83038697688816443</v>
      </c>
      <c r="J200" s="181">
        <v>0.833800409088162</v>
      </c>
      <c r="K200" s="181">
        <v>0.7979284677838212</v>
      </c>
      <c r="L200" s="181">
        <v>0.81818335225497729</v>
      </c>
      <c r="M200" s="181">
        <v>0.84008873776556414</v>
      </c>
      <c r="N200" s="181">
        <v>0.81104271474409628</v>
      </c>
      <c r="O200" s="181">
        <v>0.90589286122801804</v>
      </c>
      <c r="P200" s="181">
        <v>0.89583459769034191</v>
      </c>
      <c r="Q200" s="181">
        <v>0.84832465298010185</v>
      </c>
      <c r="R200" s="181">
        <v>0.91608269935514475</v>
      </c>
      <c r="S200" s="181">
        <v>0.85600076145573478</v>
      </c>
      <c r="T200" s="181">
        <v>0.81233742724562208</v>
      </c>
      <c r="U200" s="181">
        <v>0.89819967019863478</v>
      </c>
      <c r="V200" s="181">
        <v>0.87861460537393243</v>
      </c>
      <c r="W200" s="181">
        <v>0.84980853836871884</v>
      </c>
      <c r="X200" s="181">
        <v>0.86380195199090348</v>
      </c>
      <c r="Y200" s="181">
        <v>0.86899757873125838</v>
      </c>
      <c r="Z200" s="181">
        <v>0.82690100289543067</v>
      </c>
      <c r="AA200" s="181">
        <v>0.8385288689657967</v>
      </c>
      <c r="AB200" s="181">
        <v>0.83230162042251066</v>
      </c>
      <c r="AC200" s="181">
        <v>0.82257878010480412</v>
      </c>
      <c r="AD200" s="181">
        <v>0.82836392633687217</v>
      </c>
      <c r="AE200" s="181">
        <v>0.84495172157930398</v>
      </c>
      <c r="AF200" s="181">
        <v>0.77416403197841588</v>
      </c>
      <c r="AG200" s="181">
        <v>0.87700726680028207</v>
      </c>
      <c r="AH200" s="181">
        <v>0.85337117018469755</v>
      </c>
      <c r="AI200" s="181">
        <v>0.95349681821071874</v>
      </c>
      <c r="AJ200" s="181">
        <v>0.88566723482327192</v>
      </c>
      <c r="AK200" s="181">
        <v>0.95123309989136962</v>
      </c>
      <c r="AL200" s="181">
        <v>0.87411893332741364</v>
      </c>
      <c r="AM200" s="181">
        <v>0.95833913279835381</v>
      </c>
      <c r="AN200" s="181">
        <v>0.92169034352370016</v>
      </c>
      <c r="AO200" s="181">
        <v>0.88324944889258317</v>
      </c>
      <c r="AP200" s="181">
        <v>0.8575931044636077</v>
      </c>
      <c r="AQ200" s="181">
        <v>0.94248761823922145</v>
      </c>
      <c r="AR200" s="181">
        <v>0.82032153039661937</v>
      </c>
    </row>
    <row r="201" spans="1:44" s="182" customFormat="1" hidden="1" outlineLevel="1" x14ac:dyDescent="0.3">
      <c r="A201" s="180">
        <v>1964</v>
      </c>
      <c r="B201" s="181">
        <v>1.0319827319358263</v>
      </c>
      <c r="C201" s="181">
        <v>1.0118899320146784</v>
      </c>
      <c r="D201" s="181">
        <v>1.1094482153131473</v>
      </c>
      <c r="E201" s="181">
        <v>1.022048034763412</v>
      </c>
      <c r="F201" s="181">
        <v>1.0104706404458021</v>
      </c>
      <c r="G201" s="181">
        <v>1.0329364580173008</v>
      </c>
      <c r="H201" s="181">
        <v>0.96628408963467127</v>
      </c>
      <c r="I201" s="181">
        <v>1.043579469541297</v>
      </c>
      <c r="J201" s="181">
        <v>0.99324388921002038</v>
      </c>
      <c r="K201" s="181">
        <v>1.007094732635442</v>
      </c>
      <c r="L201" s="181">
        <v>1.012297857324491</v>
      </c>
      <c r="M201" s="181">
        <v>1.1047080468326771</v>
      </c>
      <c r="N201" s="181">
        <v>1.0293661142265746</v>
      </c>
      <c r="O201" s="181">
        <v>1.0152674482933948</v>
      </c>
      <c r="P201" s="181">
        <v>0.99328585985280271</v>
      </c>
      <c r="Q201" s="181">
        <v>1.0233488107947599</v>
      </c>
      <c r="R201" s="181">
        <v>1.011729737418176</v>
      </c>
      <c r="S201" s="181">
        <v>0.99842170247306994</v>
      </c>
      <c r="T201" s="181">
        <v>0.98730335352697574</v>
      </c>
      <c r="U201" s="181">
        <v>0.99113188141166586</v>
      </c>
      <c r="V201" s="181">
        <v>0.99972211470990302</v>
      </c>
      <c r="W201" s="181">
        <v>0.98754819797324611</v>
      </c>
      <c r="X201" s="181">
        <v>1.0141923045284116</v>
      </c>
      <c r="Y201" s="181">
        <v>1.0031040698756348</v>
      </c>
      <c r="Z201" s="181">
        <v>0.99448980134471299</v>
      </c>
      <c r="AA201" s="181">
        <v>0.99710252570685798</v>
      </c>
      <c r="AB201" s="181">
        <v>1.0146565857507308</v>
      </c>
      <c r="AC201" s="181">
        <v>0.98768595954574101</v>
      </c>
      <c r="AD201" s="181">
        <v>1.0192410681648321</v>
      </c>
      <c r="AE201" s="181">
        <v>0.98551500940840109</v>
      </c>
      <c r="AF201" s="181">
        <v>0.90022629653766773</v>
      </c>
      <c r="AG201" s="181">
        <v>0.98572651876409623</v>
      </c>
      <c r="AH201" s="181">
        <v>0.96071964975784474</v>
      </c>
      <c r="AI201" s="181">
        <v>0.98838566914111337</v>
      </c>
      <c r="AJ201" s="181">
        <v>0.97251294675519928</v>
      </c>
      <c r="AK201" s="181">
        <v>1.0104023814394907</v>
      </c>
      <c r="AL201" s="181">
        <v>0.99183805555648885</v>
      </c>
      <c r="AM201" s="181">
        <v>1.0125983374286698</v>
      </c>
      <c r="AN201" s="181">
        <v>1.0001310636373442</v>
      </c>
      <c r="AO201" s="181">
        <v>0.99534613962721097</v>
      </c>
      <c r="AP201" s="181">
        <v>0.98524738175595628</v>
      </c>
      <c r="AQ201" s="181">
        <v>1.0302153566128553</v>
      </c>
      <c r="AR201" s="181">
        <v>0.95636719130359094</v>
      </c>
    </row>
    <row r="202" spans="1:44" s="182" customFormat="1" hidden="1" outlineLevel="1" x14ac:dyDescent="0.3">
      <c r="A202" s="180">
        <v>1965</v>
      </c>
      <c r="B202" s="181">
        <v>0.98404342166963243</v>
      </c>
      <c r="C202" s="181">
        <v>0.95460462983043626</v>
      </c>
      <c r="D202" s="181">
        <v>1.0507773174367934</v>
      </c>
      <c r="E202" s="181">
        <v>0.96716811487796739</v>
      </c>
      <c r="F202" s="181">
        <v>0.97551543593195811</v>
      </c>
      <c r="G202" s="181">
        <v>1.0215680706531796</v>
      </c>
      <c r="H202" s="181">
        <v>0.92797469688619927</v>
      </c>
      <c r="I202" s="181">
        <v>0.9778757890300791</v>
      </c>
      <c r="J202" s="181">
        <v>0.96865334898378341</v>
      </c>
      <c r="K202" s="181">
        <v>0.95530142627479464</v>
      </c>
      <c r="L202" s="181">
        <v>0.96758405117845159</v>
      </c>
      <c r="M202" s="181">
        <v>1.0483732553195102</v>
      </c>
      <c r="N202" s="181">
        <v>0.98513943367743184</v>
      </c>
      <c r="O202" s="181">
        <v>0.94894496118695515</v>
      </c>
      <c r="P202" s="181">
        <v>0.94481828015615243</v>
      </c>
      <c r="Q202" s="181">
        <v>0.97731158009043151</v>
      </c>
      <c r="R202" s="181">
        <v>0.96200257242259524</v>
      </c>
      <c r="S202" s="181">
        <v>0.97498375855124886</v>
      </c>
      <c r="T202" s="181">
        <v>0.97981326896553211</v>
      </c>
      <c r="U202" s="181">
        <v>0.97807190643261643</v>
      </c>
      <c r="V202" s="181">
        <v>0.930030314866368</v>
      </c>
      <c r="W202" s="181">
        <v>0.94324555329153958</v>
      </c>
      <c r="X202" s="181">
        <v>0.95320035081250476</v>
      </c>
      <c r="Y202" s="181">
        <v>0.97424477309342994</v>
      </c>
      <c r="Z202" s="181">
        <v>0.94923968225859245</v>
      </c>
      <c r="AA202" s="181">
        <v>0.96586377891929442</v>
      </c>
      <c r="AB202" s="181">
        <v>0.96734122380620413</v>
      </c>
      <c r="AC202" s="181">
        <v>0.9496550290397815</v>
      </c>
      <c r="AD202" s="181">
        <v>0.93618373919907827</v>
      </c>
      <c r="AE202" s="181">
        <v>0.95736674234546049</v>
      </c>
      <c r="AF202" s="181">
        <v>0.91473882910030335</v>
      </c>
      <c r="AG202" s="181">
        <v>0.94685830208147959</v>
      </c>
      <c r="AH202" s="181">
        <v>0.91228192116996132</v>
      </c>
      <c r="AI202" s="181">
        <v>0.96169374191292323</v>
      </c>
      <c r="AJ202" s="181">
        <v>0.93326607393615602</v>
      </c>
      <c r="AK202" s="181">
        <v>0.97279392797697184</v>
      </c>
      <c r="AL202" s="181">
        <v>0.94395629156086747</v>
      </c>
      <c r="AM202" s="181">
        <v>0.94095024900325452</v>
      </c>
      <c r="AN202" s="181">
        <v>0.94556627054408082</v>
      </c>
      <c r="AO202" s="181">
        <v>0.95038852003735363</v>
      </c>
      <c r="AP202" s="181">
        <v>0.9293138008760522</v>
      </c>
      <c r="AQ202" s="181">
        <v>0.96623991397020259</v>
      </c>
      <c r="AR202" s="181">
        <v>0.93568760558037245</v>
      </c>
    </row>
    <row r="203" spans="1:44" s="182" customFormat="1" hidden="1" outlineLevel="1" x14ac:dyDescent="0.3">
      <c r="A203" s="180">
        <v>1966</v>
      </c>
      <c r="B203" s="181">
        <v>1.1482925543211597</v>
      </c>
      <c r="C203" s="181">
        <v>1.1004078671938402</v>
      </c>
      <c r="D203" s="181">
        <v>1.1548185508811954</v>
      </c>
      <c r="E203" s="181">
        <v>1.1109564852682836</v>
      </c>
      <c r="F203" s="181">
        <v>1.0931763557404384</v>
      </c>
      <c r="G203" s="181">
        <v>1.1402622947483705</v>
      </c>
      <c r="H203" s="181">
        <v>1.1260936096630079</v>
      </c>
      <c r="I203" s="181">
        <v>1.1149378257641636</v>
      </c>
      <c r="J203" s="181">
        <v>1.1201255119341638</v>
      </c>
      <c r="K203" s="181">
        <v>1.0878728082432014</v>
      </c>
      <c r="L203" s="181">
        <v>1.109040012443526</v>
      </c>
      <c r="M203" s="181">
        <v>1.1533354166823497</v>
      </c>
      <c r="N203" s="181">
        <v>1.103318186221101</v>
      </c>
      <c r="O203" s="181">
        <v>1.061259282882578</v>
      </c>
      <c r="P203" s="181">
        <v>1.0572549548660088</v>
      </c>
      <c r="Q203" s="181">
        <v>1.110665646752425</v>
      </c>
      <c r="R203" s="181">
        <v>1.0845240866074293</v>
      </c>
      <c r="S203" s="181">
        <v>1.0848846728930175</v>
      </c>
      <c r="T203" s="181">
        <v>1.0927870103548281</v>
      </c>
      <c r="U203" s="181">
        <v>1.0832904987426635</v>
      </c>
      <c r="V203" s="181">
        <v>1.0579309149845535</v>
      </c>
      <c r="W203" s="181">
        <v>1.0673155043568276</v>
      </c>
      <c r="X203" s="181">
        <v>1.0613616779693928</v>
      </c>
      <c r="Y203" s="181">
        <v>1.1097243863142348</v>
      </c>
      <c r="Z203" s="181">
        <v>1.0736856776369561</v>
      </c>
      <c r="AA203" s="181">
        <v>1.0866582556214059</v>
      </c>
      <c r="AB203" s="181">
        <v>1.1001333436527616</v>
      </c>
      <c r="AC203" s="181">
        <v>1.0907720754460704</v>
      </c>
      <c r="AD203" s="181">
        <v>1.1102323482608201</v>
      </c>
      <c r="AE203" s="181">
        <v>1.0747363234512486</v>
      </c>
      <c r="AF203" s="181">
        <v>1.0542557605136915</v>
      </c>
      <c r="AG203" s="181">
        <v>1.0657196490937688</v>
      </c>
      <c r="AH203" s="181">
        <v>1.0693051950499486</v>
      </c>
      <c r="AI203" s="181">
        <v>1.0384050473120059</v>
      </c>
      <c r="AJ203" s="181">
        <v>1.06144220822102</v>
      </c>
      <c r="AK203" s="181">
        <v>1.0822409402091691</v>
      </c>
      <c r="AL203" s="181">
        <v>1.0656597797008058</v>
      </c>
      <c r="AM203" s="181">
        <v>1.065745171606143</v>
      </c>
      <c r="AN203" s="181">
        <v>1.0511044270174956</v>
      </c>
      <c r="AO203" s="181">
        <v>1.0772991790813482</v>
      </c>
      <c r="AP203" s="181">
        <v>1.0532901620311426</v>
      </c>
      <c r="AQ203" s="181">
        <v>1.0919073365669314</v>
      </c>
      <c r="AR203" s="181">
        <v>1.0547187419355801</v>
      </c>
    </row>
    <row r="204" spans="1:44" s="182" customFormat="1" hidden="1" outlineLevel="1" x14ac:dyDescent="0.3">
      <c r="A204" s="180">
        <v>1967</v>
      </c>
      <c r="B204" s="181">
        <v>0.98899596957468516</v>
      </c>
      <c r="C204" s="181">
        <v>0.96918875028085028</v>
      </c>
      <c r="D204" s="181">
        <v>0.98933236785789513</v>
      </c>
      <c r="E204" s="181">
        <v>0.97679019547851875</v>
      </c>
      <c r="F204" s="181">
        <v>0.96306658816017898</v>
      </c>
      <c r="G204" s="181">
        <v>0.99621200208674043</v>
      </c>
      <c r="H204" s="181">
        <v>0.91575975184601388</v>
      </c>
      <c r="I204" s="181">
        <v>0.95030919677873993</v>
      </c>
      <c r="J204" s="181">
        <v>0.95778535136418574</v>
      </c>
      <c r="K204" s="181">
        <v>0.95845078142273876</v>
      </c>
      <c r="L204" s="181">
        <v>0.97504078038751452</v>
      </c>
      <c r="M204" s="181">
        <v>0.98757566624637394</v>
      </c>
      <c r="N204" s="181">
        <v>0.9588431419800878</v>
      </c>
      <c r="O204" s="181">
        <v>0.96194309040913706</v>
      </c>
      <c r="P204" s="181">
        <v>0.94285524640916873</v>
      </c>
      <c r="Q204" s="181">
        <v>0.93732926387243065</v>
      </c>
      <c r="R204" s="181">
        <v>0.97157442607289468</v>
      </c>
      <c r="S204" s="181">
        <v>0.88532952550763933</v>
      </c>
      <c r="T204" s="181">
        <v>0.90307561787281199</v>
      </c>
      <c r="U204" s="181">
        <v>0.95938069722510977</v>
      </c>
      <c r="V204" s="181">
        <v>0.94747675087446381</v>
      </c>
      <c r="W204" s="181">
        <v>0.91424779178846416</v>
      </c>
      <c r="X204" s="181">
        <v>0.93997033182997658</v>
      </c>
      <c r="Y204" s="181">
        <v>0.95183694803041541</v>
      </c>
      <c r="Z204" s="181">
        <v>0.94910899599408372</v>
      </c>
      <c r="AA204" s="181">
        <v>0.93720333615713158</v>
      </c>
      <c r="AB204" s="181">
        <v>0.95581564862111246</v>
      </c>
      <c r="AC204" s="181">
        <v>0.91468831824088637</v>
      </c>
      <c r="AD204" s="181">
        <v>0.94987336705378822</v>
      </c>
      <c r="AE204" s="181">
        <v>0.92295473008217477</v>
      </c>
      <c r="AF204" s="181">
        <v>0.8872098919480097</v>
      </c>
      <c r="AG204" s="181">
        <v>0.91017199911130819</v>
      </c>
      <c r="AH204" s="181">
        <v>0.91039629672456135</v>
      </c>
      <c r="AI204" s="181">
        <v>0.97770177895100974</v>
      </c>
      <c r="AJ204" s="181">
        <v>0.92367227363829385</v>
      </c>
      <c r="AK204" s="181">
        <v>0.95617700356308466</v>
      </c>
      <c r="AL204" s="181">
        <v>0.90803457817022304</v>
      </c>
      <c r="AM204" s="181">
        <v>0.97110939534270246</v>
      </c>
      <c r="AN204" s="181">
        <v>0.90881659662926839</v>
      </c>
      <c r="AO204" s="181">
        <v>0.92534532339165643</v>
      </c>
      <c r="AP204" s="181">
        <v>0.90229778030975527</v>
      </c>
      <c r="AQ204" s="181">
        <v>0.94012487935795397</v>
      </c>
      <c r="AR204" s="181">
        <v>0.86601018381209716</v>
      </c>
    </row>
    <row r="205" spans="1:44" s="182" customFormat="1" hidden="1" outlineLevel="1" x14ac:dyDescent="0.3">
      <c r="A205" s="180">
        <v>1968</v>
      </c>
      <c r="B205" s="181">
        <v>1.0360777082629997</v>
      </c>
      <c r="C205" s="181">
        <v>0.96871594935949035</v>
      </c>
      <c r="D205" s="181">
        <v>1.0097575464372892</v>
      </c>
      <c r="E205" s="181">
        <v>0.98634841271225182</v>
      </c>
      <c r="F205" s="181">
        <v>0.97632655967637672</v>
      </c>
      <c r="G205" s="181">
        <v>1.0039285938922149</v>
      </c>
      <c r="H205" s="181">
        <v>0.98663010666403528</v>
      </c>
      <c r="I205" s="181">
        <v>0.99750658035403705</v>
      </c>
      <c r="J205" s="181">
        <v>0.9964664126017847</v>
      </c>
      <c r="K205" s="181">
        <v>0.96910602160482062</v>
      </c>
      <c r="L205" s="181">
        <v>0.98162222152449596</v>
      </c>
      <c r="M205" s="181">
        <v>1.0044634547308084</v>
      </c>
      <c r="N205" s="181">
        <v>0.98757754625778582</v>
      </c>
      <c r="O205" s="181">
        <v>1.0231305240635042</v>
      </c>
      <c r="P205" s="181">
        <v>1.031698651671711</v>
      </c>
      <c r="Q205" s="181">
        <v>0.9819782341276001</v>
      </c>
      <c r="R205" s="181">
        <v>1.009978025639036</v>
      </c>
      <c r="S205" s="181">
        <v>1.0154192734867149</v>
      </c>
      <c r="T205" s="181">
        <v>0.95810835089715229</v>
      </c>
      <c r="U205" s="181">
        <v>0.92560016901574382</v>
      </c>
      <c r="V205" s="181">
        <v>1.0108445701533852</v>
      </c>
      <c r="W205" s="181">
        <v>1.0065711823951196</v>
      </c>
      <c r="X205" s="181">
        <v>0.96488019823303905</v>
      </c>
      <c r="Y205" s="181">
        <v>0.97771411614436055</v>
      </c>
      <c r="Z205" s="181">
        <v>1.0147625081266178</v>
      </c>
      <c r="AA205" s="181">
        <v>0.9826808509393874</v>
      </c>
      <c r="AB205" s="181">
        <v>1.0235052534548199</v>
      </c>
      <c r="AC205" s="181">
        <v>1.0066075702268893</v>
      </c>
      <c r="AD205" s="181">
        <v>0.96914469907403789</v>
      </c>
      <c r="AE205" s="181">
        <v>1.0145289885305075</v>
      </c>
      <c r="AF205" s="181">
        <v>0.97602880291466099</v>
      </c>
      <c r="AG205" s="181">
        <v>1.0123881882261929</v>
      </c>
      <c r="AH205" s="181">
        <v>1.0277854262107933</v>
      </c>
      <c r="AI205" s="181">
        <v>1.0334364387432562</v>
      </c>
      <c r="AJ205" s="181">
        <v>1.0176084929206053</v>
      </c>
      <c r="AK205" s="181">
        <v>1.0477156450704721</v>
      </c>
      <c r="AL205" s="181">
        <v>1.0460539724877607</v>
      </c>
      <c r="AM205" s="181">
        <v>1.0249269037234503</v>
      </c>
      <c r="AN205" s="181">
        <v>1.0188452728118831</v>
      </c>
      <c r="AO205" s="181">
        <v>1.0398957201882242</v>
      </c>
      <c r="AP205" s="181">
        <v>1.0470762259261688</v>
      </c>
      <c r="AQ205" s="181">
        <v>1.0389407889683409</v>
      </c>
      <c r="AR205" s="181">
        <v>1.0210988221962711</v>
      </c>
    </row>
    <row r="206" spans="1:44" s="182" customFormat="1" hidden="1" outlineLevel="1" x14ac:dyDescent="0.3">
      <c r="A206" s="180">
        <v>1969</v>
      </c>
      <c r="B206" s="181">
        <v>1.0676952253067968</v>
      </c>
      <c r="C206" s="181">
        <v>1.0041363218226109</v>
      </c>
      <c r="D206" s="181">
        <v>1.0978556461895959</v>
      </c>
      <c r="E206" s="181">
        <v>1.0247835156421083</v>
      </c>
      <c r="F206" s="181">
        <v>1.0229312537399806</v>
      </c>
      <c r="G206" s="181">
        <v>1.0742800005919833</v>
      </c>
      <c r="H206" s="181">
        <v>1.037989617098162</v>
      </c>
      <c r="I206" s="181">
        <v>1.0407783937065618</v>
      </c>
      <c r="J206" s="181">
        <v>1.0500820045007897</v>
      </c>
      <c r="K206" s="181">
        <v>1.0029972639315679</v>
      </c>
      <c r="L206" s="181">
        <v>1.0234246909753728</v>
      </c>
      <c r="M206" s="181">
        <v>1.0946545508303367</v>
      </c>
      <c r="N206" s="181">
        <v>1.0347257593082808</v>
      </c>
      <c r="O206" s="181">
        <v>1.0088702024296718</v>
      </c>
      <c r="P206" s="181">
        <v>1.0131373842237068</v>
      </c>
      <c r="Q206" s="181">
        <v>0.9830097506731913</v>
      </c>
      <c r="R206" s="181">
        <v>0.99645588318067646</v>
      </c>
      <c r="S206" s="181">
        <v>0.97283375382292059</v>
      </c>
      <c r="T206" s="181">
        <v>0.96934347773931784</v>
      </c>
      <c r="U206" s="181">
        <v>1.0030094898606436</v>
      </c>
      <c r="V206" s="181">
        <v>0.98059101918258051</v>
      </c>
      <c r="W206" s="181">
        <v>0.97071569400149138</v>
      </c>
      <c r="X206" s="181">
        <v>0.99736307003985802</v>
      </c>
      <c r="Y206" s="181">
        <v>1.0505887957160867</v>
      </c>
      <c r="Z206" s="181">
        <v>1.0414225060863826</v>
      </c>
      <c r="AA206" s="181">
        <v>1.0202274434930418</v>
      </c>
      <c r="AB206" s="181">
        <v>1.056373102416335</v>
      </c>
      <c r="AC206" s="181">
        <v>1.0034755942920084</v>
      </c>
      <c r="AD206" s="181">
        <v>1.0223321300855357</v>
      </c>
      <c r="AE206" s="181">
        <v>0.98803833518325246</v>
      </c>
      <c r="AF206" s="181">
        <v>0.97341416690651594</v>
      </c>
      <c r="AG206" s="181">
        <v>0.98188026807759121</v>
      </c>
      <c r="AH206" s="181">
        <v>1.0003417838048141</v>
      </c>
      <c r="AI206" s="181">
        <v>0.99562337018442926</v>
      </c>
      <c r="AJ206" s="181">
        <v>0.9483006456057923</v>
      </c>
      <c r="AK206" s="181">
        <v>0.96970735751293646</v>
      </c>
      <c r="AL206" s="181">
        <v>0.98346220425373687</v>
      </c>
      <c r="AM206" s="181">
        <v>0.95726959637220421</v>
      </c>
      <c r="AN206" s="181">
        <v>0.96458255189219166</v>
      </c>
      <c r="AO206" s="181">
        <v>0.95870983814656296</v>
      </c>
      <c r="AP206" s="181">
        <v>0.98781775622848844</v>
      </c>
      <c r="AQ206" s="181">
        <v>0.94427855278486761</v>
      </c>
      <c r="AR206" s="181">
        <v>0.99833384423385518</v>
      </c>
    </row>
    <row r="207" spans="1:44" s="182" customFormat="1" hidden="1" outlineLevel="1" x14ac:dyDescent="0.3">
      <c r="A207" s="180">
        <v>1970</v>
      </c>
      <c r="B207" s="181">
        <v>1.0582255117454888</v>
      </c>
      <c r="C207" s="181">
        <v>1.0210081384740586</v>
      </c>
      <c r="D207" s="181">
        <v>1.1025461733884852</v>
      </c>
      <c r="E207" s="181">
        <v>1.0266142654908856</v>
      </c>
      <c r="F207" s="181">
        <v>1.0166489846179945</v>
      </c>
      <c r="G207" s="181">
        <v>1.0425115529195867</v>
      </c>
      <c r="H207" s="181">
        <v>1.0295560571834503</v>
      </c>
      <c r="I207" s="181">
        <v>1.0431922516198211</v>
      </c>
      <c r="J207" s="181">
        <v>1.0407681138136504</v>
      </c>
      <c r="K207" s="181">
        <v>1.0210846673875253</v>
      </c>
      <c r="L207" s="181">
        <v>1.0291471559338983</v>
      </c>
      <c r="M207" s="181">
        <v>1.1006362408603247</v>
      </c>
      <c r="N207" s="181">
        <v>1.0386727577910833</v>
      </c>
      <c r="O207" s="181">
        <v>1.0072704383838615</v>
      </c>
      <c r="P207" s="181">
        <v>1.0043083404227198</v>
      </c>
      <c r="Q207" s="181">
        <v>1.026185161143828</v>
      </c>
      <c r="R207" s="181">
        <v>1.0139283144470963</v>
      </c>
      <c r="S207" s="181">
        <v>1.0181573961003707</v>
      </c>
      <c r="T207" s="181">
        <v>1.0163452890336091</v>
      </c>
      <c r="U207" s="181">
        <v>1.046546942885703</v>
      </c>
      <c r="V207" s="181">
        <v>1.0051165776713982</v>
      </c>
      <c r="W207" s="181">
        <v>1.0141545372341347</v>
      </c>
      <c r="X207" s="181">
        <v>1.0220898318931178</v>
      </c>
      <c r="Y207" s="181">
        <v>1.039130931170904</v>
      </c>
      <c r="Z207" s="181">
        <v>1.0269163307259224</v>
      </c>
      <c r="AA207" s="181">
        <v>1.0367585244503679</v>
      </c>
      <c r="AB207" s="181">
        <v>1.0586828976201448</v>
      </c>
      <c r="AC207" s="181">
        <v>1.0460742515937727</v>
      </c>
      <c r="AD207" s="181">
        <v>1.0395111025360517</v>
      </c>
      <c r="AE207" s="181">
        <v>0.98979631547635927</v>
      </c>
      <c r="AF207" s="181">
        <v>0.97055277503243831</v>
      </c>
      <c r="AG207" s="181">
        <v>0.99071771271924558</v>
      </c>
      <c r="AH207" s="181">
        <v>0.99213871694998546</v>
      </c>
      <c r="AI207" s="181">
        <v>1.0056292892617864</v>
      </c>
      <c r="AJ207" s="181">
        <v>0.97066663944616671</v>
      </c>
      <c r="AK207" s="181">
        <v>1.0008773164690155</v>
      </c>
      <c r="AL207" s="181">
        <v>0.9827439909471426</v>
      </c>
      <c r="AM207" s="181">
        <v>0.99786619656988162</v>
      </c>
      <c r="AN207" s="181">
        <v>0.98425685183332912</v>
      </c>
      <c r="AO207" s="181">
        <v>0.98262885226471353</v>
      </c>
      <c r="AP207" s="181">
        <v>0.98056703774201526</v>
      </c>
      <c r="AQ207" s="181">
        <v>0.98384576072148167</v>
      </c>
      <c r="AR207" s="181">
        <v>0.98471149877965036</v>
      </c>
    </row>
    <row r="208" spans="1:44" s="182" customFormat="1" hidden="1" outlineLevel="1" x14ac:dyDescent="0.3">
      <c r="A208" s="180">
        <v>1971</v>
      </c>
      <c r="B208" s="181">
        <v>1.0173431696419004</v>
      </c>
      <c r="C208" s="181">
        <v>1.0016242996921285</v>
      </c>
      <c r="D208" s="181">
        <v>0.99991431999949887</v>
      </c>
      <c r="E208" s="181">
        <v>0.99681136097590428</v>
      </c>
      <c r="F208" s="181">
        <v>1.0070680789641211</v>
      </c>
      <c r="G208" s="181">
        <v>1.0286108192305701</v>
      </c>
      <c r="H208" s="181">
        <v>0.99244936306455245</v>
      </c>
      <c r="I208" s="181">
        <v>1.0419946828682942</v>
      </c>
      <c r="J208" s="181">
        <v>0.97282484403525116</v>
      </c>
      <c r="K208" s="181">
        <v>0.99969440978270407</v>
      </c>
      <c r="L208" s="181">
        <v>0.99381966354340423</v>
      </c>
      <c r="M208" s="181">
        <v>0.99880751924149735</v>
      </c>
      <c r="N208" s="181">
        <v>1.0249136553834195</v>
      </c>
      <c r="O208" s="181">
        <v>1.0214035239609556</v>
      </c>
      <c r="P208" s="181">
        <v>1.0113771051360363</v>
      </c>
      <c r="Q208" s="181">
        <v>0.98907610869887197</v>
      </c>
      <c r="R208" s="181">
        <v>1.008324624214848</v>
      </c>
      <c r="S208" s="181">
        <v>0.98145305528985116</v>
      </c>
      <c r="T208" s="181">
        <v>0.97278238577365916</v>
      </c>
      <c r="U208" s="181">
        <v>1.001119965945432</v>
      </c>
      <c r="V208" s="181">
        <v>0.98604889012416552</v>
      </c>
      <c r="W208" s="181">
        <v>0.96611977797877735</v>
      </c>
      <c r="X208" s="181">
        <v>0.98989858603468428</v>
      </c>
      <c r="Y208" s="181">
        <v>1.0001499718264721</v>
      </c>
      <c r="Z208" s="181">
        <v>1.0307715755289275</v>
      </c>
      <c r="AA208" s="181">
        <v>0.99554079738853318</v>
      </c>
      <c r="AB208" s="181">
        <v>1.0448069847207391</v>
      </c>
      <c r="AC208" s="181">
        <v>1.0399695985342114</v>
      </c>
      <c r="AD208" s="181">
        <v>1.026849321140469</v>
      </c>
      <c r="AE208" s="181">
        <v>1.0105730473829906</v>
      </c>
      <c r="AF208" s="181">
        <v>0.97299683630057821</v>
      </c>
      <c r="AG208" s="181">
        <v>1.0245585131176373</v>
      </c>
      <c r="AH208" s="181">
        <v>1.028914398808676</v>
      </c>
      <c r="AI208" s="181">
        <v>1.0155215789468781</v>
      </c>
      <c r="AJ208" s="181">
        <v>1.0166027034518805</v>
      </c>
      <c r="AK208" s="181">
        <v>1.0376511325276989</v>
      </c>
      <c r="AL208" s="181">
        <v>1.0446124493833173</v>
      </c>
      <c r="AM208" s="181">
        <v>1.0224231033486588</v>
      </c>
      <c r="AN208" s="181">
        <v>1.0241535757404989</v>
      </c>
      <c r="AO208" s="181">
        <v>1.0338395719604432</v>
      </c>
      <c r="AP208" s="181">
        <v>1.0459925046319485</v>
      </c>
      <c r="AQ208" s="181">
        <v>1.0330489176504858</v>
      </c>
      <c r="AR208" s="181">
        <v>1.0302099192997975</v>
      </c>
    </row>
    <row r="209" spans="1:44" s="182" customFormat="1" hidden="1" outlineLevel="1" x14ac:dyDescent="0.3">
      <c r="A209" s="180">
        <v>1972</v>
      </c>
      <c r="B209" s="181">
        <v>0.97471890808368478</v>
      </c>
      <c r="C209" s="181">
        <v>0.98092240417765675</v>
      </c>
      <c r="D209" s="181">
        <v>0.92695808932436163</v>
      </c>
      <c r="E209" s="181">
        <v>1.0151082155692093</v>
      </c>
      <c r="F209" s="181">
        <v>0.99181627234831105</v>
      </c>
      <c r="G209" s="181">
        <v>1.0150687440339208</v>
      </c>
      <c r="H209" s="181">
        <v>0.98829671303009337</v>
      </c>
      <c r="I209" s="181">
        <v>0.98463435598267735</v>
      </c>
      <c r="J209" s="181">
        <v>1.0071365187836521</v>
      </c>
      <c r="K209" s="181">
        <v>0.98678823845169006</v>
      </c>
      <c r="L209" s="181">
        <v>0.99702796064783872</v>
      </c>
      <c r="M209" s="181">
        <v>0.92536095773381843</v>
      </c>
      <c r="N209" s="181">
        <v>0.98755220986679293</v>
      </c>
      <c r="O209" s="181">
        <v>1.0489880194771088</v>
      </c>
      <c r="P209" s="181">
        <v>1.0308415524300705</v>
      </c>
      <c r="Q209" s="181">
        <v>1.0447721086558666</v>
      </c>
      <c r="R209" s="181">
        <v>1.036486072256019</v>
      </c>
      <c r="S209" s="181">
        <v>1.0337859058071877</v>
      </c>
      <c r="T209" s="181">
        <v>1.0627858542095359</v>
      </c>
      <c r="U209" s="181">
        <v>1.0361654488473144</v>
      </c>
      <c r="V209" s="181">
        <v>1.0504205711615666</v>
      </c>
      <c r="W209" s="181">
        <v>1.0225389690105227</v>
      </c>
      <c r="X209" s="181">
        <v>1.0438187193756177</v>
      </c>
      <c r="Y209" s="181">
        <v>1.0301712553077003</v>
      </c>
      <c r="Z209" s="181">
        <v>0.98708969161691062</v>
      </c>
      <c r="AA209" s="181">
        <v>0.99579924635358985</v>
      </c>
      <c r="AB209" s="181">
        <v>1.0242492902355067</v>
      </c>
      <c r="AC209" s="181">
        <v>1.0822458224190155</v>
      </c>
      <c r="AD209" s="181">
        <v>1.0513870628370292</v>
      </c>
      <c r="AE209" s="181">
        <v>1.0613202023469852</v>
      </c>
      <c r="AF209" s="181">
        <v>1.1017788392438734</v>
      </c>
      <c r="AG209" s="181">
        <v>1.1026207386062294</v>
      </c>
      <c r="AH209" s="181">
        <v>1.1339208607585558</v>
      </c>
      <c r="AI209" s="181">
        <v>1.0324334027152493</v>
      </c>
      <c r="AJ209" s="181">
        <v>1.0651396080900268</v>
      </c>
      <c r="AK209" s="181">
        <v>1.0659249216687163</v>
      </c>
      <c r="AL209" s="181">
        <v>1.0929741721478352</v>
      </c>
      <c r="AM209" s="181">
        <v>1.0484893410380449</v>
      </c>
      <c r="AN209" s="181">
        <v>1.0655805088284442</v>
      </c>
      <c r="AO209" s="181">
        <v>1.0856697252872376</v>
      </c>
      <c r="AP209" s="181">
        <v>1.0855240507377666</v>
      </c>
      <c r="AQ209" s="181">
        <v>1.0660085619726998</v>
      </c>
      <c r="AR209" s="181">
        <v>1.1594988090872664</v>
      </c>
    </row>
    <row r="210" spans="1:44" s="182" customFormat="1" hidden="1" outlineLevel="1" x14ac:dyDescent="0.3">
      <c r="A210" s="180">
        <v>1973</v>
      </c>
      <c r="B210" s="181">
        <v>1.0006016470276091</v>
      </c>
      <c r="C210" s="181">
        <v>0.9625551924727016</v>
      </c>
      <c r="D210" s="181">
        <v>1.0170041677340205</v>
      </c>
      <c r="E210" s="181">
        <v>0.96954170334469625</v>
      </c>
      <c r="F210" s="181">
        <v>0.96496223733883246</v>
      </c>
      <c r="G210" s="181">
        <v>0.98012671212603331</v>
      </c>
      <c r="H210" s="181">
        <v>0.98061343287432223</v>
      </c>
      <c r="I210" s="181">
        <v>0.98998374123143307</v>
      </c>
      <c r="J210" s="181">
        <v>0.9876390880816982</v>
      </c>
      <c r="K210" s="181">
        <v>0.95868485644040224</v>
      </c>
      <c r="L210" s="181">
        <v>0.97175269112291429</v>
      </c>
      <c r="M210" s="181">
        <v>1.0181816342142511</v>
      </c>
      <c r="N210" s="181">
        <v>0.97019631748874902</v>
      </c>
      <c r="O210" s="181">
        <v>0.94998573066621128</v>
      </c>
      <c r="P210" s="181">
        <v>0.92413730490624113</v>
      </c>
      <c r="Q210" s="181">
        <v>0.92861633898614548</v>
      </c>
      <c r="R210" s="181">
        <v>0.95992911766361333</v>
      </c>
      <c r="S210" s="181">
        <v>0.9392821105288286</v>
      </c>
      <c r="T210" s="181">
        <v>0.94605686606463879</v>
      </c>
      <c r="U210" s="181">
        <v>0.94662068636543695</v>
      </c>
      <c r="V210" s="181">
        <v>0.95168611778865797</v>
      </c>
      <c r="W210" s="181">
        <v>0.94144558958317692</v>
      </c>
      <c r="X210" s="181">
        <v>0.94818545882614402</v>
      </c>
      <c r="Y210" s="181">
        <v>0.95232022193155763</v>
      </c>
      <c r="Z210" s="181">
        <v>0.98189491260269179</v>
      </c>
      <c r="AA210" s="181">
        <v>0.9479548446732301</v>
      </c>
      <c r="AB210" s="181">
        <v>0.99635109742680783</v>
      </c>
      <c r="AC210" s="181">
        <v>0.95906992930930324</v>
      </c>
      <c r="AD210" s="181">
        <v>0.94892416273452307</v>
      </c>
      <c r="AE210" s="181">
        <v>0.90637313144822174</v>
      </c>
      <c r="AF210" s="181">
        <v>0.88989609180433693</v>
      </c>
      <c r="AG210" s="181">
        <v>0.94290503530188807</v>
      </c>
      <c r="AH210" s="181">
        <v>0.96858642690266594</v>
      </c>
      <c r="AI210" s="181">
        <v>1.0250176940746192</v>
      </c>
      <c r="AJ210" s="181">
        <v>0.96384928524825497</v>
      </c>
      <c r="AK210" s="181">
        <v>0.99064308314841132</v>
      </c>
      <c r="AL210" s="181">
        <v>0.91741797702898986</v>
      </c>
      <c r="AM210" s="181">
        <v>0.98249632650127361</v>
      </c>
      <c r="AN210" s="181">
        <v>0.95998537729641753</v>
      </c>
      <c r="AO210" s="181">
        <v>0.94457753147822188</v>
      </c>
      <c r="AP210" s="181">
        <v>0.90774373481816506</v>
      </c>
      <c r="AQ210" s="181">
        <v>0.94965665899040497</v>
      </c>
      <c r="AR210" s="181">
        <v>0.89965833409098439</v>
      </c>
    </row>
    <row r="211" spans="1:44" s="182" customFormat="1" hidden="1" outlineLevel="1" x14ac:dyDescent="0.3">
      <c r="A211" s="180">
        <v>1974</v>
      </c>
      <c r="B211" s="181">
        <v>0.95838101418328836</v>
      </c>
      <c r="C211" s="181">
        <v>0.9583510539945661</v>
      </c>
      <c r="D211" s="181">
        <v>0.96573088075816227</v>
      </c>
      <c r="E211" s="181">
        <v>0.93291606247467795</v>
      </c>
      <c r="F211" s="181">
        <v>0.96641741494748301</v>
      </c>
      <c r="G211" s="181">
        <v>0.92777344067959666</v>
      </c>
      <c r="H211" s="181">
        <v>0.94085136603651609</v>
      </c>
      <c r="I211" s="181">
        <v>0.96533301035116037</v>
      </c>
      <c r="J211" s="181">
        <v>0.95988326739640251</v>
      </c>
      <c r="K211" s="181">
        <v>0.96074247897156217</v>
      </c>
      <c r="L211" s="181">
        <v>0.95199208955177816</v>
      </c>
      <c r="M211" s="181">
        <v>0.96821821846760336</v>
      </c>
      <c r="N211" s="181">
        <v>0.95862624729275692</v>
      </c>
      <c r="O211" s="181">
        <v>1.0088483791907694</v>
      </c>
      <c r="P211" s="181">
        <v>1.0028245449613848</v>
      </c>
      <c r="Q211" s="181">
        <v>0.99126884406845706</v>
      </c>
      <c r="R211" s="181">
        <v>1.000424046598728</v>
      </c>
      <c r="S211" s="181">
        <v>0.98959029291634937</v>
      </c>
      <c r="T211" s="181">
        <v>0.99784457607734545</v>
      </c>
      <c r="U211" s="181">
        <v>1.0474983484793454</v>
      </c>
      <c r="V211" s="181">
        <v>0.9876188648930625</v>
      </c>
      <c r="W211" s="181">
        <v>0.9968165571182358</v>
      </c>
      <c r="X211" s="181">
        <v>0.99979266836232594</v>
      </c>
      <c r="Y211" s="181">
        <v>1.0327435655543251</v>
      </c>
      <c r="Z211" s="181">
        <v>0.91727055480316344</v>
      </c>
      <c r="AA211" s="181">
        <v>0.9880250979692663</v>
      </c>
      <c r="AB211" s="181">
        <v>0.9495519407317814</v>
      </c>
      <c r="AC211" s="181">
        <v>0.9411467253503133</v>
      </c>
      <c r="AD211" s="181">
        <v>0.9296649779693863</v>
      </c>
      <c r="AE211" s="181">
        <v>0.96206452569475076</v>
      </c>
      <c r="AF211" s="181">
        <v>0.95579227802153433</v>
      </c>
      <c r="AG211" s="181">
        <v>0.99749418758895014</v>
      </c>
      <c r="AH211" s="181">
        <v>1.0162194622558882</v>
      </c>
      <c r="AI211" s="181">
        <v>1.0122437014024779</v>
      </c>
      <c r="AJ211" s="181">
        <v>1.0179961915215536</v>
      </c>
      <c r="AK211" s="181">
        <v>1.0185293881505686</v>
      </c>
      <c r="AL211" s="181">
        <v>0.98507801899733805</v>
      </c>
      <c r="AM211" s="181">
        <v>1.0216453234494767</v>
      </c>
      <c r="AN211" s="181">
        <v>0.99985477614057128</v>
      </c>
      <c r="AO211" s="181">
        <v>1.018716874611348</v>
      </c>
      <c r="AP211" s="181">
        <v>0.96344919547594454</v>
      </c>
      <c r="AQ211" s="181">
        <v>1.0157014902282471</v>
      </c>
      <c r="AR211" s="181">
        <v>0.97303984495983353</v>
      </c>
    </row>
    <row r="212" spans="1:44" s="182" customFormat="1" hidden="1" outlineLevel="1" x14ac:dyDescent="0.3">
      <c r="A212" s="180">
        <v>1975</v>
      </c>
      <c r="B212" s="181">
        <v>0.90123910805912322</v>
      </c>
      <c r="C212" s="181">
        <v>0.94900570181966692</v>
      </c>
      <c r="D212" s="181">
        <v>0.9278973840668292</v>
      </c>
      <c r="E212" s="181">
        <v>0.92342170860776229</v>
      </c>
      <c r="F212" s="181">
        <v>0.97760157286023275</v>
      </c>
      <c r="G212" s="181">
        <v>0.9263496751492909</v>
      </c>
      <c r="H212" s="181">
        <v>0.88423795482493894</v>
      </c>
      <c r="I212" s="181">
        <v>0.94406733536035792</v>
      </c>
      <c r="J212" s="181">
        <v>0.90904409043089329</v>
      </c>
      <c r="K212" s="181">
        <v>0.95059143728893492</v>
      </c>
      <c r="L212" s="181">
        <v>0.92980282487442589</v>
      </c>
      <c r="M212" s="181">
        <v>0.92757450653785189</v>
      </c>
      <c r="N212" s="181">
        <v>0.95802708915036927</v>
      </c>
      <c r="O212" s="181">
        <v>0.98607451094567322</v>
      </c>
      <c r="P212" s="181">
        <v>0.98998648857853</v>
      </c>
      <c r="Q212" s="181">
        <v>0.95171563290687522</v>
      </c>
      <c r="R212" s="181">
        <v>0.99156717734807709</v>
      </c>
      <c r="S212" s="181">
        <v>0.97664205816233607</v>
      </c>
      <c r="T212" s="181">
        <v>0.95513884870726118</v>
      </c>
      <c r="U212" s="181">
        <v>0.94346072748193865</v>
      </c>
      <c r="V212" s="181">
        <v>0.98488155703954838</v>
      </c>
      <c r="W212" s="181">
        <v>0.98293839194334587</v>
      </c>
      <c r="X212" s="181">
        <v>0.94005694003280849</v>
      </c>
      <c r="Y212" s="181">
        <v>0.95231835031138246</v>
      </c>
      <c r="Z212" s="181">
        <v>0.909984795556806</v>
      </c>
      <c r="AA212" s="181">
        <v>0.95675068091884019</v>
      </c>
      <c r="AB212" s="181">
        <v>0.92640968686029501</v>
      </c>
      <c r="AC212" s="181">
        <v>0.90041790779373743</v>
      </c>
      <c r="AD212" s="181">
        <v>0.9387975783017436</v>
      </c>
      <c r="AE212" s="181">
        <v>0.96318752957079445</v>
      </c>
      <c r="AF212" s="181">
        <v>0.93185445835679637</v>
      </c>
      <c r="AG212" s="181">
        <v>0.96894361396034301</v>
      </c>
      <c r="AH212" s="181">
        <v>0.98032053571257471</v>
      </c>
      <c r="AI212" s="181">
        <v>1.0130557587740097</v>
      </c>
      <c r="AJ212" s="181">
        <v>0.95871223235231184</v>
      </c>
      <c r="AK212" s="181">
        <v>0.99962038943083686</v>
      </c>
      <c r="AL212" s="181">
        <v>0.92659540051882927</v>
      </c>
      <c r="AM212" s="181">
        <v>1.0169762564673961</v>
      </c>
      <c r="AN212" s="181">
        <v>1.0029533372393999</v>
      </c>
      <c r="AO212" s="181">
        <v>0.95138344736694125</v>
      </c>
      <c r="AP212" s="181">
        <v>0.90780791448325937</v>
      </c>
      <c r="AQ212" s="181">
        <v>0.98076681921067377</v>
      </c>
      <c r="AR212" s="181">
        <v>0.93006300306906309</v>
      </c>
    </row>
    <row r="213" spans="1:44" s="182" customFormat="1" hidden="1" outlineLevel="1" x14ac:dyDescent="0.3">
      <c r="A213" s="180">
        <v>1976</v>
      </c>
      <c r="B213" s="181">
        <v>1.0502042834994996</v>
      </c>
      <c r="C213" s="181">
        <v>1.0774331291870012</v>
      </c>
      <c r="D213" s="181">
        <v>1.0887581597613061</v>
      </c>
      <c r="E213" s="181">
        <v>1.0797592305777797</v>
      </c>
      <c r="F213" s="181">
        <v>1.0837198119292126</v>
      </c>
      <c r="G213" s="181">
        <v>1.0944952974344935</v>
      </c>
      <c r="H213" s="181">
        <v>1.0593235322843</v>
      </c>
      <c r="I213" s="181">
        <v>1.0670735194694259</v>
      </c>
      <c r="J213" s="181">
        <v>1.0509746706971053</v>
      </c>
      <c r="K213" s="181">
        <v>1.0788894134398199</v>
      </c>
      <c r="L213" s="181">
        <v>1.0659497640786211</v>
      </c>
      <c r="M213" s="181">
        <v>1.081480142185381</v>
      </c>
      <c r="N213" s="181">
        <v>1.0740070349780502</v>
      </c>
      <c r="O213" s="181">
        <v>0.93418758140442204</v>
      </c>
      <c r="P213" s="181">
        <v>0.94148204439836802</v>
      </c>
      <c r="Q213" s="181">
        <v>0.97612587476324009</v>
      </c>
      <c r="R213" s="181">
        <v>0.94015979901332136</v>
      </c>
      <c r="S213" s="181">
        <v>0.97950551737450442</v>
      </c>
      <c r="T213" s="181">
        <v>1.0123757483055416</v>
      </c>
      <c r="U213" s="181">
        <v>1.0318410516633021</v>
      </c>
      <c r="V213" s="181">
        <v>0.98090102198424667</v>
      </c>
      <c r="W213" s="181">
        <v>0.98266672275024902</v>
      </c>
      <c r="X213" s="181">
        <v>1.0391269747972438</v>
      </c>
      <c r="Y213" s="181">
        <v>1.0665916678661094</v>
      </c>
      <c r="Z213" s="181">
        <v>1.0749598687159154</v>
      </c>
      <c r="AA213" s="181">
        <v>1.0750863455736979</v>
      </c>
      <c r="AB213" s="181">
        <v>1.0894005341445991</v>
      </c>
      <c r="AC213" s="181">
        <v>1.0076020214926693</v>
      </c>
      <c r="AD213" s="181">
        <v>1.0372047314402189</v>
      </c>
      <c r="AE213" s="181">
        <v>0.9812426944783863</v>
      </c>
      <c r="AF213" s="181">
        <v>0.98597721829333085</v>
      </c>
      <c r="AG213" s="181">
        <v>1.0145050373049305</v>
      </c>
      <c r="AH213" s="181">
        <v>1.0243384566832152</v>
      </c>
      <c r="AI213" s="181">
        <v>0.965378022772441</v>
      </c>
      <c r="AJ213" s="181">
        <v>0.98507380428318769</v>
      </c>
      <c r="AK213" s="181">
        <v>0.97428555820981266</v>
      </c>
      <c r="AL213" s="181">
        <v>0.9945953018589998</v>
      </c>
      <c r="AM213" s="181">
        <v>0.98966435430218047</v>
      </c>
      <c r="AN213" s="181">
        <v>0.99838961733695708</v>
      </c>
      <c r="AO213" s="181">
        <v>0.99727503559395636</v>
      </c>
      <c r="AP213" s="181">
        <v>0.97412173054745343</v>
      </c>
      <c r="AQ213" s="181">
        <v>0.97894443472128345</v>
      </c>
      <c r="AR213" s="181">
        <v>1.0428577842056317</v>
      </c>
    </row>
    <row r="214" spans="1:44" s="182" customFormat="1" hidden="1" outlineLevel="1" x14ac:dyDescent="0.3">
      <c r="A214" s="180">
        <v>1977</v>
      </c>
      <c r="B214" s="181">
        <v>0.98190175414855851</v>
      </c>
      <c r="C214" s="181">
        <v>0.99467361089972106</v>
      </c>
      <c r="D214" s="181">
        <v>1.0010949958000521</v>
      </c>
      <c r="E214" s="181">
        <v>0.97858901364388706</v>
      </c>
      <c r="F214" s="181">
        <v>0.9918776487760097</v>
      </c>
      <c r="G214" s="181">
        <v>1.0101670779715701</v>
      </c>
      <c r="H214" s="181">
        <v>1.0077317701904711</v>
      </c>
      <c r="I214" s="181">
        <v>0.97802590116857857</v>
      </c>
      <c r="J214" s="181">
        <v>0.97012833460142522</v>
      </c>
      <c r="K214" s="181">
        <v>0.99726338545836191</v>
      </c>
      <c r="L214" s="181">
        <v>0.98246112158845267</v>
      </c>
      <c r="M214" s="181">
        <v>1.0017221714599138</v>
      </c>
      <c r="N214" s="181">
        <v>0.98415925742778398</v>
      </c>
      <c r="O214" s="181">
        <v>1.0234173011938339</v>
      </c>
      <c r="P214" s="181">
        <v>1.0270537267492712</v>
      </c>
      <c r="Q214" s="181">
        <v>1.0511533223578733</v>
      </c>
      <c r="R214" s="181">
        <v>1.0151616625364905</v>
      </c>
      <c r="S214" s="181">
        <v>1.0426076740871</v>
      </c>
      <c r="T214" s="181">
        <v>1.0873684341938925</v>
      </c>
      <c r="U214" s="181">
        <v>1.027296868832503</v>
      </c>
      <c r="V214" s="181">
        <v>0.98985707547090329</v>
      </c>
      <c r="W214" s="181">
        <v>1.021817368667201</v>
      </c>
      <c r="X214" s="181">
        <v>1.0493004633717427</v>
      </c>
      <c r="Y214" s="181">
        <v>1.0365952810783321</v>
      </c>
      <c r="Z214" s="181">
        <v>1.0025270066119951</v>
      </c>
      <c r="AA214" s="181">
        <v>1.0413319357583695</v>
      </c>
      <c r="AB214" s="181">
        <v>1.0268605676554361</v>
      </c>
      <c r="AC214" s="181">
        <v>1.072884546536887</v>
      </c>
      <c r="AD214" s="181">
        <v>1.0466493431584241</v>
      </c>
      <c r="AE214" s="181">
        <v>1.0570184879019038</v>
      </c>
      <c r="AF214" s="181">
        <v>1.0348802623424416</v>
      </c>
      <c r="AG214" s="181">
        <v>0.96747425762161898</v>
      </c>
      <c r="AH214" s="181">
        <v>1.0167238968208996</v>
      </c>
      <c r="AI214" s="181">
        <v>1.0061609782281729</v>
      </c>
      <c r="AJ214" s="181">
        <v>1.0037939010475503</v>
      </c>
      <c r="AK214" s="181">
        <v>1.0072077564999078</v>
      </c>
      <c r="AL214" s="181">
        <v>0.98677605741530605</v>
      </c>
      <c r="AM214" s="181">
        <v>0.99456633702818997</v>
      </c>
      <c r="AN214" s="181">
        <v>0.98675390314968736</v>
      </c>
      <c r="AO214" s="181">
        <v>1.0117383607410104</v>
      </c>
      <c r="AP214" s="181">
        <v>0.96192120456450669</v>
      </c>
      <c r="AQ214" s="181">
        <v>1.0069828562119878</v>
      </c>
      <c r="AR214" s="181">
        <v>0.97276267374870717</v>
      </c>
    </row>
    <row r="215" spans="1:44" s="182" customFormat="1" hidden="1" outlineLevel="1" x14ac:dyDescent="0.3">
      <c r="A215" s="180">
        <v>1978</v>
      </c>
      <c r="B215" s="181">
        <v>0.92453678977413123</v>
      </c>
      <c r="C215" s="181">
        <v>0.96195967204334298</v>
      </c>
      <c r="D215" s="181">
        <v>0.9936426061211211</v>
      </c>
      <c r="E215" s="181">
        <v>0.96784932412402402</v>
      </c>
      <c r="F215" s="181">
        <v>0.96251261109409336</v>
      </c>
      <c r="G215" s="181">
        <v>0.9225239845640415</v>
      </c>
      <c r="H215" s="181">
        <v>0.93009954054907085</v>
      </c>
      <c r="I215" s="181">
        <v>0.95188880285399913</v>
      </c>
      <c r="J215" s="181">
        <v>0.93606244214748335</v>
      </c>
      <c r="K215" s="181">
        <v>0.95958025524206847</v>
      </c>
      <c r="L215" s="181">
        <v>0.95419256216618709</v>
      </c>
      <c r="M215" s="181">
        <v>0.99509390871232672</v>
      </c>
      <c r="N215" s="181">
        <v>0.95116417973590572</v>
      </c>
      <c r="O215" s="181">
        <v>0.90017403644171401</v>
      </c>
      <c r="P215" s="181">
        <v>0.88122704609893843</v>
      </c>
      <c r="Q215" s="181">
        <v>0.88448924552166031</v>
      </c>
      <c r="R215" s="181">
        <v>0.89995980114306218</v>
      </c>
      <c r="S215" s="181">
        <v>0.90961590178862139</v>
      </c>
      <c r="T215" s="181">
        <v>0.90091226919838951</v>
      </c>
      <c r="U215" s="181">
        <v>0.96538431731207641</v>
      </c>
      <c r="V215" s="181">
        <v>0.90215587694126798</v>
      </c>
      <c r="W215" s="181">
        <v>0.90297536483576213</v>
      </c>
      <c r="X215" s="181">
        <v>0.95525765396298312</v>
      </c>
      <c r="Y215" s="181">
        <v>0.98644278281189701</v>
      </c>
      <c r="Z215" s="181">
        <v>0.99424476459875932</v>
      </c>
      <c r="AA215" s="181">
        <v>0.98933578716793324</v>
      </c>
      <c r="AB215" s="181">
        <v>0.97627396178350412</v>
      </c>
      <c r="AC215" s="181">
        <v>0.94767883757583005</v>
      </c>
      <c r="AD215" s="181">
        <v>0.94444540710694391</v>
      </c>
      <c r="AE215" s="181">
        <v>0.89827155734392394</v>
      </c>
      <c r="AF215" s="181">
        <v>0.87509069174346077</v>
      </c>
      <c r="AG215" s="181">
        <v>0.8748096395550895</v>
      </c>
      <c r="AH215" s="181">
        <v>0.89577970468601587</v>
      </c>
      <c r="AI215" s="181">
        <v>0.94697890919702854</v>
      </c>
      <c r="AJ215" s="181">
        <v>0.87261886981934234</v>
      </c>
      <c r="AK215" s="181">
        <v>0.9106281657897729</v>
      </c>
      <c r="AL215" s="181">
        <v>0.873945730177069</v>
      </c>
      <c r="AM215" s="181">
        <v>0.90398469415619886</v>
      </c>
      <c r="AN215" s="181">
        <v>0.87551691493232719</v>
      </c>
      <c r="AO215" s="181">
        <v>0.88668647726667371</v>
      </c>
      <c r="AP215" s="181">
        <v>0.87600395346472515</v>
      </c>
      <c r="AQ215" s="181">
        <v>0.87875382254657541</v>
      </c>
      <c r="AR215" s="181">
        <v>0.85118456266243991</v>
      </c>
    </row>
    <row r="216" spans="1:44" s="182" customFormat="1" hidden="1" outlineLevel="1" x14ac:dyDescent="0.3">
      <c r="A216" s="180">
        <v>1979</v>
      </c>
      <c r="B216" s="181">
        <v>0.91958765394639552</v>
      </c>
      <c r="C216" s="181">
        <v>0.94014906459939263</v>
      </c>
      <c r="D216" s="181">
        <v>0.93440933635977164</v>
      </c>
      <c r="E216" s="181">
        <v>0.94459241470786892</v>
      </c>
      <c r="F216" s="181">
        <v>0.93690844645734306</v>
      </c>
      <c r="G216" s="181">
        <v>0.90615611518510586</v>
      </c>
      <c r="H216" s="181">
        <v>0.95151705677662735</v>
      </c>
      <c r="I216" s="181">
        <v>0.92026976797849169</v>
      </c>
      <c r="J216" s="181">
        <v>0.94463526806918685</v>
      </c>
      <c r="K216" s="181">
        <v>0.9433991279916174</v>
      </c>
      <c r="L216" s="181">
        <v>0.94262259037868312</v>
      </c>
      <c r="M216" s="181">
        <v>0.9369714310057482</v>
      </c>
      <c r="N216" s="181">
        <v>0.9317564896269398</v>
      </c>
      <c r="O216" s="181">
        <v>0.99860035375817635</v>
      </c>
      <c r="P216" s="181">
        <v>0.9795814881074294</v>
      </c>
      <c r="Q216" s="181">
        <v>0.97750320059052997</v>
      </c>
      <c r="R216" s="181">
        <v>0.99232684827270401</v>
      </c>
      <c r="S216" s="181">
        <v>0.98441292727010576</v>
      </c>
      <c r="T216" s="181">
        <v>0.9978139626527075</v>
      </c>
      <c r="U216" s="181">
        <v>0.94964740012406845</v>
      </c>
      <c r="V216" s="181">
        <v>0.98156257710025352</v>
      </c>
      <c r="W216" s="181">
        <v>0.98608235776539777</v>
      </c>
      <c r="X216" s="181">
        <v>0.98306675684427558</v>
      </c>
      <c r="Y216" s="181">
        <v>0.95485249328377719</v>
      </c>
      <c r="Z216" s="181">
        <v>0.94597252564587619</v>
      </c>
      <c r="AA216" s="181">
        <v>0.94759360894969835</v>
      </c>
      <c r="AB216" s="181">
        <v>0.94487656987799806</v>
      </c>
      <c r="AC216" s="181">
        <v>0.92520154267151111</v>
      </c>
      <c r="AD216" s="181">
        <v>0.95662792482986536</v>
      </c>
      <c r="AE216" s="181">
        <v>0.95918004237000065</v>
      </c>
      <c r="AF216" s="181">
        <v>0.93646373839517083</v>
      </c>
      <c r="AG216" s="181">
        <v>0.97063719920918345</v>
      </c>
      <c r="AH216" s="181">
        <v>1.0088210886357207</v>
      </c>
      <c r="AI216" s="181">
        <v>0.98737358124053765</v>
      </c>
      <c r="AJ216" s="181">
        <v>0.9802812252263291</v>
      </c>
      <c r="AK216" s="181">
        <v>0.97037109540723443</v>
      </c>
      <c r="AL216" s="181">
        <v>0.98177278320311856</v>
      </c>
      <c r="AM216" s="181">
        <v>0.97762462078041068</v>
      </c>
      <c r="AN216" s="181">
        <v>0.97297081290136977</v>
      </c>
      <c r="AO216" s="181">
        <v>0.97628083315862624</v>
      </c>
      <c r="AP216" s="181">
        <v>0.98543057439735093</v>
      </c>
      <c r="AQ216" s="181">
        <v>0.95052907221502614</v>
      </c>
      <c r="AR216" s="181">
        <v>0.93533279520615098</v>
      </c>
    </row>
    <row r="217" spans="1:44" s="182" customFormat="1" hidden="1" outlineLevel="1" x14ac:dyDescent="0.3">
      <c r="A217" s="180">
        <v>1980</v>
      </c>
      <c r="B217" s="181">
        <v>0.97486126207664314</v>
      </c>
      <c r="C217" s="181">
        <v>0.99865778432265984</v>
      </c>
      <c r="D217" s="181">
        <v>1.0145957422819996</v>
      </c>
      <c r="E217" s="181">
        <v>1.0039321263760912</v>
      </c>
      <c r="F217" s="181">
        <v>0.99783840323301665</v>
      </c>
      <c r="G217" s="181">
        <v>1.0129820037146939</v>
      </c>
      <c r="H217" s="181">
        <v>0.97095834481512233</v>
      </c>
      <c r="I217" s="181">
        <v>1.0219130407258041</v>
      </c>
      <c r="J217" s="181">
        <v>0.97124932026359856</v>
      </c>
      <c r="K217" s="181">
        <v>0.99392401233807992</v>
      </c>
      <c r="L217" s="181">
        <v>0.99437135372579377</v>
      </c>
      <c r="M217" s="181">
        <v>1.0154312627022746</v>
      </c>
      <c r="N217" s="181">
        <v>1.0125242025162184</v>
      </c>
      <c r="O217" s="181">
        <v>0.97562570626223444</v>
      </c>
      <c r="P217" s="181">
        <v>0.95865167759381587</v>
      </c>
      <c r="Q217" s="181">
        <v>1.0075779538999261</v>
      </c>
      <c r="R217" s="181">
        <v>0.97015339457859262</v>
      </c>
      <c r="S217" s="181">
        <v>0.98967706440762715</v>
      </c>
      <c r="T217" s="181">
        <v>1.009630744562996</v>
      </c>
      <c r="U217" s="181">
        <v>1.0063893174285128</v>
      </c>
      <c r="V217" s="181">
        <v>0.9586952647445488</v>
      </c>
      <c r="W217" s="181">
        <v>0.9631941343417334</v>
      </c>
      <c r="X217" s="181">
        <v>1.0027504648482959</v>
      </c>
      <c r="Y217" s="181">
        <v>0.99929522679016736</v>
      </c>
      <c r="Z217" s="181">
        <v>1.009126662969682</v>
      </c>
      <c r="AA217" s="181">
        <v>1.0045767834316681</v>
      </c>
      <c r="AB217" s="181">
        <v>1.0054914341520402</v>
      </c>
      <c r="AC217" s="181">
        <v>0.9542565760388444</v>
      </c>
      <c r="AD217" s="181">
        <v>0.99517812668115235</v>
      </c>
      <c r="AE217" s="181">
        <v>0.98224364321882418</v>
      </c>
      <c r="AF217" s="181">
        <v>0.9822521563870934</v>
      </c>
      <c r="AG217" s="181">
        <v>0.96967852605631033</v>
      </c>
      <c r="AH217" s="181">
        <v>0.99733919710831753</v>
      </c>
      <c r="AI217" s="181">
        <v>0.95812761872751839</v>
      </c>
      <c r="AJ217" s="181">
        <v>0.9576579897562697</v>
      </c>
      <c r="AK217" s="181">
        <v>0.97943879812825019</v>
      </c>
      <c r="AL217" s="181">
        <v>0.9914271595462133</v>
      </c>
      <c r="AM217" s="181">
        <v>0.9480404289526706</v>
      </c>
      <c r="AN217" s="181">
        <v>0.95591536146795975</v>
      </c>
      <c r="AO217" s="181">
        <v>0.98746808008008291</v>
      </c>
      <c r="AP217" s="181">
        <v>0.9862849859301408</v>
      </c>
      <c r="AQ217" s="181">
        <v>0.96960365316976216</v>
      </c>
      <c r="AR217" s="181">
        <v>0.98443048150176482</v>
      </c>
    </row>
    <row r="218" spans="1:44" s="182" customFormat="1" hidden="1" outlineLevel="1" x14ac:dyDescent="0.3">
      <c r="A218" s="180">
        <v>1981</v>
      </c>
      <c r="B218" s="181">
        <v>0.95549854597829387</v>
      </c>
      <c r="C218" s="181">
        <v>0.93667728794053517</v>
      </c>
      <c r="D218" s="181">
        <v>0.90543766699824624</v>
      </c>
      <c r="E218" s="181">
        <v>0.94704051043588522</v>
      </c>
      <c r="F218" s="181">
        <v>0.9391654186941919</v>
      </c>
      <c r="G218" s="181">
        <v>0.90903625156320544</v>
      </c>
      <c r="H218" s="181">
        <v>0.95577356494686638</v>
      </c>
      <c r="I218" s="181">
        <v>0.98102953811230975</v>
      </c>
      <c r="J218" s="181">
        <v>0.95371139758547296</v>
      </c>
      <c r="K218" s="181">
        <v>0.93256105834504044</v>
      </c>
      <c r="L218" s="181">
        <v>0.94302631490560784</v>
      </c>
      <c r="M218" s="181">
        <v>0.91024209088372632</v>
      </c>
      <c r="N218" s="181">
        <v>0.96632183929374682</v>
      </c>
      <c r="O218" s="181">
        <v>0.97370049243714829</v>
      </c>
      <c r="P218" s="181">
        <v>0.9716556241524722</v>
      </c>
      <c r="Q218" s="181">
        <v>0.93434170699532326</v>
      </c>
      <c r="R218" s="181">
        <v>0.9537623772166417</v>
      </c>
      <c r="S218" s="181">
        <v>0.93296707421916469</v>
      </c>
      <c r="T218" s="181">
        <v>0.95599602459712674</v>
      </c>
      <c r="U218" s="181">
        <v>0.94640114135400066</v>
      </c>
      <c r="V218" s="181">
        <v>0.98111776287446639</v>
      </c>
      <c r="W218" s="181">
        <v>0.95900139150881059</v>
      </c>
      <c r="X218" s="181">
        <v>0.95803678412326643</v>
      </c>
      <c r="Y218" s="181">
        <v>0.95665458946884308</v>
      </c>
      <c r="Z218" s="181">
        <v>0.95701551499685722</v>
      </c>
      <c r="AA218" s="181">
        <v>0.9704608499396945</v>
      </c>
      <c r="AB218" s="181">
        <v>0.96525292930346407</v>
      </c>
      <c r="AC218" s="181">
        <v>0.88833255336695671</v>
      </c>
      <c r="AD218" s="181">
        <v>0.95882700445766234</v>
      </c>
      <c r="AE218" s="181">
        <v>0.94727348939945999</v>
      </c>
      <c r="AF218" s="181">
        <v>0.93531991837185602</v>
      </c>
      <c r="AG218" s="181">
        <v>0.96675168533510747</v>
      </c>
      <c r="AH218" s="181">
        <v>0.97929965623576587</v>
      </c>
      <c r="AI218" s="181">
        <v>1.0256479067828661</v>
      </c>
      <c r="AJ218" s="181">
        <v>1.0043046758322884</v>
      </c>
      <c r="AK218" s="181">
        <v>1.016147662717187</v>
      </c>
      <c r="AL218" s="181">
        <v>0.952962454996508</v>
      </c>
      <c r="AM218" s="181">
        <v>1.0276493769193609</v>
      </c>
      <c r="AN218" s="181">
        <v>1.0096675208720511</v>
      </c>
      <c r="AO218" s="181">
        <v>0.98804894090943018</v>
      </c>
      <c r="AP218" s="181">
        <v>0.9335449604696987</v>
      </c>
      <c r="AQ218" s="181">
        <v>0.99993182806372072</v>
      </c>
      <c r="AR218" s="181">
        <v>0.92141486104888271</v>
      </c>
    </row>
    <row r="219" spans="1:44" s="182" customFormat="1" hidden="1" outlineLevel="1" x14ac:dyDescent="0.3">
      <c r="A219" s="180">
        <v>1982</v>
      </c>
      <c r="B219" s="181">
        <v>0.88255652494253833</v>
      </c>
      <c r="C219" s="181">
        <v>0.83779009913615088</v>
      </c>
      <c r="D219" s="181">
        <v>0.8929695475866255</v>
      </c>
      <c r="E219" s="181">
        <v>0.85770630415222837</v>
      </c>
      <c r="F219" s="181">
        <v>0.82146743731032923</v>
      </c>
      <c r="G219" s="181">
        <v>0.85763940276308115</v>
      </c>
      <c r="H219" s="181">
        <v>0.86013460269017361</v>
      </c>
      <c r="I219" s="181">
        <v>0.8751450638099606</v>
      </c>
      <c r="J219" s="181">
        <v>0.86350792228412832</v>
      </c>
      <c r="K219" s="181">
        <v>0.83311849738506238</v>
      </c>
      <c r="L219" s="181">
        <v>0.84929384395330776</v>
      </c>
      <c r="M219" s="181">
        <v>0.89632907507388293</v>
      </c>
      <c r="N219" s="181">
        <v>0.84950127309917534</v>
      </c>
      <c r="O219" s="181">
        <v>0.8433246756606122</v>
      </c>
      <c r="P219" s="181">
        <v>0.84531182303792951</v>
      </c>
      <c r="Q219" s="181">
        <v>0.82139520764519403</v>
      </c>
      <c r="R219" s="181">
        <v>0.83671049368912165</v>
      </c>
      <c r="S219" s="181">
        <v>0.78477100839344982</v>
      </c>
      <c r="T219" s="181">
        <v>0.79872465775656787</v>
      </c>
      <c r="U219" s="181">
        <v>0.79706510920287488</v>
      </c>
      <c r="V219" s="181">
        <v>0.85120197018911936</v>
      </c>
      <c r="W219" s="181">
        <v>0.81269902987691334</v>
      </c>
      <c r="X219" s="181">
        <v>0.83322921409875861</v>
      </c>
      <c r="Y219" s="181">
        <v>0.81838835140017341</v>
      </c>
      <c r="Z219" s="181">
        <v>0.84423326872589055</v>
      </c>
      <c r="AA219" s="181">
        <v>0.85342765828128586</v>
      </c>
      <c r="AB219" s="181">
        <v>0.85467861934725897</v>
      </c>
      <c r="AC219" s="181">
        <v>0.76098112879446</v>
      </c>
      <c r="AD219" s="181">
        <v>0.82648366634392878</v>
      </c>
      <c r="AE219" s="181">
        <v>0.79377161551577624</v>
      </c>
      <c r="AF219" s="181">
        <v>0.77740648084769304</v>
      </c>
      <c r="AG219" s="181">
        <v>0.82525156594316063</v>
      </c>
      <c r="AH219" s="181">
        <v>0.82354947911509313</v>
      </c>
      <c r="AI219" s="181">
        <v>0.93592442251344032</v>
      </c>
      <c r="AJ219" s="181">
        <v>0.81063730501838438</v>
      </c>
      <c r="AK219" s="181">
        <v>0.85658813289219782</v>
      </c>
      <c r="AL219" s="181">
        <v>0.80659905588309411</v>
      </c>
      <c r="AM219" s="181">
        <v>0.88333055184621045</v>
      </c>
      <c r="AN219" s="181">
        <v>0.85794783660813745</v>
      </c>
      <c r="AO219" s="181">
        <v>0.81076291252657517</v>
      </c>
      <c r="AP219" s="181">
        <v>0.81204362409577213</v>
      </c>
      <c r="AQ219" s="181">
        <v>0.80732198971778324</v>
      </c>
      <c r="AR219" s="181">
        <v>0.77449330949339634</v>
      </c>
    </row>
    <row r="220" spans="1:44" s="182" customFormat="1" hidden="1" outlineLevel="1" x14ac:dyDescent="0.3">
      <c r="A220" s="180">
        <v>1983</v>
      </c>
      <c r="B220" s="181">
        <v>0.85441844019322644</v>
      </c>
      <c r="C220" s="181">
        <v>0.85420145200816855</v>
      </c>
      <c r="D220" s="181">
        <v>0.83600376678785882</v>
      </c>
      <c r="E220" s="181">
        <v>0.8623151104575808</v>
      </c>
      <c r="F220" s="181">
        <v>0.8340866887982672</v>
      </c>
      <c r="G220" s="181">
        <v>0.85640040069854018</v>
      </c>
      <c r="H220" s="181">
        <v>0.8468955553205193</v>
      </c>
      <c r="I220" s="181">
        <v>0.85560355486724504</v>
      </c>
      <c r="J220" s="181">
        <v>0.84527556592249131</v>
      </c>
      <c r="K220" s="181">
        <v>0.85168896087116763</v>
      </c>
      <c r="L220" s="181">
        <v>0.8521040875279926</v>
      </c>
      <c r="M220" s="181">
        <v>0.8359311260945298</v>
      </c>
      <c r="N220" s="181">
        <v>0.85111294503211454</v>
      </c>
      <c r="O220" s="181">
        <v>0.80912560212492701</v>
      </c>
      <c r="P220" s="181">
        <v>0.81115687906459111</v>
      </c>
      <c r="Q220" s="181">
        <v>0.83020179387679927</v>
      </c>
      <c r="R220" s="181">
        <v>0.81265126864093618</v>
      </c>
      <c r="S220" s="181">
        <v>0.83653502357907628</v>
      </c>
      <c r="T220" s="181">
        <v>0.85927801169063711</v>
      </c>
      <c r="U220" s="181">
        <v>0.8109221763478337</v>
      </c>
      <c r="V220" s="181">
        <v>0.79967405157222293</v>
      </c>
      <c r="W220" s="181">
        <v>0.82506713422475519</v>
      </c>
      <c r="X220" s="181">
        <v>0.83628032861380053</v>
      </c>
      <c r="Y220" s="181">
        <v>0.80616960918753122</v>
      </c>
      <c r="Z220" s="181">
        <v>0.85550495903976198</v>
      </c>
      <c r="AA220" s="181">
        <v>0.86468622567414199</v>
      </c>
      <c r="AB220" s="181">
        <v>0.86000067911025369</v>
      </c>
      <c r="AC220" s="181">
        <v>0.79524282726394757</v>
      </c>
      <c r="AD220" s="181">
        <v>0.82577767726730844</v>
      </c>
      <c r="AE220" s="181">
        <v>0.79577941941129648</v>
      </c>
      <c r="AF220" s="181">
        <v>0.7522046692492862</v>
      </c>
      <c r="AG220" s="181">
        <v>0.75523455093888814</v>
      </c>
      <c r="AH220" s="181">
        <v>0.7373872512724261</v>
      </c>
      <c r="AI220" s="181">
        <v>0.88496701533610533</v>
      </c>
      <c r="AJ220" s="181">
        <v>0.73805586384607091</v>
      </c>
      <c r="AK220" s="181">
        <v>0.8061222952700382</v>
      </c>
      <c r="AL220" s="181">
        <v>0.73534362213318794</v>
      </c>
      <c r="AM220" s="181">
        <v>0.80683885682363199</v>
      </c>
      <c r="AN220" s="181">
        <v>0.77626163851652785</v>
      </c>
      <c r="AO220" s="181">
        <v>0.75184289079723809</v>
      </c>
      <c r="AP220" s="181">
        <v>0.71742119759357947</v>
      </c>
      <c r="AQ220" s="181">
        <v>0.75402904251629588</v>
      </c>
      <c r="AR220" s="181">
        <v>0.72818449104733707</v>
      </c>
    </row>
    <row r="221" spans="1:44" s="182" customFormat="1" hidden="1" outlineLevel="1" x14ac:dyDescent="0.3">
      <c r="A221" s="180">
        <v>1984</v>
      </c>
      <c r="B221" s="181">
        <v>0.99115499622621017</v>
      </c>
      <c r="C221" s="181">
        <v>1.0620416754648263</v>
      </c>
      <c r="D221" s="181">
        <v>1.0085251930430081</v>
      </c>
      <c r="E221" s="181">
        <v>1.0414092788036804</v>
      </c>
      <c r="F221" s="181">
        <v>1.0513366237371138</v>
      </c>
      <c r="G221" s="181">
        <v>1.0474784296169131</v>
      </c>
      <c r="H221" s="181">
        <v>1.0221775335281753</v>
      </c>
      <c r="I221" s="181">
        <v>1.0120428513902162</v>
      </c>
      <c r="J221" s="181">
        <v>1.0143414645927635</v>
      </c>
      <c r="K221" s="181">
        <v>1.0556158689556634</v>
      </c>
      <c r="L221" s="181">
        <v>1.0473190770379368</v>
      </c>
      <c r="M221" s="181">
        <v>1.0079578871595132</v>
      </c>
      <c r="N221" s="181">
        <v>1.0611576580591473</v>
      </c>
      <c r="O221" s="181">
        <v>1.050158229408257</v>
      </c>
      <c r="P221" s="181">
        <v>1.0468683866366639</v>
      </c>
      <c r="Q221" s="181">
        <v>1.0376575929307346</v>
      </c>
      <c r="R221" s="181">
        <v>1.0405167968090396</v>
      </c>
      <c r="S221" s="181">
        <v>1.0373435369495785</v>
      </c>
      <c r="T221" s="181">
        <v>1.0508568230755744</v>
      </c>
      <c r="U221" s="181">
        <v>1.0603537100492162</v>
      </c>
      <c r="V221" s="181">
        <v>1.0358838691367536</v>
      </c>
      <c r="W221" s="181">
        <v>1.0335680418861453</v>
      </c>
      <c r="X221" s="181">
        <v>1.0551095260051782</v>
      </c>
      <c r="Y221" s="181">
        <v>1.0675009927732524</v>
      </c>
      <c r="Z221" s="181">
        <v>1.0082445306842487</v>
      </c>
      <c r="AA221" s="181">
        <v>1.0618652007280094</v>
      </c>
      <c r="AB221" s="181">
        <v>1.0297284982994557</v>
      </c>
      <c r="AC221" s="181">
        <v>1.0612673457198039</v>
      </c>
      <c r="AD221" s="181">
        <v>1.0496622895542014</v>
      </c>
      <c r="AE221" s="181">
        <v>1.1098318632509998</v>
      </c>
      <c r="AF221" s="181">
        <v>1.1250116995793968</v>
      </c>
      <c r="AG221" s="181">
        <v>1.07445191013089</v>
      </c>
      <c r="AH221" s="181">
        <v>1.1760891883241544</v>
      </c>
      <c r="AI221" s="181">
        <v>1.0104553679943982</v>
      </c>
      <c r="AJ221" s="181">
        <v>1.0813214562770563</v>
      </c>
      <c r="AK221" s="181">
        <v>1.0396072573131341</v>
      </c>
      <c r="AL221" s="181">
        <v>1.1150986013583191</v>
      </c>
      <c r="AM221" s="181">
        <v>1.0132460098487031</v>
      </c>
      <c r="AN221" s="181">
        <v>1.0851547880930645</v>
      </c>
      <c r="AO221" s="181">
        <v>1.1245820032637983</v>
      </c>
      <c r="AP221" s="181">
        <v>1.1149668587849093</v>
      </c>
      <c r="AQ221" s="181">
        <v>1.066705209977254</v>
      </c>
      <c r="AR221" s="181">
        <v>1.1006996890786327</v>
      </c>
    </row>
    <row r="222" spans="1:44" s="182" customFormat="1" hidden="1" outlineLevel="1" x14ac:dyDescent="0.3">
      <c r="A222" s="180">
        <v>1985</v>
      </c>
      <c r="B222" s="181">
        <v>1.0119905725557614</v>
      </c>
      <c r="C222" s="181">
        <v>1.0182267919675381</v>
      </c>
      <c r="D222" s="181">
        <v>0.97472219535389693</v>
      </c>
      <c r="E222" s="181">
        <v>1.0104568336859781</v>
      </c>
      <c r="F222" s="181">
        <v>1.0196059969567237</v>
      </c>
      <c r="G222" s="181">
        <v>1.0510541461014218</v>
      </c>
      <c r="H222" s="181">
        <v>0.98809643090521593</v>
      </c>
      <c r="I222" s="181">
        <v>0.9917958201290813</v>
      </c>
      <c r="J222" s="181">
        <v>0.97566102565642654</v>
      </c>
      <c r="K222" s="181">
        <v>1.0192686698644799</v>
      </c>
      <c r="L222" s="181">
        <v>0.99211967948491264</v>
      </c>
      <c r="M222" s="181">
        <v>0.97895792534406278</v>
      </c>
      <c r="N222" s="181">
        <v>1.0143250264565902</v>
      </c>
      <c r="O222" s="181">
        <v>0.99969924249406272</v>
      </c>
      <c r="P222" s="181">
        <v>1.0183260602779405</v>
      </c>
      <c r="Q222" s="181">
        <v>0.97787046407546352</v>
      </c>
      <c r="R222" s="181">
        <v>1.0013177770982891</v>
      </c>
      <c r="S222" s="181">
        <v>0.98909858779910831</v>
      </c>
      <c r="T222" s="181">
        <v>1.0068857408204506</v>
      </c>
      <c r="U222" s="181">
        <v>1.0385940481771585</v>
      </c>
      <c r="V222" s="181">
        <v>1.0194478752128873</v>
      </c>
      <c r="W222" s="181">
        <v>0.99670192293532311</v>
      </c>
      <c r="X222" s="181">
        <v>1.0194453867475717</v>
      </c>
      <c r="Y222" s="181">
        <v>1.023647212126878</v>
      </c>
      <c r="Z222" s="181">
        <v>0.95355232898737796</v>
      </c>
      <c r="AA222" s="181">
        <v>1.0261004026795644</v>
      </c>
      <c r="AB222" s="181">
        <v>0.97304350693405406</v>
      </c>
      <c r="AC222" s="181">
        <v>0.96746980575868147</v>
      </c>
      <c r="AD222" s="181">
        <v>0.92975936614081278</v>
      </c>
      <c r="AE222" s="181">
        <v>1.039018913047453</v>
      </c>
      <c r="AF222" s="181">
        <v>1.0501589613131166</v>
      </c>
      <c r="AG222" s="181">
        <v>1.054386864614999</v>
      </c>
      <c r="AH222" s="181">
        <v>1.1212019035121961</v>
      </c>
      <c r="AI222" s="181">
        <v>1.0280935624177912</v>
      </c>
      <c r="AJ222" s="181">
        <v>1.0502532436147163</v>
      </c>
      <c r="AK222" s="181">
        <v>1.0518383826646043</v>
      </c>
      <c r="AL222" s="181">
        <v>1.0558585213029319</v>
      </c>
      <c r="AM222" s="181">
        <v>1.0570891785123684</v>
      </c>
      <c r="AN222" s="181">
        <v>1.085579870315053</v>
      </c>
      <c r="AO222" s="181">
        <v>1.0577066656290399</v>
      </c>
      <c r="AP222" s="181">
        <v>1.0427613057780454</v>
      </c>
      <c r="AQ222" s="181">
        <v>1.0681405074864296</v>
      </c>
      <c r="AR222" s="181">
        <v>1.0359391875251955</v>
      </c>
    </row>
    <row r="223" spans="1:44" s="182" customFormat="1" hidden="1" outlineLevel="1" x14ac:dyDescent="0.3">
      <c r="A223" s="180">
        <v>1986</v>
      </c>
      <c r="B223" s="181">
        <v>0.99276859113254878</v>
      </c>
      <c r="C223" s="181">
        <v>1.0226732833592256</v>
      </c>
      <c r="D223" s="181">
        <v>1.0336974859146544</v>
      </c>
      <c r="E223" s="181">
        <v>0.9922664180373697</v>
      </c>
      <c r="F223" s="181">
        <v>1.0266026132070374</v>
      </c>
      <c r="G223" s="181">
        <v>1.0245025492270923</v>
      </c>
      <c r="H223" s="181">
        <v>1.0380462857448587</v>
      </c>
      <c r="I223" s="181">
        <v>1.0342787977914945</v>
      </c>
      <c r="J223" s="181">
        <v>1.0024843341523906</v>
      </c>
      <c r="K223" s="181">
        <v>1.0213372171793995</v>
      </c>
      <c r="L223" s="181">
        <v>1.0082159225890241</v>
      </c>
      <c r="M223" s="181">
        <v>1.0358943811382813</v>
      </c>
      <c r="N223" s="181">
        <v>1.0242036930196363</v>
      </c>
      <c r="O223" s="181">
        <v>0.97187532962676593</v>
      </c>
      <c r="P223" s="181">
        <v>0.98375639086509858</v>
      </c>
      <c r="Q223" s="181">
        <v>0.993597351004889</v>
      </c>
      <c r="R223" s="181">
        <v>0.96576517782574745</v>
      </c>
      <c r="S223" s="181">
        <v>0.99166316743020833</v>
      </c>
      <c r="T223" s="181">
        <v>1.0101511727818429</v>
      </c>
      <c r="U223" s="181">
        <v>1.0166214180128335</v>
      </c>
      <c r="V223" s="181">
        <v>0.97284914547037105</v>
      </c>
      <c r="W223" s="181">
        <v>0.9871812191080479</v>
      </c>
      <c r="X223" s="181">
        <v>1.0117958116541339</v>
      </c>
      <c r="Y223" s="181">
        <v>1.0508232556792232</v>
      </c>
      <c r="Z223" s="181">
        <v>0.9837735276550037</v>
      </c>
      <c r="AA223" s="181">
        <v>1.005962605990639</v>
      </c>
      <c r="AB223" s="181">
        <v>1.0037188931861842</v>
      </c>
      <c r="AC223" s="181">
        <v>0.97672639495893654</v>
      </c>
      <c r="AD223" s="181">
        <v>0.98339585390261419</v>
      </c>
      <c r="AE223" s="181">
        <v>0.98983031235405317</v>
      </c>
      <c r="AF223" s="181">
        <v>0.95541092550076956</v>
      </c>
      <c r="AG223" s="181">
        <v>0.93954517552399153</v>
      </c>
      <c r="AH223" s="181">
        <v>0.98883587158383912</v>
      </c>
      <c r="AI223" s="181">
        <v>1.0176137217399392</v>
      </c>
      <c r="AJ223" s="181">
        <v>0.92540193858707509</v>
      </c>
      <c r="AK223" s="181">
        <v>0.98611246414485521</v>
      </c>
      <c r="AL223" s="181">
        <v>0.94218644898055859</v>
      </c>
      <c r="AM223" s="181">
        <v>0.98509391993411788</v>
      </c>
      <c r="AN223" s="181">
        <v>0.94760383575015161</v>
      </c>
      <c r="AO223" s="181">
        <v>0.95391448846198146</v>
      </c>
      <c r="AP223" s="181">
        <v>0.94401737744865954</v>
      </c>
      <c r="AQ223" s="181">
        <v>0.95062346315292345</v>
      </c>
      <c r="AR223" s="181">
        <v>0.91010708901342141</v>
      </c>
    </row>
    <row r="224" spans="1:44" s="182" customFormat="1" hidden="1" outlineLevel="1" x14ac:dyDescent="0.3">
      <c r="A224" s="180">
        <v>1987</v>
      </c>
      <c r="B224" s="181">
        <v>1.0705239716321984</v>
      </c>
      <c r="C224" s="181">
        <v>0.98140167136925216</v>
      </c>
      <c r="D224" s="181">
        <v>1.1110525677234451</v>
      </c>
      <c r="E224" s="181">
        <v>0.96468808746654222</v>
      </c>
      <c r="F224" s="181">
        <v>0.9758342667503086</v>
      </c>
      <c r="G224" s="181">
        <v>1.0078521004299279</v>
      </c>
      <c r="H224" s="181">
        <v>1.027866265062847</v>
      </c>
      <c r="I224" s="181">
        <v>1.0149283629537418</v>
      </c>
      <c r="J224" s="181">
        <v>1.0041306878917908</v>
      </c>
      <c r="K224" s="181">
        <v>0.97819085792395288</v>
      </c>
      <c r="L224" s="181">
        <v>0.9818689372186854</v>
      </c>
      <c r="M224" s="181">
        <v>1.1134922908473253</v>
      </c>
      <c r="N224" s="181">
        <v>0.97186630834656118</v>
      </c>
      <c r="O224" s="181">
        <v>0.92892239697015233</v>
      </c>
      <c r="P224" s="181">
        <v>0.93762048975054602</v>
      </c>
      <c r="Q224" s="181">
        <v>0.96089826752359697</v>
      </c>
      <c r="R224" s="181">
        <v>0.94339510342173261</v>
      </c>
      <c r="S224" s="181">
        <v>0.92542759575480271</v>
      </c>
      <c r="T224" s="181">
        <v>0.97195582330843178</v>
      </c>
      <c r="U224" s="181">
        <v>0.94967486491917752</v>
      </c>
      <c r="V224" s="181">
        <v>0.96236797416113917</v>
      </c>
      <c r="W224" s="181">
        <v>0.9724044863618525</v>
      </c>
      <c r="X224" s="181">
        <v>0.95570631681106677</v>
      </c>
      <c r="Y224" s="181">
        <v>0.97362578695230784</v>
      </c>
      <c r="Z224" s="181">
        <v>0.96738873724223151</v>
      </c>
      <c r="AA224" s="181">
        <v>0.94143130733937963</v>
      </c>
      <c r="AB224" s="181">
        <v>0.97160503562633593</v>
      </c>
      <c r="AC224" s="181">
        <v>0.88413949632741129</v>
      </c>
      <c r="AD224" s="181">
        <v>0.92493120168497989</v>
      </c>
      <c r="AE224" s="181">
        <v>0.93309359298912264</v>
      </c>
      <c r="AF224" s="181">
        <v>0.91428467622381748</v>
      </c>
      <c r="AG224" s="181">
        <v>0.93298312145602691</v>
      </c>
      <c r="AH224" s="181">
        <v>0.99972925611872887</v>
      </c>
      <c r="AI224" s="181">
        <v>0.99395224155009232</v>
      </c>
      <c r="AJ224" s="181">
        <v>0.94405408709706085</v>
      </c>
      <c r="AK224" s="181">
        <v>0.96243719933902583</v>
      </c>
      <c r="AL224" s="181">
        <v>0.92335507360528857</v>
      </c>
      <c r="AM224" s="181">
        <v>0.96968952517497298</v>
      </c>
      <c r="AN224" s="181">
        <v>0.96912941897996241</v>
      </c>
      <c r="AO224" s="181">
        <v>0.92507631870782581</v>
      </c>
      <c r="AP224" s="181">
        <v>0.93058794274415679</v>
      </c>
      <c r="AQ224" s="181">
        <v>0.93008440777355561</v>
      </c>
      <c r="AR224" s="181">
        <v>0.888771604321276</v>
      </c>
    </row>
    <row r="225" spans="1:44" s="182" customFormat="1" hidden="1" outlineLevel="1" x14ac:dyDescent="0.3">
      <c r="A225" s="180">
        <v>1988</v>
      </c>
      <c r="B225" s="181">
        <v>1.11497767404413</v>
      </c>
      <c r="C225" s="181">
        <v>1.1047539154991937</v>
      </c>
      <c r="D225" s="181">
        <v>1.1339317050983309</v>
      </c>
      <c r="E225" s="181">
        <v>1.1133939371018302</v>
      </c>
      <c r="F225" s="181">
        <v>1.0752067302247494</v>
      </c>
      <c r="G225" s="181">
        <v>1.1077330563345891</v>
      </c>
      <c r="H225" s="181">
        <v>1.1201240209998913</v>
      </c>
      <c r="I225" s="181">
        <v>1.0756120194229328</v>
      </c>
      <c r="J225" s="181">
        <v>1.11664640200216</v>
      </c>
      <c r="K225" s="181">
        <v>1.0968925950383104</v>
      </c>
      <c r="L225" s="181">
        <v>1.1080980897259898</v>
      </c>
      <c r="M225" s="181">
        <v>1.1336002884458458</v>
      </c>
      <c r="N225" s="181">
        <v>1.0638503946203579</v>
      </c>
      <c r="O225" s="181">
        <v>1.0131401422454265</v>
      </c>
      <c r="P225" s="181">
        <v>1.010943947454777</v>
      </c>
      <c r="Q225" s="181">
        <v>1.0286377357883629</v>
      </c>
      <c r="R225" s="181">
        <v>1.002649435542635</v>
      </c>
      <c r="S225" s="181">
        <v>1.0080340554512912</v>
      </c>
      <c r="T225" s="181">
        <v>1.0825111041513213</v>
      </c>
      <c r="U225" s="181">
        <v>1.0741643821124047</v>
      </c>
      <c r="V225" s="181">
        <v>1.0282643495462873</v>
      </c>
      <c r="W225" s="181">
        <v>1.0281968716200527</v>
      </c>
      <c r="X225" s="181">
        <v>1.0820162135394678</v>
      </c>
      <c r="Y225" s="181">
        <v>1.0961579446923921</v>
      </c>
      <c r="Z225" s="181">
        <v>1.0682785334429106</v>
      </c>
      <c r="AA225" s="181">
        <v>1.0706062284053603</v>
      </c>
      <c r="AB225" s="181">
        <v>1.0782913216149539</v>
      </c>
      <c r="AC225" s="181">
        <v>1.0712196758579209</v>
      </c>
      <c r="AD225" s="181">
        <v>1.081113437383409</v>
      </c>
      <c r="AE225" s="181">
        <v>1.0403413963606902</v>
      </c>
      <c r="AF225" s="181">
        <v>1.0270809699783925</v>
      </c>
      <c r="AG225" s="181">
        <v>1.0038051479732522</v>
      </c>
      <c r="AH225" s="181">
        <v>1.0322412648683943</v>
      </c>
      <c r="AI225" s="181">
        <v>1.0379136632678319</v>
      </c>
      <c r="AJ225" s="181">
        <v>1.0354026252234529</v>
      </c>
      <c r="AK225" s="181">
        <v>1.0380624259605109</v>
      </c>
      <c r="AL225" s="181">
        <v>1.0426377120319728</v>
      </c>
      <c r="AM225" s="181">
        <v>1.0320865220956719</v>
      </c>
      <c r="AN225" s="181">
        <v>1.0260084899597501</v>
      </c>
      <c r="AO225" s="181">
        <v>1.0490414129082957</v>
      </c>
      <c r="AP225" s="181">
        <v>1.0396779409337478</v>
      </c>
      <c r="AQ225" s="181">
        <v>1.0326504184995249</v>
      </c>
      <c r="AR225" s="181">
        <v>0.984684451610224</v>
      </c>
    </row>
    <row r="226" spans="1:44" s="182" customFormat="1" hidden="1" outlineLevel="1" x14ac:dyDescent="0.3">
      <c r="A226" s="180">
        <v>1989</v>
      </c>
      <c r="B226" s="181">
        <v>1.0175505008889685</v>
      </c>
      <c r="C226" s="181">
        <v>0.97360497881438679</v>
      </c>
      <c r="D226" s="181">
        <v>1.0042140794200487</v>
      </c>
      <c r="E226" s="181">
        <v>0.95469347055955378</v>
      </c>
      <c r="F226" s="181">
        <v>0.96254263672693829</v>
      </c>
      <c r="G226" s="181">
        <v>1.0105909470989132</v>
      </c>
      <c r="H226" s="181">
        <v>0.97439773300131394</v>
      </c>
      <c r="I226" s="181">
        <v>0.98513641799940355</v>
      </c>
      <c r="J226" s="181">
        <v>0.97771307797957874</v>
      </c>
      <c r="K226" s="181">
        <v>0.97821467430090525</v>
      </c>
      <c r="L226" s="181">
        <v>0.96610649967231277</v>
      </c>
      <c r="M226" s="181">
        <v>1.0071782757603485</v>
      </c>
      <c r="N226" s="181">
        <v>0.97056335631074386</v>
      </c>
      <c r="O226" s="181">
        <v>1.0423493349715927</v>
      </c>
      <c r="P226" s="181">
        <v>1.0726274444902744</v>
      </c>
      <c r="Q226" s="181">
        <v>0.99208839517179559</v>
      </c>
      <c r="R226" s="181">
        <v>1.021176468798537</v>
      </c>
      <c r="S226" s="181">
        <v>0.99563537347537112</v>
      </c>
      <c r="T226" s="181">
        <v>1.0225700187100133</v>
      </c>
      <c r="U226" s="181">
        <v>1.0415374919845626</v>
      </c>
      <c r="V226" s="181">
        <v>1.0638540601884288</v>
      </c>
      <c r="W226" s="181">
        <v>1.0452510660705421</v>
      </c>
      <c r="X226" s="181">
        <v>1.029502090399808</v>
      </c>
      <c r="Y226" s="181">
        <v>1.0375497297446008</v>
      </c>
      <c r="Z226" s="181">
        <v>0.98940937281193919</v>
      </c>
      <c r="AA226" s="181">
        <v>1.024116369917911</v>
      </c>
      <c r="AB226" s="181">
        <v>0.99013741734394811</v>
      </c>
      <c r="AC226" s="181">
        <v>1.0536859407773083</v>
      </c>
      <c r="AD226" s="181">
        <v>1.0253684394501754</v>
      </c>
      <c r="AE226" s="181">
        <v>1.0945982525105022</v>
      </c>
      <c r="AF226" s="181">
        <v>1.1150246960523231</v>
      </c>
      <c r="AG226" s="181">
        <v>1.0896960969040899</v>
      </c>
      <c r="AH226" s="181">
        <v>1.1320952880470858</v>
      </c>
      <c r="AI226" s="181">
        <v>1.096160154023849</v>
      </c>
      <c r="AJ226" s="181">
        <v>1.0813248476381374</v>
      </c>
      <c r="AK226" s="181">
        <v>1.108225077535925</v>
      </c>
      <c r="AL226" s="181">
        <v>1.0993081625657943</v>
      </c>
      <c r="AM226" s="181">
        <v>1.0865878751702027</v>
      </c>
      <c r="AN226" s="181">
        <v>1.0846286893385615</v>
      </c>
      <c r="AO226" s="181">
        <v>1.0857584937773781</v>
      </c>
      <c r="AP226" s="181">
        <v>1.0934974457580524</v>
      </c>
      <c r="AQ226" s="181">
        <v>1.0902663171116369</v>
      </c>
      <c r="AR226" s="181">
        <v>1.0952669202557483</v>
      </c>
    </row>
    <row r="227" spans="1:44" s="182" customFormat="1" hidden="1" outlineLevel="1" x14ac:dyDescent="0.3">
      <c r="A227" s="180">
        <v>1990</v>
      </c>
      <c r="B227" s="181">
        <v>1.0050439295346896</v>
      </c>
      <c r="C227" s="181">
        <v>1.0383818546985839</v>
      </c>
      <c r="D227" s="181">
        <v>1.0364577152564545</v>
      </c>
      <c r="E227" s="181">
        <v>1.0459116461643365</v>
      </c>
      <c r="F227" s="181">
        <v>1.051333116237489</v>
      </c>
      <c r="G227" s="181">
        <v>1.0461090062824205</v>
      </c>
      <c r="H227" s="181">
        <v>0.99884938636069098</v>
      </c>
      <c r="I227" s="181">
        <v>1.0457095506119276</v>
      </c>
      <c r="J227" s="181">
        <v>0.9994760035134036</v>
      </c>
      <c r="K227" s="181">
        <v>1.0429875229193653</v>
      </c>
      <c r="L227" s="181">
        <v>1.0190041558707554</v>
      </c>
      <c r="M227" s="181">
        <v>1.0362173787516027</v>
      </c>
      <c r="N227" s="181">
        <v>1.0461571600113093</v>
      </c>
      <c r="O227" s="181">
        <v>1.0154927957486044</v>
      </c>
      <c r="P227" s="181">
        <v>1.0377352108467075</v>
      </c>
      <c r="Q227" s="181">
        <v>0.97589377546877909</v>
      </c>
      <c r="R227" s="181">
        <v>1.0036772256171302</v>
      </c>
      <c r="S227" s="181">
        <v>0.98453826386861809</v>
      </c>
      <c r="T227" s="181">
        <v>1.015794247390124</v>
      </c>
      <c r="U227" s="181">
        <v>1.0345644386835737</v>
      </c>
      <c r="V227" s="181">
        <v>1.0299087344552642</v>
      </c>
      <c r="W227" s="181">
        <v>1.0269953230978723</v>
      </c>
      <c r="X227" s="181">
        <v>1.0411227346975676</v>
      </c>
      <c r="Y227" s="181">
        <v>1.0493815265485635</v>
      </c>
      <c r="Z227" s="181">
        <v>1.0214438433996225</v>
      </c>
      <c r="AA227" s="181">
        <v>1.0193885364537059</v>
      </c>
      <c r="AB227" s="181">
        <v>1.0253351423203192</v>
      </c>
      <c r="AC227" s="181">
        <v>1.0205042830699844</v>
      </c>
      <c r="AD227" s="181">
        <v>1.0019394025307062</v>
      </c>
      <c r="AE227" s="181">
        <v>1.0567839142265003</v>
      </c>
      <c r="AF227" s="181">
        <v>1.0833155539693791</v>
      </c>
      <c r="AG227" s="181">
        <v>1.0475949841652004</v>
      </c>
      <c r="AH227" s="181">
        <v>1.0863478771392634</v>
      </c>
      <c r="AI227" s="181">
        <v>1.0606311152833274</v>
      </c>
      <c r="AJ227" s="181">
        <v>1.0231428266450073</v>
      </c>
      <c r="AK227" s="181">
        <v>1.0311918127619464</v>
      </c>
      <c r="AL227" s="181">
        <v>1.0479459853513002</v>
      </c>
      <c r="AM227" s="181">
        <v>1.0374903610953883</v>
      </c>
      <c r="AN227" s="181">
        <v>1.0466840889654143</v>
      </c>
      <c r="AO227" s="181">
        <v>1.033766137489895</v>
      </c>
      <c r="AP227" s="181">
        <v>1.0635018368063014</v>
      </c>
      <c r="AQ227" s="181">
        <v>1.015493177639275</v>
      </c>
      <c r="AR227" s="181">
        <v>1.0758259999417876</v>
      </c>
    </row>
    <row r="228" spans="1:44" s="182" customFormat="1" hidden="1" outlineLevel="1" x14ac:dyDescent="0.3">
      <c r="A228" s="180">
        <v>1991</v>
      </c>
      <c r="B228" s="181">
        <v>0.96888926994848457</v>
      </c>
      <c r="C228" s="181">
        <v>0.98062138816329392</v>
      </c>
      <c r="D228" s="181">
        <v>1.0029559769457017</v>
      </c>
      <c r="E228" s="181">
        <v>1.0235275360946914</v>
      </c>
      <c r="F228" s="181">
        <v>1.0278223311179322</v>
      </c>
      <c r="G228" s="181">
        <v>0.96563908272223431</v>
      </c>
      <c r="H228" s="181">
        <v>0.99637272449889103</v>
      </c>
      <c r="I228" s="181">
        <v>0.95130223336429776</v>
      </c>
      <c r="J228" s="181">
        <v>0.95725031004876637</v>
      </c>
      <c r="K228" s="181">
        <v>0.99959613870699904</v>
      </c>
      <c r="L228" s="181">
        <v>0.97171721566063518</v>
      </c>
      <c r="M228" s="181">
        <v>1.0074538185435835</v>
      </c>
      <c r="N228" s="181">
        <v>0.99053927418338594</v>
      </c>
      <c r="O228" s="181">
        <v>0.96360437708442281</v>
      </c>
      <c r="P228" s="181">
        <v>0.99363607244616137</v>
      </c>
      <c r="Q228" s="181">
        <v>0.98926818959735607</v>
      </c>
      <c r="R228" s="181">
        <v>0.96230644079244598</v>
      </c>
      <c r="S228" s="181">
        <v>0.97274698233164281</v>
      </c>
      <c r="T228" s="181">
        <v>1.0042938042010954</v>
      </c>
      <c r="U228" s="181">
        <v>1.0097012207004625</v>
      </c>
      <c r="V228" s="181">
        <v>0.95081478810312603</v>
      </c>
      <c r="W228" s="181">
        <v>0.99181095608594227</v>
      </c>
      <c r="X228" s="181">
        <v>1.0049036319850475</v>
      </c>
      <c r="Y228" s="181">
        <v>1.0184043603869231</v>
      </c>
      <c r="Z228" s="181">
        <v>0.91896947624177583</v>
      </c>
      <c r="AA228" s="181">
        <v>0.93087267711665955</v>
      </c>
      <c r="AB228" s="181">
        <v>0.92454423398437435</v>
      </c>
      <c r="AC228" s="181">
        <v>0.93242733969473279</v>
      </c>
      <c r="AD228" s="181">
        <v>0.95421369581825333</v>
      </c>
      <c r="AE228" s="181">
        <v>0.94634707520937245</v>
      </c>
      <c r="AF228" s="181">
        <v>0.91312794825476162</v>
      </c>
      <c r="AG228" s="181">
        <v>0.90549406414781608</v>
      </c>
      <c r="AH228" s="181">
        <v>0.91606518040754703</v>
      </c>
      <c r="AI228" s="181">
        <v>0.97148967319659774</v>
      </c>
      <c r="AJ228" s="181">
        <v>0.90352041498485125</v>
      </c>
      <c r="AK228" s="181">
        <v>0.96407475502638584</v>
      </c>
      <c r="AL228" s="181">
        <v>0.91291805248879609</v>
      </c>
      <c r="AM228" s="181">
        <v>0.93359800281743388</v>
      </c>
      <c r="AN228" s="181">
        <v>0.93047583804025102</v>
      </c>
      <c r="AO228" s="181">
        <v>0.94360514691502206</v>
      </c>
      <c r="AP228" s="181">
        <v>0.89424141864063855</v>
      </c>
      <c r="AQ228" s="181">
        <v>0.94639278453352416</v>
      </c>
      <c r="AR228" s="181">
        <v>0.89484580428813887</v>
      </c>
    </row>
    <row r="229" spans="1:44" s="182" customFormat="1" hidden="1" outlineLevel="1" x14ac:dyDescent="0.3">
      <c r="A229" s="180">
        <v>1992</v>
      </c>
      <c r="B229" s="181">
        <v>1.0091208277737305</v>
      </c>
      <c r="C229" s="181">
        <v>0.9901134021598037</v>
      </c>
      <c r="D229" s="181">
        <v>0.97976875301497346</v>
      </c>
      <c r="E229" s="181">
        <v>0.97148953603263988</v>
      </c>
      <c r="F229" s="181">
        <v>0.9960678473656156</v>
      </c>
      <c r="G229" s="181">
        <v>0.9878541723706703</v>
      </c>
      <c r="H229" s="181">
        <v>1.0158875131596539</v>
      </c>
      <c r="I229" s="181">
        <v>0.98577502860525068</v>
      </c>
      <c r="J229" s="181">
        <v>1.0048408691706734</v>
      </c>
      <c r="K229" s="181">
        <v>1.0011803015439207</v>
      </c>
      <c r="L229" s="181">
        <v>0.98601287466053766</v>
      </c>
      <c r="M229" s="181">
        <v>0.98437853429049182</v>
      </c>
      <c r="N229" s="181">
        <v>0.988190007509676</v>
      </c>
      <c r="O229" s="181">
        <v>0.93878991071545781</v>
      </c>
      <c r="P229" s="181">
        <v>0.95619097331942804</v>
      </c>
      <c r="Q229" s="181">
        <v>0.98453276567118453</v>
      </c>
      <c r="R229" s="181">
        <v>0.94602267109044236</v>
      </c>
      <c r="S229" s="181">
        <v>0.98811517756462641</v>
      </c>
      <c r="T229" s="181">
        <v>1.0165493785311959</v>
      </c>
      <c r="U229" s="181">
        <v>1.0260672859237878</v>
      </c>
      <c r="V229" s="181">
        <v>0.94357521080542806</v>
      </c>
      <c r="W229" s="181">
        <v>1.0018508426610602</v>
      </c>
      <c r="X229" s="181">
        <v>1.0255112357453831</v>
      </c>
      <c r="Y229" s="181">
        <v>1.036520170321261</v>
      </c>
      <c r="Z229" s="181">
        <v>0.99305225243511785</v>
      </c>
      <c r="AA229" s="181">
        <v>0.96858108716966462</v>
      </c>
      <c r="AB229" s="181">
        <v>0.99065259583401155</v>
      </c>
      <c r="AC229" s="181">
        <v>0.98965328392348795</v>
      </c>
      <c r="AD229" s="181">
        <v>0.99464380168181399</v>
      </c>
      <c r="AE229" s="181">
        <v>0.98276072090486843</v>
      </c>
      <c r="AF229" s="181">
        <v>0.97380475088103147</v>
      </c>
      <c r="AG229" s="181">
        <v>0.90419166118103811</v>
      </c>
      <c r="AH229" s="181">
        <v>0.93581019052370873</v>
      </c>
      <c r="AI229" s="181">
        <v>0.93242859460553684</v>
      </c>
      <c r="AJ229" s="181">
        <v>0.91909837663489558</v>
      </c>
      <c r="AK229" s="181">
        <v>0.9066615690559241</v>
      </c>
      <c r="AL229" s="181">
        <v>0.89524033463331165</v>
      </c>
      <c r="AM229" s="181">
        <v>0.89820372011602079</v>
      </c>
      <c r="AN229" s="181">
        <v>0.89149561373107578</v>
      </c>
      <c r="AO229" s="181">
        <v>0.89434569609878856</v>
      </c>
      <c r="AP229" s="181">
        <v>0.8891102521483143</v>
      </c>
      <c r="AQ229" s="181">
        <v>0.87384656972530783</v>
      </c>
      <c r="AR229" s="181">
        <v>0.91482365054141257</v>
      </c>
    </row>
    <row r="230" spans="1:44" s="182" customFormat="1" hidden="1" outlineLevel="1" x14ac:dyDescent="0.3">
      <c r="A230" s="180">
        <v>1993</v>
      </c>
      <c r="B230" s="181">
        <v>0.8965161223416277</v>
      </c>
      <c r="C230" s="181">
        <v>0.9489790511566758</v>
      </c>
      <c r="D230" s="181">
        <v>0.85533470225609687</v>
      </c>
      <c r="E230" s="181">
        <v>0.94617835498384473</v>
      </c>
      <c r="F230" s="181">
        <v>0.93564081846081693</v>
      </c>
      <c r="G230" s="181">
        <v>0.9282407835635903</v>
      </c>
      <c r="H230" s="181">
        <v>0.94603256972995375</v>
      </c>
      <c r="I230" s="181">
        <v>0.90202203424777039</v>
      </c>
      <c r="J230" s="181">
        <v>0.9380427794889532</v>
      </c>
      <c r="K230" s="181">
        <v>0.94519104526154374</v>
      </c>
      <c r="L230" s="181">
        <v>0.94197748810803572</v>
      </c>
      <c r="M230" s="181">
        <v>0.85834119650474872</v>
      </c>
      <c r="N230" s="181">
        <v>0.93970429512922171</v>
      </c>
      <c r="O230" s="181">
        <v>0.93754556044525972</v>
      </c>
      <c r="P230" s="181">
        <v>0.96964650980109923</v>
      </c>
      <c r="Q230" s="181">
        <v>0.93631034548515646</v>
      </c>
      <c r="R230" s="181">
        <v>0.92052453993796357</v>
      </c>
      <c r="S230" s="181">
        <v>0.90131476245637621</v>
      </c>
      <c r="T230" s="181">
        <v>0.95361838195023785</v>
      </c>
      <c r="U230" s="181">
        <v>0.91096470215923286</v>
      </c>
      <c r="V230" s="181">
        <v>0.95258174316899058</v>
      </c>
      <c r="W230" s="181">
        <v>0.93737202927360175</v>
      </c>
      <c r="X230" s="181">
        <v>0.92372152634608129</v>
      </c>
      <c r="Y230" s="181">
        <v>0.94845217346097965</v>
      </c>
      <c r="Z230" s="181">
        <v>0.99996228867101289</v>
      </c>
      <c r="AA230" s="181">
        <v>0.94954012633635532</v>
      </c>
      <c r="AB230" s="181">
        <v>0.97976190058972956</v>
      </c>
      <c r="AC230" s="181">
        <v>0.96374151095776373</v>
      </c>
      <c r="AD230" s="181">
        <v>0.96368051936135857</v>
      </c>
      <c r="AE230" s="181">
        <v>0.9805704723826244</v>
      </c>
      <c r="AF230" s="181">
        <v>0.99280744662370746</v>
      </c>
      <c r="AG230" s="181">
        <v>0.94635033415293479</v>
      </c>
      <c r="AH230" s="181">
        <v>0.95939851161138612</v>
      </c>
      <c r="AI230" s="181">
        <v>0.99752544824870815</v>
      </c>
      <c r="AJ230" s="181">
        <v>1.005261773456342</v>
      </c>
      <c r="AK230" s="181">
        <v>0.99237273826397165</v>
      </c>
      <c r="AL230" s="181">
        <v>0.95918875279627447</v>
      </c>
      <c r="AM230" s="181">
        <v>0.98111622101089302</v>
      </c>
      <c r="AN230" s="181">
        <v>0.96378140279770363</v>
      </c>
      <c r="AO230" s="181">
        <v>0.99568469677044846</v>
      </c>
      <c r="AP230" s="181">
        <v>0.94496847889097346</v>
      </c>
      <c r="AQ230" s="181">
        <v>0.98130795795767889</v>
      </c>
      <c r="AR230" s="181">
        <v>0.92835867487686641</v>
      </c>
    </row>
    <row r="231" spans="1:44" s="182" customFormat="1" hidden="1" outlineLevel="1" x14ac:dyDescent="0.3">
      <c r="A231" s="180">
        <v>1994</v>
      </c>
      <c r="B231" s="181">
        <v>1.0213839731885945</v>
      </c>
      <c r="C231" s="181">
        <v>1.0112526985786729</v>
      </c>
      <c r="D231" s="181">
        <v>1.0366098005168858</v>
      </c>
      <c r="E231" s="181">
        <v>0.99744999464408257</v>
      </c>
      <c r="F231" s="181">
        <v>1.0057777135172909</v>
      </c>
      <c r="G231" s="181">
        <v>1.036979517385803</v>
      </c>
      <c r="H231" s="181">
        <v>1.0099182957202939</v>
      </c>
      <c r="I231" s="181">
        <v>1.019291432159775</v>
      </c>
      <c r="J231" s="181">
        <v>1.0089087367743117</v>
      </c>
      <c r="K231" s="181">
        <v>1.0116035240254226</v>
      </c>
      <c r="L231" s="181">
        <v>1.003895067773616</v>
      </c>
      <c r="M231" s="181">
        <v>1.0404488461875396</v>
      </c>
      <c r="N231" s="181">
        <v>0.99257576165921513</v>
      </c>
      <c r="O231" s="181">
        <v>0.97005398648964325</v>
      </c>
      <c r="P231" s="181">
        <v>0.99651150216005269</v>
      </c>
      <c r="Q231" s="181">
        <v>0.93455529214344357</v>
      </c>
      <c r="R231" s="181">
        <v>0.97643631999050728</v>
      </c>
      <c r="S231" s="181">
        <v>0.94798818348703695</v>
      </c>
      <c r="T231" s="181">
        <v>0.96222075427353093</v>
      </c>
      <c r="U231" s="181">
        <v>0.99792484147056959</v>
      </c>
      <c r="V231" s="181">
        <v>0.97623961813323967</v>
      </c>
      <c r="W231" s="181">
        <v>0.9563309865208347</v>
      </c>
      <c r="X231" s="181">
        <v>0.9795548780426645</v>
      </c>
      <c r="Y231" s="181">
        <v>0.98057120658172914</v>
      </c>
      <c r="Z231" s="181">
        <v>0.91749925576605351</v>
      </c>
      <c r="AA231" s="181">
        <v>0.95073943509666103</v>
      </c>
      <c r="AB231" s="181">
        <v>0.93399201839336499</v>
      </c>
      <c r="AC231" s="181">
        <v>0.91476639043788033</v>
      </c>
      <c r="AD231" s="181">
        <v>0.9426483184256842</v>
      </c>
      <c r="AE231" s="181">
        <v>0.91316032217959986</v>
      </c>
      <c r="AF231" s="181">
        <v>0.90372485545160974</v>
      </c>
      <c r="AG231" s="181">
        <v>0.97804384025935842</v>
      </c>
      <c r="AH231" s="181">
        <v>0.98783901280060227</v>
      </c>
      <c r="AI231" s="181">
        <v>1.0165562276259932</v>
      </c>
      <c r="AJ231" s="181">
        <v>0.93836570110137296</v>
      </c>
      <c r="AK231" s="181">
        <v>0.97570953838921048</v>
      </c>
      <c r="AL231" s="181">
        <v>0.93905569738045092</v>
      </c>
      <c r="AM231" s="181">
        <v>1.0049115289386783</v>
      </c>
      <c r="AN231" s="181">
        <v>1.0124521558035637</v>
      </c>
      <c r="AO231" s="181">
        <v>0.90864044690246637</v>
      </c>
      <c r="AP231" s="181">
        <v>0.96215747739309387</v>
      </c>
      <c r="AQ231" s="181">
        <v>0.91885741370827556</v>
      </c>
      <c r="AR231" s="181">
        <v>0.95996641622723244</v>
      </c>
    </row>
    <row r="232" spans="1:44" s="182" customFormat="1" hidden="1" outlineLevel="1" x14ac:dyDescent="0.3">
      <c r="A232" s="180">
        <v>1995</v>
      </c>
      <c r="B232" s="181">
        <v>0.92847885108058448</v>
      </c>
      <c r="C232" s="181">
        <v>0.91644024294257742</v>
      </c>
      <c r="D232" s="181">
        <v>0.92590550042364039</v>
      </c>
      <c r="E232" s="181">
        <v>0.89717386484563943</v>
      </c>
      <c r="F232" s="181">
        <v>0.92870568251023489</v>
      </c>
      <c r="G232" s="181">
        <v>0.93635950761808218</v>
      </c>
      <c r="H232" s="181">
        <v>0.91434173178694989</v>
      </c>
      <c r="I232" s="181">
        <v>0.9258681654456199</v>
      </c>
      <c r="J232" s="181">
        <v>0.91475444348949553</v>
      </c>
      <c r="K232" s="181">
        <v>0.92525583324020622</v>
      </c>
      <c r="L232" s="181">
        <v>0.90315876696936137</v>
      </c>
      <c r="M232" s="181">
        <v>0.9273141427358671</v>
      </c>
      <c r="N232" s="181">
        <v>0.93251296255420801</v>
      </c>
      <c r="O232" s="181">
        <v>0.91302247785654722</v>
      </c>
      <c r="P232" s="181">
        <v>0.94044983886004818</v>
      </c>
      <c r="Q232" s="181">
        <v>0.92728378905233044</v>
      </c>
      <c r="R232" s="181">
        <v>0.90651978300984071</v>
      </c>
      <c r="S232" s="181">
        <v>0.90154615309978381</v>
      </c>
      <c r="T232" s="181">
        <v>0.93147467146204599</v>
      </c>
      <c r="U232" s="181">
        <v>0.93390473826090836</v>
      </c>
      <c r="V232" s="181">
        <v>0.92201900571148798</v>
      </c>
      <c r="W232" s="181">
        <v>0.90705195557329055</v>
      </c>
      <c r="X232" s="181">
        <v>0.94014281471323435</v>
      </c>
      <c r="Y232" s="181">
        <v>0.92859848065783224</v>
      </c>
      <c r="Z232" s="181">
        <v>0.92019465997154448</v>
      </c>
      <c r="AA232" s="181">
        <v>0.90688674945524905</v>
      </c>
      <c r="AB232" s="181">
        <v>0.91014253247886201</v>
      </c>
      <c r="AC232" s="181">
        <v>0.92439610803578354</v>
      </c>
      <c r="AD232" s="181">
        <v>0.93928016091452871</v>
      </c>
      <c r="AE232" s="181">
        <v>0.92795651275336255</v>
      </c>
      <c r="AF232" s="181">
        <v>0.94277575939236158</v>
      </c>
      <c r="AG232" s="181">
        <v>0.93782560967244566</v>
      </c>
      <c r="AH232" s="181">
        <v>0.96674884384440984</v>
      </c>
      <c r="AI232" s="181">
        <v>1.0069289376197641</v>
      </c>
      <c r="AJ232" s="181">
        <v>0.9638459222804423</v>
      </c>
      <c r="AK232" s="181">
        <v>0.96552977718851107</v>
      </c>
      <c r="AL232" s="181">
        <v>0.91096867316433139</v>
      </c>
      <c r="AM232" s="181">
        <v>0.97726925718394042</v>
      </c>
      <c r="AN232" s="181">
        <v>0.95641904752012352</v>
      </c>
      <c r="AO232" s="181">
        <v>0.93185728476795815</v>
      </c>
      <c r="AP232" s="181">
        <v>0.91199827800844968</v>
      </c>
      <c r="AQ232" s="181">
        <v>0.91748304345556375</v>
      </c>
      <c r="AR232" s="181">
        <v>0.89343803552669354</v>
      </c>
    </row>
    <row r="233" spans="1:44" s="182" customFormat="1" hidden="1" outlineLevel="1" x14ac:dyDescent="0.3">
      <c r="A233" s="180">
        <v>1996</v>
      </c>
      <c r="B233" s="181">
        <v>0.98551975964041949</v>
      </c>
      <c r="C233" s="181">
        <v>0.99503484011356214</v>
      </c>
      <c r="D233" s="181">
        <v>1.0361667897988165</v>
      </c>
      <c r="E233" s="181">
        <v>0.98619939818967706</v>
      </c>
      <c r="F233" s="181">
        <v>0.96440405568113985</v>
      </c>
      <c r="G233" s="181">
        <v>0.95528146020023852</v>
      </c>
      <c r="H233" s="181">
        <v>0.96654336240013028</v>
      </c>
      <c r="I233" s="181">
        <v>0.96793260350973576</v>
      </c>
      <c r="J233" s="181">
        <v>0.98824618990122071</v>
      </c>
      <c r="K233" s="181">
        <v>0.98773058635875499</v>
      </c>
      <c r="L233" s="181">
        <v>0.99112441115676142</v>
      </c>
      <c r="M233" s="181">
        <v>1.0378913935718568</v>
      </c>
      <c r="N233" s="181">
        <v>0.96456289966523201</v>
      </c>
      <c r="O233" s="181">
        <v>0.94175935176803649</v>
      </c>
      <c r="P233" s="181">
        <v>0.97236526546006719</v>
      </c>
      <c r="Q233" s="181">
        <v>0.96102711230022886</v>
      </c>
      <c r="R233" s="181">
        <v>0.93929288042874715</v>
      </c>
      <c r="S233" s="181">
        <v>0.94007269522713766</v>
      </c>
      <c r="T233" s="181">
        <v>0.98761969224823576</v>
      </c>
      <c r="U233" s="181">
        <v>0.98140163059920416</v>
      </c>
      <c r="V233" s="181">
        <v>0.95871469207260296</v>
      </c>
      <c r="W233" s="181">
        <v>0.96110988339039172</v>
      </c>
      <c r="X233" s="181">
        <v>0.97636367362450172</v>
      </c>
      <c r="Y233" s="181">
        <v>0.9905642304322978</v>
      </c>
      <c r="Z233" s="181">
        <v>1.0200389660561544</v>
      </c>
      <c r="AA233" s="181">
        <v>0.9818667186453115</v>
      </c>
      <c r="AB233" s="181">
        <v>0.99903074470906128</v>
      </c>
      <c r="AC233" s="181">
        <v>0.98641427563659057</v>
      </c>
      <c r="AD233" s="181">
        <v>0.99339920286861805</v>
      </c>
      <c r="AE233" s="181">
        <v>0.9319656764292803</v>
      </c>
      <c r="AF233" s="181">
        <v>0.9644746357893409</v>
      </c>
      <c r="AG233" s="181">
        <v>0.96422826572018294</v>
      </c>
      <c r="AH233" s="181">
        <v>0.97525216936888837</v>
      </c>
      <c r="AI233" s="181">
        <v>1.0632893110787487</v>
      </c>
      <c r="AJ233" s="181">
        <v>0.96687769432685866</v>
      </c>
      <c r="AK233" s="181">
        <v>1.0022830514615824</v>
      </c>
      <c r="AL233" s="181">
        <v>0.91871973440162535</v>
      </c>
      <c r="AM233" s="181">
        <v>1.0203945908807537</v>
      </c>
      <c r="AN233" s="181">
        <v>0.97143069359511769</v>
      </c>
      <c r="AO233" s="181">
        <v>0.94996704230848117</v>
      </c>
      <c r="AP233" s="181">
        <v>0.90521866961650366</v>
      </c>
      <c r="AQ233" s="181">
        <v>0.95365488244578311</v>
      </c>
      <c r="AR233" s="181">
        <v>0.91943199839387368</v>
      </c>
    </row>
    <row r="234" spans="1:44" s="182" customFormat="1" hidden="1" outlineLevel="1" x14ac:dyDescent="0.3">
      <c r="A234" s="180">
        <v>1997</v>
      </c>
      <c r="B234" s="181">
        <v>1.0581266988120066</v>
      </c>
      <c r="C234" s="181">
        <v>1.1077665683866691</v>
      </c>
      <c r="D234" s="181">
        <v>1.0026840726686577</v>
      </c>
      <c r="E234" s="181">
        <v>1.1118612162982027</v>
      </c>
      <c r="F234" s="181">
        <v>1.0973805400979173</v>
      </c>
      <c r="G234" s="181">
        <v>1.1294590662207062</v>
      </c>
      <c r="H234" s="181">
        <v>1.1005977434292429</v>
      </c>
      <c r="I234" s="181">
        <v>1.0888617179658677</v>
      </c>
      <c r="J234" s="181">
        <v>1.0810328317863025</v>
      </c>
      <c r="K234" s="181">
        <v>1.1065336750290196</v>
      </c>
      <c r="L234" s="181">
        <v>1.1009355754634151</v>
      </c>
      <c r="M234" s="181">
        <v>0.99703611083741228</v>
      </c>
      <c r="N234" s="181">
        <v>1.1016386139922303</v>
      </c>
      <c r="O234" s="181">
        <v>1.0077428773903168</v>
      </c>
      <c r="P234" s="181">
        <v>1.0469605478454425</v>
      </c>
      <c r="Q234" s="181">
        <v>1.0613154839132972</v>
      </c>
      <c r="R234" s="181">
        <v>1.0113633079133557</v>
      </c>
      <c r="S234" s="181">
        <v>1.0413639493787843</v>
      </c>
      <c r="T234" s="181">
        <v>1.0896542365668671</v>
      </c>
      <c r="U234" s="181">
        <v>1.0832077343594728</v>
      </c>
      <c r="V234" s="181">
        <v>1.0200651595039225</v>
      </c>
      <c r="W234" s="181">
        <v>1.0460579426090044</v>
      </c>
      <c r="X234" s="181">
        <v>1.0870731447634181</v>
      </c>
      <c r="Y234" s="181">
        <v>1.1094875541143587</v>
      </c>
      <c r="Z234" s="181">
        <v>1.0914100022609419</v>
      </c>
      <c r="AA234" s="181">
        <v>1.0878163740100584</v>
      </c>
      <c r="AB234" s="181">
        <v>1.1053892623197654</v>
      </c>
      <c r="AC234" s="181">
        <v>1.1381542263466491</v>
      </c>
      <c r="AD234" s="181">
        <v>1.1720303023825867</v>
      </c>
      <c r="AE234" s="181">
        <v>1.0871190378048048</v>
      </c>
      <c r="AF234" s="181">
        <v>1.1782387336297782</v>
      </c>
      <c r="AG234" s="181">
        <v>1.0491229357007068</v>
      </c>
      <c r="AH234" s="181">
        <v>1.0992469895874128</v>
      </c>
      <c r="AI234" s="181">
        <v>0.99844744656068352</v>
      </c>
      <c r="AJ234" s="181">
        <v>1.045323091083239</v>
      </c>
      <c r="AK234" s="181">
        <v>1.0226573591523775</v>
      </c>
      <c r="AL234" s="181">
        <v>1.0750137252678216</v>
      </c>
      <c r="AM234" s="181">
        <v>1.0084792563906926</v>
      </c>
      <c r="AN234" s="181">
        <v>1.0463435060038859</v>
      </c>
      <c r="AO234" s="181">
        <v>1.0555940843239129</v>
      </c>
      <c r="AP234" s="181">
        <v>1.0713583071860417</v>
      </c>
      <c r="AQ234" s="181">
        <v>1.0517660723872106</v>
      </c>
      <c r="AR234" s="181">
        <v>1.1008098440567313</v>
      </c>
    </row>
    <row r="235" spans="1:44" s="182" customFormat="1" hidden="1" outlineLevel="1" x14ac:dyDescent="0.3">
      <c r="A235" s="180">
        <v>1998</v>
      </c>
      <c r="B235" s="181">
        <v>0.77940244589495355</v>
      </c>
      <c r="C235" s="181">
        <v>0.80661439811385272</v>
      </c>
      <c r="D235" s="181">
        <v>0.79998671614396599</v>
      </c>
      <c r="E235" s="181">
        <v>0.81140536320931056</v>
      </c>
      <c r="F235" s="181">
        <v>0.81365355062011313</v>
      </c>
      <c r="G235" s="181">
        <v>0.79304826881951185</v>
      </c>
      <c r="H235" s="181">
        <v>0.79966850367234643</v>
      </c>
      <c r="I235" s="181">
        <v>0.7993058172057449</v>
      </c>
      <c r="J235" s="181">
        <v>0.7873019408916706</v>
      </c>
      <c r="K235" s="181">
        <v>0.80333326191528154</v>
      </c>
      <c r="L235" s="181">
        <v>0.80138244331991748</v>
      </c>
      <c r="M235" s="181">
        <v>0.80250076145383531</v>
      </c>
      <c r="N235" s="181">
        <v>0.81148919867551483</v>
      </c>
      <c r="O235" s="181">
        <v>0.78235799932351413</v>
      </c>
      <c r="P235" s="181">
        <v>0.82790257069965745</v>
      </c>
      <c r="Q235" s="181">
        <v>0.77920586236016975</v>
      </c>
      <c r="R235" s="181">
        <v>0.76686545514841997</v>
      </c>
      <c r="S235" s="181">
        <v>0.77024160424281862</v>
      </c>
      <c r="T235" s="181">
        <v>0.7462634524018239</v>
      </c>
      <c r="U235" s="181">
        <v>0.82472232894465103</v>
      </c>
      <c r="V235" s="181">
        <v>0.80500097426875039</v>
      </c>
      <c r="W235" s="181">
        <v>0.79525176044370682</v>
      </c>
      <c r="X235" s="181">
        <v>0.8186888587174842</v>
      </c>
      <c r="Y235" s="181">
        <v>0.79281647081875317</v>
      </c>
      <c r="Z235" s="181">
        <v>0.79274288050948183</v>
      </c>
      <c r="AA235" s="181">
        <v>0.79007829765779791</v>
      </c>
      <c r="AB235" s="181">
        <v>0.79675962116687027</v>
      </c>
      <c r="AC235" s="181">
        <v>0.76571597528877755</v>
      </c>
      <c r="AD235" s="181">
        <v>0.79283638669784939</v>
      </c>
      <c r="AE235" s="181">
        <v>0.76577395139841375</v>
      </c>
      <c r="AF235" s="181">
        <v>0.77116769578086208</v>
      </c>
      <c r="AG235" s="181">
        <v>0.79628322226569725</v>
      </c>
      <c r="AH235" s="181">
        <v>0.70548777020884601</v>
      </c>
      <c r="AI235" s="181">
        <v>0.92357162794789371</v>
      </c>
      <c r="AJ235" s="181">
        <v>0.79645199620556029</v>
      </c>
      <c r="AK235" s="181">
        <v>0.86952395720877207</v>
      </c>
      <c r="AL235" s="181">
        <v>0.79378087628056992</v>
      </c>
      <c r="AM235" s="181">
        <v>0.87820042816018473</v>
      </c>
      <c r="AN235" s="181">
        <v>0.80802243273483276</v>
      </c>
      <c r="AO235" s="181">
        <v>0.81052320305856418</v>
      </c>
      <c r="AP235" s="181">
        <v>0.76975912357745846</v>
      </c>
      <c r="AQ235" s="181">
        <v>0.86338169040808133</v>
      </c>
      <c r="AR235" s="181">
        <v>0.77066891675082871</v>
      </c>
    </row>
    <row r="236" spans="1:44" s="182" customFormat="1" hidden="1" outlineLevel="1" x14ac:dyDescent="0.3">
      <c r="A236" s="180">
        <v>1999</v>
      </c>
      <c r="B236" s="181">
        <v>0.99961053864853233</v>
      </c>
      <c r="C236" s="181">
        <v>1.024062430705766</v>
      </c>
      <c r="D236" s="181">
        <v>1.0003227762727083</v>
      </c>
      <c r="E236" s="181">
        <v>1.0205046700653146</v>
      </c>
      <c r="F236" s="181">
        <v>1.0002331959737809</v>
      </c>
      <c r="G236" s="181">
        <v>0.99407091957170035</v>
      </c>
      <c r="H236" s="181">
        <v>0.97533183493116027</v>
      </c>
      <c r="I236" s="181">
        <v>0.95443447686127225</v>
      </c>
      <c r="J236" s="181">
        <v>0.98859944204859029</v>
      </c>
      <c r="K236" s="181">
        <v>1.0186501796590735</v>
      </c>
      <c r="L236" s="181">
        <v>1.0108476644448683</v>
      </c>
      <c r="M236" s="181">
        <v>1.001579912572728</v>
      </c>
      <c r="N236" s="181">
        <v>0.97539203925317275</v>
      </c>
      <c r="O236" s="181">
        <v>1.0008312804140906</v>
      </c>
      <c r="P236" s="181">
        <v>1.0449882979775809</v>
      </c>
      <c r="Q236" s="181">
        <v>0.98027236946413587</v>
      </c>
      <c r="R236" s="181">
        <v>0.97559621332091973</v>
      </c>
      <c r="S236" s="181">
        <v>0.97948623482088704</v>
      </c>
      <c r="T236" s="181">
        <v>0.99975281287978413</v>
      </c>
      <c r="U236" s="181">
        <v>0.9880725004634654</v>
      </c>
      <c r="V236" s="181">
        <v>1.0176521792520727</v>
      </c>
      <c r="W236" s="181">
        <v>1.0081417651214157</v>
      </c>
      <c r="X236" s="181">
        <v>1.0026433216567554</v>
      </c>
      <c r="Y236" s="181">
        <v>0.98055746312342562</v>
      </c>
      <c r="Z236" s="181">
        <v>0.92926101957183227</v>
      </c>
      <c r="AA236" s="181">
        <v>0.96455516448080625</v>
      </c>
      <c r="AB236" s="181">
        <v>0.93584216369987649</v>
      </c>
      <c r="AC236" s="181">
        <v>0.98226467489498104</v>
      </c>
      <c r="AD236" s="181">
        <v>0.9458335655156298</v>
      </c>
      <c r="AE236" s="181">
        <v>0.93063543615571231</v>
      </c>
      <c r="AF236" s="181">
        <v>0.92317287565441908</v>
      </c>
      <c r="AG236" s="181">
        <v>1.0211640641282291</v>
      </c>
      <c r="AH236" s="181">
        <v>0.9410467017223989</v>
      </c>
      <c r="AI236" s="181">
        <v>1.0410750843312464</v>
      </c>
      <c r="AJ236" s="181">
        <v>1.0557076228021822</v>
      </c>
      <c r="AK236" s="181">
        <v>1.072989281753332</v>
      </c>
      <c r="AL236" s="181">
        <v>1.0413034248519362</v>
      </c>
      <c r="AM236" s="181">
        <v>1.0428658118775724</v>
      </c>
      <c r="AN236" s="181">
        <v>1.0416140567534837</v>
      </c>
      <c r="AO236" s="181">
        <v>1.0607698815184936</v>
      </c>
      <c r="AP236" s="181">
        <v>1.0193506617450789</v>
      </c>
      <c r="AQ236" s="181">
        <v>1.0928105431211632</v>
      </c>
      <c r="AR236" s="181">
        <v>0.98078165188742628</v>
      </c>
    </row>
    <row r="237" spans="1:44" s="182" customFormat="1" hidden="1" outlineLevel="1" x14ac:dyDescent="0.3">
      <c r="A237" s="180">
        <v>2000</v>
      </c>
      <c r="B237" s="181">
        <v>0.96981988044186407</v>
      </c>
      <c r="C237" s="181">
        <v>0.97857365558329268</v>
      </c>
      <c r="D237" s="181">
        <v>0.95014135688046975</v>
      </c>
      <c r="E237" s="181">
        <v>0.98787048962140989</v>
      </c>
      <c r="F237" s="181">
        <v>0.96241645880332538</v>
      </c>
      <c r="G237" s="181">
        <v>0.99699452970645064</v>
      </c>
      <c r="H237" s="181">
        <v>0.94598466257235925</v>
      </c>
      <c r="I237" s="181">
        <v>0.94701041339944636</v>
      </c>
      <c r="J237" s="181">
        <v>0.95054375507148947</v>
      </c>
      <c r="K237" s="181">
        <v>0.97469959422235486</v>
      </c>
      <c r="L237" s="181">
        <v>0.97186811841597798</v>
      </c>
      <c r="M237" s="181">
        <v>0.95356729116987116</v>
      </c>
      <c r="N237" s="181">
        <v>0.96954776048992097</v>
      </c>
      <c r="O237" s="181">
        <v>0.97945240066890404</v>
      </c>
      <c r="P237" s="181">
        <v>0.99331350821543629</v>
      </c>
      <c r="Q237" s="181">
        <v>0.93197630070047055</v>
      </c>
      <c r="R237" s="181">
        <v>0.92948865684856163</v>
      </c>
      <c r="S237" s="181">
        <v>0.92965047499699016</v>
      </c>
      <c r="T237" s="181">
        <v>0.94795489839219804</v>
      </c>
      <c r="U237" s="181">
        <v>0.94754553603791236</v>
      </c>
      <c r="V237" s="181">
        <v>1.0105820163773616</v>
      </c>
      <c r="W237" s="181">
        <v>0.97275181382272202</v>
      </c>
      <c r="X237" s="181">
        <v>0.9717594449686604</v>
      </c>
      <c r="Y237" s="181">
        <v>0.95660063429246023</v>
      </c>
      <c r="Z237" s="181">
        <v>0.95405873826234888</v>
      </c>
      <c r="AA237" s="181">
        <v>0.94033515893576314</v>
      </c>
      <c r="AB237" s="181">
        <v>0.94308696638839939</v>
      </c>
      <c r="AC237" s="181">
        <v>0.99176755341648914</v>
      </c>
      <c r="AD237" s="181">
        <v>0.97227723396174803</v>
      </c>
      <c r="AE237" s="181">
        <v>0.97980117296224989</v>
      </c>
      <c r="AF237" s="181">
        <v>1.0070640189870188</v>
      </c>
      <c r="AG237" s="181">
        <v>1.0184481581653375</v>
      </c>
      <c r="AH237" s="181">
        <v>0.93081388626073835</v>
      </c>
      <c r="AI237" s="181">
        <v>1.0441499292658676</v>
      </c>
      <c r="AJ237" s="181">
        <v>1.0751743036979904</v>
      </c>
      <c r="AK237" s="181">
        <v>1.0679662149451954</v>
      </c>
      <c r="AL237" s="181">
        <v>1.0206345273816715</v>
      </c>
      <c r="AM237" s="181">
        <v>1.0523848151091417</v>
      </c>
      <c r="AN237" s="181">
        <v>1.0378291527651446</v>
      </c>
      <c r="AO237" s="181">
        <v>1.0598836511813805</v>
      </c>
      <c r="AP237" s="181">
        <v>0.98581695102614508</v>
      </c>
      <c r="AQ237" s="181">
        <v>1.0963215069333432</v>
      </c>
      <c r="AR237" s="181">
        <v>0.97787820534488934</v>
      </c>
    </row>
    <row r="238" spans="1:44" s="182" customFormat="1" hidden="1" outlineLevel="1" x14ac:dyDescent="0.3">
      <c r="A238" s="180">
        <v>2001</v>
      </c>
      <c r="B238" s="181">
        <v>1.0474611370584501</v>
      </c>
      <c r="C238" s="181">
        <v>1.0179226010786051</v>
      </c>
      <c r="D238" s="181">
        <v>1.0605598756544656</v>
      </c>
      <c r="E238" s="181">
        <v>1.0218883763463675</v>
      </c>
      <c r="F238" s="181">
        <v>1.0062517692945372</v>
      </c>
      <c r="G238" s="181">
        <v>1.0058957813806526</v>
      </c>
      <c r="H238" s="181">
        <v>1.0166559791908067</v>
      </c>
      <c r="I238" s="181">
        <v>1.041603896202123</v>
      </c>
      <c r="J238" s="181">
        <v>1.030842631397247</v>
      </c>
      <c r="K238" s="181">
        <v>1.0157978817965034</v>
      </c>
      <c r="L238" s="181">
        <v>1.0226430421322152</v>
      </c>
      <c r="M238" s="181">
        <v>1.0599991956366117</v>
      </c>
      <c r="N238" s="181">
        <v>1.0306323213196151</v>
      </c>
      <c r="O238" s="181">
        <v>0.96762002714490536</v>
      </c>
      <c r="P238" s="181">
        <v>0.99081593945753699</v>
      </c>
      <c r="Q238" s="181">
        <v>0.96675663043053062</v>
      </c>
      <c r="R238" s="181">
        <v>0.94105352951288257</v>
      </c>
      <c r="S238" s="181">
        <v>0.95443819767202187</v>
      </c>
      <c r="T238" s="181">
        <v>0.98507877800327726</v>
      </c>
      <c r="U238" s="181">
        <v>0.98414628644042335</v>
      </c>
      <c r="V238" s="181">
        <v>0.98005827430870385</v>
      </c>
      <c r="W238" s="181">
        <v>0.97827866768863803</v>
      </c>
      <c r="X238" s="181">
        <v>1.0053758940353612</v>
      </c>
      <c r="Y238" s="181">
        <v>0.99817489051756947</v>
      </c>
      <c r="Z238" s="181">
        <v>0.96818919061234676</v>
      </c>
      <c r="AA238" s="181">
        <v>0.98847552393769156</v>
      </c>
      <c r="AB238" s="181">
        <v>0.99039102249494093</v>
      </c>
      <c r="AC238" s="181">
        <v>0.9505787311311531</v>
      </c>
      <c r="AD238" s="181">
        <v>0.98461821005041406</v>
      </c>
      <c r="AE238" s="181">
        <v>0.91688892475901629</v>
      </c>
      <c r="AF238" s="181">
        <v>0.916326302566012</v>
      </c>
      <c r="AG238" s="181">
        <v>0.95232440272022945</v>
      </c>
      <c r="AH238" s="181">
        <v>0.9276071236688801</v>
      </c>
      <c r="AI238" s="181">
        <v>1.0026671331140675</v>
      </c>
      <c r="AJ238" s="181">
        <v>1.018389574313004</v>
      </c>
      <c r="AK238" s="181">
        <v>1.0041550282596869</v>
      </c>
      <c r="AL238" s="181">
        <v>0.9130113614773131</v>
      </c>
      <c r="AM238" s="181">
        <v>0.98318241651528593</v>
      </c>
      <c r="AN238" s="181">
        <v>0.9546507569171</v>
      </c>
      <c r="AO238" s="181">
        <v>0.97495224349731513</v>
      </c>
      <c r="AP238" s="181">
        <v>0.8846812891613256</v>
      </c>
      <c r="AQ238" s="181">
        <v>1.0056139290767001</v>
      </c>
      <c r="AR238" s="181">
        <v>0.88996096738489305</v>
      </c>
    </row>
    <row r="239" spans="1:44" s="182" customFormat="1" hidden="1" outlineLevel="1" x14ac:dyDescent="0.3">
      <c r="A239" s="180">
        <v>2002</v>
      </c>
      <c r="B239" s="181">
        <v>1.0483606039193041</v>
      </c>
      <c r="C239" s="181">
        <v>1.025525045463068</v>
      </c>
      <c r="D239" s="181">
        <v>1.0954261109593566</v>
      </c>
      <c r="E239" s="181">
        <v>1.0320532955648698</v>
      </c>
      <c r="F239" s="181">
        <v>1.0277248880491447</v>
      </c>
      <c r="G239" s="181">
        <v>1.04898914266052</v>
      </c>
      <c r="H239" s="181">
        <v>1.0110482017615492</v>
      </c>
      <c r="I239" s="181">
        <v>1.0442838158902583</v>
      </c>
      <c r="J239" s="181">
        <v>1.0234209364767335</v>
      </c>
      <c r="K239" s="181">
        <v>1.0229049261886809</v>
      </c>
      <c r="L239" s="181">
        <v>1.022629404305013</v>
      </c>
      <c r="M239" s="181">
        <v>1.0937236628322993</v>
      </c>
      <c r="N239" s="181">
        <v>1.0338072477661018</v>
      </c>
      <c r="O239" s="181">
        <v>1.0457266725389287</v>
      </c>
      <c r="P239" s="181">
        <v>1.074784016775693</v>
      </c>
      <c r="Q239" s="181">
        <v>1.0474946043839677</v>
      </c>
      <c r="R239" s="181">
        <v>1.0069929657705021</v>
      </c>
      <c r="S239" s="181">
        <v>1.0422702293987971</v>
      </c>
      <c r="T239" s="181">
        <v>1.0484791804286855</v>
      </c>
      <c r="U239" s="181">
        <v>1.0261660065955001</v>
      </c>
      <c r="V239" s="181">
        <v>1.0628567759795466</v>
      </c>
      <c r="W239" s="181">
        <v>1.0631165717916833</v>
      </c>
      <c r="X239" s="181">
        <v>1.0396533891294368</v>
      </c>
      <c r="Y239" s="181">
        <v>1.0346868746178108</v>
      </c>
      <c r="Z239" s="181">
        <v>0.97442945974263495</v>
      </c>
      <c r="AA239" s="181">
        <v>1.0089924117653561</v>
      </c>
      <c r="AB239" s="181">
        <v>0.98750900694971488</v>
      </c>
      <c r="AC239" s="181">
        <v>1.0197985315461724</v>
      </c>
      <c r="AD239" s="181">
        <v>0.99874629403546666</v>
      </c>
      <c r="AE239" s="181">
        <v>1.0281763546027491</v>
      </c>
      <c r="AF239" s="181">
        <v>1.0999516306131589</v>
      </c>
      <c r="AG239" s="181">
        <v>1.0700414866326149</v>
      </c>
      <c r="AH239" s="181">
        <v>1.0758628443950971</v>
      </c>
      <c r="AI239" s="181">
        <v>1.0614573308619115</v>
      </c>
      <c r="AJ239" s="181">
        <v>1.1109612053261109</v>
      </c>
      <c r="AK239" s="181">
        <v>1.0898612937608536</v>
      </c>
      <c r="AL239" s="181">
        <v>1.0517812497072427</v>
      </c>
      <c r="AM239" s="181">
        <v>1.054162551061302</v>
      </c>
      <c r="AN239" s="181">
        <v>1.0640917850875313</v>
      </c>
      <c r="AO239" s="181">
        <v>1.0904347217381616</v>
      </c>
      <c r="AP239" s="181">
        <v>1.0264933182529077</v>
      </c>
      <c r="AQ239" s="181">
        <v>1.1145947714333297</v>
      </c>
      <c r="AR239" s="181">
        <v>1.059161564807005</v>
      </c>
    </row>
    <row r="240" spans="1:44" s="182" customFormat="1" hidden="1" outlineLevel="1" x14ac:dyDescent="0.3">
      <c r="A240" s="180">
        <v>2003</v>
      </c>
      <c r="B240" s="181">
        <v>0.93949746931084022</v>
      </c>
      <c r="C240" s="181">
        <v>0.95087414817635674</v>
      </c>
      <c r="D240" s="181">
        <v>0.96629846207161363</v>
      </c>
      <c r="E240" s="181">
        <v>0.95757796596082512</v>
      </c>
      <c r="F240" s="181">
        <v>0.92378400044266817</v>
      </c>
      <c r="G240" s="181">
        <v>0.91295975810091845</v>
      </c>
      <c r="H240" s="181">
        <v>0.92818830798043495</v>
      </c>
      <c r="I240" s="181">
        <v>0.92355626793826961</v>
      </c>
      <c r="J240" s="181">
        <v>0.9419350261050492</v>
      </c>
      <c r="K240" s="181">
        <v>0.96469932344978093</v>
      </c>
      <c r="L240" s="181">
        <v>0.94850395335280724</v>
      </c>
      <c r="M240" s="181">
        <v>0.96772773873674967</v>
      </c>
      <c r="N240" s="181">
        <v>0.93490795580899799</v>
      </c>
      <c r="O240" s="181">
        <v>0.96778691620629431</v>
      </c>
      <c r="P240" s="181">
        <v>0.96084511436274578</v>
      </c>
      <c r="Q240" s="181">
        <v>0.96962092400029898</v>
      </c>
      <c r="R240" s="181">
        <v>0.94982102571357707</v>
      </c>
      <c r="S240" s="181">
        <v>0.9666633366653864</v>
      </c>
      <c r="T240" s="181">
        <v>0.96679235901948013</v>
      </c>
      <c r="U240" s="181">
        <v>0.98501406396699087</v>
      </c>
      <c r="V240" s="181">
        <v>0.98242248454921233</v>
      </c>
      <c r="W240" s="181">
        <v>0.98929673858368194</v>
      </c>
      <c r="X240" s="181">
        <v>0.99715546312579806</v>
      </c>
      <c r="Y240" s="181">
        <v>0.977775180675721</v>
      </c>
      <c r="Z240" s="181">
        <v>0.9045613155796971</v>
      </c>
      <c r="AA240" s="181">
        <v>0.96595957906929319</v>
      </c>
      <c r="AB240" s="181">
        <v>0.91719861583633144</v>
      </c>
      <c r="AC240" s="181">
        <v>1.0102150565924781</v>
      </c>
      <c r="AD240" s="181">
        <v>0.93145433874303585</v>
      </c>
      <c r="AE240" s="181">
        <v>0.95761578352392418</v>
      </c>
      <c r="AF240" s="181">
        <v>0.95852435693077254</v>
      </c>
      <c r="AG240" s="181">
        <v>0.92852594001197297</v>
      </c>
      <c r="AH240" s="181">
        <v>0.97382293810135601</v>
      </c>
      <c r="AI240" s="181">
        <v>0.98830317544808888</v>
      </c>
      <c r="AJ240" s="181">
        <v>0.99253504637158507</v>
      </c>
      <c r="AK240" s="181">
        <v>0.99403410495581401</v>
      </c>
      <c r="AL240" s="181">
        <v>0.95816464893362496</v>
      </c>
      <c r="AM240" s="181">
        <v>0.97127731891360602</v>
      </c>
      <c r="AN240" s="181">
        <v>0.95144088235806912</v>
      </c>
      <c r="AO240" s="181">
        <v>1.009169256277755</v>
      </c>
      <c r="AP240" s="181">
        <v>0.91145935657066601</v>
      </c>
      <c r="AQ240" s="181">
        <v>1.0264595398817313</v>
      </c>
      <c r="AR240" s="181">
        <v>0.88699114633946752</v>
      </c>
    </row>
    <row r="241" spans="1:44" s="182" customFormat="1" hidden="1" outlineLevel="1" x14ac:dyDescent="0.3">
      <c r="A241" s="180">
        <v>2004</v>
      </c>
      <c r="B241" s="181">
        <v>1.065669246994311</v>
      </c>
      <c r="C241" s="181">
        <v>1.0300054226611886</v>
      </c>
      <c r="D241" s="181">
        <v>1.0757186481072654</v>
      </c>
      <c r="E241" s="181">
        <v>1.0498711749070408</v>
      </c>
      <c r="F241" s="181">
        <v>1.0101223709173845</v>
      </c>
      <c r="G241" s="181">
        <v>1.0543146778502137</v>
      </c>
      <c r="H241" s="181">
        <v>1.0668738020023427</v>
      </c>
      <c r="I241" s="181">
        <v>1.0509477685083097</v>
      </c>
      <c r="J241" s="181">
        <v>1.0659391095727293</v>
      </c>
      <c r="K241" s="181">
        <v>1.0245217323565752</v>
      </c>
      <c r="L241" s="181">
        <v>1.0449755436063211</v>
      </c>
      <c r="M241" s="181">
        <v>1.0754015444623044</v>
      </c>
      <c r="N241" s="181">
        <v>1.0392075887775636</v>
      </c>
      <c r="O241" s="181">
        <v>0.97247856777409014</v>
      </c>
      <c r="P241" s="181">
        <v>0.98324028809593844</v>
      </c>
      <c r="Q241" s="181">
        <v>0.96628583804282198</v>
      </c>
      <c r="R241" s="181">
        <v>0.94763138598965235</v>
      </c>
      <c r="S241" s="181">
        <v>0.97993937483089344</v>
      </c>
      <c r="T241" s="181">
        <v>1.0043856444750094</v>
      </c>
      <c r="U241" s="181">
        <v>0.98994364992289841</v>
      </c>
      <c r="V241" s="181">
        <v>1.0033516714267168</v>
      </c>
      <c r="W241" s="181">
        <v>1.0114145022630121</v>
      </c>
      <c r="X241" s="181">
        <v>1.0007631072860572</v>
      </c>
      <c r="Y241" s="181">
        <v>1.0063534024652572</v>
      </c>
      <c r="Z241" s="181">
        <v>1.0234204731503158</v>
      </c>
      <c r="AA241" s="181">
        <v>1.0127575564754701</v>
      </c>
      <c r="AB241" s="181">
        <v>1.0354485397213653</v>
      </c>
      <c r="AC241" s="181">
        <v>1.0084727637096338</v>
      </c>
      <c r="AD241" s="181">
        <v>1.0282902488744978</v>
      </c>
      <c r="AE241" s="181">
        <v>1.0058075044847743</v>
      </c>
      <c r="AF241" s="181">
        <v>1.0520246748710933</v>
      </c>
      <c r="AG241" s="181">
        <v>0.97045007447970622</v>
      </c>
      <c r="AH241" s="181">
        <v>0.97978007010720525</v>
      </c>
      <c r="AI241" s="181">
        <v>0.95792139205033944</v>
      </c>
      <c r="AJ241" s="181">
        <v>0.98069796897716366</v>
      </c>
      <c r="AK241" s="181">
        <v>0.99002905823789056</v>
      </c>
      <c r="AL241" s="181">
        <v>0.96858553661443958</v>
      </c>
      <c r="AM241" s="181">
        <v>0.95891386865999506</v>
      </c>
      <c r="AN241" s="181">
        <v>0.93120029907204127</v>
      </c>
      <c r="AO241" s="181">
        <v>0.97483835461220891</v>
      </c>
      <c r="AP241" s="181">
        <v>0.93199952191323843</v>
      </c>
      <c r="AQ241" s="181">
        <v>0.9969271340392335</v>
      </c>
      <c r="AR241" s="181">
        <v>0.99151273362707648</v>
      </c>
    </row>
    <row r="242" spans="1:44" s="182" customFormat="1" hidden="1" outlineLevel="1" x14ac:dyDescent="0.3">
      <c r="A242" s="180">
        <v>2005</v>
      </c>
      <c r="B242" s="181">
        <v>0.83848949038544784</v>
      </c>
      <c r="C242" s="181">
        <v>0.92841667864735311</v>
      </c>
      <c r="D242" s="181">
        <v>0.89113274714917146</v>
      </c>
      <c r="E242" s="181">
        <v>0.94148439752273505</v>
      </c>
      <c r="F242" s="181">
        <v>0.91448776710857604</v>
      </c>
      <c r="G242" s="181">
        <v>0.90284124124050069</v>
      </c>
      <c r="H242" s="181">
        <v>0.86883309242743079</v>
      </c>
      <c r="I242" s="181">
        <v>0.87890268299781327</v>
      </c>
      <c r="J242" s="181">
        <v>0.89568302140996048</v>
      </c>
      <c r="K242" s="181">
        <v>0.92821815335985058</v>
      </c>
      <c r="L242" s="181">
        <v>0.91962724153672193</v>
      </c>
      <c r="M242" s="181">
        <v>0.88376525681136819</v>
      </c>
      <c r="N242" s="181">
        <v>0.91430486225765684</v>
      </c>
      <c r="O242" s="181">
        <v>0.92739900235748118</v>
      </c>
      <c r="P242" s="181">
        <v>0.958190871549923</v>
      </c>
      <c r="Q242" s="181">
        <v>0.8833733028419346</v>
      </c>
      <c r="R242" s="181">
        <v>0.92435864378108079</v>
      </c>
      <c r="S242" s="181">
        <v>0.92575539916629668</v>
      </c>
      <c r="T242" s="181">
        <v>0.92428051667210354</v>
      </c>
      <c r="U242" s="181">
        <v>0.93432116030748413</v>
      </c>
      <c r="V242" s="181">
        <v>0.93251667301828334</v>
      </c>
      <c r="W242" s="181">
        <v>0.94440771384633371</v>
      </c>
      <c r="X242" s="181">
        <v>0.93680634602190216</v>
      </c>
      <c r="Y242" s="181">
        <v>0.93354809756476154</v>
      </c>
      <c r="Z242" s="181">
        <v>0.86225163744502109</v>
      </c>
      <c r="AA242" s="181">
        <v>0.89627201361777309</v>
      </c>
      <c r="AB242" s="181">
        <v>0.87911806836819506</v>
      </c>
      <c r="AC242" s="181">
        <v>0.93371940636125339</v>
      </c>
      <c r="AD242" s="181">
        <v>0.89894647320424237</v>
      </c>
      <c r="AE242" s="181">
        <v>0.90501106291160538</v>
      </c>
      <c r="AF242" s="181">
        <v>0.91662033001075927</v>
      </c>
      <c r="AG242" s="181">
        <v>0.90671786218187722</v>
      </c>
      <c r="AH242" s="181">
        <v>0.93985767739058612</v>
      </c>
      <c r="AI242" s="181">
        <v>0.94784809382542956</v>
      </c>
      <c r="AJ242" s="181">
        <v>0.98147262431454407</v>
      </c>
      <c r="AK242" s="181">
        <v>0.96760145621172544</v>
      </c>
      <c r="AL242" s="181">
        <v>0.94239206690591981</v>
      </c>
      <c r="AM242" s="181">
        <v>0.92508501606132698</v>
      </c>
      <c r="AN242" s="181">
        <v>0.90049259011889549</v>
      </c>
      <c r="AO242" s="181">
        <v>0.98194658255885547</v>
      </c>
      <c r="AP242" s="181">
        <v>0.89703500914706025</v>
      </c>
      <c r="AQ242" s="181">
        <v>0.9999247759891422</v>
      </c>
      <c r="AR242" s="181">
        <v>0.88940531059787153</v>
      </c>
    </row>
    <row r="243" spans="1:44" s="182" customFormat="1" hidden="1" outlineLevel="1" x14ac:dyDescent="0.3">
      <c r="A243" s="180">
        <v>2006</v>
      </c>
      <c r="B243" s="181">
        <v>0.95911768963915678</v>
      </c>
      <c r="C243" s="181">
        <v>0.93671582432997624</v>
      </c>
      <c r="D243" s="181">
        <v>1.0383841517600247</v>
      </c>
      <c r="E243" s="181">
        <v>0.93682237174503447</v>
      </c>
      <c r="F243" s="181">
        <v>0.93363009115939311</v>
      </c>
      <c r="G243" s="181">
        <v>0.92268701115148122</v>
      </c>
      <c r="H243" s="181">
        <v>0.95702997302641024</v>
      </c>
      <c r="I243" s="181">
        <v>0.95820631129755163</v>
      </c>
      <c r="J243" s="181">
        <v>0.94310314794850236</v>
      </c>
      <c r="K243" s="181">
        <v>0.93830774134436257</v>
      </c>
      <c r="L243" s="181">
        <v>0.93838953598132335</v>
      </c>
      <c r="M243" s="181">
        <v>1.0380780005994021</v>
      </c>
      <c r="N243" s="181">
        <v>0.93875709278137021</v>
      </c>
      <c r="O243" s="181">
        <v>0.94691298224193587</v>
      </c>
      <c r="P243" s="181">
        <v>0.97371081910823432</v>
      </c>
      <c r="Q243" s="181">
        <v>0.89501444613494296</v>
      </c>
      <c r="R243" s="181">
        <v>0.94291248895196955</v>
      </c>
      <c r="S243" s="181">
        <v>0.94095005141672461</v>
      </c>
      <c r="T243" s="181">
        <v>0.91806599147057866</v>
      </c>
      <c r="U243" s="181">
        <v>0.95760583952298728</v>
      </c>
      <c r="V243" s="181">
        <v>0.98781918051178108</v>
      </c>
      <c r="W243" s="181">
        <v>0.95640699528809758</v>
      </c>
      <c r="X243" s="181">
        <v>0.95143505012142882</v>
      </c>
      <c r="Y243" s="181">
        <v>0.93342237278862161</v>
      </c>
      <c r="Z243" s="181">
        <v>0.92568348308090787</v>
      </c>
      <c r="AA243" s="181">
        <v>0.92973441859128547</v>
      </c>
      <c r="AB243" s="181">
        <v>0.93723136794558926</v>
      </c>
      <c r="AC243" s="181">
        <v>0.91977781626762489</v>
      </c>
      <c r="AD243" s="181">
        <v>0.94055065901245594</v>
      </c>
      <c r="AE243" s="181">
        <v>0.89248913213663816</v>
      </c>
      <c r="AF243" s="181">
        <v>0.91467810958287532</v>
      </c>
      <c r="AG243" s="181">
        <v>0.9877763967848503</v>
      </c>
      <c r="AH243" s="181">
        <v>0.90000734675468308</v>
      </c>
      <c r="AI243" s="181">
        <v>1.0387123393149333</v>
      </c>
      <c r="AJ243" s="181">
        <v>1.0366467954219036</v>
      </c>
      <c r="AK243" s="181">
        <v>1.0235599267691728</v>
      </c>
      <c r="AL243" s="181">
        <v>0.96278243642653549</v>
      </c>
      <c r="AM243" s="181">
        <v>1.0409115551368169</v>
      </c>
      <c r="AN243" s="181">
        <v>1.0009938485436563</v>
      </c>
      <c r="AO243" s="181">
        <v>1.0228599477955649</v>
      </c>
      <c r="AP243" s="181">
        <v>0.94154359220296746</v>
      </c>
      <c r="AQ243" s="181">
        <v>1.0633589609502097</v>
      </c>
      <c r="AR243" s="181">
        <v>0.91552353276929943</v>
      </c>
    </row>
    <row r="244" spans="1:44" s="182" customFormat="1" hidden="1" outlineLevel="1" x14ac:dyDescent="0.3">
      <c r="A244" s="180">
        <v>2007</v>
      </c>
      <c r="B244" s="181">
        <v>1.0115652185120438</v>
      </c>
      <c r="C244" s="181">
        <v>1.0021617232146163</v>
      </c>
      <c r="D244" s="181">
        <v>1.0795271927905243</v>
      </c>
      <c r="E244" s="181">
        <v>0.99268152992168557</v>
      </c>
      <c r="F244" s="181">
        <v>1.0301407831677669</v>
      </c>
      <c r="G244" s="181">
        <v>1.014188400461747</v>
      </c>
      <c r="H244" s="181">
        <v>0.98203359000664725</v>
      </c>
      <c r="I244" s="181">
        <v>1.064645471364051</v>
      </c>
      <c r="J244" s="181">
        <v>0.98519156775655914</v>
      </c>
      <c r="K244" s="181">
        <v>1.0109646776284904</v>
      </c>
      <c r="L244" s="181">
        <v>0.99699192288470784</v>
      </c>
      <c r="M244" s="181">
        <v>1.0797559816086704</v>
      </c>
      <c r="N244" s="181">
        <v>1.0392248201363266</v>
      </c>
      <c r="O244" s="181">
        <v>1.0432269960786797</v>
      </c>
      <c r="P244" s="181">
        <v>1.0793275643684765</v>
      </c>
      <c r="Q244" s="181">
        <v>1.026932694279737</v>
      </c>
      <c r="R244" s="181">
        <v>1.0435733551175388</v>
      </c>
      <c r="S244" s="181">
        <v>1.0576866310158239</v>
      </c>
      <c r="T244" s="181">
        <v>1.0510405036234027</v>
      </c>
      <c r="U244" s="181">
        <v>1.0454312856610459</v>
      </c>
      <c r="V244" s="181">
        <v>1.0812683935863461</v>
      </c>
      <c r="W244" s="181">
        <v>1.0674394509570437</v>
      </c>
      <c r="X244" s="181">
        <v>1.048592985356271</v>
      </c>
      <c r="Y244" s="181">
        <v>1.016764359882276</v>
      </c>
      <c r="Z244" s="181">
        <v>1.0279454850589278</v>
      </c>
      <c r="AA244" s="181">
        <v>1.0316935064658139</v>
      </c>
      <c r="AB244" s="181">
        <v>1.0327299526302407</v>
      </c>
      <c r="AC244" s="181">
        <v>1.019761945862637</v>
      </c>
      <c r="AD244" s="181">
        <v>1.0481446729078001</v>
      </c>
      <c r="AE244" s="181">
        <v>1.05214525567078</v>
      </c>
      <c r="AF244" s="181">
        <v>1.1138457795483985</v>
      </c>
      <c r="AG244" s="181">
        <v>1.1332013277937987</v>
      </c>
      <c r="AH244" s="181">
        <v>1.0890021637789664</v>
      </c>
      <c r="AI244" s="181">
        <v>1.0377493035696814</v>
      </c>
      <c r="AJ244" s="181">
        <v>1.12943963594118</v>
      </c>
      <c r="AK244" s="181">
        <v>1.0911179293427642</v>
      </c>
      <c r="AL244" s="181">
        <v>1.0789909739285324</v>
      </c>
      <c r="AM244" s="181">
        <v>1.0799407746804139</v>
      </c>
      <c r="AN244" s="181">
        <v>1.1048862825016172</v>
      </c>
      <c r="AO244" s="181">
        <v>1.1250519398583092</v>
      </c>
      <c r="AP244" s="181">
        <v>1.0470005345676678</v>
      </c>
      <c r="AQ244" s="181">
        <v>1.1492857192331276</v>
      </c>
      <c r="AR244" s="181">
        <v>1.1249635156849296</v>
      </c>
    </row>
    <row r="245" spans="1:44" s="182" customFormat="1" hidden="1" outlineLevel="1" x14ac:dyDescent="0.3">
      <c r="A245" s="180">
        <v>2008</v>
      </c>
      <c r="B245" s="181">
        <v>1.1245249215811108</v>
      </c>
      <c r="C245" s="181">
        <v>1.0927489455940047</v>
      </c>
      <c r="D245" s="181">
        <v>1.207003053112166</v>
      </c>
      <c r="E245" s="181">
        <v>1.0902647544193105</v>
      </c>
      <c r="F245" s="181">
        <v>1.105421036007902</v>
      </c>
      <c r="G245" s="181">
        <v>1.1125477748836385</v>
      </c>
      <c r="H245" s="181">
        <v>1.0994908856634218</v>
      </c>
      <c r="I245" s="181">
        <v>1.1781243561683723</v>
      </c>
      <c r="J245" s="181">
        <v>1.0769198686116415</v>
      </c>
      <c r="K245" s="181">
        <v>1.0978604014418953</v>
      </c>
      <c r="L245" s="181">
        <v>1.0885205012223915</v>
      </c>
      <c r="M245" s="181">
        <v>1.2033375196158509</v>
      </c>
      <c r="N245" s="181">
        <v>1.1419989540742959</v>
      </c>
      <c r="O245" s="181">
        <v>1.0588574717761785</v>
      </c>
      <c r="P245" s="181">
        <v>1.0979994252670151</v>
      </c>
      <c r="Q245" s="181">
        <v>1.0222413208407455</v>
      </c>
      <c r="R245" s="181">
        <v>1.0575244882156878</v>
      </c>
      <c r="S245" s="181">
        <v>1.0402455612689814</v>
      </c>
      <c r="T245" s="181">
        <v>1.0513364333949038</v>
      </c>
      <c r="U245" s="181">
        <v>1.0875589106118944</v>
      </c>
      <c r="V245" s="181">
        <v>1.0485394785660356</v>
      </c>
      <c r="W245" s="181">
        <v>1.0531855481644832</v>
      </c>
      <c r="X245" s="181">
        <v>1.1048425807096316</v>
      </c>
      <c r="Y245" s="181">
        <v>1.1143514388313567</v>
      </c>
      <c r="Z245" s="181">
        <v>1.1714063319233006</v>
      </c>
      <c r="AA245" s="181">
        <v>1.1188756718263937</v>
      </c>
      <c r="AB245" s="181">
        <v>1.1710346040136734</v>
      </c>
      <c r="AC245" s="181">
        <v>1.0711437890171234</v>
      </c>
      <c r="AD245" s="181">
        <v>1.1367860796539433</v>
      </c>
      <c r="AE245" s="181">
        <v>1.055072082992375</v>
      </c>
      <c r="AF245" s="181">
        <v>1.1070047056545786</v>
      </c>
      <c r="AG245" s="181">
        <v>1.0774329071990434</v>
      </c>
      <c r="AH245" s="181">
        <v>1.0602253728797431</v>
      </c>
      <c r="AI245" s="181">
        <v>0.99661190090115748</v>
      </c>
      <c r="AJ245" s="181">
        <v>1.046320394877561</v>
      </c>
      <c r="AK245" s="181">
        <v>1.0196239761653036</v>
      </c>
      <c r="AL245" s="181">
        <v>1.0344452466336753</v>
      </c>
      <c r="AM245" s="181">
        <v>1.0127441834108797</v>
      </c>
      <c r="AN245" s="181">
        <v>1.0424913262653857</v>
      </c>
      <c r="AO245" s="181">
        <v>1.0465569189184571</v>
      </c>
      <c r="AP245" s="181">
        <v>1.0235010518739402</v>
      </c>
      <c r="AQ245" s="181">
        <v>1.0705236485032787</v>
      </c>
      <c r="AR245" s="181">
        <v>1.0947274286028967</v>
      </c>
    </row>
    <row r="246" spans="1:44" s="182" customFormat="1" hidden="1" outlineLevel="1" x14ac:dyDescent="0.3">
      <c r="A246" s="180">
        <v>2009</v>
      </c>
      <c r="B246" s="181">
        <v>1.0081478279272973</v>
      </c>
      <c r="C246" s="181">
        <v>0.9871158325379138</v>
      </c>
      <c r="D246" s="181">
        <v>1.0279754267784085</v>
      </c>
      <c r="E246" s="181">
        <v>1.0007708897186092</v>
      </c>
      <c r="F246" s="181">
        <v>1.0200007115529062</v>
      </c>
      <c r="G246" s="181">
        <v>1.030817112380586</v>
      </c>
      <c r="H246" s="181">
        <v>0.9699894723297211</v>
      </c>
      <c r="I246" s="181">
        <v>1.0438870920399401</v>
      </c>
      <c r="J246" s="181">
        <v>0.97780543603716052</v>
      </c>
      <c r="K246" s="181">
        <v>0.99548077140882607</v>
      </c>
      <c r="L246" s="181">
        <v>0.99030233043330929</v>
      </c>
      <c r="M246" s="181">
        <v>1.0222079381351028</v>
      </c>
      <c r="N246" s="181">
        <v>1.030302070231534</v>
      </c>
      <c r="O246" s="181">
        <v>1.0319970444518516</v>
      </c>
      <c r="P246" s="181">
        <v>1.0227497982993119</v>
      </c>
      <c r="Q246" s="181">
        <v>0.98827760918990781</v>
      </c>
      <c r="R246" s="181">
        <v>1.0219718889431464</v>
      </c>
      <c r="S246" s="181">
        <v>1.0180899071627101</v>
      </c>
      <c r="T246" s="181">
        <v>1.0396931275575643</v>
      </c>
      <c r="U246" s="181">
        <v>0.98725158460430706</v>
      </c>
      <c r="V246" s="181">
        <v>1.0400088133266954</v>
      </c>
      <c r="W246" s="181">
        <v>1.0369193170191353</v>
      </c>
      <c r="X246" s="181">
        <v>1.0278120011249321</v>
      </c>
      <c r="Y246" s="181">
        <v>1.0137453918541059</v>
      </c>
      <c r="Z246" s="181">
        <v>1.0293666981854594</v>
      </c>
      <c r="AA246" s="181">
        <v>1.0114921827159684</v>
      </c>
      <c r="AB246" s="181">
        <v>1.0181052047178445</v>
      </c>
      <c r="AC246" s="181">
        <v>1.0168594207955612</v>
      </c>
      <c r="AD246" s="181">
        <v>1.023178052854639</v>
      </c>
      <c r="AE246" s="181">
        <v>0.98943398689615769</v>
      </c>
      <c r="AF246" s="181">
        <v>1.1003514002176511</v>
      </c>
      <c r="AG246" s="181">
        <v>1.0796311271614909</v>
      </c>
      <c r="AH246" s="181">
        <v>1.0451643980101157</v>
      </c>
      <c r="AI246" s="181">
        <v>1.0306749778967073</v>
      </c>
      <c r="AJ246" s="181">
        <v>1.0760803520928948</v>
      </c>
      <c r="AK246" s="181">
        <v>1.0708395746431547</v>
      </c>
      <c r="AL246" s="181">
        <v>1.0830371026888945</v>
      </c>
      <c r="AM246" s="181">
        <v>1.0669959730766487</v>
      </c>
      <c r="AN246" s="181">
        <v>1.0547584204020535</v>
      </c>
      <c r="AO246" s="181">
        <v>1.1235975264597515</v>
      </c>
      <c r="AP246" s="181">
        <v>1.0404766807808019</v>
      </c>
      <c r="AQ246" s="181">
        <v>1.138748728165659</v>
      </c>
      <c r="AR246" s="181">
        <v>1.0854510439462162</v>
      </c>
    </row>
    <row r="247" spans="1:44" s="182" customFormat="1" hidden="1" outlineLevel="1" x14ac:dyDescent="0.3">
      <c r="A247" s="180">
        <v>2010</v>
      </c>
      <c r="B247" s="181">
        <v>0.8810050282805868</v>
      </c>
      <c r="C247" s="181">
        <v>0.89974820678860223</v>
      </c>
      <c r="D247" s="181">
        <v>0.90883937846162732</v>
      </c>
      <c r="E247" s="181">
        <v>0.89893010743312929</v>
      </c>
      <c r="F247" s="181">
        <v>0.88237756088881791</v>
      </c>
      <c r="G247" s="181">
        <v>0.87377903491960152</v>
      </c>
      <c r="H247" s="181">
        <v>0.7919668340348599</v>
      </c>
      <c r="I247" s="181">
        <v>0.8862897342949162</v>
      </c>
      <c r="J247" s="181">
        <v>0.8347158032124038</v>
      </c>
      <c r="K247" s="181">
        <v>0.90000312005997174</v>
      </c>
      <c r="L247" s="181">
        <v>0.87670205562900771</v>
      </c>
      <c r="M247" s="181">
        <v>0.90672772570028792</v>
      </c>
      <c r="N247" s="181">
        <v>0.88030581164990795</v>
      </c>
      <c r="O247" s="181">
        <v>0.9016678738610775</v>
      </c>
      <c r="P247" s="181">
        <v>0.92189778753292173</v>
      </c>
      <c r="Q247" s="181">
        <v>0.88242727949489186</v>
      </c>
      <c r="R247" s="181">
        <v>0.90401733761106962</v>
      </c>
      <c r="S247" s="181">
        <v>0.88493423315848474</v>
      </c>
      <c r="T247" s="181">
        <v>0.91805578699569934</v>
      </c>
      <c r="U247" s="181">
        <v>0.88352076817499814</v>
      </c>
      <c r="V247" s="181">
        <v>0.91864248209286192</v>
      </c>
      <c r="W247" s="181">
        <v>0.90075608854843203</v>
      </c>
      <c r="X247" s="181">
        <v>0.90020051588886629</v>
      </c>
      <c r="Y247" s="181">
        <v>0.8947516524209046</v>
      </c>
      <c r="Z247" s="181">
        <v>0.9071913766529337</v>
      </c>
      <c r="AA247" s="181">
        <v>0.89841963844504935</v>
      </c>
      <c r="AB247" s="181">
        <v>0.88982129933536713</v>
      </c>
      <c r="AC247" s="181">
        <v>0.84312473584504388</v>
      </c>
      <c r="AD247" s="181">
        <v>0.87220142902167308</v>
      </c>
      <c r="AE247" s="181">
        <v>0.86481609231002943</v>
      </c>
      <c r="AF247" s="181">
        <v>0.90988802940699598</v>
      </c>
      <c r="AG247" s="181">
        <v>0.92752930637389708</v>
      </c>
      <c r="AH247" s="181">
        <v>0.89699274971140053</v>
      </c>
      <c r="AI247" s="181">
        <v>0.92807344426803973</v>
      </c>
      <c r="AJ247" s="181">
        <v>0.90076718449486792</v>
      </c>
      <c r="AK247" s="181">
        <v>0.92493822689711258</v>
      </c>
      <c r="AL247" s="181">
        <v>0.87621439981168137</v>
      </c>
      <c r="AM247" s="181">
        <v>0.94052498773543625</v>
      </c>
      <c r="AN247" s="181">
        <v>0.91096981154483736</v>
      </c>
      <c r="AO247" s="181">
        <v>0.90668772280750065</v>
      </c>
      <c r="AP247" s="181">
        <v>0.87010126376551589</v>
      </c>
      <c r="AQ247" s="181">
        <v>0.9399393369977983</v>
      </c>
      <c r="AR247" s="181">
        <v>0.90599298248761195</v>
      </c>
    </row>
    <row r="248" spans="1:44" s="182" customFormat="1" hidden="1" outlineLevel="1" x14ac:dyDescent="0.3">
      <c r="A248" s="180">
        <v>2011</v>
      </c>
      <c r="B248" s="181">
        <v>0.87969400554360688</v>
      </c>
      <c r="C248" s="181">
        <v>0.91570429086488947</v>
      </c>
      <c r="D248" s="181">
        <v>0.89733450464252229</v>
      </c>
      <c r="E248" s="181">
        <v>0.88163377891997041</v>
      </c>
      <c r="F248" s="181">
        <v>0.91468088257858948</v>
      </c>
      <c r="G248" s="181">
        <v>0.90660172119077409</v>
      </c>
      <c r="H248" s="181">
        <v>0.87829192428303371</v>
      </c>
      <c r="I248" s="181">
        <v>0.8831388589965723</v>
      </c>
      <c r="J248" s="181">
        <v>0.85715911354915186</v>
      </c>
      <c r="K248" s="181">
        <v>0.9185557539331497</v>
      </c>
      <c r="L248" s="181">
        <v>0.8892404590634353</v>
      </c>
      <c r="M248" s="181">
        <v>0.89459549097034685</v>
      </c>
      <c r="N248" s="181">
        <v>0.91601327066020921</v>
      </c>
      <c r="O248" s="181">
        <v>0.93547815093689679</v>
      </c>
      <c r="P248" s="181">
        <v>0.9695727808340765</v>
      </c>
      <c r="Q248" s="181">
        <v>0.96138875211920238</v>
      </c>
      <c r="R248" s="181">
        <v>0.91383049849625075</v>
      </c>
      <c r="S248" s="181">
        <v>0.93989915224458198</v>
      </c>
      <c r="T248" s="181">
        <v>0.91758638115124924</v>
      </c>
      <c r="U248" s="181">
        <v>0.90942475715144777</v>
      </c>
      <c r="V248" s="181">
        <v>0.97923335772194553</v>
      </c>
      <c r="W248" s="181">
        <v>0.94164655928419594</v>
      </c>
      <c r="X248" s="181">
        <v>0.92143133961101531</v>
      </c>
      <c r="Y248" s="181">
        <v>0.9013959691657758</v>
      </c>
      <c r="Z248" s="181">
        <v>0.90314010245316545</v>
      </c>
      <c r="AA248" s="181">
        <v>0.92144712311971988</v>
      </c>
      <c r="AB248" s="181">
        <v>0.90090937330125642</v>
      </c>
      <c r="AC248" s="181">
        <v>0.91829754910009198</v>
      </c>
      <c r="AD248" s="181">
        <v>0.9600088648269931</v>
      </c>
      <c r="AE248" s="181">
        <v>0.95533764395680976</v>
      </c>
      <c r="AF248" s="181">
        <v>1.0015286383071489</v>
      </c>
      <c r="AG248" s="181">
        <v>1.0085687039396856</v>
      </c>
      <c r="AH248" s="181">
        <v>0.98225420154511855</v>
      </c>
      <c r="AI248" s="181">
        <v>0.98546301377392753</v>
      </c>
      <c r="AJ248" s="181">
        <v>1.0058935002504286</v>
      </c>
      <c r="AK248" s="181">
        <v>0.98926436715478738</v>
      </c>
      <c r="AL248" s="181">
        <v>0.97288320303540132</v>
      </c>
      <c r="AM248" s="181">
        <v>1.010916133430644</v>
      </c>
      <c r="AN248" s="181">
        <v>1.0035584986697419</v>
      </c>
      <c r="AO248" s="181">
        <v>0.98466026182326094</v>
      </c>
      <c r="AP248" s="181">
        <v>0.99028690723883872</v>
      </c>
      <c r="AQ248" s="181">
        <v>1.0143586040098249</v>
      </c>
      <c r="AR248" s="181">
        <v>0.98176066599605061</v>
      </c>
    </row>
    <row r="249" spans="1:44" s="182" customFormat="1" hidden="1" outlineLevel="1" x14ac:dyDescent="0.3">
      <c r="A249" s="180">
        <v>2012</v>
      </c>
      <c r="B249" s="181">
        <v>0.96234971174422956</v>
      </c>
      <c r="C249" s="181">
        <v>0.97997390888645208</v>
      </c>
      <c r="D249" s="181">
        <v>0.96488686149552683</v>
      </c>
      <c r="E249" s="181">
        <v>0.97769492650843759</v>
      </c>
      <c r="F249" s="181">
        <v>0.98216290756819979</v>
      </c>
      <c r="G249" s="181">
        <v>0.96799753402052713</v>
      </c>
      <c r="H249" s="181">
        <v>0.92500256859230667</v>
      </c>
      <c r="I249" s="181">
        <v>0.95937223917707914</v>
      </c>
      <c r="J249" s="181">
        <v>0.93361639253209572</v>
      </c>
      <c r="K249" s="181">
        <v>0.97938088882829022</v>
      </c>
      <c r="L249" s="181">
        <v>0.96418002587491414</v>
      </c>
      <c r="M249" s="181">
        <v>0.96295363701427561</v>
      </c>
      <c r="N249" s="181">
        <v>0.97827633825711902</v>
      </c>
      <c r="O249" s="181">
        <v>0.99473489573832885</v>
      </c>
      <c r="P249" s="181">
        <v>1.0249893156726313</v>
      </c>
      <c r="Q249" s="181">
        <v>0.96896558488069517</v>
      </c>
      <c r="R249" s="181">
        <v>0.95793609864959195</v>
      </c>
      <c r="S249" s="181">
        <v>1.0050163358101847</v>
      </c>
      <c r="T249" s="181">
        <v>0.98608902101633311</v>
      </c>
      <c r="U249" s="181">
        <v>0.99724572560414382</v>
      </c>
      <c r="V249" s="181">
        <v>1.0634683776412985</v>
      </c>
      <c r="W249" s="181">
        <v>1.0185942489114521</v>
      </c>
      <c r="X249" s="181">
        <v>0.99540317904283493</v>
      </c>
      <c r="Y249" s="181">
        <v>1.0035054922208642</v>
      </c>
      <c r="Z249" s="181">
        <v>0.95794665463148121</v>
      </c>
      <c r="AA249" s="181">
        <v>0.97124886195566218</v>
      </c>
      <c r="AB249" s="181">
        <v>0.94815260735135276</v>
      </c>
      <c r="AC249" s="181">
        <v>0.95756027753114947</v>
      </c>
      <c r="AD249" s="181">
        <v>0.98232531615287455</v>
      </c>
      <c r="AE249" s="181">
        <v>1.0040181980022971</v>
      </c>
      <c r="AF249" s="181">
        <v>0.99191681592639092</v>
      </c>
      <c r="AG249" s="181">
        <v>1.0950879375613611</v>
      </c>
      <c r="AH249" s="181">
        <v>1.1067294356350825</v>
      </c>
      <c r="AI249" s="181">
        <v>1.0232849305648895</v>
      </c>
      <c r="AJ249" s="181">
        <v>1.097675324631429</v>
      </c>
      <c r="AK249" s="181">
        <v>1.0280517602829313</v>
      </c>
      <c r="AL249" s="181">
        <v>1.0210843814457786</v>
      </c>
      <c r="AM249" s="181">
        <v>1.078570415315959</v>
      </c>
      <c r="AN249" s="181">
        <v>1.1279041583086771</v>
      </c>
      <c r="AO249" s="181">
        <v>1.0466770831854628</v>
      </c>
      <c r="AP249" s="181">
        <v>1.0575160005732096</v>
      </c>
      <c r="AQ249" s="181">
        <v>1.0606922947846174</v>
      </c>
      <c r="AR249" s="181">
        <v>1.0271677989305616</v>
      </c>
    </row>
    <row r="250" spans="1:44" s="182" customFormat="1" hidden="1" outlineLevel="1" x14ac:dyDescent="0.3">
      <c r="A250" s="180">
        <v>2013</v>
      </c>
      <c r="B250" s="181">
        <v>1.0627479614534578</v>
      </c>
      <c r="C250" s="181">
        <v>1.1205312827443754</v>
      </c>
      <c r="D250" s="181">
        <v>1.1128729422810792</v>
      </c>
      <c r="E250" s="181">
        <v>1.1375342897589653</v>
      </c>
      <c r="F250" s="181">
        <v>1.1221896569275243</v>
      </c>
      <c r="G250" s="181">
        <v>1.1256007703179691</v>
      </c>
      <c r="H250" s="181">
        <v>1.0628574257584711</v>
      </c>
      <c r="I250" s="181">
        <v>1.1654964845128957</v>
      </c>
      <c r="J250" s="181">
        <v>1.0761313528804639</v>
      </c>
      <c r="K250" s="181">
        <v>1.1224526355695528</v>
      </c>
      <c r="L250" s="181">
        <v>1.1103099862234169</v>
      </c>
      <c r="M250" s="181">
        <v>1.1141741435354526</v>
      </c>
      <c r="N250" s="181">
        <v>1.1616568802354093</v>
      </c>
      <c r="O250" s="181">
        <v>1.0554825370598522</v>
      </c>
      <c r="P250" s="181">
        <v>1.1216479914395963</v>
      </c>
      <c r="Q250" s="181">
        <v>1.086857778060127</v>
      </c>
      <c r="R250" s="181">
        <v>1.03006908726917</v>
      </c>
      <c r="S250" s="181">
        <v>1.0685523499791691</v>
      </c>
      <c r="T250" s="181">
        <v>1.0952666977505101</v>
      </c>
      <c r="U250" s="181">
        <v>1.1065710527825594</v>
      </c>
      <c r="V250" s="181">
        <v>1.0942216325578171</v>
      </c>
      <c r="W250" s="181">
        <v>1.0732116099739242</v>
      </c>
      <c r="X250" s="181">
        <v>1.1277687486468808</v>
      </c>
      <c r="Y250" s="181">
        <v>1.1104637791854968</v>
      </c>
      <c r="Z250" s="181">
        <v>1.1607390655827816</v>
      </c>
      <c r="AA250" s="181">
        <v>1.1301449962474561</v>
      </c>
      <c r="AB250" s="181">
        <v>1.1447381406074593</v>
      </c>
      <c r="AC250" s="181">
        <v>1.1822460490393736</v>
      </c>
      <c r="AD250" s="181">
        <v>1.1830719652991573</v>
      </c>
      <c r="AE250" s="181">
        <v>1.167501085000771</v>
      </c>
      <c r="AF250" s="181">
        <v>1.1842851066628559</v>
      </c>
      <c r="AG250" s="181">
        <v>1.1173144008601641</v>
      </c>
      <c r="AH250" s="181">
        <v>1.1158092578052881</v>
      </c>
      <c r="AI250" s="181">
        <v>1.013969731429845</v>
      </c>
      <c r="AJ250" s="181">
        <v>1.1093390396674763</v>
      </c>
      <c r="AK250" s="181">
        <v>1.0225729700136297</v>
      </c>
      <c r="AL250" s="181">
        <v>1.0789161875300048</v>
      </c>
      <c r="AM250" s="181">
        <v>1.0570732009753445</v>
      </c>
      <c r="AN250" s="181">
        <v>1.1099504264771676</v>
      </c>
      <c r="AO250" s="181">
        <v>1.0543020495750377</v>
      </c>
      <c r="AP250" s="181">
        <v>1.124953502911715</v>
      </c>
      <c r="AQ250" s="181">
        <v>1.0588215078881915</v>
      </c>
      <c r="AR250" s="181">
        <v>1.1427211073212979</v>
      </c>
    </row>
    <row r="251" spans="1:44" s="182" customFormat="1" hidden="1" outlineLevel="1" x14ac:dyDescent="0.3">
      <c r="A251" s="180">
        <v>2014</v>
      </c>
      <c r="B251" s="181">
        <v>1.0007234281732529</v>
      </c>
      <c r="C251" s="181">
        <v>1.054744860774776</v>
      </c>
      <c r="D251" s="181">
        <v>1.0632352685431654</v>
      </c>
      <c r="E251" s="181">
        <v>1.0454752464910815</v>
      </c>
      <c r="F251" s="181">
        <v>1.0775131362778732</v>
      </c>
      <c r="G251" s="181">
        <v>1.045304741784385</v>
      </c>
      <c r="H251" s="181">
        <v>1.0101293785487808</v>
      </c>
      <c r="I251" s="181">
        <v>1.0689724665040519</v>
      </c>
      <c r="J251" s="181">
        <v>1.0106446438451124</v>
      </c>
      <c r="K251" s="181">
        <v>1.0589935150289058</v>
      </c>
      <c r="L251" s="181">
        <v>1.0423601557078042</v>
      </c>
      <c r="M251" s="181">
        <v>1.0614092024117965</v>
      </c>
      <c r="N251" s="181">
        <v>1.0817695223295416</v>
      </c>
      <c r="O251" s="181">
        <v>1.0230300235936207</v>
      </c>
      <c r="P251" s="181">
        <v>1.0541399060092931</v>
      </c>
      <c r="Q251" s="181">
        <v>1.0289414536026091</v>
      </c>
      <c r="R251" s="181">
        <v>0.98495357165132469</v>
      </c>
      <c r="S251" s="181">
        <v>1.0226405898163917</v>
      </c>
      <c r="T251" s="181">
        <v>1.029947854047784</v>
      </c>
      <c r="U251" s="181">
        <v>1.0444525559152558</v>
      </c>
      <c r="V251" s="181">
        <v>1.0741730569945018</v>
      </c>
      <c r="W251" s="181">
        <v>1.0550003039885185</v>
      </c>
      <c r="X251" s="181">
        <v>1.0706790182419486</v>
      </c>
      <c r="Y251" s="181">
        <v>1.0363503774020022</v>
      </c>
      <c r="Z251" s="181">
        <v>1.0118057313921094</v>
      </c>
      <c r="AA251" s="181">
        <v>1.0521750773695528</v>
      </c>
      <c r="AB251" s="181">
        <v>1.0163682417010094</v>
      </c>
      <c r="AC251" s="181">
        <v>1.0405755432052881</v>
      </c>
      <c r="AD251" s="181">
        <v>1.0514927228985635</v>
      </c>
      <c r="AE251" s="181">
        <v>1.1028494377909417</v>
      </c>
      <c r="AF251" s="181">
        <v>1.1386122308139273</v>
      </c>
      <c r="AG251" s="181">
        <v>1.0931041517931359</v>
      </c>
      <c r="AH251" s="181">
        <v>1.0965326512137799</v>
      </c>
      <c r="AI251" s="181">
        <v>1.0387895387028105</v>
      </c>
      <c r="AJ251" s="181">
        <v>1.1090904830216444</v>
      </c>
      <c r="AK251" s="181">
        <v>1.0254838221388898</v>
      </c>
      <c r="AL251" s="181">
        <v>1.0709897711679119</v>
      </c>
      <c r="AM251" s="181">
        <v>1.0609943726128908</v>
      </c>
      <c r="AN251" s="181">
        <v>1.0738034983617728</v>
      </c>
      <c r="AO251" s="181">
        <v>1.0589599128984788</v>
      </c>
      <c r="AP251" s="181">
        <v>1.1133243329263811</v>
      </c>
      <c r="AQ251" s="181">
        <v>1.0519763847212564</v>
      </c>
      <c r="AR251" s="181">
        <v>1.1169356148577503</v>
      </c>
    </row>
    <row r="252" spans="1:44" s="182" customFormat="1" hidden="1" outlineLevel="1" x14ac:dyDescent="0.3">
      <c r="A252" s="180">
        <v>2015</v>
      </c>
      <c r="B252" s="181">
        <v>1.0696980155613005</v>
      </c>
      <c r="C252" s="181">
        <v>1.0734288610147493</v>
      </c>
      <c r="D252" s="181">
        <v>1.1138229908446171</v>
      </c>
      <c r="E252" s="181">
        <v>1.0549802442524663</v>
      </c>
      <c r="F252" s="181">
        <v>1.0538659603865537</v>
      </c>
      <c r="G252" s="181">
        <v>1.065835223362612</v>
      </c>
      <c r="H252" s="181">
        <v>1.0292692731365816</v>
      </c>
      <c r="I252" s="181">
        <v>1.1079766416100878</v>
      </c>
      <c r="J252" s="181">
        <v>1.0295045841171655</v>
      </c>
      <c r="K252" s="181">
        <v>1.0701141906749831</v>
      </c>
      <c r="L252" s="181">
        <v>1.0590930355330579</v>
      </c>
      <c r="M252" s="181">
        <v>1.110883324207127</v>
      </c>
      <c r="N252" s="181">
        <v>1.0868937348676115</v>
      </c>
      <c r="O252" s="181">
        <v>1.0170487546893567</v>
      </c>
      <c r="P252" s="181">
        <v>1.0519925498447524</v>
      </c>
      <c r="Q252" s="181">
        <v>0.99336514305754453</v>
      </c>
      <c r="R252" s="181">
        <v>0.99070919606849839</v>
      </c>
      <c r="S252" s="181">
        <v>0.98738244052716895</v>
      </c>
      <c r="T252" s="181">
        <v>0.995068958910162</v>
      </c>
      <c r="U252" s="181">
        <v>1.0456523541175553</v>
      </c>
      <c r="V252" s="181">
        <v>1.0247228415968463</v>
      </c>
      <c r="W252" s="181">
        <v>1.0035475584919309</v>
      </c>
      <c r="X252" s="181">
        <v>1.0647304382098286</v>
      </c>
      <c r="Y252" s="181">
        <v>1.0443913115473438</v>
      </c>
      <c r="Z252" s="181">
        <v>1.1121564467516902</v>
      </c>
      <c r="AA252" s="181">
        <v>1.0533383313840221</v>
      </c>
      <c r="AB252" s="181">
        <v>1.1096185324112897</v>
      </c>
      <c r="AC252" s="181">
        <v>1.0769986289111984</v>
      </c>
      <c r="AD252" s="181">
        <v>1.1040001632220307</v>
      </c>
      <c r="AE252" s="181">
        <v>1.0675245038066532</v>
      </c>
      <c r="AF252" s="181">
        <v>1.0863980961209174</v>
      </c>
      <c r="AG252" s="181">
        <v>1.0458855051833365</v>
      </c>
      <c r="AH252" s="181">
        <v>1.0426782562254164</v>
      </c>
      <c r="AI252" s="181">
        <v>0.97845891104950411</v>
      </c>
      <c r="AJ252" s="181">
        <v>1.0417495420325229</v>
      </c>
      <c r="AK252" s="181">
        <v>0.98550648992584244</v>
      </c>
      <c r="AL252" s="181">
        <v>1.0453980305646837</v>
      </c>
      <c r="AM252" s="181">
        <v>1.0152504286174009</v>
      </c>
      <c r="AN252" s="181">
        <v>1.0302592721098616</v>
      </c>
      <c r="AO252" s="181">
        <v>1.0257415850551552</v>
      </c>
      <c r="AP252" s="181">
        <v>1.0894083229672407</v>
      </c>
      <c r="AQ252" s="181">
        <v>1.0273345390664261</v>
      </c>
      <c r="AR252" s="181">
        <v>1.0872101579835411</v>
      </c>
    </row>
    <row r="253" spans="1:44" collapsed="1" x14ac:dyDescent="0.3">
      <c r="A253" s="74"/>
      <c r="B253" s="218" t="s">
        <v>120</v>
      </c>
      <c r="C253" s="38"/>
      <c r="D253" s="38"/>
      <c r="E253" s="38"/>
      <c r="F253" s="38"/>
      <c r="G253" s="38"/>
      <c r="H253" s="38"/>
      <c r="I253" s="38"/>
      <c r="J253" s="38"/>
      <c r="K253" s="38"/>
      <c r="L253" s="38"/>
      <c r="M253" s="38"/>
      <c r="N253" s="38"/>
      <c r="O253" s="38"/>
    </row>
    <row r="254" spans="1:44" ht="15.6" x14ac:dyDescent="0.3">
      <c r="A254" s="46"/>
      <c r="B254" s="218" t="s">
        <v>120</v>
      </c>
      <c r="C254" s="38"/>
      <c r="D254" s="38"/>
      <c r="E254" s="38"/>
      <c r="F254" s="38"/>
      <c r="G254" s="38"/>
      <c r="H254" s="38"/>
      <c r="I254" s="38"/>
      <c r="J254" s="38"/>
      <c r="K254" s="38"/>
      <c r="L254" s="38"/>
      <c r="M254" s="38"/>
      <c r="N254" s="38"/>
      <c r="O254" s="38"/>
    </row>
    <row r="255" spans="1:44" ht="25.8" x14ac:dyDescent="0.5">
      <c r="A255" s="118" t="s">
        <v>17</v>
      </c>
      <c r="B255" s="225" t="s">
        <v>120</v>
      </c>
      <c r="C255" s="224"/>
      <c r="D255" s="224"/>
      <c r="E255" s="224"/>
      <c r="F255" s="224"/>
      <c r="G255" s="224"/>
      <c r="H255" s="98"/>
      <c r="I255" s="98"/>
      <c r="J255" s="38"/>
      <c r="K255" s="38"/>
      <c r="L255" s="38"/>
      <c r="M255" s="38"/>
      <c r="N255" s="38"/>
      <c r="O255" s="38"/>
    </row>
    <row r="256" spans="1:44" ht="33.75" customHeight="1" x14ac:dyDescent="0.3">
      <c r="A256" s="287" t="s">
        <v>124</v>
      </c>
      <c r="B256" s="287"/>
      <c r="C256" s="287"/>
      <c r="D256" s="287"/>
      <c r="E256" s="287"/>
      <c r="F256" s="287"/>
      <c r="G256" s="287"/>
      <c r="H256" s="287"/>
      <c r="I256" s="184"/>
      <c r="J256" s="38"/>
      <c r="K256" s="38"/>
      <c r="L256" s="38"/>
      <c r="M256" s="38"/>
      <c r="N256" s="38"/>
      <c r="O256" s="38"/>
      <c r="P256" s="38"/>
    </row>
    <row r="257" spans="1:16" x14ac:dyDescent="0.3">
      <c r="A257" s="31"/>
      <c r="B257" s="31"/>
      <c r="C257" s="62" t="s">
        <v>118</v>
      </c>
      <c r="D257" s="79">
        <f>SUM(D259:D301)</f>
        <v>-429957</v>
      </c>
      <c r="E257" s="79">
        <f>SUM(E259:E301)</f>
        <v>-429957</v>
      </c>
      <c r="F257" s="79">
        <f>SUM(F259:F301)</f>
        <v>-429957</v>
      </c>
      <c r="G257" s="79">
        <f>SUM(G259:G301)</f>
        <v>-429957</v>
      </c>
      <c r="H257" s="79">
        <f>SUM(H259:H301)</f>
        <v>330042</v>
      </c>
      <c r="I257" s="34"/>
      <c r="J257" s="45"/>
      <c r="K257" s="38"/>
      <c r="L257" s="38"/>
      <c r="M257" s="38"/>
      <c r="N257" s="38"/>
      <c r="O257" s="38"/>
      <c r="P257" s="38"/>
    </row>
    <row r="258" spans="1:16" x14ac:dyDescent="0.3">
      <c r="A258" s="55" t="s">
        <v>0</v>
      </c>
      <c r="B258" s="55"/>
      <c r="C258" s="55" t="s">
        <v>11</v>
      </c>
      <c r="D258" s="255">
        <v>2025</v>
      </c>
      <c r="E258" s="255">
        <v>2030</v>
      </c>
      <c r="F258" s="255">
        <v>2035</v>
      </c>
      <c r="G258" s="255">
        <v>2040</v>
      </c>
      <c r="H258" s="255">
        <v>2045</v>
      </c>
      <c r="I258" s="56" t="s">
        <v>8</v>
      </c>
      <c r="J258" s="38"/>
      <c r="K258" s="38"/>
      <c r="L258" s="38"/>
      <c r="M258" s="38"/>
      <c r="N258" s="38"/>
      <c r="O258" s="38"/>
      <c r="P258" s="38"/>
    </row>
    <row r="259" spans="1:16" hidden="1" outlineLevel="1" x14ac:dyDescent="0.3">
      <c r="A259" s="31" t="s">
        <v>125</v>
      </c>
      <c r="B259" s="31"/>
      <c r="C259" s="31" t="e">
        <f t="shared" ref="C259:C301" si="2">C113</f>
        <v>#REF!</v>
      </c>
      <c r="D259" s="258">
        <v>-9999</v>
      </c>
      <c r="E259" s="258">
        <v>-9999</v>
      </c>
      <c r="F259" s="258">
        <v>-9999</v>
      </c>
      <c r="G259" s="258">
        <v>-9999</v>
      </c>
      <c r="H259" s="258">
        <v>-9999</v>
      </c>
      <c r="I259" s="34"/>
      <c r="J259" s="103"/>
      <c r="K259" s="38"/>
      <c r="L259" s="38"/>
      <c r="M259" s="38"/>
      <c r="N259" s="38"/>
      <c r="O259" s="38"/>
      <c r="P259" s="38"/>
    </row>
    <row r="260" spans="1:16" hidden="1" outlineLevel="1" x14ac:dyDescent="0.3">
      <c r="A260" s="31" t="s">
        <v>125</v>
      </c>
      <c r="B260" s="31"/>
      <c r="C260" s="31" t="e">
        <f t="shared" si="2"/>
        <v>#REF!</v>
      </c>
      <c r="D260" s="258">
        <v>-9999</v>
      </c>
      <c r="E260" s="258">
        <v>-9999</v>
      </c>
      <c r="F260" s="258">
        <v>-9999</v>
      </c>
      <c r="G260" s="258">
        <v>-9999</v>
      </c>
      <c r="H260" s="258">
        <v>-9999</v>
      </c>
      <c r="I260" s="34"/>
      <c r="J260" s="103"/>
      <c r="K260" s="38"/>
      <c r="L260" s="38"/>
      <c r="M260" s="38"/>
      <c r="N260" s="38"/>
      <c r="O260" s="38"/>
      <c r="P260" s="38"/>
    </row>
    <row r="261" spans="1:16" hidden="1" outlineLevel="1" x14ac:dyDescent="0.3">
      <c r="A261" s="31" t="s">
        <v>125</v>
      </c>
      <c r="B261" s="31"/>
      <c r="C261" s="31" t="e">
        <f t="shared" si="2"/>
        <v>#REF!</v>
      </c>
      <c r="D261" s="258">
        <v>-9999</v>
      </c>
      <c r="E261" s="258">
        <v>-9999</v>
      </c>
      <c r="F261" s="258">
        <v>-9999</v>
      </c>
      <c r="G261" s="258">
        <v>-9999</v>
      </c>
      <c r="H261" s="258">
        <v>-9999</v>
      </c>
      <c r="I261" s="34"/>
      <c r="J261" s="38"/>
      <c r="K261" s="38"/>
      <c r="L261" s="38"/>
      <c r="M261" s="38"/>
      <c r="N261" s="38"/>
      <c r="O261" s="38"/>
      <c r="P261" s="38"/>
    </row>
    <row r="262" spans="1:16" hidden="1" outlineLevel="1" x14ac:dyDescent="0.3">
      <c r="A262" s="31" t="s">
        <v>125</v>
      </c>
      <c r="B262" s="31"/>
      <c r="C262" s="31" t="e">
        <f t="shared" si="2"/>
        <v>#REF!</v>
      </c>
      <c r="D262" s="258">
        <v>-9999</v>
      </c>
      <c r="E262" s="258">
        <v>-9999</v>
      </c>
      <c r="F262" s="258">
        <v>-9999</v>
      </c>
      <c r="G262" s="258">
        <v>-9999</v>
      </c>
      <c r="H262" s="258">
        <v>-9999</v>
      </c>
      <c r="I262" s="34"/>
      <c r="J262" s="38"/>
      <c r="K262" s="38"/>
      <c r="L262" s="38"/>
      <c r="M262" s="38"/>
      <c r="N262" s="38"/>
      <c r="O262" s="38"/>
      <c r="P262" s="38"/>
    </row>
    <row r="263" spans="1:16" hidden="1" outlineLevel="1" x14ac:dyDescent="0.3">
      <c r="A263" s="31" t="s">
        <v>125</v>
      </c>
      <c r="B263" s="31"/>
      <c r="C263" s="31" t="e">
        <f t="shared" si="2"/>
        <v>#REF!</v>
      </c>
      <c r="D263" s="258">
        <v>-9999</v>
      </c>
      <c r="E263" s="258">
        <v>-9999</v>
      </c>
      <c r="F263" s="258">
        <v>-9999</v>
      </c>
      <c r="G263" s="258">
        <v>-9999</v>
      </c>
      <c r="H263" s="258">
        <v>-9999</v>
      </c>
      <c r="I263" s="34"/>
      <c r="J263" s="38"/>
      <c r="K263" s="38"/>
      <c r="L263" s="38"/>
      <c r="M263" s="38"/>
      <c r="N263" s="38"/>
      <c r="O263" s="38"/>
      <c r="P263" s="38"/>
    </row>
    <row r="264" spans="1:16" hidden="1" outlineLevel="1" x14ac:dyDescent="0.3">
      <c r="A264" s="31" t="s">
        <v>125</v>
      </c>
      <c r="B264" s="31"/>
      <c r="C264" s="31" t="e">
        <f t="shared" si="2"/>
        <v>#REF!</v>
      </c>
      <c r="D264" s="258">
        <v>-9999</v>
      </c>
      <c r="E264" s="258">
        <v>-9999</v>
      </c>
      <c r="F264" s="258">
        <v>-9999</v>
      </c>
      <c r="G264" s="258">
        <v>-9999</v>
      </c>
      <c r="H264" s="258">
        <v>-9999</v>
      </c>
      <c r="I264" s="34"/>
      <c r="J264" s="38"/>
      <c r="K264" s="38"/>
      <c r="L264" s="38"/>
      <c r="M264" s="38"/>
      <c r="N264" s="38"/>
      <c r="O264" s="38"/>
      <c r="P264" s="38"/>
    </row>
    <row r="265" spans="1:16" hidden="1" outlineLevel="1" x14ac:dyDescent="0.3">
      <c r="A265" s="31" t="s">
        <v>125</v>
      </c>
      <c r="B265" s="31"/>
      <c r="C265" s="31" t="e">
        <f t="shared" si="2"/>
        <v>#REF!</v>
      </c>
      <c r="D265" s="258">
        <v>-9999</v>
      </c>
      <c r="E265" s="258">
        <v>-9999</v>
      </c>
      <c r="F265" s="258">
        <v>-9999</v>
      </c>
      <c r="G265" s="258">
        <v>-9999</v>
      </c>
      <c r="H265" s="258">
        <v>-9999</v>
      </c>
      <c r="I265" s="34"/>
      <c r="J265" s="38"/>
      <c r="K265" s="38"/>
      <c r="L265" s="38"/>
      <c r="M265" s="38"/>
      <c r="N265" s="38"/>
      <c r="O265" s="38"/>
      <c r="P265" s="38"/>
    </row>
    <row r="266" spans="1:16" hidden="1" outlineLevel="1" x14ac:dyDescent="0.3">
      <c r="A266" s="31" t="s">
        <v>125</v>
      </c>
      <c r="B266" s="31"/>
      <c r="C266" s="31" t="e">
        <f t="shared" si="2"/>
        <v>#REF!</v>
      </c>
      <c r="D266" s="258">
        <v>-9999</v>
      </c>
      <c r="E266" s="258">
        <v>-9999</v>
      </c>
      <c r="F266" s="258">
        <v>-9999</v>
      </c>
      <c r="G266" s="258">
        <v>-9999</v>
      </c>
      <c r="H266" s="258">
        <v>-9999</v>
      </c>
      <c r="I266" s="34"/>
      <c r="J266" s="38"/>
      <c r="K266" s="38"/>
      <c r="L266" s="38"/>
      <c r="M266" s="38"/>
      <c r="N266" s="38"/>
      <c r="O266" s="38"/>
      <c r="P266" s="38"/>
    </row>
    <row r="267" spans="1:16" hidden="1" outlineLevel="1" x14ac:dyDescent="0.3">
      <c r="A267" s="31" t="s">
        <v>125</v>
      </c>
      <c r="B267" s="31"/>
      <c r="C267" s="31" t="e">
        <f t="shared" si="2"/>
        <v>#REF!</v>
      </c>
      <c r="D267" s="258">
        <v>-9999</v>
      </c>
      <c r="E267" s="258">
        <v>-9999</v>
      </c>
      <c r="F267" s="258">
        <v>-9999</v>
      </c>
      <c r="G267" s="258">
        <v>-9999</v>
      </c>
      <c r="H267" s="258">
        <v>-9999</v>
      </c>
      <c r="I267" s="34"/>
      <c r="J267" s="38"/>
      <c r="K267" s="38"/>
      <c r="L267" s="38"/>
      <c r="M267" s="38"/>
      <c r="N267" s="38"/>
      <c r="O267" s="38"/>
      <c r="P267" s="38"/>
    </row>
    <row r="268" spans="1:16" hidden="1" outlineLevel="1" x14ac:dyDescent="0.3">
      <c r="A268" s="31" t="s">
        <v>125</v>
      </c>
      <c r="B268" s="31"/>
      <c r="C268" s="31" t="e">
        <f t="shared" si="2"/>
        <v>#REF!</v>
      </c>
      <c r="D268" s="258">
        <v>-9999</v>
      </c>
      <c r="E268" s="258">
        <v>-9999</v>
      </c>
      <c r="F268" s="258">
        <v>-9999</v>
      </c>
      <c r="G268" s="258">
        <v>-9999</v>
      </c>
      <c r="H268" s="258">
        <v>-9999</v>
      </c>
      <c r="I268" s="34"/>
      <c r="J268" s="38"/>
      <c r="K268" s="38"/>
      <c r="L268" s="38"/>
      <c r="M268" s="38"/>
      <c r="N268" s="38"/>
      <c r="O268" s="38"/>
      <c r="P268" s="38"/>
    </row>
    <row r="269" spans="1:16" hidden="1" outlineLevel="1" x14ac:dyDescent="0.3">
      <c r="A269" s="31" t="s">
        <v>125</v>
      </c>
      <c r="B269" s="31"/>
      <c r="C269" s="31" t="e">
        <f t="shared" si="2"/>
        <v>#REF!</v>
      </c>
      <c r="D269" s="258">
        <v>-9999</v>
      </c>
      <c r="E269" s="258">
        <v>-9999</v>
      </c>
      <c r="F269" s="258">
        <v>-9999</v>
      </c>
      <c r="G269" s="258">
        <v>-9999</v>
      </c>
      <c r="H269" s="258">
        <v>-9999</v>
      </c>
      <c r="I269" s="34"/>
      <c r="J269" s="38"/>
      <c r="K269" s="38"/>
      <c r="L269" s="38"/>
      <c r="M269" s="38"/>
      <c r="N269" s="38"/>
      <c r="O269" s="38"/>
      <c r="P269" s="38"/>
    </row>
    <row r="270" spans="1:16" hidden="1" outlineLevel="1" x14ac:dyDescent="0.3">
      <c r="A270" s="31" t="s">
        <v>125</v>
      </c>
      <c r="B270" s="31"/>
      <c r="C270" s="31" t="e">
        <f t="shared" si="2"/>
        <v>#REF!</v>
      </c>
      <c r="D270" s="258">
        <v>-9999</v>
      </c>
      <c r="E270" s="258">
        <v>-9999</v>
      </c>
      <c r="F270" s="258">
        <v>-9999</v>
      </c>
      <c r="G270" s="258">
        <v>-9999</v>
      </c>
      <c r="H270" s="258">
        <v>-9999</v>
      </c>
      <c r="I270" s="34"/>
      <c r="J270" s="38"/>
      <c r="K270" s="38"/>
      <c r="L270" s="38"/>
      <c r="M270" s="38"/>
      <c r="N270" s="38"/>
      <c r="O270" s="38"/>
      <c r="P270" s="38"/>
    </row>
    <row r="271" spans="1:16" hidden="1" outlineLevel="1" x14ac:dyDescent="0.3">
      <c r="A271" s="31" t="s">
        <v>125</v>
      </c>
      <c r="B271" s="31"/>
      <c r="C271" s="31" t="e">
        <f t="shared" si="2"/>
        <v>#REF!</v>
      </c>
      <c r="D271" s="258">
        <v>-9999</v>
      </c>
      <c r="E271" s="258">
        <v>-9999</v>
      </c>
      <c r="F271" s="258">
        <v>-9999</v>
      </c>
      <c r="G271" s="258">
        <v>-9999</v>
      </c>
      <c r="H271" s="258">
        <v>-9999</v>
      </c>
      <c r="I271" s="34"/>
      <c r="J271" s="38"/>
      <c r="K271" s="38"/>
      <c r="L271" s="38"/>
      <c r="M271" s="38"/>
      <c r="N271" s="38"/>
      <c r="O271" s="38"/>
      <c r="P271" s="38"/>
    </row>
    <row r="272" spans="1:16" hidden="1" outlineLevel="1" x14ac:dyDescent="0.3">
      <c r="A272" s="31" t="s">
        <v>125</v>
      </c>
      <c r="B272" s="31"/>
      <c r="C272" s="31" t="e">
        <f t="shared" si="2"/>
        <v>#REF!</v>
      </c>
      <c r="D272" s="258">
        <v>-9999</v>
      </c>
      <c r="E272" s="258">
        <v>-9999</v>
      </c>
      <c r="F272" s="258">
        <v>-9999</v>
      </c>
      <c r="G272" s="258">
        <v>-9999</v>
      </c>
      <c r="H272" s="258">
        <v>-9999</v>
      </c>
      <c r="I272" s="34"/>
      <c r="J272" s="38"/>
      <c r="K272" s="38"/>
      <c r="L272" s="38"/>
      <c r="M272" s="38"/>
      <c r="N272" s="38"/>
      <c r="O272" s="38"/>
      <c r="P272" s="38"/>
    </row>
    <row r="273" spans="1:16" hidden="1" outlineLevel="1" x14ac:dyDescent="0.3">
      <c r="A273" s="31" t="s">
        <v>125</v>
      </c>
      <c r="B273" s="31"/>
      <c r="C273" s="31" t="e">
        <f t="shared" si="2"/>
        <v>#REF!</v>
      </c>
      <c r="D273" s="258">
        <v>-9999</v>
      </c>
      <c r="E273" s="258">
        <v>-9999</v>
      </c>
      <c r="F273" s="258">
        <v>-9999</v>
      </c>
      <c r="G273" s="258">
        <v>-9999</v>
      </c>
      <c r="H273" s="258">
        <v>-9999</v>
      </c>
      <c r="I273" s="34"/>
      <c r="J273" s="38"/>
      <c r="K273" s="38"/>
      <c r="L273" s="38"/>
      <c r="M273" s="38"/>
      <c r="N273" s="38"/>
      <c r="O273" s="38"/>
      <c r="P273" s="38"/>
    </row>
    <row r="274" spans="1:16" hidden="1" outlineLevel="1" x14ac:dyDescent="0.3">
      <c r="A274" s="31" t="s">
        <v>125</v>
      </c>
      <c r="B274" s="31"/>
      <c r="C274" s="31" t="e">
        <f t="shared" si="2"/>
        <v>#REF!</v>
      </c>
      <c r="D274" s="258">
        <v>-9999</v>
      </c>
      <c r="E274" s="258">
        <v>-9999</v>
      </c>
      <c r="F274" s="258">
        <v>-9999</v>
      </c>
      <c r="G274" s="258">
        <v>-9999</v>
      </c>
      <c r="H274" s="258">
        <v>-9999</v>
      </c>
      <c r="I274" s="34"/>
      <c r="J274" s="38"/>
      <c r="K274" s="38"/>
      <c r="L274" s="38"/>
      <c r="M274" s="38"/>
      <c r="N274" s="38"/>
      <c r="O274" s="38"/>
      <c r="P274" s="38"/>
    </row>
    <row r="275" spans="1:16" hidden="1" outlineLevel="1" x14ac:dyDescent="0.3">
      <c r="A275" s="31" t="s">
        <v>125</v>
      </c>
      <c r="B275" s="31"/>
      <c r="C275" s="31" t="e">
        <f t="shared" si="2"/>
        <v>#REF!</v>
      </c>
      <c r="D275" s="258">
        <v>-9999</v>
      </c>
      <c r="E275" s="258">
        <v>-9999</v>
      </c>
      <c r="F275" s="258">
        <v>-9999</v>
      </c>
      <c r="G275" s="258">
        <v>-9999</v>
      </c>
      <c r="H275" s="258">
        <v>-9999</v>
      </c>
      <c r="I275" s="34"/>
      <c r="J275" s="38"/>
      <c r="K275" s="38"/>
      <c r="L275" s="38"/>
      <c r="M275" s="38"/>
      <c r="N275" s="38"/>
      <c r="O275" s="38"/>
      <c r="P275" s="38"/>
    </row>
    <row r="276" spans="1:16" hidden="1" outlineLevel="1" x14ac:dyDescent="0.3">
      <c r="A276" s="31" t="s">
        <v>125</v>
      </c>
      <c r="B276" s="31"/>
      <c r="C276" s="31" t="e">
        <f t="shared" si="2"/>
        <v>#REF!</v>
      </c>
      <c r="D276" s="258">
        <v>-9999</v>
      </c>
      <c r="E276" s="258">
        <v>-9999</v>
      </c>
      <c r="F276" s="258">
        <v>-9999</v>
      </c>
      <c r="G276" s="258">
        <v>-9999</v>
      </c>
      <c r="H276" s="258">
        <v>-9999</v>
      </c>
      <c r="I276" s="34"/>
      <c r="J276" s="38"/>
      <c r="K276" s="38"/>
      <c r="L276" s="38"/>
      <c r="M276" s="38"/>
      <c r="N276" s="38"/>
      <c r="O276" s="38"/>
      <c r="P276" s="38"/>
    </row>
    <row r="277" spans="1:16" hidden="1" outlineLevel="1" x14ac:dyDescent="0.3">
      <c r="A277" s="31" t="s">
        <v>125</v>
      </c>
      <c r="B277" s="31"/>
      <c r="C277" s="31" t="e">
        <f t="shared" si="2"/>
        <v>#REF!</v>
      </c>
      <c r="D277" s="258">
        <v>-9999</v>
      </c>
      <c r="E277" s="258">
        <v>-9999</v>
      </c>
      <c r="F277" s="258">
        <v>-9999</v>
      </c>
      <c r="G277" s="258">
        <v>-9999</v>
      </c>
      <c r="H277" s="258">
        <v>-9999</v>
      </c>
      <c r="I277" s="34"/>
      <c r="J277" s="38"/>
      <c r="K277" s="38"/>
      <c r="L277" s="38"/>
      <c r="M277" s="38"/>
      <c r="N277" s="38"/>
      <c r="O277" s="38"/>
      <c r="P277" s="38"/>
    </row>
    <row r="278" spans="1:16" hidden="1" outlineLevel="1" x14ac:dyDescent="0.3">
      <c r="A278" s="31" t="s">
        <v>125</v>
      </c>
      <c r="B278" s="31"/>
      <c r="C278" s="31" t="e">
        <f t="shared" si="2"/>
        <v>#REF!</v>
      </c>
      <c r="D278" s="258">
        <v>-9999</v>
      </c>
      <c r="E278" s="258">
        <v>-9999</v>
      </c>
      <c r="F278" s="258">
        <v>-9999</v>
      </c>
      <c r="G278" s="258">
        <v>-9999</v>
      </c>
      <c r="H278" s="258">
        <v>-9999</v>
      </c>
      <c r="I278" s="34"/>
      <c r="J278" s="38"/>
      <c r="K278" s="38"/>
      <c r="L278" s="38"/>
      <c r="M278" s="38"/>
      <c r="N278" s="38"/>
      <c r="O278" s="38"/>
      <c r="P278" s="38"/>
    </row>
    <row r="279" spans="1:16" hidden="1" outlineLevel="1" x14ac:dyDescent="0.3">
      <c r="A279" s="31" t="s">
        <v>125</v>
      </c>
      <c r="B279" s="31"/>
      <c r="C279" s="31" t="e">
        <f t="shared" si="2"/>
        <v>#REF!</v>
      </c>
      <c r="D279" s="258">
        <v>-9999</v>
      </c>
      <c r="E279" s="258">
        <v>-9999</v>
      </c>
      <c r="F279" s="258">
        <v>-9999</v>
      </c>
      <c r="G279" s="258">
        <v>-9999</v>
      </c>
      <c r="H279" s="258">
        <v>-9999</v>
      </c>
      <c r="I279" s="34"/>
      <c r="J279" s="38"/>
      <c r="K279" s="38"/>
      <c r="L279" s="38"/>
      <c r="M279" s="38"/>
      <c r="N279" s="38"/>
      <c r="O279" s="38"/>
      <c r="P279" s="38"/>
    </row>
    <row r="280" spans="1:16" hidden="1" outlineLevel="1" x14ac:dyDescent="0.3">
      <c r="A280" s="31" t="s">
        <v>125</v>
      </c>
      <c r="B280" s="31"/>
      <c r="C280" s="31" t="e">
        <f t="shared" si="2"/>
        <v>#REF!</v>
      </c>
      <c r="D280" s="258">
        <v>-9999</v>
      </c>
      <c r="E280" s="258">
        <v>-9999</v>
      </c>
      <c r="F280" s="258">
        <v>-9999</v>
      </c>
      <c r="G280" s="258">
        <v>-9999</v>
      </c>
      <c r="H280" s="258">
        <v>-9999</v>
      </c>
      <c r="I280" s="34"/>
      <c r="J280" s="38"/>
      <c r="K280" s="38"/>
      <c r="L280" s="38"/>
      <c r="M280" s="38"/>
      <c r="N280" s="38"/>
      <c r="O280" s="38"/>
      <c r="P280" s="38"/>
    </row>
    <row r="281" spans="1:16" hidden="1" outlineLevel="1" x14ac:dyDescent="0.3">
      <c r="A281" s="31" t="s">
        <v>125</v>
      </c>
      <c r="B281" s="31"/>
      <c r="C281" s="31" t="e">
        <f t="shared" si="2"/>
        <v>#REF!</v>
      </c>
      <c r="D281" s="258">
        <v>-9999</v>
      </c>
      <c r="E281" s="258">
        <v>-9999</v>
      </c>
      <c r="F281" s="258">
        <v>-9999</v>
      </c>
      <c r="G281" s="258">
        <v>-9999</v>
      </c>
      <c r="H281" s="258">
        <v>-9999</v>
      </c>
      <c r="I281" s="34"/>
      <c r="J281" s="38"/>
      <c r="K281" s="38"/>
      <c r="L281" s="38"/>
      <c r="M281" s="38"/>
      <c r="N281" s="38"/>
      <c r="O281" s="38"/>
      <c r="P281" s="38"/>
    </row>
    <row r="282" spans="1:16" hidden="1" outlineLevel="1" x14ac:dyDescent="0.3">
      <c r="A282" s="31" t="s">
        <v>125</v>
      </c>
      <c r="B282" s="31"/>
      <c r="C282" s="31" t="e">
        <f t="shared" si="2"/>
        <v>#REF!</v>
      </c>
      <c r="D282" s="258">
        <v>-9999</v>
      </c>
      <c r="E282" s="258">
        <v>-9999</v>
      </c>
      <c r="F282" s="258">
        <v>-9999</v>
      </c>
      <c r="G282" s="258">
        <v>-9999</v>
      </c>
      <c r="H282" s="258">
        <v>-9999</v>
      </c>
      <c r="I282" s="34"/>
      <c r="J282" s="38"/>
      <c r="K282" s="38"/>
      <c r="L282" s="38"/>
      <c r="M282" s="38"/>
      <c r="N282" s="38"/>
      <c r="O282" s="38"/>
      <c r="P282" s="38"/>
    </row>
    <row r="283" spans="1:16" hidden="1" outlineLevel="1" x14ac:dyDescent="0.3">
      <c r="A283" s="31" t="s">
        <v>125</v>
      </c>
      <c r="B283" s="31"/>
      <c r="C283" s="31" t="e">
        <f t="shared" si="2"/>
        <v>#REF!</v>
      </c>
      <c r="D283" s="258">
        <v>-9999</v>
      </c>
      <c r="E283" s="258">
        <v>-9999</v>
      </c>
      <c r="F283" s="258">
        <v>-9999</v>
      </c>
      <c r="G283" s="258">
        <v>-9999</v>
      </c>
      <c r="H283" s="258">
        <v>-9999</v>
      </c>
      <c r="I283" s="34"/>
      <c r="J283" s="38"/>
      <c r="K283" s="38"/>
      <c r="L283" s="38"/>
      <c r="M283" s="38"/>
      <c r="N283" s="38"/>
      <c r="O283" s="38"/>
      <c r="P283" s="38"/>
    </row>
    <row r="284" spans="1:16" hidden="1" outlineLevel="1" x14ac:dyDescent="0.3">
      <c r="A284" s="31" t="s">
        <v>125</v>
      </c>
      <c r="B284" s="31"/>
      <c r="C284" s="31" t="e">
        <f t="shared" si="2"/>
        <v>#REF!</v>
      </c>
      <c r="D284" s="258">
        <v>-9999</v>
      </c>
      <c r="E284" s="258">
        <v>-9999</v>
      </c>
      <c r="F284" s="258">
        <v>-9999</v>
      </c>
      <c r="G284" s="258">
        <v>-9999</v>
      </c>
      <c r="H284" s="258">
        <v>-9999</v>
      </c>
      <c r="I284" s="34"/>
      <c r="J284" s="38"/>
      <c r="K284" s="38"/>
      <c r="L284" s="38"/>
      <c r="M284" s="38"/>
      <c r="N284" s="38"/>
      <c r="O284" s="38"/>
      <c r="P284" s="38"/>
    </row>
    <row r="285" spans="1:16" hidden="1" outlineLevel="1" x14ac:dyDescent="0.3">
      <c r="A285" s="31" t="s">
        <v>125</v>
      </c>
      <c r="B285" s="31"/>
      <c r="C285" s="31" t="e">
        <f t="shared" si="2"/>
        <v>#REF!</v>
      </c>
      <c r="D285" s="258">
        <v>-9999</v>
      </c>
      <c r="E285" s="258">
        <v>-9999</v>
      </c>
      <c r="F285" s="258">
        <v>-9999</v>
      </c>
      <c r="G285" s="258">
        <v>-9999</v>
      </c>
      <c r="H285" s="258">
        <v>-9999</v>
      </c>
      <c r="I285" s="34"/>
      <c r="J285" s="38"/>
      <c r="K285" s="38"/>
      <c r="L285" s="38"/>
      <c r="M285" s="38"/>
      <c r="N285" s="38"/>
      <c r="O285" s="38"/>
      <c r="P285" s="38"/>
    </row>
    <row r="286" spans="1:16" hidden="1" outlineLevel="1" x14ac:dyDescent="0.3">
      <c r="A286" s="31" t="s">
        <v>125</v>
      </c>
      <c r="B286" s="31"/>
      <c r="C286" s="31" t="e">
        <f t="shared" si="2"/>
        <v>#REF!</v>
      </c>
      <c r="D286" s="258">
        <v>-9999</v>
      </c>
      <c r="E286" s="258">
        <v>-9999</v>
      </c>
      <c r="F286" s="258">
        <v>-9999</v>
      </c>
      <c r="G286" s="258">
        <v>-9999</v>
      </c>
      <c r="H286" s="258">
        <v>-9999</v>
      </c>
      <c r="I286" s="34"/>
      <c r="J286" s="39"/>
      <c r="K286" s="39"/>
      <c r="L286" s="39"/>
      <c r="M286" s="39"/>
      <c r="N286" s="39"/>
      <c r="O286" s="39"/>
      <c r="P286" s="38"/>
    </row>
    <row r="287" spans="1:16" hidden="1" outlineLevel="1" x14ac:dyDescent="0.3">
      <c r="A287" s="31" t="s">
        <v>125</v>
      </c>
      <c r="B287" s="31"/>
      <c r="C287" s="31" t="e">
        <f t="shared" si="2"/>
        <v>#REF!</v>
      </c>
      <c r="D287" s="258">
        <v>-9999</v>
      </c>
      <c r="E287" s="258">
        <v>-9999</v>
      </c>
      <c r="F287" s="258">
        <v>-9999</v>
      </c>
      <c r="G287" s="258">
        <v>-9999</v>
      </c>
      <c r="H287" s="258">
        <v>-9999</v>
      </c>
      <c r="I287" s="34"/>
      <c r="J287" s="38"/>
      <c r="K287" s="38"/>
      <c r="L287" s="38"/>
      <c r="M287" s="38"/>
      <c r="N287" s="38"/>
      <c r="O287" s="38"/>
      <c r="P287" s="38"/>
    </row>
    <row r="288" spans="1:16" hidden="1" outlineLevel="1" x14ac:dyDescent="0.3">
      <c r="A288" s="31" t="s">
        <v>125</v>
      </c>
      <c r="B288" s="31"/>
      <c r="C288" s="31" t="e">
        <f t="shared" si="2"/>
        <v>#REF!</v>
      </c>
      <c r="D288" s="258">
        <v>-9999</v>
      </c>
      <c r="E288" s="258">
        <v>-9999</v>
      </c>
      <c r="F288" s="258">
        <v>-9999</v>
      </c>
      <c r="G288" s="258">
        <v>-9999</v>
      </c>
      <c r="H288" s="258">
        <v>-9999</v>
      </c>
      <c r="I288" s="34"/>
      <c r="J288" s="38"/>
      <c r="K288" s="38"/>
      <c r="L288" s="38"/>
      <c r="M288" s="38"/>
      <c r="N288" s="38"/>
      <c r="O288" s="38"/>
      <c r="P288" s="38"/>
    </row>
    <row r="289" spans="1:16" hidden="1" outlineLevel="1" x14ac:dyDescent="0.3">
      <c r="A289" s="31" t="s">
        <v>125</v>
      </c>
      <c r="B289" s="31"/>
      <c r="C289" s="31" t="e">
        <f t="shared" si="2"/>
        <v>#REF!</v>
      </c>
      <c r="D289" s="258">
        <v>-9999</v>
      </c>
      <c r="E289" s="258">
        <v>-9999</v>
      </c>
      <c r="F289" s="258">
        <v>-9999</v>
      </c>
      <c r="G289" s="258">
        <v>-9999</v>
      </c>
      <c r="H289" s="258">
        <v>-9999</v>
      </c>
      <c r="I289" s="34"/>
      <c r="J289" s="38"/>
      <c r="K289" s="38"/>
      <c r="L289" s="38"/>
      <c r="M289" s="38"/>
      <c r="N289" s="38"/>
      <c r="O289" s="38"/>
      <c r="P289" s="38"/>
    </row>
    <row r="290" spans="1:16" hidden="1" outlineLevel="1" x14ac:dyDescent="0.3">
      <c r="A290" s="31" t="s">
        <v>125</v>
      </c>
      <c r="B290" s="31"/>
      <c r="C290" s="31" t="e">
        <f t="shared" si="2"/>
        <v>#REF!</v>
      </c>
      <c r="D290" s="258">
        <v>-9999</v>
      </c>
      <c r="E290" s="258">
        <v>-9999</v>
      </c>
      <c r="F290" s="258">
        <v>-9999</v>
      </c>
      <c r="G290" s="258">
        <v>-9999</v>
      </c>
      <c r="H290" s="258">
        <v>-9999</v>
      </c>
      <c r="I290" s="34"/>
      <c r="J290" s="38"/>
      <c r="K290" s="38"/>
      <c r="L290" s="38"/>
      <c r="M290" s="38"/>
      <c r="N290" s="38"/>
      <c r="O290" s="38"/>
      <c r="P290" s="38"/>
    </row>
    <row r="291" spans="1:16" hidden="1" outlineLevel="1" x14ac:dyDescent="0.3">
      <c r="A291" s="31" t="s">
        <v>125</v>
      </c>
      <c r="B291" s="31"/>
      <c r="C291" s="31" t="e">
        <f t="shared" si="2"/>
        <v>#REF!</v>
      </c>
      <c r="D291" s="258">
        <v>-9999</v>
      </c>
      <c r="E291" s="258">
        <v>-9999</v>
      </c>
      <c r="F291" s="258">
        <v>-9999</v>
      </c>
      <c r="G291" s="258">
        <v>-9999</v>
      </c>
      <c r="H291" s="258">
        <v>-9999</v>
      </c>
      <c r="I291" s="34"/>
      <c r="J291" s="38"/>
      <c r="K291" s="38"/>
      <c r="L291" s="38"/>
      <c r="M291" s="38"/>
      <c r="N291" s="38"/>
      <c r="O291" s="38"/>
      <c r="P291" s="38"/>
    </row>
    <row r="292" spans="1:16" hidden="1" outlineLevel="1" x14ac:dyDescent="0.3">
      <c r="A292" s="31" t="s">
        <v>125</v>
      </c>
      <c r="B292" s="31"/>
      <c r="C292" s="31" t="e">
        <f t="shared" si="2"/>
        <v>#REF!</v>
      </c>
      <c r="D292" s="258">
        <v>-9999</v>
      </c>
      <c r="E292" s="258">
        <v>-9999</v>
      </c>
      <c r="F292" s="258">
        <v>-9999</v>
      </c>
      <c r="G292" s="258">
        <v>-9999</v>
      </c>
      <c r="H292" s="258">
        <v>-9999</v>
      </c>
      <c r="I292" s="34"/>
      <c r="J292" s="38"/>
      <c r="K292" s="38"/>
      <c r="L292" s="38"/>
      <c r="M292" s="38"/>
      <c r="N292" s="38"/>
      <c r="O292" s="38"/>
      <c r="P292" s="38"/>
    </row>
    <row r="293" spans="1:16" hidden="1" outlineLevel="1" x14ac:dyDescent="0.3">
      <c r="A293" s="31" t="s">
        <v>125</v>
      </c>
      <c r="B293" s="31"/>
      <c r="C293" s="31" t="e">
        <f t="shared" si="2"/>
        <v>#REF!</v>
      </c>
      <c r="D293" s="258">
        <v>-9999</v>
      </c>
      <c r="E293" s="258">
        <v>-9999</v>
      </c>
      <c r="F293" s="258">
        <v>-9999</v>
      </c>
      <c r="G293" s="258">
        <v>-9999</v>
      </c>
      <c r="H293" s="258">
        <v>-9999</v>
      </c>
      <c r="I293" s="34"/>
      <c r="J293" s="38"/>
      <c r="K293" s="38"/>
      <c r="L293" s="38"/>
      <c r="M293" s="38"/>
      <c r="N293" s="38"/>
      <c r="O293" s="38"/>
      <c r="P293" s="38"/>
    </row>
    <row r="294" spans="1:16" hidden="1" outlineLevel="1" x14ac:dyDescent="0.3">
      <c r="A294" s="31" t="s">
        <v>125</v>
      </c>
      <c r="B294" s="31"/>
      <c r="C294" s="31" t="e">
        <f t="shared" si="2"/>
        <v>#REF!</v>
      </c>
      <c r="D294" s="258">
        <v>-9999</v>
      </c>
      <c r="E294" s="258">
        <v>-9999</v>
      </c>
      <c r="F294" s="258">
        <v>-9999</v>
      </c>
      <c r="G294" s="258">
        <v>-9999</v>
      </c>
      <c r="H294" s="258">
        <v>-9999</v>
      </c>
      <c r="I294" s="34"/>
      <c r="J294" s="38"/>
      <c r="K294" s="38"/>
      <c r="L294" s="38"/>
      <c r="M294" s="38"/>
      <c r="N294" s="38"/>
      <c r="O294" s="38"/>
      <c r="P294" s="38"/>
    </row>
    <row r="295" spans="1:16" hidden="1" outlineLevel="1" x14ac:dyDescent="0.3">
      <c r="A295" s="31" t="s">
        <v>125</v>
      </c>
      <c r="B295" s="31"/>
      <c r="C295" s="31" t="str">
        <f t="shared" si="2"/>
        <v>Metropolitan Water District of Southern California</v>
      </c>
      <c r="D295" s="258">
        <v>-9999</v>
      </c>
      <c r="E295" s="258">
        <v>-9999</v>
      </c>
      <c r="F295" s="258">
        <v>-9999</v>
      </c>
      <c r="G295" s="258">
        <v>-9999</v>
      </c>
      <c r="H295" s="258">
        <v>750000</v>
      </c>
      <c r="I295" s="34"/>
      <c r="J295" s="38"/>
      <c r="K295" s="38"/>
      <c r="L295" s="38"/>
      <c r="M295" s="38"/>
      <c r="N295" s="38"/>
      <c r="O295" s="38"/>
      <c r="P295" s="38"/>
    </row>
    <row r="296" spans="1:16" hidden="1" outlineLevel="1" x14ac:dyDescent="0.3">
      <c r="A296" s="31" t="s">
        <v>125</v>
      </c>
      <c r="B296" s="31"/>
      <c r="C296" s="31" t="e">
        <f t="shared" si="2"/>
        <v>#REF!</v>
      </c>
      <c r="D296" s="258">
        <v>-9999</v>
      </c>
      <c r="E296" s="258">
        <v>-9999</v>
      </c>
      <c r="F296" s="258">
        <v>-9999</v>
      </c>
      <c r="G296" s="258">
        <v>-9999</v>
      </c>
      <c r="H296" s="258">
        <v>-9999</v>
      </c>
      <c r="I296" s="34"/>
      <c r="J296" s="38"/>
      <c r="K296" s="38"/>
      <c r="L296" s="38"/>
      <c r="M296" s="38"/>
      <c r="N296" s="38"/>
      <c r="O296" s="38"/>
      <c r="P296" s="38"/>
    </row>
    <row r="297" spans="1:16" hidden="1" outlineLevel="1" x14ac:dyDescent="0.3">
      <c r="A297" s="31" t="s">
        <v>125</v>
      </c>
      <c r="B297" s="31"/>
      <c r="C297" s="31" t="e">
        <f t="shared" si="2"/>
        <v>#REF!</v>
      </c>
      <c r="D297" s="258">
        <v>-9999</v>
      </c>
      <c r="E297" s="258">
        <v>-9999</v>
      </c>
      <c r="F297" s="258">
        <v>-9999</v>
      </c>
      <c r="G297" s="258">
        <v>-9999</v>
      </c>
      <c r="H297" s="258">
        <v>-9999</v>
      </c>
      <c r="I297" s="34"/>
      <c r="J297" s="38"/>
      <c r="K297" s="38"/>
      <c r="L297" s="38"/>
      <c r="M297" s="38"/>
      <c r="N297" s="38"/>
      <c r="O297" s="38"/>
      <c r="P297" s="38"/>
    </row>
    <row r="298" spans="1:16" hidden="1" outlineLevel="1" x14ac:dyDescent="0.3">
      <c r="A298" s="31" t="s">
        <v>125</v>
      </c>
      <c r="B298" s="31"/>
      <c r="C298" s="31" t="e">
        <f t="shared" si="2"/>
        <v>#REF!</v>
      </c>
      <c r="D298" s="258">
        <v>-9999</v>
      </c>
      <c r="E298" s="258">
        <v>-9999</v>
      </c>
      <c r="F298" s="258">
        <v>-9999</v>
      </c>
      <c r="G298" s="258">
        <v>-9999</v>
      </c>
      <c r="H298" s="258">
        <v>-9999</v>
      </c>
      <c r="I298" s="34"/>
      <c r="J298" s="38"/>
      <c r="K298" s="38"/>
      <c r="L298" s="38"/>
      <c r="M298" s="38"/>
      <c r="N298" s="38"/>
      <c r="O298" s="38"/>
      <c r="P298" s="38"/>
    </row>
    <row r="299" spans="1:16" hidden="1" outlineLevel="1" x14ac:dyDescent="0.3">
      <c r="A299" s="31" t="s">
        <v>125</v>
      </c>
      <c r="B299" s="31"/>
      <c r="C299" s="31" t="e">
        <f t="shared" si="2"/>
        <v>#REF!</v>
      </c>
      <c r="D299" s="258">
        <v>-9999</v>
      </c>
      <c r="E299" s="258">
        <v>-9999</v>
      </c>
      <c r="F299" s="258">
        <v>-9999</v>
      </c>
      <c r="G299" s="258">
        <v>-9999</v>
      </c>
      <c r="H299" s="258">
        <v>-9999</v>
      </c>
      <c r="I299" s="34"/>
      <c r="J299" s="38"/>
      <c r="K299" s="38"/>
      <c r="L299" s="38"/>
      <c r="M299" s="38"/>
      <c r="N299" s="38"/>
      <c r="O299" s="38"/>
      <c r="P299" s="38"/>
    </row>
    <row r="300" spans="1:16" hidden="1" outlineLevel="1" x14ac:dyDescent="0.3">
      <c r="A300" s="31" t="s">
        <v>125</v>
      </c>
      <c r="B300" s="31"/>
      <c r="C300" s="31" t="e">
        <f t="shared" si="2"/>
        <v>#REF!</v>
      </c>
      <c r="D300" s="258">
        <v>-9999</v>
      </c>
      <c r="E300" s="258">
        <v>-9999</v>
      </c>
      <c r="F300" s="258">
        <v>-9999</v>
      </c>
      <c r="G300" s="258">
        <v>-9999</v>
      </c>
      <c r="H300" s="258">
        <v>-9999</v>
      </c>
      <c r="I300" s="34"/>
      <c r="J300" s="38"/>
      <c r="K300" s="38"/>
      <c r="L300" s="38"/>
      <c r="M300" s="38"/>
      <c r="N300" s="38"/>
      <c r="O300" s="38"/>
      <c r="P300" s="38"/>
    </row>
    <row r="301" spans="1:16" hidden="1" outlineLevel="1" x14ac:dyDescent="0.3">
      <c r="A301" s="31" t="s">
        <v>125</v>
      </c>
      <c r="B301" s="31"/>
      <c r="C301" s="31" t="e">
        <f t="shared" si="2"/>
        <v>#REF!</v>
      </c>
      <c r="D301" s="258">
        <v>-9999</v>
      </c>
      <c r="E301" s="258">
        <v>-9999</v>
      </c>
      <c r="F301" s="258">
        <v>-9999</v>
      </c>
      <c r="G301" s="258">
        <v>-9999</v>
      </c>
      <c r="H301" s="258">
        <v>-9999</v>
      </c>
      <c r="I301" s="34"/>
      <c r="J301" s="38"/>
      <c r="K301" s="38"/>
      <c r="L301" s="38"/>
      <c r="M301" s="38"/>
      <c r="N301" s="38"/>
      <c r="O301" s="38"/>
      <c r="P301" s="38"/>
    </row>
    <row r="302" spans="1:16" collapsed="1" x14ac:dyDescent="0.3">
      <c r="A302" s="53"/>
      <c r="B302" s="53"/>
      <c r="C302" s="221" t="s">
        <v>120</v>
      </c>
      <c r="D302" s="54"/>
      <c r="E302" s="54"/>
      <c r="F302" s="54"/>
      <c r="G302" s="54"/>
      <c r="H302" s="54"/>
      <c r="I302" s="54"/>
      <c r="J302" s="38"/>
      <c r="K302" s="38"/>
      <c r="L302" s="38"/>
      <c r="M302" s="38"/>
      <c r="N302" s="38"/>
      <c r="O302" s="38"/>
      <c r="P302" s="38"/>
    </row>
    <row r="303" spans="1:16" x14ac:dyDescent="0.3">
      <c r="A303" s="31"/>
      <c r="B303" s="31"/>
      <c r="C303" s="62" t="s">
        <v>118</v>
      </c>
      <c r="D303" s="79">
        <f>SUM(D305:D347)</f>
        <v>-429957</v>
      </c>
      <c r="E303" s="79">
        <f>SUM(E305:E347)</f>
        <v>-429957</v>
      </c>
      <c r="F303" s="79">
        <f>SUM(F305:F347)</f>
        <v>-429957</v>
      </c>
      <c r="G303" s="79">
        <f>SUM(G305:G347)</f>
        <v>-429957</v>
      </c>
      <c r="H303" s="79">
        <f>SUM(H305:H347)</f>
        <v>-44958</v>
      </c>
      <c r="I303" s="34"/>
      <c r="J303" s="38"/>
      <c r="K303" s="38"/>
      <c r="L303" s="38"/>
      <c r="M303" s="38"/>
      <c r="N303" s="38"/>
      <c r="O303" s="38"/>
      <c r="P303" s="38"/>
    </row>
    <row r="304" spans="1:16" x14ac:dyDescent="0.3">
      <c r="A304" s="55" t="s">
        <v>0</v>
      </c>
      <c r="B304" s="55"/>
      <c r="C304" s="55" t="s">
        <v>11</v>
      </c>
      <c r="D304" s="56">
        <v>2025</v>
      </c>
      <c r="E304" s="56">
        <v>2030</v>
      </c>
      <c r="F304" s="56">
        <v>2035</v>
      </c>
      <c r="G304" s="56">
        <v>2040</v>
      </c>
      <c r="H304" s="56">
        <v>2045</v>
      </c>
      <c r="I304" s="56" t="s">
        <v>8</v>
      </c>
      <c r="J304" s="38"/>
      <c r="K304" s="38"/>
      <c r="L304" s="38"/>
      <c r="M304" s="38"/>
      <c r="N304" s="38"/>
      <c r="O304" s="38"/>
      <c r="P304" s="38"/>
    </row>
    <row r="305" spans="1:16" hidden="1" outlineLevel="1" x14ac:dyDescent="0.3">
      <c r="A305" s="31" t="s">
        <v>18</v>
      </c>
      <c r="B305" s="31"/>
      <c r="C305" s="31" t="e">
        <f t="shared" ref="C305:C347" si="3">C259</f>
        <v>#REF!</v>
      </c>
      <c r="D305" s="258">
        <v>-9999</v>
      </c>
      <c r="E305" s="258">
        <v>-9999</v>
      </c>
      <c r="F305" s="258">
        <v>-9999</v>
      </c>
      <c r="G305" s="258">
        <v>-9999</v>
      </c>
      <c r="H305" s="258">
        <v>-9999</v>
      </c>
      <c r="I305" s="34"/>
      <c r="J305" s="38"/>
      <c r="K305" s="38"/>
      <c r="L305" s="38"/>
      <c r="M305" s="38"/>
      <c r="N305" s="38"/>
      <c r="O305" s="38"/>
      <c r="P305" s="38"/>
    </row>
    <row r="306" spans="1:16" hidden="1" outlineLevel="1" x14ac:dyDescent="0.3">
      <c r="A306" s="31" t="s">
        <v>18</v>
      </c>
      <c r="B306" s="31"/>
      <c r="C306" s="31" t="e">
        <f t="shared" si="3"/>
        <v>#REF!</v>
      </c>
      <c r="D306" s="258">
        <v>-9999</v>
      </c>
      <c r="E306" s="258">
        <v>-9999</v>
      </c>
      <c r="F306" s="258">
        <v>-9999</v>
      </c>
      <c r="G306" s="258">
        <v>-9999</v>
      </c>
      <c r="H306" s="258">
        <v>-9999</v>
      </c>
      <c r="I306" s="34"/>
      <c r="J306" s="38"/>
      <c r="K306" s="38"/>
      <c r="L306" s="38"/>
      <c r="M306" s="38"/>
      <c r="N306" s="38"/>
      <c r="O306" s="38"/>
      <c r="P306" s="38"/>
    </row>
    <row r="307" spans="1:16" hidden="1" outlineLevel="1" x14ac:dyDescent="0.3">
      <c r="A307" s="31" t="s">
        <v>18</v>
      </c>
      <c r="B307" s="31"/>
      <c r="C307" s="31" t="e">
        <f t="shared" si="3"/>
        <v>#REF!</v>
      </c>
      <c r="D307" s="258">
        <v>-9999</v>
      </c>
      <c r="E307" s="258">
        <v>-9999</v>
      </c>
      <c r="F307" s="258">
        <v>-9999</v>
      </c>
      <c r="G307" s="258">
        <v>-9999</v>
      </c>
      <c r="H307" s="258">
        <v>-9999</v>
      </c>
      <c r="I307" s="34"/>
      <c r="J307" s="38"/>
      <c r="K307" s="38"/>
      <c r="L307" s="38"/>
      <c r="M307" s="38"/>
      <c r="N307" s="38"/>
      <c r="O307" s="38"/>
      <c r="P307" s="38"/>
    </row>
    <row r="308" spans="1:16" hidden="1" outlineLevel="1" x14ac:dyDescent="0.3">
      <c r="A308" s="31" t="s">
        <v>18</v>
      </c>
      <c r="B308" s="31"/>
      <c r="C308" s="31" t="e">
        <f t="shared" si="3"/>
        <v>#REF!</v>
      </c>
      <c r="D308" s="258">
        <v>-9999</v>
      </c>
      <c r="E308" s="258">
        <v>-9999</v>
      </c>
      <c r="F308" s="258">
        <v>-9999</v>
      </c>
      <c r="G308" s="258">
        <v>-9999</v>
      </c>
      <c r="H308" s="258">
        <v>-9999</v>
      </c>
      <c r="I308" s="34"/>
      <c r="J308" s="38"/>
      <c r="K308" s="38"/>
      <c r="L308" s="38"/>
      <c r="M308" s="38"/>
      <c r="N308" s="38"/>
      <c r="O308" s="38"/>
      <c r="P308" s="38"/>
    </row>
    <row r="309" spans="1:16" hidden="1" outlineLevel="1" x14ac:dyDescent="0.3">
      <c r="A309" s="31" t="s">
        <v>18</v>
      </c>
      <c r="B309" s="31"/>
      <c r="C309" s="31" t="e">
        <f t="shared" si="3"/>
        <v>#REF!</v>
      </c>
      <c r="D309" s="258">
        <v>-9999</v>
      </c>
      <c r="E309" s="258">
        <v>-9999</v>
      </c>
      <c r="F309" s="258">
        <v>-9999</v>
      </c>
      <c r="G309" s="258">
        <v>-9999</v>
      </c>
      <c r="H309" s="258">
        <v>-9999</v>
      </c>
      <c r="I309" s="34"/>
      <c r="J309" s="38"/>
      <c r="K309" s="38"/>
      <c r="L309" s="38"/>
      <c r="M309" s="38"/>
      <c r="N309" s="38"/>
      <c r="O309" s="38"/>
      <c r="P309" s="38"/>
    </row>
    <row r="310" spans="1:16" hidden="1" outlineLevel="1" x14ac:dyDescent="0.3">
      <c r="A310" s="31" t="s">
        <v>18</v>
      </c>
      <c r="B310" s="31"/>
      <c r="C310" s="31" t="e">
        <f t="shared" si="3"/>
        <v>#REF!</v>
      </c>
      <c r="D310" s="258">
        <v>-9999</v>
      </c>
      <c r="E310" s="258">
        <v>-9999</v>
      </c>
      <c r="F310" s="258">
        <v>-9999</v>
      </c>
      <c r="G310" s="258">
        <v>-9999</v>
      </c>
      <c r="H310" s="258">
        <v>-9999</v>
      </c>
      <c r="I310" s="34"/>
      <c r="J310" s="38"/>
      <c r="K310" s="38"/>
      <c r="L310" s="38"/>
      <c r="M310" s="38"/>
      <c r="N310" s="38"/>
      <c r="O310" s="38"/>
      <c r="P310" s="38"/>
    </row>
    <row r="311" spans="1:16" hidden="1" outlineLevel="1" x14ac:dyDescent="0.3">
      <c r="A311" s="31" t="s">
        <v>18</v>
      </c>
      <c r="B311" s="31"/>
      <c r="C311" s="31" t="e">
        <f t="shared" si="3"/>
        <v>#REF!</v>
      </c>
      <c r="D311" s="258">
        <v>-9999</v>
      </c>
      <c r="E311" s="258">
        <v>-9999</v>
      </c>
      <c r="F311" s="258">
        <v>-9999</v>
      </c>
      <c r="G311" s="258">
        <v>-9999</v>
      </c>
      <c r="H311" s="258">
        <v>-9999</v>
      </c>
      <c r="I311" s="34"/>
      <c r="J311" s="38"/>
      <c r="K311" s="38"/>
      <c r="L311" s="38"/>
      <c r="M311" s="38"/>
      <c r="N311" s="38"/>
      <c r="O311" s="38"/>
      <c r="P311" s="38"/>
    </row>
    <row r="312" spans="1:16" hidden="1" outlineLevel="1" x14ac:dyDescent="0.3">
      <c r="A312" s="31" t="s">
        <v>18</v>
      </c>
      <c r="B312" s="31"/>
      <c r="C312" s="31" t="e">
        <f t="shared" si="3"/>
        <v>#REF!</v>
      </c>
      <c r="D312" s="258">
        <v>-9999</v>
      </c>
      <c r="E312" s="258">
        <v>-9999</v>
      </c>
      <c r="F312" s="258">
        <v>-9999</v>
      </c>
      <c r="G312" s="258">
        <v>-9999</v>
      </c>
      <c r="H312" s="258">
        <v>-9999</v>
      </c>
      <c r="I312" s="34"/>
      <c r="J312" s="38"/>
      <c r="K312" s="38"/>
      <c r="L312" s="38"/>
      <c r="M312" s="38"/>
      <c r="N312" s="38"/>
      <c r="O312" s="38"/>
      <c r="P312" s="38"/>
    </row>
    <row r="313" spans="1:16" hidden="1" outlineLevel="1" x14ac:dyDescent="0.3">
      <c r="A313" s="31" t="s">
        <v>18</v>
      </c>
      <c r="B313" s="31"/>
      <c r="C313" s="31" t="e">
        <f t="shared" si="3"/>
        <v>#REF!</v>
      </c>
      <c r="D313" s="258">
        <v>-9999</v>
      </c>
      <c r="E313" s="258">
        <v>-9999</v>
      </c>
      <c r="F313" s="258">
        <v>-9999</v>
      </c>
      <c r="G313" s="258">
        <v>-9999</v>
      </c>
      <c r="H313" s="258">
        <v>-9999</v>
      </c>
      <c r="I313" s="34"/>
      <c r="J313" s="38"/>
      <c r="K313" s="38"/>
      <c r="L313" s="38"/>
      <c r="M313" s="38"/>
      <c r="N313" s="38"/>
      <c r="O313" s="38"/>
      <c r="P313" s="38"/>
    </row>
    <row r="314" spans="1:16" hidden="1" outlineLevel="1" x14ac:dyDescent="0.3">
      <c r="A314" s="31" t="s">
        <v>18</v>
      </c>
      <c r="B314" s="31"/>
      <c r="C314" s="31" t="e">
        <f t="shared" si="3"/>
        <v>#REF!</v>
      </c>
      <c r="D314" s="258">
        <v>-9999</v>
      </c>
      <c r="E314" s="258">
        <v>-9999</v>
      </c>
      <c r="F314" s="258">
        <v>-9999</v>
      </c>
      <c r="G314" s="258">
        <v>-9999</v>
      </c>
      <c r="H314" s="258">
        <v>-9999</v>
      </c>
      <c r="I314" s="34"/>
      <c r="J314" s="38"/>
      <c r="K314" s="38"/>
      <c r="L314" s="38"/>
      <c r="M314" s="38"/>
      <c r="N314" s="38"/>
      <c r="O314" s="38"/>
      <c r="P314" s="38"/>
    </row>
    <row r="315" spans="1:16" hidden="1" outlineLevel="1" x14ac:dyDescent="0.3">
      <c r="A315" s="31" t="s">
        <v>18</v>
      </c>
      <c r="B315" s="31"/>
      <c r="C315" s="31" t="e">
        <f t="shared" si="3"/>
        <v>#REF!</v>
      </c>
      <c r="D315" s="258">
        <v>-9999</v>
      </c>
      <c r="E315" s="258">
        <v>-9999</v>
      </c>
      <c r="F315" s="258">
        <v>-9999</v>
      </c>
      <c r="G315" s="258">
        <v>-9999</v>
      </c>
      <c r="H315" s="258">
        <v>-9999</v>
      </c>
      <c r="I315" s="34"/>
      <c r="J315" s="38"/>
      <c r="K315" s="38"/>
      <c r="L315" s="38"/>
      <c r="M315" s="38"/>
      <c r="N315" s="38"/>
      <c r="O315" s="38"/>
      <c r="P315" s="38"/>
    </row>
    <row r="316" spans="1:16" hidden="1" outlineLevel="1" x14ac:dyDescent="0.3">
      <c r="A316" s="31" t="s">
        <v>18</v>
      </c>
      <c r="B316" s="31"/>
      <c r="C316" s="31" t="e">
        <f t="shared" si="3"/>
        <v>#REF!</v>
      </c>
      <c r="D316" s="258">
        <v>-9999</v>
      </c>
      <c r="E316" s="258">
        <v>-9999</v>
      </c>
      <c r="F316" s="258">
        <v>-9999</v>
      </c>
      <c r="G316" s="258">
        <v>-9999</v>
      </c>
      <c r="H316" s="258">
        <v>-9999</v>
      </c>
      <c r="I316" s="34"/>
      <c r="J316" s="38"/>
      <c r="K316" s="38"/>
      <c r="L316" s="38"/>
      <c r="M316" s="38"/>
      <c r="N316" s="38"/>
      <c r="O316" s="38"/>
      <c r="P316" s="38"/>
    </row>
    <row r="317" spans="1:16" hidden="1" outlineLevel="1" x14ac:dyDescent="0.3">
      <c r="A317" s="31" t="s">
        <v>18</v>
      </c>
      <c r="B317" s="31"/>
      <c r="C317" s="31" t="e">
        <f t="shared" si="3"/>
        <v>#REF!</v>
      </c>
      <c r="D317" s="258">
        <v>-9999</v>
      </c>
      <c r="E317" s="258">
        <v>-9999</v>
      </c>
      <c r="F317" s="258">
        <v>-9999</v>
      </c>
      <c r="G317" s="258">
        <v>-9999</v>
      </c>
      <c r="H317" s="258">
        <v>-9999</v>
      </c>
      <c r="I317" s="34"/>
      <c r="J317" s="38"/>
      <c r="K317" s="38"/>
      <c r="L317" s="38"/>
      <c r="M317" s="38"/>
      <c r="N317" s="38"/>
      <c r="O317" s="38"/>
      <c r="P317" s="38"/>
    </row>
    <row r="318" spans="1:16" hidden="1" outlineLevel="1" x14ac:dyDescent="0.3">
      <c r="A318" s="31" t="s">
        <v>18</v>
      </c>
      <c r="B318" s="31"/>
      <c r="C318" s="31" t="e">
        <f t="shared" si="3"/>
        <v>#REF!</v>
      </c>
      <c r="D318" s="258">
        <v>-9999</v>
      </c>
      <c r="E318" s="258">
        <v>-9999</v>
      </c>
      <c r="F318" s="258">
        <v>-9999</v>
      </c>
      <c r="G318" s="258">
        <v>-9999</v>
      </c>
      <c r="H318" s="258">
        <v>-9999</v>
      </c>
      <c r="I318" s="34"/>
      <c r="J318" s="38"/>
      <c r="K318" s="38"/>
      <c r="L318" s="38"/>
      <c r="M318" s="38"/>
      <c r="N318" s="38"/>
      <c r="O318" s="38"/>
      <c r="P318" s="38"/>
    </row>
    <row r="319" spans="1:16" hidden="1" outlineLevel="1" x14ac:dyDescent="0.3">
      <c r="A319" s="31" t="s">
        <v>18</v>
      </c>
      <c r="B319" s="31"/>
      <c r="C319" s="31" t="e">
        <f t="shared" si="3"/>
        <v>#REF!</v>
      </c>
      <c r="D319" s="258">
        <v>-9999</v>
      </c>
      <c r="E319" s="258">
        <v>-9999</v>
      </c>
      <c r="F319" s="258">
        <v>-9999</v>
      </c>
      <c r="G319" s="258">
        <v>-9999</v>
      </c>
      <c r="H319" s="258">
        <v>-9999</v>
      </c>
      <c r="I319" s="34"/>
      <c r="J319" s="38"/>
      <c r="K319" s="38"/>
      <c r="L319" s="38"/>
      <c r="M319" s="38"/>
      <c r="N319" s="38"/>
      <c r="O319" s="38"/>
      <c r="P319" s="38"/>
    </row>
    <row r="320" spans="1:16" hidden="1" outlineLevel="1" x14ac:dyDescent="0.3">
      <c r="A320" s="31" t="s">
        <v>18</v>
      </c>
      <c r="B320" s="31"/>
      <c r="C320" s="31" t="e">
        <f t="shared" si="3"/>
        <v>#REF!</v>
      </c>
      <c r="D320" s="258">
        <v>-9999</v>
      </c>
      <c r="E320" s="258">
        <v>-9999</v>
      </c>
      <c r="F320" s="258">
        <v>-9999</v>
      </c>
      <c r="G320" s="258">
        <v>-9999</v>
      </c>
      <c r="H320" s="258">
        <v>-9999</v>
      </c>
      <c r="I320" s="34"/>
      <c r="J320" s="38"/>
      <c r="K320" s="38"/>
      <c r="L320" s="38"/>
      <c r="M320" s="38"/>
      <c r="N320" s="38"/>
      <c r="O320" s="38"/>
      <c r="P320" s="38"/>
    </row>
    <row r="321" spans="1:16" hidden="1" outlineLevel="1" x14ac:dyDescent="0.3">
      <c r="A321" s="31" t="s">
        <v>18</v>
      </c>
      <c r="B321" s="31"/>
      <c r="C321" s="31" t="e">
        <f t="shared" si="3"/>
        <v>#REF!</v>
      </c>
      <c r="D321" s="258">
        <v>-9999</v>
      </c>
      <c r="E321" s="258">
        <v>-9999</v>
      </c>
      <c r="F321" s="258">
        <v>-9999</v>
      </c>
      <c r="G321" s="258">
        <v>-9999</v>
      </c>
      <c r="H321" s="258">
        <v>-9999</v>
      </c>
      <c r="I321" s="34"/>
      <c r="J321" s="38"/>
      <c r="K321" s="38"/>
      <c r="L321" s="38"/>
      <c r="M321" s="38"/>
      <c r="N321" s="38"/>
      <c r="O321" s="38"/>
      <c r="P321" s="38"/>
    </row>
    <row r="322" spans="1:16" hidden="1" outlineLevel="1" x14ac:dyDescent="0.3">
      <c r="A322" s="31" t="s">
        <v>18</v>
      </c>
      <c r="B322" s="31"/>
      <c r="C322" s="31" t="e">
        <f t="shared" si="3"/>
        <v>#REF!</v>
      </c>
      <c r="D322" s="258">
        <v>-9999</v>
      </c>
      <c r="E322" s="258">
        <v>-9999</v>
      </c>
      <c r="F322" s="258">
        <v>-9999</v>
      </c>
      <c r="G322" s="258">
        <v>-9999</v>
      </c>
      <c r="H322" s="258">
        <v>-9999</v>
      </c>
      <c r="I322" s="34"/>
      <c r="J322" s="38"/>
      <c r="K322" s="38"/>
      <c r="L322" s="38"/>
      <c r="M322" s="38"/>
      <c r="N322" s="38"/>
      <c r="O322" s="38"/>
      <c r="P322" s="38"/>
    </row>
    <row r="323" spans="1:16" hidden="1" outlineLevel="1" x14ac:dyDescent="0.3">
      <c r="A323" s="31" t="s">
        <v>18</v>
      </c>
      <c r="B323" s="31"/>
      <c r="C323" s="31" t="e">
        <f t="shared" si="3"/>
        <v>#REF!</v>
      </c>
      <c r="D323" s="258">
        <v>-9999</v>
      </c>
      <c r="E323" s="258">
        <v>-9999</v>
      </c>
      <c r="F323" s="258">
        <v>-9999</v>
      </c>
      <c r="G323" s="258">
        <v>-9999</v>
      </c>
      <c r="H323" s="258">
        <v>-9999</v>
      </c>
      <c r="I323" s="34"/>
      <c r="J323" s="38"/>
      <c r="K323" s="38"/>
      <c r="L323" s="38"/>
      <c r="M323" s="38"/>
      <c r="N323" s="38"/>
      <c r="O323" s="38"/>
      <c r="P323" s="38"/>
    </row>
    <row r="324" spans="1:16" hidden="1" outlineLevel="1" x14ac:dyDescent="0.3">
      <c r="A324" s="31" t="s">
        <v>18</v>
      </c>
      <c r="B324" s="31"/>
      <c r="C324" s="31" t="e">
        <f t="shared" si="3"/>
        <v>#REF!</v>
      </c>
      <c r="D324" s="258">
        <v>-9999</v>
      </c>
      <c r="E324" s="258">
        <v>-9999</v>
      </c>
      <c r="F324" s="258">
        <v>-9999</v>
      </c>
      <c r="G324" s="258">
        <v>-9999</v>
      </c>
      <c r="H324" s="258">
        <v>-9999</v>
      </c>
      <c r="I324" s="34"/>
      <c r="J324" s="38"/>
      <c r="K324" s="38"/>
      <c r="L324" s="38"/>
      <c r="M324" s="38"/>
      <c r="N324" s="38"/>
      <c r="O324" s="38"/>
      <c r="P324" s="38"/>
    </row>
    <row r="325" spans="1:16" hidden="1" outlineLevel="1" x14ac:dyDescent="0.3">
      <c r="A325" s="31" t="s">
        <v>18</v>
      </c>
      <c r="B325" s="31"/>
      <c r="C325" s="31" t="e">
        <f t="shared" si="3"/>
        <v>#REF!</v>
      </c>
      <c r="D325" s="258">
        <v>-9999</v>
      </c>
      <c r="E325" s="258">
        <v>-9999</v>
      </c>
      <c r="F325" s="258">
        <v>-9999</v>
      </c>
      <c r="G325" s="258">
        <v>-9999</v>
      </c>
      <c r="H325" s="258">
        <v>-9999</v>
      </c>
      <c r="I325" s="34"/>
      <c r="J325" s="38"/>
      <c r="K325" s="38"/>
      <c r="L325" s="38"/>
      <c r="M325" s="38"/>
      <c r="N325" s="38"/>
      <c r="O325" s="38"/>
      <c r="P325" s="38"/>
    </row>
    <row r="326" spans="1:16" hidden="1" outlineLevel="1" x14ac:dyDescent="0.3">
      <c r="A326" s="31" t="s">
        <v>18</v>
      </c>
      <c r="B326" s="31"/>
      <c r="C326" s="31" t="e">
        <f t="shared" si="3"/>
        <v>#REF!</v>
      </c>
      <c r="D326" s="258">
        <v>-9999</v>
      </c>
      <c r="E326" s="258">
        <v>-9999</v>
      </c>
      <c r="F326" s="258">
        <v>-9999</v>
      </c>
      <c r="G326" s="258">
        <v>-9999</v>
      </c>
      <c r="H326" s="258">
        <v>-9999</v>
      </c>
      <c r="I326" s="34"/>
      <c r="J326" s="38"/>
      <c r="K326" s="38"/>
      <c r="L326" s="38"/>
      <c r="M326" s="38"/>
      <c r="N326" s="38"/>
      <c r="O326" s="38"/>
      <c r="P326" s="38"/>
    </row>
    <row r="327" spans="1:16" hidden="1" outlineLevel="1" x14ac:dyDescent="0.3">
      <c r="A327" s="31" t="s">
        <v>18</v>
      </c>
      <c r="B327" s="31"/>
      <c r="C327" s="31" t="e">
        <f t="shared" si="3"/>
        <v>#REF!</v>
      </c>
      <c r="D327" s="258">
        <v>-9999</v>
      </c>
      <c r="E327" s="258">
        <v>-9999</v>
      </c>
      <c r="F327" s="258">
        <v>-9999</v>
      </c>
      <c r="G327" s="258">
        <v>-9999</v>
      </c>
      <c r="H327" s="258">
        <v>-9999</v>
      </c>
      <c r="I327" s="34"/>
      <c r="J327" s="38"/>
      <c r="K327" s="38"/>
      <c r="L327" s="38"/>
      <c r="M327" s="38"/>
      <c r="N327" s="38"/>
      <c r="O327" s="38"/>
      <c r="P327" s="38"/>
    </row>
    <row r="328" spans="1:16" hidden="1" outlineLevel="1" x14ac:dyDescent="0.3">
      <c r="A328" s="31" t="s">
        <v>18</v>
      </c>
      <c r="B328" s="31"/>
      <c r="C328" s="31" t="e">
        <f t="shared" si="3"/>
        <v>#REF!</v>
      </c>
      <c r="D328" s="258">
        <v>-9999</v>
      </c>
      <c r="E328" s="258">
        <v>-9999</v>
      </c>
      <c r="F328" s="258">
        <v>-9999</v>
      </c>
      <c r="G328" s="258">
        <v>-9999</v>
      </c>
      <c r="H328" s="258">
        <v>-9999</v>
      </c>
      <c r="I328" s="34"/>
      <c r="J328" s="38"/>
      <c r="K328" s="38"/>
      <c r="L328" s="38"/>
      <c r="M328" s="38"/>
      <c r="N328" s="38"/>
      <c r="O328" s="38"/>
      <c r="P328" s="38"/>
    </row>
    <row r="329" spans="1:16" hidden="1" outlineLevel="1" x14ac:dyDescent="0.3">
      <c r="A329" s="31" t="s">
        <v>18</v>
      </c>
      <c r="B329" s="31"/>
      <c r="C329" s="31" t="e">
        <f t="shared" si="3"/>
        <v>#REF!</v>
      </c>
      <c r="D329" s="258">
        <v>-9999</v>
      </c>
      <c r="E329" s="258">
        <v>-9999</v>
      </c>
      <c r="F329" s="258">
        <v>-9999</v>
      </c>
      <c r="G329" s="258">
        <v>-9999</v>
      </c>
      <c r="H329" s="258">
        <v>-9999</v>
      </c>
      <c r="I329" s="34"/>
      <c r="J329" s="38"/>
      <c r="K329" s="38"/>
      <c r="L329" s="38"/>
      <c r="M329" s="38"/>
      <c r="N329" s="38"/>
      <c r="O329" s="38"/>
      <c r="P329" s="38"/>
    </row>
    <row r="330" spans="1:16" hidden="1" outlineLevel="1" x14ac:dyDescent="0.3">
      <c r="A330" s="31" t="s">
        <v>18</v>
      </c>
      <c r="B330" s="31"/>
      <c r="C330" s="31" t="e">
        <f t="shared" si="3"/>
        <v>#REF!</v>
      </c>
      <c r="D330" s="258">
        <v>-9999</v>
      </c>
      <c r="E330" s="258">
        <v>-9999</v>
      </c>
      <c r="F330" s="258">
        <v>-9999</v>
      </c>
      <c r="G330" s="258">
        <v>-9999</v>
      </c>
      <c r="H330" s="258">
        <v>-9999</v>
      </c>
      <c r="I330" s="34"/>
      <c r="J330" s="38"/>
      <c r="K330" s="38"/>
      <c r="L330" s="38"/>
      <c r="M330" s="38"/>
      <c r="N330" s="38"/>
      <c r="O330" s="38"/>
      <c r="P330" s="38"/>
    </row>
    <row r="331" spans="1:16" hidden="1" outlineLevel="1" x14ac:dyDescent="0.3">
      <c r="A331" s="31" t="s">
        <v>18</v>
      </c>
      <c r="B331" s="31"/>
      <c r="C331" s="31" t="e">
        <f t="shared" si="3"/>
        <v>#REF!</v>
      </c>
      <c r="D331" s="258">
        <v>-9999</v>
      </c>
      <c r="E331" s="258">
        <v>-9999</v>
      </c>
      <c r="F331" s="258">
        <v>-9999</v>
      </c>
      <c r="G331" s="258">
        <v>-9999</v>
      </c>
      <c r="H331" s="258">
        <v>-9999</v>
      </c>
      <c r="I331" s="34"/>
      <c r="J331" s="38"/>
      <c r="K331" s="38"/>
      <c r="L331" s="38"/>
      <c r="M331" s="38"/>
      <c r="N331" s="38"/>
      <c r="O331" s="38"/>
      <c r="P331" s="38"/>
    </row>
    <row r="332" spans="1:16" hidden="1" outlineLevel="1" x14ac:dyDescent="0.3">
      <c r="A332" s="31" t="s">
        <v>18</v>
      </c>
      <c r="B332" s="31"/>
      <c r="C332" s="31" t="e">
        <f t="shared" si="3"/>
        <v>#REF!</v>
      </c>
      <c r="D332" s="258">
        <v>-9999</v>
      </c>
      <c r="E332" s="258">
        <v>-9999</v>
      </c>
      <c r="F332" s="258">
        <v>-9999</v>
      </c>
      <c r="G332" s="258">
        <v>-9999</v>
      </c>
      <c r="H332" s="258">
        <v>-9999</v>
      </c>
      <c r="I332" s="34"/>
      <c r="J332" s="39"/>
      <c r="K332" s="39"/>
      <c r="L332" s="39"/>
      <c r="M332" s="39"/>
      <c r="N332" s="39"/>
      <c r="O332" s="39"/>
      <c r="P332" s="38"/>
    </row>
    <row r="333" spans="1:16" hidden="1" outlineLevel="1" x14ac:dyDescent="0.3">
      <c r="A333" s="31" t="s">
        <v>18</v>
      </c>
      <c r="B333" s="31"/>
      <c r="C333" s="31" t="e">
        <f t="shared" si="3"/>
        <v>#REF!</v>
      </c>
      <c r="D333" s="258">
        <v>-9999</v>
      </c>
      <c r="E333" s="258">
        <v>-9999</v>
      </c>
      <c r="F333" s="258">
        <v>-9999</v>
      </c>
      <c r="G333" s="258">
        <v>-9999</v>
      </c>
      <c r="H333" s="258">
        <v>-9999</v>
      </c>
      <c r="I333" s="34"/>
      <c r="J333" s="38"/>
      <c r="K333" s="38"/>
      <c r="L333" s="38"/>
      <c r="M333" s="38"/>
      <c r="N333" s="38"/>
      <c r="O333" s="38"/>
      <c r="P333" s="38"/>
    </row>
    <row r="334" spans="1:16" hidden="1" outlineLevel="1" x14ac:dyDescent="0.3">
      <c r="A334" s="31" t="s">
        <v>18</v>
      </c>
      <c r="B334" s="31"/>
      <c r="C334" s="31" t="e">
        <f t="shared" si="3"/>
        <v>#REF!</v>
      </c>
      <c r="D334" s="258">
        <v>-9999</v>
      </c>
      <c r="E334" s="258">
        <v>-9999</v>
      </c>
      <c r="F334" s="258">
        <v>-9999</v>
      </c>
      <c r="G334" s="258">
        <v>-9999</v>
      </c>
      <c r="H334" s="258">
        <v>-9999</v>
      </c>
      <c r="I334" s="34"/>
      <c r="J334" s="38"/>
      <c r="K334" s="38"/>
      <c r="L334" s="38"/>
      <c r="M334" s="38"/>
      <c r="N334" s="38"/>
      <c r="O334" s="38"/>
      <c r="P334" s="38"/>
    </row>
    <row r="335" spans="1:16" hidden="1" outlineLevel="1" x14ac:dyDescent="0.3">
      <c r="A335" s="31" t="s">
        <v>18</v>
      </c>
      <c r="B335" s="31"/>
      <c r="C335" s="31" t="e">
        <f t="shared" si="3"/>
        <v>#REF!</v>
      </c>
      <c r="D335" s="258">
        <v>-9999</v>
      </c>
      <c r="E335" s="258">
        <v>-9999</v>
      </c>
      <c r="F335" s="258">
        <v>-9999</v>
      </c>
      <c r="G335" s="258">
        <v>-9999</v>
      </c>
      <c r="H335" s="258">
        <v>-9999</v>
      </c>
      <c r="I335" s="34"/>
      <c r="J335" s="38"/>
      <c r="K335" s="38"/>
      <c r="L335" s="38"/>
      <c r="M335" s="38"/>
      <c r="N335" s="38"/>
      <c r="O335" s="38"/>
      <c r="P335" s="38"/>
    </row>
    <row r="336" spans="1:16" hidden="1" outlineLevel="1" x14ac:dyDescent="0.3">
      <c r="A336" s="31" t="s">
        <v>18</v>
      </c>
      <c r="B336" s="31"/>
      <c r="C336" s="31" t="e">
        <f t="shared" si="3"/>
        <v>#REF!</v>
      </c>
      <c r="D336" s="258">
        <v>-9999</v>
      </c>
      <c r="E336" s="258">
        <v>-9999</v>
      </c>
      <c r="F336" s="258">
        <v>-9999</v>
      </c>
      <c r="G336" s="258">
        <v>-9999</v>
      </c>
      <c r="H336" s="258">
        <v>-9999</v>
      </c>
      <c r="I336" s="34"/>
      <c r="J336" s="38"/>
      <c r="K336" s="38"/>
      <c r="L336" s="38"/>
      <c r="M336" s="38"/>
      <c r="N336" s="38"/>
      <c r="O336" s="38"/>
      <c r="P336" s="38"/>
    </row>
    <row r="337" spans="1:16" hidden="1" outlineLevel="1" x14ac:dyDescent="0.3">
      <c r="A337" s="31" t="s">
        <v>18</v>
      </c>
      <c r="B337" s="31"/>
      <c r="C337" s="31" t="e">
        <f t="shared" si="3"/>
        <v>#REF!</v>
      </c>
      <c r="D337" s="258">
        <v>-9999</v>
      </c>
      <c r="E337" s="258">
        <v>-9999</v>
      </c>
      <c r="F337" s="258">
        <v>-9999</v>
      </c>
      <c r="G337" s="258">
        <v>-9999</v>
      </c>
      <c r="H337" s="258">
        <v>-9999</v>
      </c>
      <c r="I337" s="34"/>
      <c r="J337" s="38"/>
      <c r="K337" s="38"/>
      <c r="L337" s="38"/>
      <c r="M337" s="38"/>
      <c r="N337" s="38"/>
      <c r="O337" s="38"/>
      <c r="P337" s="38"/>
    </row>
    <row r="338" spans="1:16" hidden="1" outlineLevel="1" x14ac:dyDescent="0.3">
      <c r="A338" s="31" t="s">
        <v>18</v>
      </c>
      <c r="B338" s="31"/>
      <c r="C338" s="31" t="e">
        <f t="shared" si="3"/>
        <v>#REF!</v>
      </c>
      <c r="D338" s="258">
        <v>-9999</v>
      </c>
      <c r="E338" s="258">
        <v>-9999</v>
      </c>
      <c r="F338" s="258">
        <v>-9999</v>
      </c>
      <c r="G338" s="258">
        <v>-9999</v>
      </c>
      <c r="H338" s="258">
        <v>-9999</v>
      </c>
      <c r="I338" s="34"/>
      <c r="J338" s="38"/>
      <c r="K338" s="38"/>
      <c r="L338" s="38"/>
      <c r="M338" s="38"/>
      <c r="N338" s="38"/>
      <c r="O338" s="38"/>
      <c r="P338" s="38"/>
    </row>
    <row r="339" spans="1:16" hidden="1" outlineLevel="1" x14ac:dyDescent="0.3">
      <c r="A339" s="31" t="s">
        <v>18</v>
      </c>
      <c r="B339" s="31"/>
      <c r="C339" s="31" t="e">
        <f t="shared" si="3"/>
        <v>#REF!</v>
      </c>
      <c r="D339" s="258">
        <v>-9999</v>
      </c>
      <c r="E339" s="258">
        <v>-9999</v>
      </c>
      <c r="F339" s="258">
        <v>-9999</v>
      </c>
      <c r="G339" s="258">
        <v>-9999</v>
      </c>
      <c r="H339" s="258">
        <v>-9999</v>
      </c>
      <c r="I339" s="34"/>
      <c r="J339" s="38"/>
      <c r="K339" s="38"/>
      <c r="L339" s="38"/>
      <c r="M339" s="38"/>
      <c r="N339" s="38"/>
      <c r="O339" s="38"/>
      <c r="P339" s="38"/>
    </row>
    <row r="340" spans="1:16" hidden="1" outlineLevel="1" x14ac:dyDescent="0.3">
      <c r="A340" s="31" t="s">
        <v>18</v>
      </c>
      <c r="B340" s="31"/>
      <c r="C340" s="31" t="e">
        <f t="shared" si="3"/>
        <v>#REF!</v>
      </c>
      <c r="D340" s="258">
        <v>-9999</v>
      </c>
      <c r="E340" s="258">
        <v>-9999</v>
      </c>
      <c r="F340" s="258">
        <v>-9999</v>
      </c>
      <c r="G340" s="258">
        <v>-9999</v>
      </c>
      <c r="H340" s="258">
        <v>-9999</v>
      </c>
      <c r="I340" s="34"/>
      <c r="J340" s="38"/>
      <c r="K340" s="38"/>
      <c r="L340" s="38"/>
      <c r="M340" s="38"/>
      <c r="N340" s="38"/>
      <c r="O340" s="38"/>
      <c r="P340" s="38"/>
    </row>
    <row r="341" spans="1:16" hidden="1" outlineLevel="1" x14ac:dyDescent="0.3">
      <c r="A341" s="31" t="s">
        <v>18</v>
      </c>
      <c r="B341" s="31"/>
      <c r="C341" s="31" t="str">
        <f t="shared" si="3"/>
        <v>Metropolitan Water District of Southern California</v>
      </c>
      <c r="D341" s="258">
        <v>-9999</v>
      </c>
      <c r="E341" s="258">
        <v>-9999</v>
      </c>
      <c r="F341" s="258">
        <v>-9999</v>
      </c>
      <c r="G341" s="258">
        <v>-9999</v>
      </c>
      <c r="H341" s="258">
        <v>375000</v>
      </c>
      <c r="I341" s="34"/>
      <c r="J341" s="38"/>
      <c r="K341" s="38"/>
      <c r="L341" s="38"/>
      <c r="M341" s="38"/>
      <c r="N341" s="38"/>
      <c r="O341" s="38"/>
      <c r="P341" s="38"/>
    </row>
    <row r="342" spans="1:16" hidden="1" outlineLevel="1" x14ac:dyDescent="0.3">
      <c r="A342" s="31" t="s">
        <v>18</v>
      </c>
      <c r="B342" s="31"/>
      <c r="C342" s="31" t="e">
        <f t="shared" si="3"/>
        <v>#REF!</v>
      </c>
      <c r="D342" s="258">
        <v>-9999</v>
      </c>
      <c r="E342" s="258">
        <v>-9999</v>
      </c>
      <c r="F342" s="258">
        <v>-9999</v>
      </c>
      <c r="G342" s="258">
        <v>-9999</v>
      </c>
      <c r="H342" s="258">
        <v>-9999</v>
      </c>
      <c r="I342" s="34"/>
      <c r="J342" s="38"/>
      <c r="K342" s="38"/>
      <c r="L342" s="38"/>
      <c r="M342" s="38"/>
      <c r="N342" s="38"/>
      <c r="O342" s="38"/>
      <c r="P342" s="38"/>
    </row>
    <row r="343" spans="1:16" hidden="1" outlineLevel="1" x14ac:dyDescent="0.3">
      <c r="A343" s="31" t="s">
        <v>18</v>
      </c>
      <c r="B343" s="31"/>
      <c r="C343" s="31" t="e">
        <f t="shared" si="3"/>
        <v>#REF!</v>
      </c>
      <c r="D343" s="258">
        <v>-9999</v>
      </c>
      <c r="E343" s="258">
        <v>-9999</v>
      </c>
      <c r="F343" s="258">
        <v>-9999</v>
      </c>
      <c r="G343" s="258">
        <v>-9999</v>
      </c>
      <c r="H343" s="258">
        <v>-9999</v>
      </c>
      <c r="I343" s="34"/>
      <c r="J343" s="38"/>
      <c r="K343" s="38"/>
      <c r="L343" s="38"/>
      <c r="M343" s="38"/>
      <c r="N343" s="38"/>
      <c r="O343" s="38"/>
      <c r="P343" s="38"/>
    </row>
    <row r="344" spans="1:16" hidden="1" outlineLevel="1" x14ac:dyDescent="0.3">
      <c r="A344" s="31" t="s">
        <v>18</v>
      </c>
      <c r="B344" s="31"/>
      <c r="C344" s="31" t="e">
        <f t="shared" si="3"/>
        <v>#REF!</v>
      </c>
      <c r="D344" s="258">
        <v>-9999</v>
      </c>
      <c r="E344" s="258">
        <v>-9999</v>
      </c>
      <c r="F344" s="258">
        <v>-9999</v>
      </c>
      <c r="G344" s="258">
        <v>-9999</v>
      </c>
      <c r="H344" s="258">
        <v>-9999</v>
      </c>
      <c r="I344" s="34"/>
      <c r="J344" s="38"/>
      <c r="K344" s="38"/>
      <c r="L344" s="38"/>
      <c r="M344" s="38"/>
      <c r="N344" s="38"/>
      <c r="O344" s="38"/>
      <c r="P344" s="38"/>
    </row>
    <row r="345" spans="1:16" hidden="1" outlineLevel="1" x14ac:dyDescent="0.3">
      <c r="A345" s="31" t="s">
        <v>18</v>
      </c>
      <c r="B345" s="31"/>
      <c r="C345" s="31" t="e">
        <f t="shared" si="3"/>
        <v>#REF!</v>
      </c>
      <c r="D345" s="258">
        <v>-9999</v>
      </c>
      <c r="E345" s="258">
        <v>-9999</v>
      </c>
      <c r="F345" s="258">
        <v>-9999</v>
      </c>
      <c r="G345" s="258">
        <v>-9999</v>
      </c>
      <c r="H345" s="258">
        <v>-9999</v>
      </c>
      <c r="I345" s="34"/>
      <c r="J345" s="38"/>
      <c r="K345" s="38"/>
      <c r="L345" s="38"/>
      <c r="M345" s="38"/>
      <c r="N345" s="38"/>
      <c r="O345" s="38"/>
      <c r="P345" s="38"/>
    </row>
    <row r="346" spans="1:16" hidden="1" outlineLevel="1" x14ac:dyDescent="0.3">
      <c r="A346" s="31" t="s">
        <v>18</v>
      </c>
      <c r="B346" s="31"/>
      <c r="C346" s="31" t="e">
        <f t="shared" si="3"/>
        <v>#REF!</v>
      </c>
      <c r="D346" s="258">
        <v>-9999</v>
      </c>
      <c r="E346" s="258">
        <v>-9999</v>
      </c>
      <c r="F346" s="258">
        <v>-9999</v>
      </c>
      <c r="G346" s="258">
        <v>-9999</v>
      </c>
      <c r="H346" s="258">
        <v>-9999</v>
      </c>
      <c r="I346" s="34"/>
      <c r="J346" s="38"/>
      <c r="K346" s="38"/>
      <c r="L346" s="38"/>
      <c r="M346" s="38"/>
      <c r="N346" s="38"/>
      <c r="O346" s="38"/>
      <c r="P346" s="38"/>
    </row>
    <row r="347" spans="1:16" hidden="1" outlineLevel="1" x14ac:dyDescent="0.3">
      <c r="A347" s="31" t="s">
        <v>18</v>
      </c>
      <c r="B347" s="31"/>
      <c r="C347" s="31" t="e">
        <f t="shared" si="3"/>
        <v>#REF!</v>
      </c>
      <c r="D347" s="258">
        <v>-9999</v>
      </c>
      <c r="E347" s="258">
        <v>-9999</v>
      </c>
      <c r="F347" s="258">
        <v>-9999</v>
      </c>
      <c r="G347" s="258">
        <v>-9999</v>
      </c>
      <c r="H347" s="258">
        <v>-9999</v>
      </c>
      <c r="I347" s="34"/>
      <c r="J347" s="38"/>
      <c r="K347" s="38"/>
      <c r="L347" s="38"/>
      <c r="M347" s="38"/>
      <c r="N347" s="38"/>
      <c r="O347" s="38"/>
      <c r="P347" s="38"/>
    </row>
    <row r="348" spans="1:16" collapsed="1" x14ac:dyDescent="0.3">
      <c r="A348" s="53"/>
      <c r="B348" s="53"/>
      <c r="C348" s="221" t="s">
        <v>120</v>
      </c>
      <c r="D348" s="54"/>
      <c r="E348" s="54"/>
      <c r="F348" s="54"/>
      <c r="G348" s="54"/>
      <c r="H348" s="54"/>
      <c r="I348" s="54"/>
      <c r="J348" s="38"/>
      <c r="K348" s="38"/>
      <c r="L348" s="38"/>
      <c r="M348" s="38"/>
      <c r="N348" s="38"/>
      <c r="O348" s="38"/>
      <c r="P348" s="38"/>
    </row>
    <row r="349" spans="1:16" x14ac:dyDescent="0.3">
      <c r="A349" s="31"/>
      <c r="B349" s="31"/>
      <c r="C349" s="62" t="s">
        <v>118</v>
      </c>
      <c r="D349" s="34">
        <f>SUM(D351:D393)</f>
        <v>-429957</v>
      </c>
      <c r="E349" s="34">
        <f>SUM(E351:E393)</f>
        <v>-429957</v>
      </c>
      <c r="F349" s="34">
        <f>SUM(F351:F393)</f>
        <v>-429957</v>
      </c>
      <c r="G349" s="34">
        <f>SUM(G351:G393)</f>
        <v>-429957</v>
      </c>
      <c r="H349" s="34">
        <f>SUM(H351:H393)</f>
        <v>-269958</v>
      </c>
      <c r="I349" s="34"/>
      <c r="J349" s="38"/>
      <c r="K349" s="38"/>
      <c r="L349" s="38"/>
      <c r="M349" s="38"/>
      <c r="N349" s="38"/>
      <c r="O349" s="38"/>
      <c r="P349" s="38"/>
    </row>
    <row r="350" spans="1:16" x14ac:dyDescent="0.3">
      <c r="A350" s="55" t="s">
        <v>0</v>
      </c>
      <c r="B350" s="55"/>
      <c r="C350" s="55" t="s">
        <v>11</v>
      </c>
      <c r="D350" s="56">
        <v>2025</v>
      </c>
      <c r="E350" s="56">
        <v>2030</v>
      </c>
      <c r="F350" s="56">
        <v>2035</v>
      </c>
      <c r="G350" s="56">
        <v>2040</v>
      </c>
      <c r="H350" s="56">
        <v>2045</v>
      </c>
      <c r="I350" s="56" t="s">
        <v>8</v>
      </c>
      <c r="J350" s="38"/>
      <c r="K350" s="38"/>
      <c r="L350" s="38"/>
      <c r="M350" s="38"/>
      <c r="N350" s="38"/>
      <c r="O350" s="38"/>
      <c r="P350" s="38"/>
    </row>
    <row r="351" spans="1:16" hidden="1" outlineLevel="1" x14ac:dyDescent="0.3">
      <c r="A351" s="31" t="s">
        <v>19</v>
      </c>
      <c r="B351" s="31"/>
      <c r="C351" s="31" t="e">
        <f t="shared" ref="C351:C393" si="4">C305</f>
        <v>#REF!</v>
      </c>
      <c r="D351" s="258">
        <v>-9999</v>
      </c>
      <c r="E351" s="258">
        <v>-9999</v>
      </c>
      <c r="F351" s="258">
        <v>-9999</v>
      </c>
      <c r="G351" s="258">
        <v>-9999</v>
      </c>
      <c r="H351" s="258">
        <v>-9999</v>
      </c>
      <c r="I351" s="34"/>
      <c r="J351" s="38"/>
      <c r="K351" s="38"/>
      <c r="L351" s="38"/>
      <c r="M351" s="38"/>
      <c r="N351" s="38"/>
      <c r="O351" s="38"/>
      <c r="P351" s="38"/>
    </row>
    <row r="352" spans="1:16" hidden="1" outlineLevel="1" x14ac:dyDescent="0.3">
      <c r="A352" s="31" t="s">
        <v>19</v>
      </c>
      <c r="B352" s="31"/>
      <c r="C352" s="31" t="e">
        <f t="shared" si="4"/>
        <v>#REF!</v>
      </c>
      <c r="D352" s="258">
        <v>-9999</v>
      </c>
      <c r="E352" s="258">
        <v>-9999</v>
      </c>
      <c r="F352" s="258">
        <v>-9999</v>
      </c>
      <c r="G352" s="258">
        <v>-9999</v>
      </c>
      <c r="H352" s="258">
        <v>-9999</v>
      </c>
      <c r="I352" s="34"/>
      <c r="J352" s="38"/>
      <c r="K352" s="38"/>
      <c r="L352" s="38"/>
      <c r="M352" s="38"/>
      <c r="N352" s="38"/>
      <c r="O352" s="38"/>
      <c r="P352" s="38"/>
    </row>
    <row r="353" spans="1:16" hidden="1" outlineLevel="1" x14ac:dyDescent="0.3">
      <c r="A353" s="31" t="s">
        <v>19</v>
      </c>
      <c r="B353" s="31"/>
      <c r="C353" s="31" t="e">
        <f t="shared" si="4"/>
        <v>#REF!</v>
      </c>
      <c r="D353" s="258">
        <v>-9999</v>
      </c>
      <c r="E353" s="258">
        <v>-9999</v>
      </c>
      <c r="F353" s="258">
        <v>-9999</v>
      </c>
      <c r="G353" s="258">
        <v>-9999</v>
      </c>
      <c r="H353" s="258">
        <v>-9999</v>
      </c>
      <c r="I353" s="34"/>
      <c r="J353" s="38"/>
      <c r="K353" s="38"/>
      <c r="L353" s="38"/>
      <c r="M353" s="38"/>
      <c r="N353" s="38"/>
      <c r="O353" s="38"/>
      <c r="P353" s="38"/>
    </row>
    <row r="354" spans="1:16" hidden="1" outlineLevel="1" x14ac:dyDescent="0.3">
      <c r="A354" s="31" t="s">
        <v>19</v>
      </c>
      <c r="B354" s="31"/>
      <c r="C354" s="31" t="e">
        <f t="shared" si="4"/>
        <v>#REF!</v>
      </c>
      <c r="D354" s="258">
        <v>-9999</v>
      </c>
      <c r="E354" s="258">
        <v>-9999</v>
      </c>
      <c r="F354" s="258">
        <v>-9999</v>
      </c>
      <c r="G354" s="258">
        <v>-9999</v>
      </c>
      <c r="H354" s="258">
        <v>-9999</v>
      </c>
      <c r="I354" s="34"/>
      <c r="J354" s="38"/>
      <c r="K354" s="38"/>
      <c r="L354" s="38"/>
      <c r="M354" s="38"/>
      <c r="N354" s="38"/>
      <c r="O354" s="38"/>
      <c r="P354" s="38"/>
    </row>
    <row r="355" spans="1:16" hidden="1" outlineLevel="1" x14ac:dyDescent="0.3">
      <c r="A355" s="31" t="s">
        <v>19</v>
      </c>
      <c r="B355" s="31"/>
      <c r="C355" s="31" t="e">
        <f t="shared" si="4"/>
        <v>#REF!</v>
      </c>
      <c r="D355" s="258">
        <v>-9999</v>
      </c>
      <c r="E355" s="258">
        <v>-9999</v>
      </c>
      <c r="F355" s="258">
        <v>-9999</v>
      </c>
      <c r="G355" s="258">
        <v>-9999</v>
      </c>
      <c r="H355" s="258">
        <v>-9999</v>
      </c>
      <c r="I355" s="34"/>
      <c r="J355" s="38"/>
      <c r="K355" s="38"/>
      <c r="L355" s="38"/>
      <c r="M355" s="38"/>
      <c r="N355" s="38"/>
      <c r="O355" s="38"/>
      <c r="P355" s="38"/>
    </row>
    <row r="356" spans="1:16" hidden="1" outlineLevel="1" x14ac:dyDescent="0.3">
      <c r="A356" s="31" t="s">
        <v>19</v>
      </c>
      <c r="B356" s="31"/>
      <c r="C356" s="31" t="e">
        <f t="shared" si="4"/>
        <v>#REF!</v>
      </c>
      <c r="D356" s="258">
        <v>-9999</v>
      </c>
      <c r="E356" s="258">
        <v>-9999</v>
      </c>
      <c r="F356" s="258">
        <v>-9999</v>
      </c>
      <c r="G356" s="258">
        <v>-9999</v>
      </c>
      <c r="H356" s="258">
        <v>-9999</v>
      </c>
      <c r="I356" s="34"/>
      <c r="J356" s="38"/>
      <c r="K356" s="38"/>
      <c r="L356" s="38"/>
      <c r="M356" s="38"/>
      <c r="N356" s="38"/>
      <c r="O356" s="38"/>
      <c r="P356" s="38"/>
    </row>
    <row r="357" spans="1:16" hidden="1" outlineLevel="1" x14ac:dyDescent="0.3">
      <c r="A357" s="31" t="s">
        <v>19</v>
      </c>
      <c r="B357" s="31"/>
      <c r="C357" s="31" t="e">
        <f t="shared" si="4"/>
        <v>#REF!</v>
      </c>
      <c r="D357" s="258">
        <v>-9999</v>
      </c>
      <c r="E357" s="258">
        <v>-9999</v>
      </c>
      <c r="F357" s="258">
        <v>-9999</v>
      </c>
      <c r="G357" s="258">
        <v>-9999</v>
      </c>
      <c r="H357" s="258">
        <v>-9999</v>
      </c>
      <c r="I357" s="34"/>
      <c r="J357" s="38"/>
      <c r="K357" s="38"/>
      <c r="L357" s="38"/>
      <c r="M357" s="38"/>
      <c r="N357" s="38"/>
      <c r="O357" s="38"/>
      <c r="P357" s="38"/>
    </row>
    <row r="358" spans="1:16" hidden="1" outlineLevel="1" x14ac:dyDescent="0.3">
      <c r="A358" s="31" t="s">
        <v>19</v>
      </c>
      <c r="B358" s="31"/>
      <c r="C358" s="31" t="e">
        <f t="shared" si="4"/>
        <v>#REF!</v>
      </c>
      <c r="D358" s="258">
        <v>-9999</v>
      </c>
      <c r="E358" s="258">
        <v>-9999</v>
      </c>
      <c r="F358" s="258">
        <v>-9999</v>
      </c>
      <c r="G358" s="258">
        <v>-9999</v>
      </c>
      <c r="H358" s="258">
        <v>-9999</v>
      </c>
      <c r="I358" s="34"/>
      <c r="J358" s="38"/>
      <c r="K358" s="38"/>
      <c r="L358" s="38"/>
      <c r="M358" s="38"/>
      <c r="N358" s="38"/>
      <c r="O358" s="38"/>
      <c r="P358" s="38"/>
    </row>
    <row r="359" spans="1:16" hidden="1" outlineLevel="1" x14ac:dyDescent="0.3">
      <c r="A359" s="31" t="s">
        <v>19</v>
      </c>
      <c r="B359" s="31"/>
      <c r="C359" s="31" t="e">
        <f t="shared" si="4"/>
        <v>#REF!</v>
      </c>
      <c r="D359" s="258">
        <v>-9999</v>
      </c>
      <c r="E359" s="258">
        <v>-9999</v>
      </c>
      <c r="F359" s="258">
        <v>-9999</v>
      </c>
      <c r="G359" s="258">
        <v>-9999</v>
      </c>
      <c r="H359" s="258">
        <v>-9999</v>
      </c>
      <c r="I359" s="34"/>
      <c r="J359" s="38"/>
      <c r="K359" s="38"/>
      <c r="L359" s="38"/>
      <c r="M359" s="38"/>
      <c r="N359" s="38"/>
      <c r="O359" s="38"/>
      <c r="P359" s="38"/>
    </row>
    <row r="360" spans="1:16" hidden="1" outlineLevel="1" x14ac:dyDescent="0.3">
      <c r="A360" s="31" t="s">
        <v>19</v>
      </c>
      <c r="B360" s="31"/>
      <c r="C360" s="31" t="e">
        <f t="shared" si="4"/>
        <v>#REF!</v>
      </c>
      <c r="D360" s="258">
        <v>-9999</v>
      </c>
      <c r="E360" s="258">
        <v>-9999</v>
      </c>
      <c r="F360" s="258">
        <v>-9999</v>
      </c>
      <c r="G360" s="258">
        <v>-9999</v>
      </c>
      <c r="H360" s="258">
        <v>-9999</v>
      </c>
      <c r="I360" s="34"/>
      <c r="J360" s="38"/>
      <c r="K360" s="38"/>
      <c r="L360" s="38"/>
      <c r="M360" s="38"/>
      <c r="N360" s="38"/>
      <c r="O360" s="38"/>
      <c r="P360" s="38"/>
    </row>
    <row r="361" spans="1:16" hidden="1" outlineLevel="1" x14ac:dyDescent="0.3">
      <c r="A361" s="31" t="s">
        <v>19</v>
      </c>
      <c r="B361" s="31"/>
      <c r="C361" s="31" t="e">
        <f t="shared" si="4"/>
        <v>#REF!</v>
      </c>
      <c r="D361" s="258">
        <v>-9999</v>
      </c>
      <c r="E361" s="258">
        <v>-9999</v>
      </c>
      <c r="F361" s="258">
        <v>-9999</v>
      </c>
      <c r="G361" s="258">
        <v>-9999</v>
      </c>
      <c r="H361" s="258">
        <v>-9999</v>
      </c>
      <c r="I361" s="34"/>
      <c r="J361" s="38"/>
      <c r="K361" s="38"/>
      <c r="L361" s="38"/>
      <c r="M361" s="38"/>
      <c r="N361" s="38"/>
      <c r="O361" s="38"/>
      <c r="P361" s="38"/>
    </row>
    <row r="362" spans="1:16" hidden="1" outlineLevel="1" x14ac:dyDescent="0.3">
      <c r="A362" s="31" t="s">
        <v>19</v>
      </c>
      <c r="B362" s="31"/>
      <c r="C362" s="31" t="e">
        <f t="shared" si="4"/>
        <v>#REF!</v>
      </c>
      <c r="D362" s="258">
        <v>-9999</v>
      </c>
      <c r="E362" s="258">
        <v>-9999</v>
      </c>
      <c r="F362" s="258">
        <v>-9999</v>
      </c>
      <c r="G362" s="258">
        <v>-9999</v>
      </c>
      <c r="H362" s="258">
        <v>-9999</v>
      </c>
      <c r="I362" s="34"/>
      <c r="J362" s="38"/>
      <c r="K362" s="38"/>
      <c r="L362" s="38"/>
      <c r="M362" s="38"/>
      <c r="N362" s="38"/>
      <c r="O362" s="38"/>
      <c r="P362" s="38"/>
    </row>
    <row r="363" spans="1:16" hidden="1" outlineLevel="1" x14ac:dyDescent="0.3">
      <c r="A363" s="31" t="s">
        <v>19</v>
      </c>
      <c r="B363" s="31"/>
      <c r="C363" s="31" t="e">
        <f t="shared" si="4"/>
        <v>#REF!</v>
      </c>
      <c r="D363" s="258">
        <v>-9999</v>
      </c>
      <c r="E363" s="258">
        <v>-9999</v>
      </c>
      <c r="F363" s="258">
        <v>-9999</v>
      </c>
      <c r="G363" s="258">
        <v>-9999</v>
      </c>
      <c r="H363" s="258">
        <v>-9999</v>
      </c>
      <c r="I363" s="34"/>
      <c r="J363" s="38"/>
      <c r="K363" s="38"/>
      <c r="L363" s="38"/>
      <c r="M363" s="38"/>
      <c r="N363" s="38"/>
      <c r="O363" s="38"/>
      <c r="P363" s="38"/>
    </row>
    <row r="364" spans="1:16" hidden="1" outlineLevel="1" x14ac:dyDescent="0.3">
      <c r="A364" s="31" t="s">
        <v>19</v>
      </c>
      <c r="B364" s="31"/>
      <c r="C364" s="31" t="e">
        <f t="shared" si="4"/>
        <v>#REF!</v>
      </c>
      <c r="D364" s="258">
        <v>-9999</v>
      </c>
      <c r="E364" s="258">
        <v>-9999</v>
      </c>
      <c r="F364" s="258">
        <v>-9999</v>
      </c>
      <c r="G364" s="258">
        <v>-9999</v>
      </c>
      <c r="H364" s="258">
        <v>-9999</v>
      </c>
      <c r="I364" s="34"/>
      <c r="J364" s="38"/>
      <c r="K364" s="38"/>
      <c r="L364" s="38"/>
      <c r="M364" s="38"/>
      <c r="N364" s="38"/>
      <c r="O364" s="38"/>
      <c r="P364" s="38"/>
    </row>
    <row r="365" spans="1:16" hidden="1" outlineLevel="1" x14ac:dyDescent="0.3">
      <c r="A365" s="31" t="s">
        <v>19</v>
      </c>
      <c r="B365" s="31"/>
      <c r="C365" s="31" t="e">
        <f t="shared" si="4"/>
        <v>#REF!</v>
      </c>
      <c r="D365" s="258">
        <v>-9999</v>
      </c>
      <c r="E365" s="258">
        <v>-9999</v>
      </c>
      <c r="F365" s="258">
        <v>-9999</v>
      </c>
      <c r="G365" s="258">
        <v>-9999</v>
      </c>
      <c r="H365" s="258">
        <v>-9999</v>
      </c>
      <c r="I365" s="34"/>
      <c r="J365" s="38"/>
      <c r="K365" s="38"/>
      <c r="L365" s="38"/>
      <c r="M365" s="38"/>
      <c r="N365" s="38"/>
      <c r="O365" s="38"/>
      <c r="P365" s="38"/>
    </row>
    <row r="366" spans="1:16" hidden="1" outlineLevel="1" x14ac:dyDescent="0.3">
      <c r="A366" s="31" t="s">
        <v>19</v>
      </c>
      <c r="B366" s="31"/>
      <c r="C366" s="31" t="e">
        <f t="shared" si="4"/>
        <v>#REF!</v>
      </c>
      <c r="D366" s="258">
        <v>-9999</v>
      </c>
      <c r="E366" s="258">
        <v>-9999</v>
      </c>
      <c r="F366" s="258">
        <v>-9999</v>
      </c>
      <c r="G366" s="258">
        <v>-9999</v>
      </c>
      <c r="H366" s="258">
        <v>-9999</v>
      </c>
      <c r="I366" s="34"/>
      <c r="J366" s="38"/>
      <c r="K366" s="38"/>
      <c r="L366" s="38"/>
      <c r="M366" s="38"/>
      <c r="N366" s="38"/>
      <c r="O366" s="38"/>
      <c r="P366" s="38"/>
    </row>
    <row r="367" spans="1:16" hidden="1" outlineLevel="1" x14ac:dyDescent="0.3">
      <c r="A367" s="31" t="s">
        <v>19</v>
      </c>
      <c r="B367" s="31"/>
      <c r="C367" s="31" t="e">
        <f t="shared" si="4"/>
        <v>#REF!</v>
      </c>
      <c r="D367" s="258">
        <v>-9999</v>
      </c>
      <c r="E367" s="258">
        <v>-9999</v>
      </c>
      <c r="F367" s="258">
        <v>-9999</v>
      </c>
      <c r="G367" s="258">
        <v>-9999</v>
      </c>
      <c r="H367" s="258">
        <v>-9999</v>
      </c>
      <c r="I367" s="34"/>
      <c r="J367" s="38"/>
      <c r="K367" s="38"/>
      <c r="L367" s="38"/>
      <c r="M367" s="38"/>
      <c r="N367" s="38"/>
      <c r="O367" s="38"/>
      <c r="P367" s="38"/>
    </row>
    <row r="368" spans="1:16" hidden="1" outlineLevel="1" x14ac:dyDescent="0.3">
      <c r="A368" s="31" t="s">
        <v>19</v>
      </c>
      <c r="B368" s="31"/>
      <c r="C368" s="31" t="e">
        <f t="shared" si="4"/>
        <v>#REF!</v>
      </c>
      <c r="D368" s="258">
        <v>-9999</v>
      </c>
      <c r="E368" s="258">
        <v>-9999</v>
      </c>
      <c r="F368" s="258">
        <v>-9999</v>
      </c>
      <c r="G368" s="258">
        <v>-9999</v>
      </c>
      <c r="H368" s="258">
        <v>-9999</v>
      </c>
      <c r="I368" s="34"/>
      <c r="J368" s="38"/>
      <c r="K368" s="38"/>
      <c r="L368" s="38"/>
      <c r="M368" s="38"/>
      <c r="N368" s="38"/>
      <c r="O368" s="38"/>
      <c r="P368" s="38"/>
    </row>
    <row r="369" spans="1:16" hidden="1" outlineLevel="1" x14ac:dyDescent="0.3">
      <c r="A369" s="31" t="s">
        <v>19</v>
      </c>
      <c r="B369" s="31"/>
      <c r="C369" s="31" t="e">
        <f t="shared" si="4"/>
        <v>#REF!</v>
      </c>
      <c r="D369" s="258">
        <v>-9999</v>
      </c>
      <c r="E369" s="258">
        <v>-9999</v>
      </c>
      <c r="F369" s="258">
        <v>-9999</v>
      </c>
      <c r="G369" s="258">
        <v>-9999</v>
      </c>
      <c r="H369" s="258">
        <v>-9999</v>
      </c>
      <c r="I369" s="34"/>
      <c r="J369" s="38"/>
      <c r="K369" s="38"/>
      <c r="L369" s="38"/>
      <c r="M369" s="38"/>
      <c r="N369" s="38"/>
      <c r="O369" s="38"/>
      <c r="P369" s="38"/>
    </row>
    <row r="370" spans="1:16" hidden="1" outlineLevel="1" x14ac:dyDescent="0.3">
      <c r="A370" s="31" t="s">
        <v>19</v>
      </c>
      <c r="B370" s="31"/>
      <c r="C370" s="31" t="e">
        <f t="shared" si="4"/>
        <v>#REF!</v>
      </c>
      <c r="D370" s="258">
        <v>-9999</v>
      </c>
      <c r="E370" s="258">
        <v>-9999</v>
      </c>
      <c r="F370" s="258">
        <v>-9999</v>
      </c>
      <c r="G370" s="258">
        <v>-9999</v>
      </c>
      <c r="H370" s="258">
        <v>-9999</v>
      </c>
      <c r="I370" s="34"/>
      <c r="J370" s="38"/>
      <c r="K370" s="38"/>
      <c r="L370" s="38"/>
      <c r="M370" s="38"/>
      <c r="N370" s="38"/>
      <c r="O370" s="38"/>
      <c r="P370" s="38"/>
    </row>
    <row r="371" spans="1:16" hidden="1" outlineLevel="1" x14ac:dyDescent="0.3">
      <c r="A371" s="31" t="s">
        <v>19</v>
      </c>
      <c r="B371" s="31"/>
      <c r="C371" s="31" t="e">
        <f t="shared" si="4"/>
        <v>#REF!</v>
      </c>
      <c r="D371" s="258">
        <v>-9999</v>
      </c>
      <c r="E371" s="258">
        <v>-9999</v>
      </c>
      <c r="F371" s="258">
        <v>-9999</v>
      </c>
      <c r="G371" s="258">
        <v>-9999</v>
      </c>
      <c r="H371" s="258">
        <v>-9999</v>
      </c>
      <c r="I371" s="34"/>
      <c r="J371" s="38"/>
      <c r="K371" s="38"/>
      <c r="L371" s="38"/>
      <c r="M371" s="38"/>
      <c r="N371" s="38"/>
      <c r="O371" s="38"/>
      <c r="P371" s="38"/>
    </row>
    <row r="372" spans="1:16" hidden="1" outlineLevel="1" x14ac:dyDescent="0.3">
      <c r="A372" s="31" t="s">
        <v>19</v>
      </c>
      <c r="B372" s="31"/>
      <c r="C372" s="31" t="e">
        <f t="shared" si="4"/>
        <v>#REF!</v>
      </c>
      <c r="D372" s="258">
        <v>-9999</v>
      </c>
      <c r="E372" s="258">
        <v>-9999</v>
      </c>
      <c r="F372" s="258">
        <v>-9999</v>
      </c>
      <c r="G372" s="258">
        <v>-9999</v>
      </c>
      <c r="H372" s="258">
        <v>-9999</v>
      </c>
      <c r="I372" s="34"/>
      <c r="J372" s="38"/>
      <c r="K372" s="38"/>
      <c r="L372" s="38"/>
      <c r="M372" s="38"/>
      <c r="N372" s="38"/>
      <c r="O372" s="38"/>
      <c r="P372" s="38"/>
    </row>
    <row r="373" spans="1:16" hidden="1" outlineLevel="1" x14ac:dyDescent="0.3">
      <c r="A373" s="31" t="s">
        <v>19</v>
      </c>
      <c r="B373" s="31"/>
      <c r="C373" s="31" t="e">
        <f t="shared" si="4"/>
        <v>#REF!</v>
      </c>
      <c r="D373" s="258">
        <v>-9999</v>
      </c>
      <c r="E373" s="258">
        <v>-9999</v>
      </c>
      <c r="F373" s="258">
        <v>-9999</v>
      </c>
      <c r="G373" s="258">
        <v>-9999</v>
      </c>
      <c r="H373" s="258">
        <v>-9999</v>
      </c>
      <c r="I373" s="34"/>
      <c r="J373" s="38"/>
      <c r="K373" s="38"/>
      <c r="L373" s="38"/>
      <c r="M373" s="38"/>
      <c r="N373" s="38"/>
      <c r="O373" s="38"/>
      <c r="P373" s="38"/>
    </row>
    <row r="374" spans="1:16" hidden="1" outlineLevel="1" x14ac:dyDescent="0.3">
      <c r="A374" s="31" t="s">
        <v>19</v>
      </c>
      <c r="B374" s="31"/>
      <c r="C374" s="31" t="e">
        <f t="shared" si="4"/>
        <v>#REF!</v>
      </c>
      <c r="D374" s="258">
        <v>-9999</v>
      </c>
      <c r="E374" s="258">
        <v>-9999</v>
      </c>
      <c r="F374" s="258">
        <v>-9999</v>
      </c>
      <c r="G374" s="258">
        <v>-9999</v>
      </c>
      <c r="H374" s="258">
        <v>-9999</v>
      </c>
      <c r="I374" s="34"/>
      <c r="J374" s="38"/>
      <c r="K374" s="38"/>
      <c r="L374" s="38"/>
      <c r="M374" s="38"/>
      <c r="N374" s="38"/>
      <c r="O374" s="38"/>
      <c r="P374" s="38"/>
    </row>
    <row r="375" spans="1:16" hidden="1" outlineLevel="1" x14ac:dyDescent="0.3">
      <c r="A375" s="31" t="s">
        <v>19</v>
      </c>
      <c r="B375" s="31"/>
      <c r="C375" s="31" t="e">
        <f t="shared" si="4"/>
        <v>#REF!</v>
      </c>
      <c r="D375" s="258">
        <v>-9999</v>
      </c>
      <c r="E375" s="258">
        <v>-9999</v>
      </c>
      <c r="F375" s="258">
        <v>-9999</v>
      </c>
      <c r="G375" s="258">
        <v>-9999</v>
      </c>
      <c r="H375" s="258">
        <v>-9999</v>
      </c>
      <c r="I375" s="34"/>
      <c r="J375" s="38"/>
      <c r="K375" s="38"/>
      <c r="L375" s="38"/>
      <c r="M375" s="38"/>
      <c r="N375" s="38"/>
      <c r="O375" s="38"/>
      <c r="P375" s="38"/>
    </row>
    <row r="376" spans="1:16" hidden="1" outlineLevel="1" x14ac:dyDescent="0.3">
      <c r="A376" s="31" t="s">
        <v>19</v>
      </c>
      <c r="B376" s="31"/>
      <c r="C376" s="31" t="e">
        <f t="shared" si="4"/>
        <v>#REF!</v>
      </c>
      <c r="D376" s="258">
        <v>-9999</v>
      </c>
      <c r="E376" s="258">
        <v>-9999</v>
      </c>
      <c r="F376" s="258">
        <v>-9999</v>
      </c>
      <c r="G376" s="258">
        <v>-9999</v>
      </c>
      <c r="H376" s="258">
        <v>-9999</v>
      </c>
      <c r="I376" s="34"/>
      <c r="J376" s="38"/>
      <c r="K376" s="38"/>
      <c r="L376" s="38"/>
      <c r="M376" s="38"/>
      <c r="N376" s="38"/>
      <c r="O376" s="38"/>
      <c r="P376" s="38"/>
    </row>
    <row r="377" spans="1:16" hidden="1" outlineLevel="1" x14ac:dyDescent="0.3">
      <c r="A377" s="31" t="s">
        <v>19</v>
      </c>
      <c r="B377" s="31"/>
      <c r="C377" s="31" t="e">
        <f t="shared" si="4"/>
        <v>#REF!</v>
      </c>
      <c r="D377" s="258">
        <v>-9999</v>
      </c>
      <c r="E377" s="258">
        <v>-9999</v>
      </c>
      <c r="F377" s="258">
        <v>-9999</v>
      </c>
      <c r="G377" s="258">
        <v>-9999</v>
      </c>
      <c r="H377" s="258">
        <v>-9999</v>
      </c>
      <c r="I377" s="34"/>
      <c r="J377" s="38"/>
      <c r="K377" s="38"/>
      <c r="L377" s="38"/>
      <c r="M377" s="38"/>
      <c r="N377" s="38"/>
      <c r="O377" s="38"/>
      <c r="P377" s="38"/>
    </row>
    <row r="378" spans="1:16" hidden="1" outlineLevel="1" x14ac:dyDescent="0.3">
      <c r="A378" s="31" t="s">
        <v>19</v>
      </c>
      <c r="B378" s="31"/>
      <c r="C378" s="31" t="e">
        <f t="shared" si="4"/>
        <v>#REF!</v>
      </c>
      <c r="D378" s="258">
        <v>-9999</v>
      </c>
      <c r="E378" s="258">
        <v>-9999</v>
      </c>
      <c r="F378" s="258">
        <v>-9999</v>
      </c>
      <c r="G378" s="258">
        <v>-9999</v>
      </c>
      <c r="H378" s="258">
        <v>-9999</v>
      </c>
      <c r="I378" s="34"/>
      <c r="J378" s="39"/>
      <c r="K378" s="39"/>
      <c r="L378" s="39"/>
      <c r="M378" s="39"/>
      <c r="N378" s="39"/>
      <c r="O378" s="39"/>
      <c r="P378" s="38"/>
    </row>
    <row r="379" spans="1:16" hidden="1" outlineLevel="1" x14ac:dyDescent="0.3">
      <c r="A379" s="31" t="s">
        <v>19</v>
      </c>
      <c r="B379" s="31"/>
      <c r="C379" s="31" t="e">
        <f t="shared" si="4"/>
        <v>#REF!</v>
      </c>
      <c r="D379" s="258">
        <v>-9999</v>
      </c>
      <c r="E379" s="258">
        <v>-9999</v>
      </c>
      <c r="F379" s="258">
        <v>-9999</v>
      </c>
      <c r="G379" s="258">
        <v>-9999</v>
      </c>
      <c r="H379" s="258">
        <v>-9999</v>
      </c>
      <c r="I379" s="34"/>
      <c r="J379" s="38"/>
      <c r="K379" s="38"/>
      <c r="L379" s="38"/>
      <c r="M379" s="38"/>
      <c r="N379" s="38"/>
      <c r="O379" s="38"/>
      <c r="P379" s="38"/>
    </row>
    <row r="380" spans="1:16" hidden="1" outlineLevel="1" x14ac:dyDescent="0.3">
      <c r="A380" s="31" t="s">
        <v>19</v>
      </c>
      <c r="B380" s="31"/>
      <c r="C380" s="31" t="e">
        <f t="shared" si="4"/>
        <v>#REF!</v>
      </c>
      <c r="D380" s="258">
        <v>-9999</v>
      </c>
      <c r="E380" s="258">
        <v>-9999</v>
      </c>
      <c r="F380" s="258">
        <v>-9999</v>
      </c>
      <c r="G380" s="258">
        <v>-9999</v>
      </c>
      <c r="H380" s="258">
        <v>-9999</v>
      </c>
      <c r="I380" s="34"/>
      <c r="J380" s="38"/>
      <c r="K380" s="38"/>
      <c r="L380" s="38"/>
      <c r="M380" s="38"/>
      <c r="N380" s="38"/>
      <c r="O380" s="38"/>
      <c r="P380" s="38"/>
    </row>
    <row r="381" spans="1:16" hidden="1" outlineLevel="1" x14ac:dyDescent="0.3">
      <c r="A381" s="31" t="s">
        <v>19</v>
      </c>
      <c r="B381" s="31"/>
      <c r="C381" s="31" t="e">
        <f t="shared" si="4"/>
        <v>#REF!</v>
      </c>
      <c r="D381" s="258">
        <v>-9999</v>
      </c>
      <c r="E381" s="258">
        <v>-9999</v>
      </c>
      <c r="F381" s="258">
        <v>-9999</v>
      </c>
      <c r="G381" s="258">
        <v>-9999</v>
      </c>
      <c r="H381" s="258">
        <v>-9999</v>
      </c>
      <c r="I381" s="34"/>
      <c r="J381" s="38"/>
      <c r="K381" s="38"/>
      <c r="L381" s="38"/>
      <c r="M381" s="38"/>
      <c r="N381" s="38"/>
      <c r="O381" s="38"/>
      <c r="P381" s="38"/>
    </row>
    <row r="382" spans="1:16" hidden="1" outlineLevel="1" x14ac:dyDescent="0.3">
      <c r="A382" s="31" t="s">
        <v>19</v>
      </c>
      <c r="B382" s="31"/>
      <c r="C382" s="31" t="e">
        <f t="shared" si="4"/>
        <v>#REF!</v>
      </c>
      <c r="D382" s="258">
        <v>-9999</v>
      </c>
      <c r="E382" s="258">
        <v>-9999</v>
      </c>
      <c r="F382" s="258">
        <v>-9999</v>
      </c>
      <c r="G382" s="258">
        <v>-9999</v>
      </c>
      <c r="H382" s="258">
        <v>-9999</v>
      </c>
      <c r="I382" s="34"/>
      <c r="J382" s="38"/>
      <c r="K382" s="38"/>
      <c r="L382" s="38"/>
      <c r="M382" s="38"/>
      <c r="N382" s="38"/>
      <c r="O382" s="38"/>
      <c r="P382" s="38"/>
    </row>
    <row r="383" spans="1:16" hidden="1" outlineLevel="1" x14ac:dyDescent="0.3">
      <c r="A383" s="31" t="s">
        <v>19</v>
      </c>
      <c r="B383" s="31"/>
      <c r="C383" s="31" t="e">
        <f t="shared" si="4"/>
        <v>#REF!</v>
      </c>
      <c r="D383" s="258">
        <v>-9999</v>
      </c>
      <c r="E383" s="258">
        <v>-9999</v>
      </c>
      <c r="F383" s="258">
        <v>-9999</v>
      </c>
      <c r="G383" s="258">
        <v>-9999</v>
      </c>
      <c r="H383" s="258">
        <v>-9999</v>
      </c>
      <c r="I383" s="34"/>
      <c r="J383" s="38"/>
      <c r="K383" s="38"/>
      <c r="L383" s="38"/>
      <c r="M383" s="38"/>
      <c r="N383" s="38"/>
      <c r="O383" s="38"/>
      <c r="P383" s="38"/>
    </row>
    <row r="384" spans="1:16" hidden="1" outlineLevel="1" x14ac:dyDescent="0.3">
      <c r="A384" s="31" t="s">
        <v>19</v>
      </c>
      <c r="B384" s="31"/>
      <c r="C384" s="31" t="e">
        <f t="shared" si="4"/>
        <v>#REF!</v>
      </c>
      <c r="D384" s="258">
        <v>-9999</v>
      </c>
      <c r="E384" s="258">
        <v>-9999</v>
      </c>
      <c r="F384" s="258">
        <v>-9999</v>
      </c>
      <c r="G384" s="258">
        <v>-9999</v>
      </c>
      <c r="H384" s="258">
        <v>-9999</v>
      </c>
      <c r="I384" s="34"/>
      <c r="J384" s="38"/>
      <c r="K384" s="38"/>
      <c r="L384" s="38"/>
      <c r="M384" s="38"/>
      <c r="N384" s="38"/>
      <c r="O384" s="38"/>
      <c r="P384" s="38"/>
    </row>
    <row r="385" spans="1:16" hidden="1" outlineLevel="1" x14ac:dyDescent="0.3">
      <c r="A385" s="31" t="s">
        <v>19</v>
      </c>
      <c r="B385" s="31"/>
      <c r="C385" s="31" t="e">
        <f t="shared" si="4"/>
        <v>#REF!</v>
      </c>
      <c r="D385" s="258">
        <v>-9999</v>
      </c>
      <c r="E385" s="258">
        <v>-9999</v>
      </c>
      <c r="F385" s="258">
        <v>-9999</v>
      </c>
      <c r="G385" s="258">
        <v>-9999</v>
      </c>
      <c r="H385" s="258">
        <v>-9999</v>
      </c>
      <c r="I385" s="34"/>
      <c r="J385" s="38"/>
      <c r="K385" s="38"/>
      <c r="L385" s="38"/>
      <c r="M385" s="38"/>
      <c r="N385" s="38"/>
      <c r="O385" s="38"/>
      <c r="P385" s="38"/>
    </row>
    <row r="386" spans="1:16" hidden="1" outlineLevel="1" x14ac:dyDescent="0.3">
      <c r="A386" s="31" t="s">
        <v>19</v>
      </c>
      <c r="B386" s="31"/>
      <c r="C386" s="31" t="e">
        <f t="shared" si="4"/>
        <v>#REF!</v>
      </c>
      <c r="D386" s="258">
        <v>-9999</v>
      </c>
      <c r="E386" s="258">
        <v>-9999</v>
      </c>
      <c r="F386" s="258">
        <v>-9999</v>
      </c>
      <c r="G386" s="258">
        <v>-9999</v>
      </c>
      <c r="H386" s="258">
        <v>-9999</v>
      </c>
      <c r="I386" s="34"/>
      <c r="J386" s="38"/>
      <c r="K386" s="38"/>
      <c r="L386" s="38"/>
      <c r="M386" s="38"/>
      <c r="N386" s="38"/>
      <c r="O386" s="38"/>
      <c r="P386" s="38"/>
    </row>
    <row r="387" spans="1:16" hidden="1" outlineLevel="1" x14ac:dyDescent="0.3">
      <c r="A387" s="31" t="s">
        <v>19</v>
      </c>
      <c r="B387" s="31"/>
      <c r="C387" s="31" t="str">
        <f t="shared" si="4"/>
        <v>Metropolitan Water District of Southern California</v>
      </c>
      <c r="D387" s="258">
        <v>-9999</v>
      </c>
      <c r="E387" s="258">
        <v>-9999</v>
      </c>
      <c r="F387" s="258">
        <v>-9999</v>
      </c>
      <c r="G387" s="258">
        <v>-9999</v>
      </c>
      <c r="H387" s="258">
        <v>150000</v>
      </c>
      <c r="I387" s="34"/>
      <c r="J387" s="38"/>
      <c r="K387" s="38"/>
      <c r="L387" s="38"/>
      <c r="M387" s="38"/>
      <c r="N387" s="38"/>
      <c r="O387" s="38"/>
      <c r="P387" s="38"/>
    </row>
    <row r="388" spans="1:16" hidden="1" outlineLevel="1" x14ac:dyDescent="0.3">
      <c r="A388" s="31" t="s">
        <v>19</v>
      </c>
      <c r="B388" s="31"/>
      <c r="C388" s="31" t="e">
        <f t="shared" si="4"/>
        <v>#REF!</v>
      </c>
      <c r="D388" s="258">
        <v>-9999</v>
      </c>
      <c r="E388" s="258">
        <v>-9999</v>
      </c>
      <c r="F388" s="258">
        <v>-9999</v>
      </c>
      <c r="G388" s="258">
        <v>-9999</v>
      </c>
      <c r="H388" s="258">
        <v>-9999</v>
      </c>
      <c r="I388" s="34"/>
      <c r="J388" s="38"/>
      <c r="K388" s="38"/>
      <c r="L388" s="38"/>
      <c r="M388" s="38"/>
      <c r="N388" s="38"/>
      <c r="O388" s="38"/>
      <c r="P388" s="38"/>
    </row>
    <row r="389" spans="1:16" hidden="1" outlineLevel="1" x14ac:dyDescent="0.3">
      <c r="A389" s="31" t="s">
        <v>19</v>
      </c>
      <c r="B389" s="31"/>
      <c r="C389" s="31" t="e">
        <f t="shared" si="4"/>
        <v>#REF!</v>
      </c>
      <c r="D389" s="258">
        <v>-9999</v>
      </c>
      <c r="E389" s="258">
        <v>-9999</v>
      </c>
      <c r="F389" s="258">
        <v>-9999</v>
      </c>
      <c r="G389" s="258">
        <v>-9999</v>
      </c>
      <c r="H389" s="258">
        <v>-9999</v>
      </c>
      <c r="I389" s="34"/>
      <c r="J389" s="38"/>
      <c r="K389" s="38"/>
      <c r="L389" s="38"/>
      <c r="M389" s="38"/>
      <c r="N389" s="38"/>
      <c r="O389" s="38"/>
      <c r="P389" s="38"/>
    </row>
    <row r="390" spans="1:16" hidden="1" outlineLevel="1" x14ac:dyDescent="0.3">
      <c r="A390" s="31" t="s">
        <v>19</v>
      </c>
      <c r="B390" s="31"/>
      <c r="C390" s="31" t="e">
        <f t="shared" si="4"/>
        <v>#REF!</v>
      </c>
      <c r="D390" s="258">
        <v>-9999</v>
      </c>
      <c r="E390" s="258">
        <v>-9999</v>
      </c>
      <c r="F390" s="258">
        <v>-9999</v>
      </c>
      <c r="G390" s="258">
        <v>-9999</v>
      </c>
      <c r="H390" s="258">
        <v>-9999</v>
      </c>
      <c r="I390" s="34"/>
      <c r="J390" s="38"/>
      <c r="K390" s="38"/>
      <c r="L390" s="38"/>
      <c r="M390" s="38"/>
      <c r="N390" s="38"/>
      <c r="O390" s="38"/>
      <c r="P390" s="38"/>
    </row>
    <row r="391" spans="1:16" hidden="1" outlineLevel="1" x14ac:dyDescent="0.3">
      <c r="A391" s="31" t="s">
        <v>19</v>
      </c>
      <c r="B391" s="31"/>
      <c r="C391" s="31" t="e">
        <f t="shared" si="4"/>
        <v>#REF!</v>
      </c>
      <c r="D391" s="258">
        <v>-9999</v>
      </c>
      <c r="E391" s="258">
        <v>-9999</v>
      </c>
      <c r="F391" s="258">
        <v>-9999</v>
      </c>
      <c r="G391" s="258">
        <v>-9999</v>
      </c>
      <c r="H391" s="258">
        <v>-9999</v>
      </c>
      <c r="I391" s="34"/>
      <c r="J391" s="38"/>
      <c r="K391" s="38"/>
      <c r="L391" s="38"/>
      <c r="M391" s="38"/>
      <c r="N391" s="38"/>
      <c r="O391" s="38"/>
      <c r="P391" s="38"/>
    </row>
    <row r="392" spans="1:16" hidden="1" outlineLevel="1" x14ac:dyDescent="0.3">
      <c r="A392" s="31" t="s">
        <v>19</v>
      </c>
      <c r="B392" s="31"/>
      <c r="C392" s="31" t="e">
        <f t="shared" si="4"/>
        <v>#REF!</v>
      </c>
      <c r="D392" s="258">
        <v>-9999</v>
      </c>
      <c r="E392" s="258">
        <v>-9999</v>
      </c>
      <c r="F392" s="258">
        <v>-9999</v>
      </c>
      <c r="G392" s="258">
        <v>-9999</v>
      </c>
      <c r="H392" s="258">
        <v>-9999</v>
      </c>
      <c r="I392" s="34"/>
      <c r="J392" s="38"/>
      <c r="K392" s="38"/>
      <c r="L392" s="38"/>
      <c r="M392" s="38"/>
      <c r="N392" s="38"/>
      <c r="O392" s="38"/>
      <c r="P392" s="38"/>
    </row>
    <row r="393" spans="1:16" hidden="1" outlineLevel="1" x14ac:dyDescent="0.3">
      <c r="A393" s="31" t="s">
        <v>19</v>
      </c>
      <c r="B393" s="31"/>
      <c r="C393" s="31" t="e">
        <f t="shared" si="4"/>
        <v>#REF!</v>
      </c>
      <c r="D393" s="258">
        <v>-9999</v>
      </c>
      <c r="E393" s="258">
        <v>-9999</v>
      </c>
      <c r="F393" s="258">
        <v>-9999</v>
      </c>
      <c r="G393" s="258">
        <v>-9999</v>
      </c>
      <c r="H393" s="258">
        <v>-9999</v>
      </c>
      <c r="I393" s="34"/>
      <c r="J393" s="38"/>
      <c r="K393" s="38"/>
      <c r="L393" s="38"/>
      <c r="M393" s="38"/>
      <c r="N393" s="38"/>
      <c r="O393" s="38"/>
      <c r="P393" s="38"/>
    </row>
    <row r="394" spans="1:16" collapsed="1" x14ac:dyDescent="0.3">
      <c r="A394" s="53"/>
      <c r="B394" s="53"/>
      <c r="C394" s="221" t="s">
        <v>120</v>
      </c>
      <c r="D394" s="54"/>
      <c r="E394" s="54"/>
      <c r="F394" s="54"/>
      <c r="G394" s="54"/>
      <c r="H394" s="54"/>
      <c r="I394" s="54"/>
      <c r="J394" s="38"/>
      <c r="K394" s="38"/>
      <c r="L394" s="38"/>
      <c r="M394" s="38"/>
      <c r="N394" s="38"/>
      <c r="O394" s="38"/>
      <c r="P394" s="38"/>
    </row>
    <row r="395" spans="1:16" x14ac:dyDescent="0.3">
      <c r="A395" s="31"/>
      <c r="B395" s="31"/>
      <c r="C395" s="62" t="s">
        <v>118</v>
      </c>
      <c r="D395" s="34">
        <f>SUM(D397:D439)</f>
        <v>-429957</v>
      </c>
      <c r="E395" s="34">
        <f>SUM(E397:E439)</f>
        <v>-429957</v>
      </c>
      <c r="F395" s="34">
        <f>SUM(F397:F439)</f>
        <v>-429957</v>
      </c>
      <c r="G395" s="34">
        <f>SUM(G397:G439)</f>
        <v>-429957</v>
      </c>
      <c r="H395" s="34">
        <f>SUM(H397:H439)</f>
        <v>-344958</v>
      </c>
      <c r="I395" s="34"/>
      <c r="J395" s="38"/>
      <c r="K395" s="38"/>
      <c r="L395" s="38"/>
      <c r="M395" s="38"/>
      <c r="N395" s="38"/>
      <c r="O395" s="38"/>
      <c r="P395" s="38"/>
    </row>
    <row r="396" spans="1:16" x14ac:dyDescent="0.3">
      <c r="A396" s="55" t="s">
        <v>0</v>
      </c>
      <c r="B396" s="55"/>
      <c r="C396" s="55" t="s">
        <v>11</v>
      </c>
      <c r="D396" s="56">
        <v>2025</v>
      </c>
      <c r="E396" s="56">
        <v>2030</v>
      </c>
      <c r="F396" s="56">
        <v>2035</v>
      </c>
      <c r="G396" s="56">
        <v>2040</v>
      </c>
      <c r="H396" s="56">
        <v>2045</v>
      </c>
      <c r="I396" s="56" t="s">
        <v>8</v>
      </c>
      <c r="J396" s="38"/>
      <c r="K396" s="38"/>
      <c r="L396" s="38"/>
      <c r="M396" s="38"/>
      <c r="N396" s="38"/>
      <c r="O396" s="38"/>
      <c r="P396" s="38"/>
    </row>
    <row r="397" spans="1:16" hidden="1" outlineLevel="1" x14ac:dyDescent="0.3">
      <c r="A397" s="31" t="s">
        <v>20</v>
      </c>
      <c r="B397" s="31"/>
      <c r="C397" s="31" t="e">
        <f t="shared" ref="C397:C439" si="5">C351</f>
        <v>#REF!</v>
      </c>
      <c r="D397" s="258">
        <v>-9999</v>
      </c>
      <c r="E397" s="258">
        <v>-9999</v>
      </c>
      <c r="F397" s="258">
        <v>-9999</v>
      </c>
      <c r="G397" s="258">
        <v>-9999</v>
      </c>
      <c r="H397" s="258">
        <v>-9999</v>
      </c>
      <c r="I397" s="34"/>
      <c r="J397" s="38"/>
      <c r="K397" s="38"/>
      <c r="L397" s="38"/>
      <c r="M397" s="38"/>
      <c r="N397" s="38"/>
      <c r="O397" s="38"/>
      <c r="P397" s="38"/>
    </row>
    <row r="398" spans="1:16" hidden="1" outlineLevel="1" x14ac:dyDescent="0.3">
      <c r="A398" s="31" t="s">
        <v>20</v>
      </c>
      <c r="B398" s="31"/>
      <c r="C398" s="31" t="e">
        <f t="shared" si="5"/>
        <v>#REF!</v>
      </c>
      <c r="D398" s="258">
        <v>-9999</v>
      </c>
      <c r="E398" s="258">
        <v>-9999</v>
      </c>
      <c r="F398" s="258">
        <v>-9999</v>
      </c>
      <c r="G398" s="258">
        <v>-9999</v>
      </c>
      <c r="H398" s="258">
        <v>-9999</v>
      </c>
      <c r="I398" s="34"/>
      <c r="J398" s="38"/>
      <c r="K398" s="38"/>
      <c r="L398" s="38"/>
      <c r="M398" s="38"/>
      <c r="N398" s="38"/>
      <c r="O398" s="38"/>
      <c r="P398" s="38"/>
    </row>
    <row r="399" spans="1:16" hidden="1" outlineLevel="1" x14ac:dyDescent="0.3">
      <c r="A399" s="31" t="s">
        <v>20</v>
      </c>
      <c r="B399" s="31"/>
      <c r="C399" s="31" t="e">
        <f t="shared" si="5"/>
        <v>#REF!</v>
      </c>
      <c r="D399" s="258">
        <v>-9999</v>
      </c>
      <c r="E399" s="258">
        <v>-9999</v>
      </c>
      <c r="F399" s="258">
        <v>-9999</v>
      </c>
      <c r="G399" s="258">
        <v>-9999</v>
      </c>
      <c r="H399" s="258">
        <v>-9999</v>
      </c>
      <c r="I399" s="31"/>
      <c r="J399" s="38"/>
      <c r="K399" s="38"/>
      <c r="L399" s="38"/>
      <c r="M399" s="38"/>
      <c r="N399" s="38"/>
      <c r="O399" s="38"/>
      <c r="P399" s="38"/>
    </row>
    <row r="400" spans="1:16" hidden="1" outlineLevel="1" x14ac:dyDescent="0.3">
      <c r="A400" s="31" t="s">
        <v>20</v>
      </c>
      <c r="B400" s="31"/>
      <c r="C400" s="31" t="e">
        <f t="shared" si="5"/>
        <v>#REF!</v>
      </c>
      <c r="D400" s="258">
        <v>-9999</v>
      </c>
      <c r="E400" s="258">
        <v>-9999</v>
      </c>
      <c r="F400" s="258">
        <v>-9999</v>
      </c>
      <c r="G400" s="258">
        <v>-9999</v>
      </c>
      <c r="H400" s="258">
        <v>-9999</v>
      </c>
      <c r="I400" s="34"/>
      <c r="J400" s="38"/>
      <c r="K400" s="38"/>
      <c r="L400" s="38"/>
      <c r="M400" s="38"/>
      <c r="N400" s="38"/>
      <c r="O400" s="38"/>
      <c r="P400" s="38"/>
    </row>
    <row r="401" spans="1:16" hidden="1" outlineLevel="1" x14ac:dyDescent="0.3">
      <c r="A401" s="31" t="s">
        <v>20</v>
      </c>
      <c r="B401" s="31"/>
      <c r="C401" s="31" t="e">
        <f t="shared" si="5"/>
        <v>#REF!</v>
      </c>
      <c r="D401" s="258">
        <v>-9999</v>
      </c>
      <c r="E401" s="258">
        <v>-9999</v>
      </c>
      <c r="F401" s="258">
        <v>-9999</v>
      </c>
      <c r="G401" s="258">
        <v>-9999</v>
      </c>
      <c r="H401" s="258">
        <v>-9999</v>
      </c>
      <c r="I401" s="31"/>
      <c r="J401" s="38"/>
      <c r="K401" s="38"/>
      <c r="L401" s="38"/>
      <c r="M401" s="38"/>
      <c r="N401" s="38"/>
      <c r="O401" s="38"/>
      <c r="P401" s="38"/>
    </row>
    <row r="402" spans="1:16" hidden="1" outlineLevel="1" x14ac:dyDescent="0.3">
      <c r="A402" s="31" t="s">
        <v>20</v>
      </c>
      <c r="B402" s="31"/>
      <c r="C402" s="31" t="e">
        <f t="shared" si="5"/>
        <v>#REF!</v>
      </c>
      <c r="D402" s="258">
        <v>-9999</v>
      </c>
      <c r="E402" s="258">
        <v>-9999</v>
      </c>
      <c r="F402" s="258">
        <v>-9999</v>
      </c>
      <c r="G402" s="258">
        <v>-9999</v>
      </c>
      <c r="H402" s="258">
        <v>-9999</v>
      </c>
      <c r="I402" s="34"/>
      <c r="J402" s="38"/>
      <c r="K402" s="38"/>
      <c r="L402" s="38"/>
      <c r="M402" s="38"/>
      <c r="N402" s="38"/>
      <c r="O402" s="38"/>
      <c r="P402" s="38"/>
    </row>
    <row r="403" spans="1:16" hidden="1" outlineLevel="1" x14ac:dyDescent="0.3">
      <c r="A403" s="31" t="s">
        <v>20</v>
      </c>
      <c r="B403" s="31"/>
      <c r="C403" s="31" t="e">
        <f t="shared" si="5"/>
        <v>#REF!</v>
      </c>
      <c r="D403" s="258">
        <v>-9999</v>
      </c>
      <c r="E403" s="258">
        <v>-9999</v>
      </c>
      <c r="F403" s="258">
        <v>-9999</v>
      </c>
      <c r="G403" s="258">
        <v>-9999</v>
      </c>
      <c r="H403" s="258">
        <v>-9999</v>
      </c>
      <c r="I403" s="34"/>
      <c r="J403" s="38"/>
      <c r="K403" s="38"/>
      <c r="L403" s="38"/>
      <c r="M403" s="38"/>
      <c r="N403" s="38"/>
      <c r="O403" s="38"/>
      <c r="P403" s="38"/>
    </row>
    <row r="404" spans="1:16" hidden="1" outlineLevel="1" x14ac:dyDescent="0.3">
      <c r="A404" s="31" t="s">
        <v>20</v>
      </c>
      <c r="B404" s="31"/>
      <c r="C404" s="31" t="e">
        <f t="shared" si="5"/>
        <v>#REF!</v>
      </c>
      <c r="D404" s="258">
        <v>-9999</v>
      </c>
      <c r="E404" s="258">
        <v>-9999</v>
      </c>
      <c r="F404" s="258">
        <v>-9999</v>
      </c>
      <c r="G404" s="258">
        <v>-9999</v>
      </c>
      <c r="H404" s="258">
        <v>-9999</v>
      </c>
      <c r="I404" s="31"/>
      <c r="J404" s="38"/>
      <c r="K404" s="38"/>
      <c r="L404" s="38"/>
      <c r="M404" s="38"/>
      <c r="N404" s="38"/>
      <c r="O404" s="38"/>
      <c r="P404" s="38"/>
    </row>
    <row r="405" spans="1:16" hidden="1" outlineLevel="1" x14ac:dyDescent="0.3">
      <c r="A405" s="31" t="s">
        <v>20</v>
      </c>
      <c r="B405" s="31"/>
      <c r="C405" s="31" t="e">
        <f t="shared" si="5"/>
        <v>#REF!</v>
      </c>
      <c r="D405" s="258">
        <v>-9999</v>
      </c>
      <c r="E405" s="258">
        <v>-9999</v>
      </c>
      <c r="F405" s="258">
        <v>-9999</v>
      </c>
      <c r="G405" s="258">
        <v>-9999</v>
      </c>
      <c r="H405" s="258">
        <v>-9999</v>
      </c>
      <c r="I405" s="34"/>
      <c r="J405" s="38"/>
      <c r="K405" s="38"/>
      <c r="L405" s="38"/>
      <c r="M405" s="38"/>
      <c r="N405" s="38"/>
      <c r="O405" s="38"/>
      <c r="P405" s="38"/>
    </row>
    <row r="406" spans="1:16" hidden="1" outlineLevel="1" x14ac:dyDescent="0.3">
      <c r="A406" s="31" t="s">
        <v>20</v>
      </c>
      <c r="B406" s="31"/>
      <c r="C406" s="31" t="e">
        <f t="shared" si="5"/>
        <v>#REF!</v>
      </c>
      <c r="D406" s="258">
        <v>-9999</v>
      </c>
      <c r="E406" s="258">
        <v>-9999</v>
      </c>
      <c r="F406" s="258">
        <v>-9999</v>
      </c>
      <c r="G406" s="258">
        <v>-9999</v>
      </c>
      <c r="H406" s="258">
        <v>-9999</v>
      </c>
      <c r="I406" s="34"/>
      <c r="J406" s="38"/>
      <c r="K406" s="38"/>
      <c r="L406" s="38"/>
      <c r="M406" s="38"/>
      <c r="N406" s="38"/>
      <c r="O406" s="38"/>
      <c r="P406" s="38"/>
    </row>
    <row r="407" spans="1:16" hidden="1" outlineLevel="1" x14ac:dyDescent="0.3">
      <c r="A407" s="31" t="s">
        <v>20</v>
      </c>
      <c r="B407" s="31"/>
      <c r="C407" s="31" t="e">
        <f t="shared" si="5"/>
        <v>#REF!</v>
      </c>
      <c r="D407" s="258">
        <v>-9999</v>
      </c>
      <c r="E407" s="258">
        <v>-9999</v>
      </c>
      <c r="F407" s="258">
        <v>-9999</v>
      </c>
      <c r="G407" s="258">
        <v>-9999</v>
      </c>
      <c r="H407" s="258">
        <v>-9999</v>
      </c>
      <c r="I407" s="34"/>
      <c r="J407" s="38"/>
      <c r="K407" s="38"/>
      <c r="L407" s="38"/>
      <c r="M407" s="38"/>
      <c r="N407" s="38"/>
      <c r="O407" s="38"/>
      <c r="P407" s="38"/>
    </row>
    <row r="408" spans="1:16" hidden="1" outlineLevel="1" x14ac:dyDescent="0.3">
      <c r="A408" s="31" t="s">
        <v>20</v>
      </c>
      <c r="B408" s="31"/>
      <c r="C408" s="31" t="e">
        <f t="shared" si="5"/>
        <v>#REF!</v>
      </c>
      <c r="D408" s="258">
        <v>-9999</v>
      </c>
      <c r="E408" s="258">
        <v>-9999</v>
      </c>
      <c r="F408" s="258">
        <v>-9999</v>
      </c>
      <c r="G408" s="258">
        <v>-9999</v>
      </c>
      <c r="H408" s="258">
        <v>-9999</v>
      </c>
      <c r="I408" s="31"/>
      <c r="J408" s="38"/>
      <c r="K408" s="38"/>
      <c r="L408" s="38"/>
      <c r="M408" s="38"/>
      <c r="N408" s="38"/>
      <c r="O408" s="38"/>
      <c r="P408" s="38"/>
    </row>
    <row r="409" spans="1:16" hidden="1" outlineLevel="1" x14ac:dyDescent="0.3">
      <c r="A409" s="31" t="s">
        <v>20</v>
      </c>
      <c r="B409" s="31"/>
      <c r="C409" s="31" t="e">
        <f t="shared" si="5"/>
        <v>#REF!</v>
      </c>
      <c r="D409" s="258">
        <v>-9999</v>
      </c>
      <c r="E409" s="258">
        <v>-9999</v>
      </c>
      <c r="F409" s="258">
        <v>-9999</v>
      </c>
      <c r="G409" s="258">
        <v>-9999</v>
      </c>
      <c r="H409" s="258">
        <v>-9999</v>
      </c>
      <c r="I409" s="31"/>
      <c r="J409" s="38"/>
      <c r="K409" s="38"/>
      <c r="L409" s="38"/>
      <c r="M409" s="38"/>
      <c r="N409" s="38"/>
      <c r="O409" s="38"/>
      <c r="P409" s="38"/>
    </row>
    <row r="410" spans="1:16" hidden="1" outlineLevel="1" x14ac:dyDescent="0.3">
      <c r="A410" s="31" t="s">
        <v>20</v>
      </c>
      <c r="B410" s="31"/>
      <c r="C410" s="31" t="e">
        <f t="shared" si="5"/>
        <v>#REF!</v>
      </c>
      <c r="D410" s="258">
        <v>-9999</v>
      </c>
      <c r="E410" s="258">
        <v>-9999</v>
      </c>
      <c r="F410" s="258">
        <v>-9999</v>
      </c>
      <c r="G410" s="258">
        <v>-9999</v>
      </c>
      <c r="H410" s="258">
        <v>-9999</v>
      </c>
      <c r="I410" s="31"/>
      <c r="J410" s="38"/>
      <c r="K410" s="38"/>
      <c r="L410" s="38"/>
      <c r="M410" s="38"/>
      <c r="N410" s="38"/>
      <c r="O410" s="38"/>
      <c r="P410" s="38"/>
    </row>
    <row r="411" spans="1:16" hidden="1" outlineLevel="1" x14ac:dyDescent="0.3">
      <c r="A411" s="31" t="s">
        <v>20</v>
      </c>
      <c r="B411" s="31"/>
      <c r="C411" s="31" t="e">
        <f t="shared" si="5"/>
        <v>#REF!</v>
      </c>
      <c r="D411" s="258">
        <v>-9999</v>
      </c>
      <c r="E411" s="258">
        <v>-9999</v>
      </c>
      <c r="F411" s="258">
        <v>-9999</v>
      </c>
      <c r="G411" s="258">
        <v>-9999</v>
      </c>
      <c r="H411" s="258">
        <v>-9999</v>
      </c>
      <c r="I411" s="31"/>
      <c r="J411" s="38"/>
      <c r="K411" s="38"/>
      <c r="L411" s="38"/>
      <c r="M411" s="38"/>
      <c r="N411" s="38"/>
      <c r="O411" s="38"/>
      <c r="P411" s="38"/>
    </row>
    <row r="412" spans="1:16" hidden="1" outlineLevel="1" x14ac:dyDescent="0.3">
      <c r="A412" s="31" t="s">
        <v>20</v>
      </c>
      <c r="B412" s="31"/>
      <c r="C412" s="31" t="e">
        <f t="shared" si="5"/>
        <v>#REF!</v>
      </c>
      <c r="D412" s="258">
        <v>-9999</v>
      </c>
      <c r="E412" s="258">
        <v>-9999</v>
      </c>
      <c r="F412" s="258">
        <v>-9999</v>
      </c>
      <c r="G412" s="258">
        <v>-9999</v>
      </c>
      <c r="H412" s="258">
        <v>-9999</v>
      </c>
      <c r="I412" s="31"/>
      <c r="J412" s="38"/>
      <c r="K412" s="38"/>
      <c r="L412" s="38"/>
      <c r="M412" s="38"/>
      <c r="N412" s="38"/>
      <c r="O412" s="38"/>
      <c r="P412" s="38"/>
    </row>
    <row r="413" spans="1:16" hidden="1" outlineLevel="1" x14ac:dyDescent="0.3">
      <c r="A413" s="31" t="s">
        <v>20</v>
      </c>
      <c r="B413" s="31"/>
      <c r="C413" s="31" t="e">
        <f t="shared" si="5"/>
        <v>#REF!</v>
      </c>
      <c r="D413" s="258">
        <v>-9999</v>
      </c>
      <c r="E413" s="258">
        <v>-9999</v>
      </c>
      <c r="F413" s="258">
        <v>-9999</v>
      </c>
      <c r="G413" s="258">
        <v>-9999</v>
      </c>
      <c r="H413" s="258">
        <v>-9999</v>
      </c>
      <c r="I413" s="31"/>
      <c r="J413" s="38"/>
      <c r="K413" s="38"/>
      <c r="L413" s="38"/>
      <c r="M413" s="38"/>
      <c r="N413" s="38"/>
      <c r="O413" s="38"/>
      <c r="P413" s="38"/>
    </row>
    <row r="414" spans="1:16" hidden="1" outlineLevel="1" x14ac:dyDescent="0.3">
      <c r="A414" s="31" t="s">
        <v>20</v>
      </c>
      <c r="B414" s="31"/>
      <c r="C414" s="31" t="e">
        <f t="shared" si="5"/>
        <v>#REF!</v>
      </c>
      <c r="D414" s="258">
        <v>-9999</v>
      </c>
      <c r="E414" s="258">
        <v>-9999</v>
      </c>
      <c r="F414" s="258">
        <v>-9999</v>
      </c>
      <c r="G414" s="258">
        <v>-9999</v>
      </c>
      <c r="H414" s="258">
        <v>-9999</v>
      </c>
      <c r="I414" s="31"/>
      <c r="J414" s="38"/>
      <c r="K414" s="38"/>
      <c r="L414" s="38"/>
      <c r="M414" s="38"/>
      <c r="N414" s="38"/>
      <c r="O414" s="38"/>
      <c r="P414" s="38"/>
    </row>
    <row r="415" spans="1:16" hidden="1" outlineLevel="1" x14ac:dyDescent="0.3">
      <c r="A415" s="31" t="s">
        <v>20</v>
      </c>
      <c r="B415" s="31"/>
      <c r="C415" s="31" t="e">
        <f t="shared" si="5"/>
        <v>#REF!</v>
      </c>
      <c r="D415" s="258">
        <v>-9999</v>
      </c>
      <c r="E415" s="258">
        <v>-9999</v>
      </c>
      <c r="F415" s="258">
        <v>-9999</v>
      </c>
      <c r="G415" s="258">
        <v>-9999</v>
      </c>
      <c r="H415" s="258">
        <v>-9999</v>
      </c>
      <c r="I415" s="31"/>
      <c r="J415" s="38"/>
      <c r="K415" s="38"/>
      <c r="L415" s="38"/>
      <c r="M415" s="38"/>
      <c r="N415" s="38"/>
      <c r="O415" s="38"/>
      <c r="P415" s="38"/>
    </row>
    <row r="416" spans="1:16" hidden="1" outlineLevel="1" x14ac:dyDescent="0.3">
      <c r="A416" s="31" t="s">
        <v>20</v>
      </c>
      <c r="B416" s="31"/>
      <c r="C416" s="31" t="e">
        <f t="shared" si="5"/>
        <v>#REF!</v>
      </c>
      <c r="D416" s="258">
        <v>-9999</v>
      </c>
      <c r="E416" s="258">
        <v>-9999</v>
      </c>
      <c r="F416" s="258">
        <v>-9999</v>
      </c>
      <c r="G416" s="258">
        <v>-9999</v>
      </c>
      <c r="H416" s="258">
        <v>-9999</v>
      </c>
      <c r="I416" s="31"/>
      <c r="J416" s="38"/>
      <c r="K416" s="38"/>
      <c r="L416" s="38"/>
      <c r="M416" s="38"/>
      <c r="N416" s="38"/>
      <c r="O416" s="38"/>
      <c r="P416" s="38"/>
    </row>
    <row r="417" spans="1:16" hidden="1" outlineLevel="1" x14ac:dyDescent="0.3">
      <c r="A417" s="31" t="s">
        <v>20</v>
      </c>
      <c r="B417" s="31"/>
      <c r="C417" s="31" t="e">
        <f t="shared" si="5"/>
        <v>#REF!</v>
      </c>
      <c r="D417" s="258">
        <v>-9999</v>
      </c>
      <c r="E417" s="258">
        <v>-9999</v>
      </c>
      <c r="F417" s="258">
        <v>-9999</v>
      </c>
      <c r="G417" s="258">
        <v>-9999</v>
      </c>
      <c r="H417" s="258">
        <v>-9999</v>
      </c>
      <c r="I417" s="31"/>
      <c r="J417" s="38"/>
      <c r="K417" s="38"/>
      <c r="L417" s="38"/>
      <c r="M417" s="38"/>
      <c r="N417" s="38"/>
      <c r="O417" s="38"/>
      <c r="P417" s="38"/>
    </row>
    <row r="418" spans="1:16" hidden="1" outlineLevel="1" x14ac:dyDescent="0.3">
      <c r="A418" s="31" t="s">
        <v>20</v>
      </c>
      <c r="B418" s="31"/>
      <c r="C418" s="31" t="e">
        <f t="shared" si="5"/>
        <v>#REF!</v>
      </c>
      <c r="D418" s="258">
        <v>-9999</v>
      </c>
      <c r="E418" s="258">
        <v>-9999</v>
      </c>
      <c r="F418" s="258">
        <v>-9999</v>
      </c>
      <c r="G418" s="258">
        <v>-9999</v>
      </c>
      <c r="H418" s="258">
        <v>-9999</v>
      </c>
      <c r="I418" s="31"/>
      <c r="J418" s="38"/>
      <c r="K418" s="38"/>
      <c r="L418" s="38"/>
      <c r="M418" s="38"/>
      <c r="N418" s="38"/>
      <c r="O418" s="38"/>
      <c r="P418" s="38"/>
    </row>
    <row r="419" spans="1:16" hidden="1" outlineLevel="1" x14ac:dyDescent="0.3">
      <c r="A419" s="31" t="s">
        <v>20</v>
      </c>
      <c r="B419" s="31"/>
      <c r="C419" s="31" t="e">
        <f t="shared" si="5"/>
        <v>#REF!</v>
      </c>
      <c r="D419" s="258">
        <v>-9999</v>
      </c>
      <c r="E419" s="258">
        <v>-9999</v>
      </c>
      <c r="F419" s="258">
        <v>-9999</v>
      </c>
      <c r="G419" s="258">
        <v>-9999</v>
      </c>
      <c r="H419" s="258">
        <v>-9999</v>
      </c>
      <c r="I419" s="31"/>
      <c r="J419" s="38"/>
      <c r="K419" s="38"/>
      <c r="L419" s="38"/>
      <c r="M419" s="38"/>
      <c r="N419" s="38"/>
      <c r="O419" s="38"/>
      <c r="P419" s="38"/>
    </row>
    <row r="420" spans="1:16" hidden="1" outlineLevel="1" x14ac:dyDescent="0.3">
      <c r="A420" s="31" t="s">
        <v>20</v>
      </c>
      <c r="B420" s="31"/>
      <c r="C420" s="31" t="e">
        <f t="shared" si="5"/>
        <v>#REF!</v>
      </c>
      <c r="D420" s="258">
        <v>-9999</v>
      </c>
      <c r="E420" s="258">
        <v>-9999</v>
      </c>
      <c r="F420" s="258">
        <v>-9999</v>
      </c>
      <c r="G420" s="258">
        <v>-9999</v>
      </c>
      <c r="H420" s="258">
        <v>-9999</v>
      </c>
      <c r="I420" s="34"/>
      <c r="J420" s="38"/>
      <c r="K420" s="38"/>
      <c r="L420" s="38"/>
      <c r="M420" s="38"/>
      <c r="N420" s="38"/>
      <c r="O420" s="38"/>
      <c r="P420" s="38"/>
    </row>
    <row r="421" spans="1:16" hidden="1" outlineLevel="1" x14ac:dyDescent="0.3">
      <c r="A421" s="31" t="s">
        <v>20</v>
      </c>
      <c r="B421" s="31"/>
      <c r="C421" s="31" t="e">
        <f t="shared" si="5"/>
        <v>#REF!</v>
      </c>
      <c r="D421" s="258">
        <v>-9999</v>
      </c>
      <c r="E421" s="258">
        <v>-9999</v>
      </c>
      <c r="F421" s="258">
        <v>-9999</v>
      </c>
      <c r="G421" s="258">
        <v>-9999</v>
      </c>
      <c r="H421" s="258">
        <v>-9999</v>
      </c>
      <c r="I421" s="31"/>
      <c r="J421" s="38"/>
      <c r="K421" s="38"/>
      <c r="L421" s="38"/>
      <c r="M421" s="38"/>
      <c r="N421" s="38"/>
      <c r="O421" s="38"/>
      <c r="P421" s="38"/>
    </row>
    <row r="422" spans="1:16" hidden="1" outlineLevel="1" x14ac:dyDescent="0.3">
      <c r="A422" s="31" t="s">
        <v>20</v>
      </c>
      <c r="B422" s="31"/>
      <c r="C422" s="31" t="e">
        <f t="shared" si="5"/>
        <v>#REF!</v>
      </c>
      <c r="D422" s="258">
        <v>-9999</v>
      </c>
      <c r="E422" s="258">
        <v>-9999</v>
      </c>
      <c r="F422" s="258">
        <v>-9999</v>
      </c>
      <c r="G422" s="258">
        <v>-9999</v>
      </c>
      <c r="H422" s="258">
        <v>-9999</v>
      </c>
      <c r="I422" s="31"/>
      <c r="J422" s="38"/>
      <c r="K422" s="38"/>
      <c r="L422" s="38"/>
      <c r="M422" s="38"/>
      <c r="N422" s="38"/>
      <c r="O422" s="38"/>
      <c r="P422" s="38"/>
    </row>
    <row r="423" spans="1:16" hidden="1" outlineLevel="1" x14ac:dyDescent="0.3">
      <c r="A423" s="31" t="s">
        <v>20</v>
      </c>
      <c r="B423" s="31"/>
      <c r="C423" s="31" t="e">
        <f t="shared" si="5"/>
        <v>#REF!</v>
      </c>
      <c r="D423" s="258">
        <v>-9999</v>
      </c>
      <c r="E423" s="258">
        <v>-9999</v>
      </c>
      <c r="F423" s="258">
        <v>-9999</v>
      </c>
      <c r="G423" s="258">
        <v>-9999</v>
      </c>
      <c r="H423" s="258">
        <v>-9999</v>
      </c>
      <c r="I423" s="31"/>
      <c r="J423" s="38"/>
      <c r="K423" s="38"/>
      <c r="L423" s="38"/>
      <c r="M423" s="38"/>
      <c r="N423" s="38"/>
      <c r="O423" s="38"/>
      <c r="P423" s="38"/>
    </row>
    <row r="424" spans="1:16" hidden="1" outlineLevel="1" x14ac:dyDescent="0.3">
      <c r="A424" s="31" t="s">
        <v>20</v>
      </c>
      <c r="B424" s="31"/>
      <c r="C424" s="31" t="e">
        <f t="shared" si="5"/>
        <v>#REF!</v>
      </c>
      <c r="D424" s="258">
        <v>-9999</v>
      </c>
      <c r="E424" s="258">
        <v>-9999</v>
      </c>
      <c r="F424" s="258">
        <v>-9999</v>
      </c>
      <c r="G424" s="258">
        <v>-9999</v>
      </c>
      <c r="H424" s="258">
        <v>-9999</v>
      </c>
      <c r="I424" s="34"/>
      <c r="J424" s="39"/>
      <c r="K424" s="39"/>
      <c r="L424" s="39"/>
      <c r="M424" s="39"/>
      <c r="N424" s="39"/>
      <c r="O424" s="39"/>
      <c r="P424" s="38"/>
    </row>
    <row r="425" spans="1:16" hidden="1" outlineLevel="1" x14ac:dyDescent="0.3">
      <c r="A425" s="31" t="s">
        <v>20</v>
      </c>
      <c r="B425" s="31"/>
      <c r="C425" s="31" t="e">
        <f t="shared" si="5"/>
        <v>#REF!</v>
      </c>
      <c r="D425" s="258">
        <v>-9999</v>
      </c>
      <c r="E425" s="258">
        <v>-9999</v>
      </c>
      <c r="F425" s="258">
        <v>-9999</v>
      </c>
      <c r="G425" s="258">
        <v>-9999</v>
      </c>
      <c r="H425" s="258">
        <v>-9999</v>
      </c>
      <c r="I425" s="31"/>
      <c r="J425" s="38"/>
      <c r="K425" s="38"/>
      <c r="L425" s="38"/>
      <c r="M425" s="38"/>
      <c r="N425" s="38"/>
      <c r="O425" s="38"/>
      <c r="P425" s="38"/>
    </row>
    <row r="426" spans="1:16" hidden="1" outlineLevel="1" x14ac:dyDescent="0.3">
      <c r="A426" s="31" t="s">
        <v>20</v>
      </c>
      <c r="B426" s="31"/>
      <c r="C426" s="31" t="e">
        <f t="shared" si="5"/>
        <v>#REF!</v>
      </c>
      <c r="D426" s="258">
        <v>-9999</v>
      </c>
      <c r="E426" s="258">
        <v>-9999</v>
      </c>
      <c r="F426" s="258">
        <v>-9999</v>
      </c>
      <c r="G426" s="258">
        <v>-9999</v>
      </c>
      <c r="H426" s="258">
        <v>-9999</v>
      </c>
      <c r="I426" s="34"/>
      <c r="J426" s="38"/>
      <c r="K426" s="38"/>
      <c r="L426" s="38"/>
      <c r="M426" s="38"/>
      <c r="N426" s="38"/>
      <c r="O426" s="38"/>
      <c r="P426" s="38"/>
    </row>
    <row r="427" spans="1:16" hidden="1" outlineLevel="1" x14ac:dyDescent="0.3">
      <c r="A427" s="31" t="s">
        <v>20</v>
      </c>
      <c r="B427" s="31"/>
      <c r="C427" s="31" t="e">
        <f t="shared" si="5"/>
        <v>#REF!</v>
      </c>
      <c r="D427" s="258">
        <v>-9999</v>
      </c>
      <c r="E427" s="258">
        <v>-9999</v>
      </c>
      <c r="F427" s="258">
        <v>-9999</v>
      </c>
      <c r="G427" s="258">
        <v>-9999</v>
      </c>
      <c r="H427" s="258">
        <v>-9999</v>
      </c>
      <c r="I427" s="31"/>
      <c r="J427" s="38"/>
      <c r="K427" s="38"/>
      <c r="L427" s="38"/>
      <c r="M427" s="38"/>
      <c r="N427" s="38"/>
      <c r="O427" s="38"/>
      <c r="P427" s="38"/>
    </row>
    <row r="428" spans="1:16" hidden="1" outlineLevel="1" x14ac:dyDescent="0.3">
      <c r="A428" s="31" t="s">
        <v>20</v>
      </c>
      <c r="B428" s="31"/>
      <c r="C428" s="31" t="e">
        <f t="shared" si="5"/>
        <v>#REF!</v>
      </c>
      <c r="D428" s="258">
        <v>-9999</v>
      </c>
      <c r="E428" s="258">
        <v>-9999</v>
      </c>
      <c r="F428" s="258">
        <v>-9999</v>
      </c>
      <c r="G428" s="258">
        <v>-9999</v>
      </c>
      <c r="H428" s="258">
        <v>-9999</v>
      </c>
      <c r="I428" s="34"/>
      <c r="J428" s="38"/>
      <c r="K428" s="38"/>
      <c r="L428" s="38"/>
      <c r="M428" s="38"/>
      <c r="N428" s="38"/>
      <c r="O428" s="38"/>
      <c r="P428" s="38"/>
    </row>
    <row r="429" spans="1:16" hidden="1" outlineLevel="1" x14ac:dyDescent="0.3">
      <c r="A429" s="31" t="s">
        <v>20</v>
      </c>
      <c r="B429" s="31"/>
      <c r="C429" s="31" t="e">
        <f t="shared" si="5"/>
        <v>#REF!</v>
      </c>
      <c r="D429" s="258">
        <v>-9999</v>
      </c>
      <c r="E429" s="258">
        <v>-9999</v>
      </c>
      <c r="F429" s="258">
        <v>-9999</v>
      </c>
      <c r="G429" s="258">
        <v>-9999</v>
      </c>
      <c r="H429" s="258">
        <v>-9999</v>
      </c>
      <c r="I429" s="31"/>
      <c r="J429" s="38"/>
      <c r="K429" s="38"/>
      <c r="L429" s="38"/>
      <c r="M429" s="38"/>
      <c r="N429" s="38"/>
      <c r="O429" s="38"/>
      <c r="P429" s="38"/>
    </row>
    <row r="430" spans="1:16" hidden="1" outlineLevel="1" x14ac:dyDescent="0.3">
      <c r="A430" s="31" t="s">
        <v>20</v>
      </c>
      <c r="B430" s="31"/>
      <c r="C430" s="31" t="e">
        <f t="shared" si="5"/>
        <v>#REF!</v>
      </c>
      <c r="D430" s="258">
        <v>-9999</v>
      </c>
      <c r="E430" s="258">
        <v>-9999</v>
      </c>
      <c r="F430" s="258">
        <v>-9999</v>
      </c>
      <c r="G430" s="258">
        <v>-9999</v>
      </c>
      <c r="H430" s="258">
        <v>-9999</v>
      </c>
      <c r="I430" s="31"/>
      <c r="J430" s="38"/>
      <c r="K430" s="38"/>
      <c r="L430" s="38"/>
      <c r="M430" s="38"/>
      <c r="N430" s="38"/>
      <c r="O430" s="38"/>
      <c r="P430" s="38"/>
    </row>
    <row r="431" spans="1:16" hidden="1" outlineLevel="1" x14ac:dyDescent="0.3">
      <c r="A431" s="31" t="s">
        <v>20</v>
      </c>
      <c r="B431" s="31"/>
      <c r="C431" s="31" t="e">
        <f t="shared" si="5"/>
        <v>#REF!</v>
      </c>
      <c r="D431" s="258">
        <v>-9999</v>
      </c>
      <c r="E431" s="258">
        <v>-9999</v>
      </c>
      <c r="F431" s="258">
        <v>-9999</v>
      </c>
      <c r="G431" s="258">
        <v>-9999</v>
      </c>
      <c r="H431" s="258">
        <v>-9999</v>
      </c>
      <c r="I431" s="31"/>
      <c r="J431" s="38"/>
      <c r="K431" s="38"/>
      <c r="L431" s="38"/>
      <c r="M431" s="38"/>
      <c r="N431" s="38"/>
      <c r="O431" s="38"/>
      <c r="P431" s="38"/>
    </row>
    <row r="432" spans="1:16" hidden="1" outlineLevel="1" x14ac:dyDescent="0.3">
      <c r="A432" s="31" t="s">
        <v>20</v>
      </c>
      <c r="B432" s="31"/>
      <c r="C432" s="31" t="e">
        <f t="shared" si="5"/>
        <v>#REF!</v>
      </c>
      <c r="D432" s="258">
        <v>-9999</v>
      </c>
      <c r="E432" s="258">
        <v>-9999</v>
      </c>
      <c r="F432" s="258">
        <v>-9999</v>
      </c>
      <c r="G432" s="258">
        <v>-9999</v>
      </c>
      <c r="H432" s="258">
        <v>-9999</v>
      </c>
      <c r="I432" s="31"/>
      <c r="J432" s="38"/>
      <c r="K432" s="38"/>
      <c r="L432" s="38"/>
      <c r="M432" s="38"/>
      <c r="N432" s="38"/>
      <c r="O432" s="38"/>
      <c r="P432" s="38"/>
    </row>
    <row r="433" spans="1:16" hidden="1" outlineLevel="1" x14ac:dyDescent="0.3">
      <c r="A433" s="31" t="s">
        <v>20</v>
      </c>
      <c r="B433" s="31"/>
      <c r="C433" s="31" t="str">
        <f t="shared" si="5"/>
        <v>Metropolitan Water District of Southern California</v>
      </c>
      <c r="D433" s="258">
        <v>-9999</v>
      </c>
      <c r="E433" s="258">
        <v>-9999</v>
      </c>
      <c r="F433" s="258">
        <v>-9999</v>
      </c>
      <c r="G433" s="258">
        <v>-9999</v>
      </c>
      <c r="H433" s="258">
        <v>75000</v>
      </c>
      <c r="I433" s="34"/>
      <c r="J433" s="38"/>
      <c r="K433" s="38"/>
      <c r="L433" s="38"/>
      <c r="M433" s="38"/>
      <c r="N433" s="38"/>
      <c r="O433" s="38"/>
      <c r="P433" s="38"/>
    </row>
    <row r="434" spans="1:16" hidden="1" outlineLevel="1" x14ac:dyDescent="0.3">
      <c r="A434" s="31" t="s">
        <v>20</v>
      </c>
      <c r="B434" s="31"/>
      <c r="C434" s="31" t="e">
        <f t="shared" si="5"/>
        <v>#REF!</v>
      </c>
      <c r="D434" s="258">
        <v>-9999</v>
      </c>
      <c r="E434" s="258">
        <v>-9999</v>
      </c>
      <c r="F434" s="258">
        <v>-9999</v>
      </c>
      <c r="G434" s="258">
        <v>-9999</v>
      </c>
      <c r="H434" s="258">
        <v>-9999</v>
      </c>
      <c r="I434" s="34"/>
      <c r="J434" s="38"/>
      <c r="K434" s="38"/>
      <c r="L434" s="38"/>
      <c r="M434" s="38"/>
      <c r="N434" s="38"/>
      <c r="O434" s="38"/>
      <c r="P434" s="38"/>
    </row>
    <row r="435" spans="1:16" hidden="1" outlineLevel="1" x14ac:dyDescent="0.3">
      <c r="A435" s="31" t="s">
        <v>20</v>
      </c>
      <c r="B435" s="31"/>
      <c r="C435" s="31" t="e">
        <f t="shared" si="5"/>
        <v>#REF!</v>
      </c>
      <c r="D435" s="258">
        <v>-9999</v>
      </c>
      <c r="E435" s="258">
        <v>-9999</v>
      </c>
      <c r="F435" s="258">
        <v>-9999</v>
      </c>
      <c r="G435" s="258">
        <v>-9999</v>
      </c>
      <c r="H435" s="258">
        <v>-9999</v>
      </c>
      <c r="I435" s="31"/>
      <c r="J435" s="38"/>
      <c r="K435" s="38"/>
      <c r="L435" s="38"/>
      <c r="M435" s="38"/>
      <c r="N435" s="38"/>
      <c r="O435" s="38"/>
      <c r="P435" s="38"/>
    </row>
    <row r="436" spans="1:16" hidden="1" outlineLevel="1" x14ac:dyDescent="0.3">
      <c r="A436" s="31" t="s">
        <v>20</v>
      </c>
      <c r="B436" s="31"/>
      <c r="C436" s="31" t="e">
        <f t="shared" si="5"/>
        <v>#REF!</v>
      </c>
      <c r="D436" s="258">
        <v>-9999</v>
      </c>
      <c r="E436" s="258">
        <v>-9999</v>
      </c>
      <c r="F436" s="258">
        <v>-9999</v>
      </c>
      <c r="G436" s="258">
        <v>-9999</v>
      </c>
      <c r="H436" s="258">
        <v>-9999</v>
      </c>
      <c r="I436" s="31"/>
      <c r="J436" s="38"/>
      <c r="K436" s="38"/>
      <c r="L436" s="38"/>
      <c r="M436" s="38"/>
      <c r="N436" s="38"/>
      <c r="O436" s="38"/>
      <c r="P436" s="38"/>
    </row>
    <row r="437" spans="1:16" hidden="1" outlineLevel="1" x14ac:dyDescent="0.3">
      <c r="A437" s="31" t="s">
        <v>20</v>
      </c>
      <c r="B437" s="31"/>
      <c r="C437" s="31" t="e">
        <f t="shared" si="5"/>
        <v>#REF!</v>
      </c>
      <c r="D437" s="258">
        <v>-9999</v>
      </c>
      <c r="E437" s="258">
        <v>-9999</v>
      </c>
      <c r="F437" s="258">
        <v>-9999</v>
      </c>
      <c r="G437" s="258">
        <v>-9999</v>
      </c>
      <c r="H437" s="258">
        <v>-9999</v>
      </c>
      <c r="I437" s="31"/>
      <c r="J437" s="38"/>
      <c r="K437" s="38"/>
      <c r="L437" s="38"/>
      <c r="M437" s="38"/>
      <c r="N437" s="38"/>
      <c r="O437" s="38"/>
      <c r="P437" s="38"/>
    </row>
    <row r="438" spans="1:16" hidden="1" outlineLevel="1" x14ac:dyDescent="0.3">
      <c r="A438" s="31" t="s">
        <v>20</v>
      </c>
      <c r="B438" s="31"/>
      <c r="C438" s="31" t="e">
        <f t="shared" si="5"/>
        <v>#REF!</v>
      </c>
      <c r="D438" s="258">
        <v>-9999</v>
      </c>
      <c r="E438" s="258">
        <v>-9999</v>
      </c>
      <c r="F438" s="258">
        <v>-9999</v>
      </c>
      <c r="G438" s="258">
        <v>-9999</v>
      </c>
      <c r="H438" s="258">
        <v>-9999</v>
      </c>
      <c r="I438" s="34"/>
      <c r="J438" s="38"/>
      <c r="K438" s="38"/>
      <c r="L438" s="38"/>
      <c r="M438" s="38"/>
      <c r="N438" s="38"/>
      <c r="O438" s="38"/>
      <c r="P438" s="38"/>
    </row>
    <row r="439" spans="1:16" hidden="1" outlineLevel="1" x14ac:dyDescent="0.3">
      <c r="A439" s="31" t="s">
        <v>20</v>
      </c>
      <c r="B439" s="31"/>
      <c r="C439" s="31" t="e">
        <f t="shared" si="5"/>
        <v>#REF!</v>
      </c>
      <c r="D439" s="258">
        <v>-9999</v>
      </c>
      <c r="E439" s="258">
        <v>-9999</v>
      </c>
      <c r="F439" s="258">
        <v>-9999</v>
      </c>
      <c r="G439" s="258">
        <v>-9999</v>
      </c>
      <c r="H439" s="258">
        <v>-9999</v>
      </c>
      <c r="I439" s="31"/>
      <c r="J439" s="38"/>
      <c r="K439" s="38"/>
      <c r="L439" s="38"/>
      <c r="M439" s="38"/>
      <c r="N439" s="38"/>
      <c r="O439" s="38"/>
      <c r="P439" s="38"/>
    </row>
    <row r="440" spans="1:16" collapsed="1" x14ac:dyDescent="0.3">
      <c r="A440" s="53"/>
      <c r="B440" s="53"/>
      <c r="C440" s="221" t="s">
        <v>120</v>
      </c>
      <c r="D440" s="54"/>
      <c r="E440" s="54"/>
      <c r="F440" s="54"/>
      <c r="G440" s="54"/>
      <c r="H440" s="54"/>
      <c r="I440" s="54"/>
      <c r="J440" s="38"/>
      <c r="K440" s="38"/>
      <c r="L440" s="38"/>
      <c r="M440" s="38"/>
      <c r="N440" s="38"/>
      <c r="O440" s="38"/>
      <c r="P440" s="38"/>
    </row>
    <row r="441" spans="1:16" x14ac:dyDescent="0.3">
      <c r="A441" s="31"/>
      <c r="B441" s="31"/>
      <c r="C441" s="62" t="s">
        <v>118</v>
      </c>
      <c r="D441" s="80">
        <f>SUM(D443:D485)</f>
        <v>-429957</v>
      </c>
      <c r="E441" s="80">
        <f>SUM(E443:E485)</f>
        <v>-429957</v>
      </c>
      <c r="F441" s="80">
        <f>SUM(F443:F485)</f>
        <v>-429957</v>
      </c>
      <c r="G441" s="80">
        <f>SUM(G443:G485)</f>
        <v>-429957</v>
      </c>
      <c r="H441" s="80">
        <f>SUM(H443:H485)</f>
        <v>-419958</v>
      </c>
      <c r="I441" s="34"/>
      <c r="J441" s="38"/>
      <c r="K441" s="38"/>
      <c r="L441" s="38"/>
      <c r="M441" s="38"/>
      <c r="N441" s="38"/>
      <c r="O441" s="38"/>
      <c r="P441" s="38"/>
    </row>
    <row r="442" spans="1:16" x14ac:dyDescent="0.3">
      <c r="A442" s="55" t="s">
        <v>0</v>
      </c>
      <c r="B442" s="55"/>
      <c r="C442" s="55" t="s">
        <v>11</v>
      </c>
      <c r="D442" s="56">
        <v>2025</v>
      </c>
      <c r="E442" s="56">
        <v>2030</v>
      </c>
      <c r="F442" s="56">
        <v>2035</v>
      </c>
      <c r="G442" s="56">
        <v>2040</v>
      </c>
      <c r="H442" s="56">
        <v>2045</v>
      </c>
      <c r="I442" s="56" t="s">
        <v>8</v>
      </c>
      <c r="J442" s="38"/>
      <c r="K442" s="38"/>
      <c r="L442" s="38"/>
      <c r="M442" s="38"/>
      <c r="N442" s="38"/>
      <c r="O442" s="38"/>
      <c r="P442" s="38"/>
    </row>
    <row r="443" spans="1:16" hidden="1" outlineLevel="1" x14ac:dyDescent="0.3">
      <c r="A443" s="31" t="s">
        <v>126</v>
      </c>
      <c r="B443" s="31"/>
      <c r="C443" s="31" t="e">
        <f t="shared" ref="C443:C485" si="6">C397</f>
        <v>#REF!</v>
      </c>
      <c r="D443" s="258">
        <v>-9999</v>
      </c>
      <c r="E443" s="258">
        <v>-9999</v>
      </c>
      <c r="F443" s="258">
        <v>-9999</v>
      </c>
      <c r="G443" s="258">
        <v>-9999</v>
      </c>
      <c r="H443" s="258">
        <v>-9999</v>
      </c>
      <c r="I443" s="34"/>
      <c r="J443" s="38"/>
      <c r="K443" s="38"/>
      <c r="L443" s="38"/>
      <c r="M443" s="38"/>
      <c r="N443" s="38"/>
      <c r="O443" s="38"/>
      <c r="P443" s="38"/>
    </row>
    <row r="444" spans="1:16" hidden="1" outlineLevel="1" x14ac:dyDescent="0.3">
      <c r="A444" s="31" t="s">
        <v>126</v>
      </c>
      <c r="B444" s="31"/>
      <c r="C444" s="31" t="e">
        <f t="shared" si="6"/>
        <v>#REF!</v>
      </c>
      <c r="D444" s="258">
        <v>-9999</v>
      </c>
      <c r="E444" s="258">
        <v>-9999</v>
      </c>
      <c r="F444" s="258">
        <v>-9999</v>
      </c>
      <c r="G444" s="258">
        <v>-9999</v>
      </c>
      <c r="H444" s="258">
        <v>-9999</v>
      </c>
      <c r="I444" s="34"/>
      <c r="J444" s="38"/>
      <c r="K444" s="38"/>
      <c r="L444" s="38"/>
      <c r="M444" s="38"/>
      <c r="N444" s="38"/>
      <c r="O444" s="38"/>
      <c r="P444" s="38"/>
    </row>
    <row r="445" spans="1:16" hidden="1" outlineLevel="1" x14ac:dyDescent="0.3">
      <c r="A445" s="31" t="s">
        <v>126</v>
      </c>
      <c r="B445" s="31"/>
      <c r="C445" s="31" t="e">
        <f t="shared" si="6"/>
        <v>#REF!</v>
      </c>
      <c r="D445" s="258">
        <v>-9999</v>
      </c>
      <c r="E445" s="258">
        <v>-9999</v>
      </c>
      <c r="F445" s="258">
        <v>-9999</v>
      </c>
      <c r="G445" s="258">
        <v>-9999</v>
      </c>
      <c r="H445" s="258">
        <v>-9999</v>
      </c>
      <c r="I445" s="34"/>
      <c r="J445" s="38"/>
      <c r="K445" s="38"/>
      <c r="L445" s="38"/>
      <c r="M445" s="38"/>
      <c r="N445" s="38"/>
      <c r="O445" s="38"/>
      <c r="P445" s="38"/>
    </row>
    <row r="446" spans="1:16" hidden="1" outlineLevel="1" x14ac:dyDescent="0.3">
      <c r="A446" s="31" t="s">
        <v>126</v>
      </c>
      <c r="B446" s="31"/>
      <c r="C446" s="31" t="e">
        <f t="shared" si="6"/>
        <v>#REF!</v>
      </c>
      <c r="D446" s="258">
        <v>-9999</v>
      </c>
      <c r="E446" s="258">
        <v>-9999</v>
      </c>
      <c r="F446" s="258">
        <v>-9999</v>
      </c>
      <c r="G446" s="258">
        <v>-9999</v>
      </c>
      <c r="H446" s="258">
        <v>-9999</v>
      </c>
      <c r="I446" s="34"/>
      <c r="J446" s="38"/>
      <c r="K446" s="38"/>
      <c r="L446" s="38"/>
      <c r="M446" s="38"/>
      <c r="N446" s="38"/>
      <c r="O446" s="38"/>
      <c r="P446" s="38"/>
    </row>
    <row r="447" spans="1:16" hidden="1" outlineLevel="1" x14ac:dyDescent="0.3">
      <c r="A447" s="31" t="s">
        <v>126</v>
      </c>
      <c r="B447" s="31"/>
      <c r="C447" s="31" t="e">
        <f t="shared" si="6"/>
        <v>#REF!</v>
      </c>
      <c r="D447" s="258">
        <v>-9999</v>
      </c>
      <c r="E447" s="258">
        <v>-9999</v>
      </c>
      <c r="F447" s="258">
        <v>-9999</v>
      </c>
      <c r="G447" s="258">
        <v>-9999</v>
      </c>
      <c r="H447" s="258">
        <v>-9999</v>
      </c>
      <c r="I447" s="34"/>
      <c r="J447" s="38"/>
      <c r="K447" s="38"/>
      <c r="L447" s="38"/>
      <c r="M447" s="38"/>
      <c r="N447" s="38"/>
      <c r="O447" s="38"/>
      <c r="P447" s="38"/>
    </row>
    <row r="448" spans="1:16" hidden="1" outlineLevel="1" x14ac:dyDescent="0.3">
      <c r="A448" s="31" t="s">
        <v>126</v>
      </c>
      <c r="B448" s="31"/>
      <c r="C448" s="31" t="e">
        <f t="shared" si="6"/>
        <v>#REF!</v>
      </c>
      <c r="D448" s="258">
        <v>-9999</v>
      </c>
      <c r="E448" s="258">
        <v>-9999</v>
      </c>
      <c r="F448" s="258">
        <v>-9999</v>
      </c>
      <c r="G448" s="258">
        <v>-9999</v>
      </c>
      <c r="H448" s="258">
        <v>-9999</v>
      </c>
      <c r="I448" s="34"/>
      <c r="J448" s="38"/>
      <c r="K448" s="38"/>
      <c r="L448" s="38"/>
      <c r="M448" s="38"/>
      <c r="N448" s="38"/>
      <c r="O448" s="38"/>
      <c r="P448" s="38"/>
    </row>
    <row r="449" spans="1:16" hidden="1" outlineLevel="1" x14ac:dyDescent="0.3">
      <c r="A449" s="31" t="s">
        <v>126</v>
      </c>
      <c r="B449" s="31"/>
      <c r="C449" s="31" t="e">
        <f t="shared" si="6"/>
        <v>#REF!</v>
      </c>
      <c r="D449" s="258">
        <v>-9999</v>
      </c>
      <c r="E449" s="258">
        <v>-9999</v>
      </c>
      <c r="F449" s="258">
        <v>-9999</v>
      </c>
      <c r="G449" s="258">
        <v>-9999</v>
      </c>
      <c r="H449" s="258">
        <v>-9999</v>
      </c>
      <c r="I449" s="34"/>
      <c r="J449" s="38"/>
      <c r="K449" s="38"/>
      <c r="L449" s="38"/>
      <c r="M449" s="38"/>
      <c r="N449" s="38"/>
      <c r="O449" s="38"/>
      <c r="P449" s="38"/>
    </row>
    <row r="450" spans="1:16" hidden="1" outlineLevel="1" x14ac:dyDescent="0.3">
      <c r="A450" s="31" t="s">
        <v>126</v>
      </c>
      <c r="B450" s="31"/>
      <c r="C450" s="31" t="e">
        <f t="shared" si="6"/>
        <v>#REF!</v>
      </c>
      <c r="D450" s="258">
        <v>-9999</v>
      </c>
      <c r="E450" s="258">
        <v>-9999</v>
      </c>
      <c r="F450" s="258">
        <v>-9999</v>
      </c>
      <c r="G450" s="258">
        <v>-9999</v>
      </c>
      <c r="H450" s="258">
        <v>-9999</v>
      </c>
      <c r="I450" s="34"/>
      <c r="J450" s="38"/>
      <c r="K450" s="38"/>
      <c r="L450" s="38"/>
      <c r="M450" s="38"/>
      <c r="N450" s="38"/>
      <c r="O450" s="38"/>
      <c r="P450" s="38"/>
    </row>
    <row r="451" spans="1:16" hidden="1" outlineLevel="1" x14ac:dyDescent="0.3">
      <c r="A451" s="31" t="s">
        <v>126</v>
      </c>
      <c r="B451" s="31"/>
      <c r="C451" s="31" t="e">
        <f t="shared" si="6"/>
        <v>#REF!</v>
      </c>
      <c r="D451" s="258">
        <v>-9999</v>
      </c>
      <c r="E451" s="258">
        <v>-9999</v>
      </c>
      <c r="F451" s="258">
        <v>-9999</v>
      </c>
      <c r="G451" s="258">
        <v>-9999</v>
      </c>
      <c r="H451" s="258">
        <v>-9999</v>
      </c>
      <c r="I451" s="34"/>
      <c r="J451" s="38"/>
      <c r="K451" s="38"/>
      <c r="L451" s="38"/>
      <c r="M451" s="38"/>
      <c r="N451" s="38"/>
      <c r="O451" s="38"/>
      <c r="P451" s="38"/>
    </row>
    <row r="452" spans="1:16" hidden="1" outlineLevel="1" x14ac:dyDescent="0.3">
      <c r="A452" s="31" t="s">
        <v>126</v>
      </c>
      <c r="B452" s="31"/>
      <c r="C452" s="31" t="e">
        <f t="shared" si="6"/>
        <v>#REF!</v>
      </c>
      <c r="D452" s="258">
        <v>-9999</v>
      </c>
      <c r="E452" s="258">
        <v>-9999</v>
      </c>
      <c r="F452" s="258">
        <v>-9999</v>
      </c>
      <c r="G452" s="258">
        <v>-9999</v>
      </c>
      <c r="H452" s="258">
        <v>-9999</v>
      </c>
      <c r="I452" s="34"/>
      <c r="J452" s="38"/>
      <c r="K452" s="38"/>
      <c r="L452" s="38"/>
      <c r="M452" s="38"/>
      <c r="N452" s="38"/>
      <c r="O452" s="38"/>
      <c r="P452" s="38"/>
    </row>
    <row r="453" spans="1:16" hidden="1" outlineLevel="1" x14ac:dyDescent="0.3">
      <c r="A453" s="31" t="s">
        <v>126</v>
      </c>
      <c r="B453" s="31"/>
      <c r="C453" s="31" t="e">
        <f t="shared" si="6"/>
        <v>#REF!</v>
      </c>
      <c r="D453" s="258">
        <v>-9999</v>
      </c>
      <c r="E453" s="258">
        <v>-9999</v>
      </c>
      <c r="F453" s="258">
        <v>-9999</v>
      </c>
      <c r="G453" s="258">
        <v>-9999</v>
      </c>
      <c r="H453" s="258">
        <v>-9999</v>
      </c>
      <c r="I453" s="34"/>
      <c r="J453" s="38"/>
      <c r="K453" s="38"/>
      <c r="L453" s="38"/>
      <c r="M453" s="38"/>
      <c r="N453" s="38"/>
      <c r="O453" s="38"/>
      <c r="P453" s="38"/>
    </row>
    <row r="454" spans="1:16" hidden="1" outlineLevel="1" x14ac:dyDescent="0.3">
      <c r="A454" s="31" t="s">
        <v>126</v>
      </c>
      <c r="B454" s="31"/>
      <c r="C454" s="31" t="e">
        <f t="shared" si="6"/>
        <v>#REF!</v>
      </c>
      <c r="D454" s="258">
        <v>-9999</v>
      </c>
      <c r="E454" s="258">
        <v>-9999</v>
      </c>
      <c r="F454" s="258">
        <v>-9999</v>
      </c>
      <c r="G454" s="258">
        <v>-9999</v>
      </c>
      <c r="H454" s="258">
        <v>-9999</v>
      </c>
      <c r="I454" s="34"/>
      <c r="J454" s="38"/>
      <c r="K454" s="38"/>
      <c r="L454" s="38"/>
      <c r="M454" s="38"/>
      <c r="N454" s="38"/>
      <c r="O454" s="38"/>
      <c r="P454" s="38"/>
    </row>
    <row r="455" spans="1:16" hidden="1" outlineLevel="1" x14ac:dyDescent="0.3">
      <c r="A455" s="31" t="s">
        <v>126</v>
      </c>
      <c r="B455" s="31"/>
      <c r="C455" s="31" t="e">
        <f t="shared" si="6"/>
        <v>#REF!</v>
      </c>
      <c r="D455" s="258">
        <v>-9999</v>
      </c>
      <c r="E455" s="258">
        <v>-9999</v>
      </c>
      <c r="F455" s="258">
        <v>-9999</v>
      </c>
      <c r="G455" s="258">
        <v>-9999</v>
      </c>
      <c r="H455" s="258">
        <v>-9999</v>
      </c>
      <c r="I455" s="34"/>
      <c r="J455" s="38"/>
      <c r="K455" s="38"/>
      <c r="L455" s="38"/>
      <c r="M455" s="38"/>
      <c r="N455" s="38"/>
      <c r="O455" s="38"/>
      <c r="P455" s="38"/>
    </row>
    <row r="456" spans="1:16" hidden="1" outlineLevel="1" x14ac:dyDescent="0.3">
      <c r="A456" s="31" t="s">
        <v>126</v>
      </c>
      <c r="B456" s="31"/>
      <c r="C456" s="31" t="e">
        <f t="shared" si="6"/>
        <v>#REF!</v>
      </c>
      <c r="D456" s="258">
        <v>-9999</v>
      </c>
      <c r="E456" s="258">
        <v>-9999</v>
      </c>
      <c r="F456" s="258">
        <v>-9999</v>
      </c>
      <c r="G456" s="258">
        <v>-9999</v>
      </c>
      <c r="H456" s="258">
        <v>-9999</v>
      </c>
      <c r="I456" s="34"/>
      <c r="J456" s="38"/>
      <c r="K456" s="38"/>
      <c r="L456" s="38"/>
      <c r="M456" s="38"/>
      <c r="N456" s="38"/>
      <c r="O456" s="38"/>
      <c r="P456" s="38"/>
    </row>
    <row r="457" spans="1:16" hidden="1" outlineLevel="1" x14ac:dyDescent="0.3">
      <c r="A457" s="31" t="s">
        <v>126</v>
      </c>
      <c r="B457" s="31"/>
      <c r="C457" s="31" t="e">
        <f t="shared" si="6"/>
        <v>#REF!</v>
      </c>
      <c r="D457" s="258">
        <v>-9999</v>
      </c>
      <c r="E457" s="258">
        <v>-9999</v>
      </c>
      <c r="F457" s="258">
        <v>-9999</v>
      </c>
      <c r="G457" s="258">
        <v>-9999</v>
      </c>
      <c r="H457" s="258">
        <v>-9999</v>
      </c>
      <c r="I457" s="34"/>
      <c r="J457" s="38"/>
      <c r="K457" s="38"/>
      <c r="L457" s="38"/>
      <c r="M457" s="38"/>
      <c r="N457" s="38"/>
      <c r="O457" s="38"/>
      <c r="P457" s="38"/>
    </row>
    <row r="458" spans="1:16" hidden="1" outlineLevel="1" x14ac:dyDescent="0.3">
      <c r="A458" s="31" t="s">
        <v>126</v>
      </c>
      <c r="B458" s="31"/>
      <c r="C458" s="31" t="e">
        <f t="shared" si="6"/>
        <v>#REF!</v>
      </c>
      <c r="D458" s="258">
        <v>-9999</v>
      </c>
      <c r="E458" s="258">
        <v>-9999</v>
      </c>
      <c r="F458" s="258">
        <v>-9999</v>
      </c>
      <c r="G458" s="258">
        <v>-9999</v>
      </c>
      <c r="H458" s="258">
        <v>-9999</v>
      </c>
      <c r="I458" s="34"/>
      <c r="J458" s="38"/>
      <c r="K458" s="38"/>
      <c r="L458" s="38"/>
      <c r="M458" s="38"/>
      <c r="N458" s="38"/>
      <c r="O458" s="38"/>
      <c r="P458" s="38"/>
    </row>
    <row r="459" spans="1:16" hidden="1" outlineLevel="1" x14ac:dyDescent="0.3">
      <c r="A459" s="31" t="s">
        <v>126</v>
      </c>
      <c r="B459" s="31"/>
      <c r="C459" s="31" t="e">
        <f t="shared" si="6"/>
        <v>#REF!</v>
      </c>
      <c r="D459" s="258">
        <v>-9999</v>
      </c>
      <c r="E459" s="258">
        <v>-9999</v>
      </c>
      <c r="F459" s="258">
        <v>-9999</v>
      </c>
      <c r="G459" s="258">
        <v>-9999</v>
      </c>
      <c r="H459" s="258">
        <v>-9999</v>
      </c>
      <c r="I459" s="34"/>
      <c r="J459" s="38"/>
      <c r="K459" s="38"/>
      <c r="L459" s="38"/>
      <c r="M459" s="38"/>
      <c r="N459" s="38"/>
      <c r="O459" s="38"/>
      <c r="P459" s="38"/>
    </row>
    <row r="460" spans="1:16" hidden="1" outlineLevel="1" x14ac:dyDescent="0.3">
      <c r="A460" s="31" t="s">
        <v>126</v>
      </c>
      <c r="B460" s="31"/>
      <c r="C460" s="31" t="e">
        <f t="shared" si="6"/>
        <v>#REF!</v>
      </c>
      <c r="D460" s="258">
        <v>-9999</v>
      </c>
      <c r="E460" s="258">
        <v>-9999</v>
      </c>
      <c r="F460" s="258">
        <v>-9999</v>
      </c>
      <c r="G460" s="258">
        <v>-9999</v>
      </c>
      <c r="H460" s="258">
        <v>-9999</v>
      </c>
      <c r="I460" s="34"/>
      <c r="J460" s="38"/>
      <c r="K460" s="38"/>
      <c r="L460" s="38"/>
      <c r="M460" s="38"/>
      <c r="N460" s="38"/>
      <c r="O460" s="38"/>
      <c r="P460" s="38"/>
    </row>
    <row r="461" spans="1:16" hidden="1" outlineLevel="1" x14ac:dyDescent="0.3">
      <c r="A461" s="31" t="s">
        <v>126</v>
      </c>
      <c r="B461" s="31"/>
      <c r="C461" s="31" t="e">
        <f t="shared" si="6"/>
        <v>#REF!</v>
      </c>
      <c r="D461" s="258">
        <v>-9999</v>
      </c>
      <c r="E461" s="258">
        <v>-9999</v>
      </c>
      <c r="F461" s="258">
        <v>-9999</v>
      </c>
      <c r="G461" s="258">
        <v>-9999</v>
      </c>
      <c r="H461" s="258">
        <v>-9999</v>
      </c>
      <c r="I461" s="34"/>
      <c r="J461" s="38"/>
      <c r="K461" s="38"/>
      <c r="L461" s="38"/>
      <c r="M461" s="38"/>
      <c r="N461" s="38"/>
      <c r="O461" s="38"/>
      <c r="P461" s="38"/>
    </row>
    <row r="462" spans="1:16" hidden="1" outlineLevel="1" x14ac:dyDescent="0.3">
      <c r="A462" s="31" t="s">
        <v>126</v>
      </c>
      <c r="B462" s="31"/>
      <c r="C462" s="31" t="e">
        <f t="shared" si="6"/>
        <v>#REF!</v>
      </c>
      <c r="D462" s="258">
        <v>-9999</v>
      </c>
      <c r="E462" s="258">
        <v>-9999</v>
      </c>
      <c r="F462" s="258">
        <v>-9999</v>
      </c>
      <c r="G462" s="258">
        <v>-9999</v>
      </c>
      <c r="H462" s="258">
        <v>-9999</v>
      </c>
      <c r="I462" s="34"/>
      <c r="J462" s="38"/>
      <c r="K462" s="38"/>
      <c r="L462" s="38"/>
      <c r="M462" s="38"/>
      <c r="N462" s="38"/>
      <c r="O462" s="38"/>
      <c r="P462" s="38"/>
    </row>
    <row r="463" spans="1:16" hidden="1" outlineLevel="1" x14ac:dyDescent="0.3">
      <c r="A463" s="31" t="s">
        <v>126</v>
      </c>
      <c r="B463" s="31"/>
      <c r="C463" s="31" t="e">
        <f t="shared" si="6"/>
        <v>#REF!</v>
      </c>
      <c r="D463" s="258">
        <v>-9999</v>
      </c>
      <c r="E463" s="258">
        <v>-9999</v>
      </c>
      <c r="F463" s="258">
        <v>-9999</v>
      </c>
      <c r="G463" s="258">
        <v>-9999</v>
      </c>
      <c r="H463" s="258">
        <v>-9999</v>
      </c>
      <c r="I463" s="34"/>
      <c r="J463" s="38"/>
      <c r="K463" s="38"/>
      <c r="L463" s="38"/>
      <c r="M463" s="38"/>
      <c r="N463" s="38"/>
      <c r="O463" s="38"/>
      <c r="P463" s="38"/>
    </row>
    <row r="464" spans="1:16" hidden="1" outlineLevel="1" x14ac:dyDescent="0.3">
      <c r="A464" s="31" t="s">
        <v>126</v>
      </c>
      <c r="B464" s="31"/>
      <c r="C464" s="31" t="e">
        <f t="shared" si="6"/>
        <v>#REF!</v>
      </c>
      <c r="D464" s="258">
        <v>-9999</v>
      </c>
      <c r="E464" s="258">
        <v>-9999</v>
      </c>
      <c r="F464" s="258">
        <v>-9999</v>
      </c>
      <c r="G464" s="258">
        <v>-9999</v>
      </c>
      <c r="H464" s="258">
        <v>-9999</v>
      </c>
      <c r="I464" s="34"/>
      <c r="J464" s="38"/>
      <c r="K464" s="38"/>
      <c r="L464" s="38"/>
      <c r="M464" s="38"/>
      <c r="N464" s="38"/>
      <c r="O464" s="38"/>
      <c r="P464" s="38"/>
    </row>
    <row r="465" spans="1:16" hidden="1" outlineLevel="1" x14ac:dyDescent="0.3">
      <c r="A465" s="31" t="s">
        <v>126</v>
      </c>
      <c r="B465" s="31"/>
      <c r="C465" s="31" t="e">
        <f t="shared" si="6"/>
        <v>#REF!</v>
      </c>
      <c r="D465" s="258">
        <v>-9999</v>
      </c>
      <c r="E465" s="258">
        <v>-9999</v>
      </c>
      <c r="F465" s="258">
        <v>-9999</v>
      </c>
      <c r="G465" s="258">
        <v>-9999</v>
      </c>
      <c r="H465" s="258">
        <v>-9999</v>
      </c>
      <c r="I465" s="34"/>
      <c r="J465" s="38"/>
      <c r="K465" s="38"/>
      <c r="L465" s="38"/>
      <c r="M465" s="38"/>
      <c r="N465" s="38"/>
      <c r="O465" s="38"/>
      <c r="P465" s="38"/>
    </row>
    <row r="466" spans="1:16" hidden="1" outlineLevel="1" x14ac:dyDescent="0.3">
      <c r="A466" s="31" t="s">
        <v>126</v>
      </c>
      <c r="B466" s="31"/>
      <c r="C466" s="31" t="e">
        <f t="shared" si="6"/>
        <v>#REF!</v>
      </c>
      <c r="D466" s="258">
        <v>-9999</v>
      </c>
      <c r="E466" s="258">
        <v>-9999</v>
      </c>
      <c r="F466" s="258">
        <v>-9999</v>
      </c>
      <c r="G466" s="258">
        <v>-9999</v>
      </c>
      <c r="H466" s="258">
        <v>-9999</v>
      </c>
      <c r="I466" s="34"/>
      <c r="J466" s="38"/>
      <c r="K466" s="38"/>
      <c r="L466" s="38"/>
      <c r="M466" s="38"/>
      <c r="N466" s="38"/>
      <c r="O466" s="38"/>
      <c r="P466" s="38"/>
    </row>
    <row r="467" spans="1:16" hidden="1" outlineLevel="1" x14ac:dyDescent="0.3">
      <c r="A467" s="31" t="s">
        <v>126</v>
      </c>
      <c r="B467" s="31"/>
      <c r="C467" s="31" t="e">
        <f t="shared" si="6"/>
        <v>#REF!</v>
      </c>
      <c r="D467" s="258">
        <v>-9999</v>
      </c>
      <c r="E467" s="258">
        <v>-9999</v>
      </c>
      <c r="F467" s="258">
        <v>-9999</v>
      </c>
      <c r="G467" s="258">
        <v>-9999</v>
      </c>
      <c r="H467" s="258">
        <v>-9999</v>
      </c>
      <c r="I467" s="34"/>
      <c r="J467" s="38"/>
      <c r="K467" s="38"/>
      <c r="L467" s="38"/>
      <c r="M467" s="38"/>
      <c r="N467" s="38"/>
      <c r="O467" s="38"/>
      <c r="P467" s="38"/>
    </row>
    <row r="468" spans="1:16" hidden="1" outlineLevel="1" x14ac:dyDescent="0.3">
      <c r="A468" s="31" t="s">
        <v>126</v>
      </c>
      <c r="B468" s="31"/>
      <c r="C468" s="31" t="e">
        <f t="shared" si="6"/>
        <v>#REF!</v>
      </c>
      <c r="D468" s="258">
        <v>-9999</v>
      </c>
      <c r="E468" s="258">
        <v>-9999</v>
      </c>
      <c r="F468" s="258">
        <v>-9999</v>
      </c>
      <c r="G468" s="258">
        <v>-9999</v>
      </c>
      <c r="H468" s="258">
        <v>-9999</v>
      </c>
      <c r="I468" s="34"/>
      <c r="J468" s="38"/>
      <c r="K468" s="38"/>
      <c r="L468" s="38"/>
      <c r="M468" s="38"/>
      <c r="N468" s="38"/>
      <c r="O468" s="38"/>
      <c r="P468" s="38"/>
    </row>
    <row r="469" spans="1:16" hidden="1" outlineLevel="1" x14ac:dyDescent="0.3">
      <c r="A469" s="31" t="s">
        <v>126</v>
      </c>
      <c r="B469" s="31"/>
      <c r="C469" s="31" t="e">
        <f t="shared" si="6"/>
        <v>#REF!</v>
      </c>
      <c r="D469" s="258">
        <v>-9999</v>
      </c>
      <c r="E469" s="258">
        <v>-9999</v>
      </c>
      <c r="F469" s="258">
        <v>-9999</v>
      </c>
      <c r="G469" s="258">
        <v>-9999</v>
      </c>
      <c r="H469" s="258">
        <v>-9999</v>
      </c>
      <c r="I469" s="34"/>
      <c r="J469" s="38"/>
      <c r="K469" s="38"/>
      <c r="L469" s="38"/>
      <c r="M469" s="38"/>
      <c r="N469" s="38"/>
      <c r="O469" s="38"/>
      <c r="P469" s="38"/>
    </row>
    <row r="470" spans="1:16" hidden="1" outlineLevel="1" x14ac:dyDescent="0.3">
      <c r="A470" s="31" t="s">
        <v>126</v>
      </c>
      <c r="B470" s="31"/>
      <c r="C470" s="31" t="e">
        <f t="shared" si="6"/>
        <v>#REF!</v>
      </c>
      <c r="D470" s="258">
        <v>-9999</v>
      </c>
      <c r="E470" s="258">
        <v>-9999</v>
      </c>
      <c r="F470" s="258">
        <v>-9999</v>
      </c>
      <c r="G470" s="258">
        <v>-9999</v>
      </c>
      <c r="H470" s="258">
        <v>-9999</v>
      </c>
      <c r="I470" s="34"/>
      <c r="J470" s="39"/>
      <c r="K470" s="39"/>
      <c r="L470" s="39"/>
      <c r="M470" s="39"/>
      <c r="N470" s="39"/>
      <c r="O470" s="39"/>
      <c r="P470" s="38"/>
    </row>
    <row r="471" spans="1:16" hidden="1" outlineLevel="1" x14ac:dyDescent="0.3">
      <c r="A471" s="31" t="s">
        <v>126</v>
      </c>
      <c r="B471" s="31"/>
      <c r="C471" s="31" t="e">
        <f t="shared" si="6"/>
        <v>#REF!</v>
      </c>
      <c r="D471" s="258">
        <v>-9999</v>
      </c>
      <c r="E471" s="258">
        <v>-9999</v>
      </c>
      <c r="F471" s="258">
        <v>-9999</v>
      </c>
      <c r="G471" s="258">
        <v>-9999</v>
      </c>
      <c r="H471" s="258">
        <v>-9999</v>
      </c>
      <c r="I471" s="34"/>
      <c r="J471" s="38"/>
      <c r="K471" s="38"/>
      <c r="L471" s="38"/>
      <c r="M471" s="38"/>
      <c r="N471" s="38"/>
      <c r="O471" s="38"/>
      <c r="P471" s="38"/>
    </row>
    <row r="472" spans="1:16" hidden="1" outlineLevel="1" x14ac:dyDescent="0.3">
      <c r="A472" s="31" t="s">
        <v>126</v>
      </c>
      <c r="B472" s="31"/>
      <c r="C472" s="31" t="e">
        <f t="shared" si="6"/>
        <v>#REF!</v>
      </c>
      <c r="D472" s="258">
        <v>-9999</v>
      </c>
      <c r="E472" s="258">
        <v>-9999</v>
      </c>
      <c r="F472" s="258">
        <v>-9999</v>
      </c>
      <c r="G472" s="258">
        <v>-9999</v>
      </c>
      <c r="H472" s="258">
        <v>-9999</v>
      </c>
      <c r="I472" s="34"/>
      <c r="J472" s="38"/>
      <c r="K472" s="38"/>
      <c r="L472" s="38"/>
      <c r="M472" s="38"/>
      <c r="N472" s="38"/>
      <c r="O472" s="38"/>
      <c r="P472" s="38"/>
    </row>
    <row r="473" spans="1:16" hidden="1" outlineLevel="1" x14ac:dyDescent="0.3">
      <c r="A473" s="31" t="s">
        <v>126</v>
      </c>
      <c r="B473" s="31"/>
      <c r="C473" s="31" t="e">
        <f t="shared" si="6"/>
        <v>#REF!</v>
      </c>
      <c r="D473" s="258">
        <v>-9999</v>
      </c>
      <c r="E473" s="258">
        <v>-9999</v>
      </c>
      <c r="F473" s="258">
        <v>-9999</v>
      </c>
      <c r="G473" s="258">
        <v>-9999</v>
      </c>
      <c r="H473" s="258">
        <v>-9999</v>
      </c>
      <c r="I473" s="34"/>
      <c r="J473" s="38"/>
      <c r="K473" s="38"/>
      <c r="L473" s="38"/>
      <c r="M473" s="38"/>
      <c r="N473" s="38"/>
      <c r="O473" s="38"/>
      <c r="P473" s="38"/>
    </row>
    <row r="474" spans="1:16" hidden="1" outlineLevel="1" x14ac:dyDescent="0.3">
      <c r="A474" s="31" t="s">
        <v>126</v>
      </c>
      <c r="B474" s="31"/>
      <c r="C474" s="31" t="e">
        <f t="shared" si="6"/>
        <v>#REF!</v>
      </c>
      <c r="D474" s="258">
        <v>-9999</v>
      </c>
      <c r="E474" s="258">
        <v>-9999</v>
      </c>
      <c r="F474" s="258">
        <v>-9999</v>
      </c>
      <c r="G474" s="258">
        <v>-9999</v>
      </c>
      <c r="H474" s="258">
        <v>-9999</v>
      </c>
      <c r="I474" s="34"/>
      <c r="J474" s="38"/>
      <c r="K474" s="38"/>
      <c r="L474" s="38"/>
      <c r="M474" s="38"/>
      <c r="N474" s="38"/>
      <c r="O474" s="38"/>
      <c r="P474" s="38"/>
    </row>
    <row r="475" spans="1:16" hidden="1" outlineLevel="1" x14ac:dyDescent="0.3">
      <c r="A475" s="31" t="s">
        <v>126</v>
      </c>
      <c r="B475" s="31"/>
      <c r="C475" s="31" t="e">
        <f t="shared" si="6"/>
        <v>#REF!</v>
      </c>
      <c r="D475" s="258">
        <v>-9999</v>
      </c>
      <c r="E475" s="258">
        <v>-9999</v>
      </c>
      <c r="F475" s="258">
        <v>-9999</v>
      </c>
      <c r="G475" s="258">
        <v>-9999</v>
      </c>
      <c r="H475" s="258">
        <v>-9999</v>
      </c>
      <c r="I475" s="34"/>
      <c r="J475" s="38"/>
      <c r="K475" s="38"/>
      <c r="L475" s="38"/>
      <c r="M475" s="38"/>
      <c r="N475" s="38"/>
      <c r="O475" s="38"/>
      <c r="P475" s="38"/>
    </row>
    <row r="476" spans="1:16" hidden="1" outlineLevel="1" x14ac:dyDescent="0.3">
      <c r="A476" s="31" t="s">
        <v>126</v>
      </c>
      <c r="B476" s="31"/>
      <c r="C476" s="31" t="e">
        <f t="shared" si="6"/>
        <v>#REF!</v>
      </c>
      <c r="D476" s="258">
        <v>-9999</v>
      </c>
      <c r="E476" s="258">
        <v>-9999</v>
      </c>
      <c r="F476" s="258">
        <v>-9999</v>
      </c>
      <c r="G476" s="258">
        <v>-9999</v>
      </c>
      <c r="H476" s="258">
        <v>-9999</v>
      </c>
      <c r="I476" s="34"/>
      <c r="J476" s="38"/>
      <c r="K476" s="38"/>
      <c r="L476" s="38"/>
      <c r="M476" s="38"/>
      <c r="N476" s="38"/>
      <c r="O476" s="38"/>
      <c r="P476" s="38"/>
    </row>
    <row r="477" spans="1:16" hidden="1" outlineLevel="1" x14ac:dyDescent="0.3">
      <c r="A477" s="31" t="s">
        <v>126</v>
      </c>
      <c r="B477" s="31"/>
      <c r="C477" s="31" t="e">
        <f t="shared" si="6"/>
        <v>#REF!</v>
      </c>
      <c r="D477" s="258">
        <v>-9999</v>
      </c>
      <c r="E477" s="258">
        <v>-9999</v>
      </c>
      <c r="F477" s="258">
        <v>-9999</v>
      </c>
      <c r="G477" s="258">
        <v>-9999</v>
      </c>
      <c r="H477" s="258">
        <v>-9999</v>
      </c>
      <c r="I477" s="34"/>
      <c r="J477" s="38"/>
      <c r="K477" s="38"/>
      <c r="L477" s="38"/>
      <c r="M477" s="38"/>
      <c r="N477" s="38"/>
      <c r="O477" s="38"/>
      <c r="P477" s="38"/>
    </row>
    <row r="478" spans="1:16" hidden="1" outlineLevel="1" x14ac:dyDescent="0.3">
      <c r="A478" s="31" t="s">
        <v>126</v>
      </c>
      <c r="B478" s="31"/>
      <c r="C478" s="31" t="e">
        <f t="shared" si="6"/>
        <v>#REF!</v>
      </c>
      <c r="D478" s="258">
        <v>-9999</v>
      </c>
      <c r="E478" s="258">
        <v>-9999</v>
      </c>
      <c r="F478" s="258">
        <v>-9999</v>
      </c>
      <c r="G478" s="258">
        <v>-9999</v>
      </c>
      <c r="H478" s="258">
        <v>-9999</v>
      </c>
      <c r="I478" s="34"/>
      <c r="J478" s="38"/>
      <c r="K478" s="38"/>
      <c r="L478" s="38"/>
      <c r="M478" s="38"/>
      <c r="N478" s="38"/>
      <c r="O478" s="38"/>
      <c r="P478" s="38"/>
    </row>
    <row r="479" spans="1:16" hidden="1" outlineLevel="1" x14ac:dyDescent="0.3">
      <c r="A479" s="31" t="s">
        <v>126</v>
      </c>
      <c r="B479" s="31"/>
      <c r="C479" s="31" t="str">
        <f t="shared" si="6"/>
        <v>Metropolitan Water District of Southern California</v>
      </c>
      <c r="D479" s="258">
        <v>-9999</v>
      </c>
      <c r="E479" s="258">
        <v>-9999</v>
      </c>
      <c r="F479" s="258">
        <v>-9999</v>
      </c>
      <c r="G479" s="258">
        <v>-9999</v>
      </c>
      <c r="H479" s="258">
        <v>0</v>
      </c>
      <c r="I479" s="34"/>
      <c r="J479" s="38"/>
      <c r="K479" s="38"/>
      <c r="L479" s="38"/>
      <c r="M479" s="38"/>
      <c r="N479" s="38"/>
      <c r="O479" s="38"/>
      <c r="P479" s="38"/>
    </row>
    <row r="480" spans="1:16" hidden="1" outlineLevel="1" x14ac:dyDescent="0.3">
      <c r="A480" s="31" t="s">
        <v>126</v>
      </c>
      <c r="B480" s="31"/>
      <c r="C480" s="31" t="e">
        <f t="shared" si="6"/>
        <v>#REF!</v>
      </c>
      <c r="D480" s="258">
        <v>-9999</v>
      </c>
      <c r="E480" s="258">
        <v>-9999</v>
      </c>
      <c r="F480" s="258">
        <v>-9999</v>
      </c>
      <c r="G480" s="258">
        <v>-9999</v>
      </c>
      <c r="H480" s="258">
        <v>-9999</v>
      </c>
      <c r="I480" s="34"/>
      <c r="J480" s="38"/>
      <c r="K480" s="38"/>
      <c r="L480" s="38"/>
      <c r="M480" s="38"/>
      <c r="N480" s="38"/>
      <c r="O480" s="38"/>
      <c r="P480" s="38"/>
    </row>
    <row r="481" spans="1:16" hidden="1" outlineLevel="1" x14ac:dyDescent="0.3">
      <c r="A481" s="31" t="s">
        <v>126</v>
      </c>
      <c r="B481" s="31"/>
      <c r="C481" s="31" t="e">
        <f t="shared" si="6"/>
        <v>#REF!</v>
      </c>
      <c r="D481" s="258">
        <v>-9999</v>
      </c>
      <c r="E481" s="258">
        <v>-9999</v>
      </c>
      <c r="F481" s="258">
        <v>-9999</v>
      </c>
      <c r="G481" s="258">
        <v>-9999</v>
      </c>
      <c r="H481" s="258">
        <v>-9999</v>
      </c>
      <c r="I481" s="34"/>
      <c r="J481" s="38"/>
      <c r="K481" s="38"/>
      <c r="L481" s="38"/>
      <c r="M481" s="38"/>
      <c r="N481" s="38"/>
      <c r="O481" s="38"/>
      <c r="P481" s="38"/>
    </row>
    <row r="482" spans="1:16" hidden="1" outlineLevel="1" x14ac:dyDescent="0.3">
      <c r="A482" s="31" t="s">
        <v>126</v>
      </c>
      <c r="B482" s="31"/>
      <c r="C482" s="31" t="e">
        <f t="shared" si="6"/>
        <v>#REF!</v>
      </c>
      <c r="D482" s="258">
        <v>-9999</v>
      </c>
      <c r="E482" s="258">
        <v>-9999</v>
      </c>
      <c r="F482" s="258">
        <v>-9999</v>
      </c>
      <c r="G482" s="258">
        <v>-9999</v>
      </c>
      <c r="H482" s="258">
        <v>-9999</v>
      </c>
      <c r="I482" s="34"/>
      <c r="J482" s="38"/>
      <c r="K482" s="38"/>
      <c r="L482" s="38"/>
      <c r="M482" s="38"/>
      <c r="N482" s="38"/>
      <c r="O482" s="38"/>
      <c r="P482" s="38"/>
    </row>
    <row r="483" spans="1:16" hidden="1" outlineLevel="1" x14ac:dyDescent="0.3">
      <c r="A483" s="31" t="s">
        <v>126</v>
      </c>
      <c r="B483" s="31"/>
      <c r="C483" s="31" t="e">
        <f t="shared" si="6"/>
        <v>#REF!</v>
      </c>
      <c r="D483" s="258">
        <v>-9999</v>
      </c>
      <c r="E483" s="258">
        <v>-9999</v>
      </c>
      <c r="F483" s="258">
        <v>-9999</v>
      </c>
      <c r="G483" s="258">
        <v>-9999</v>
      </c>
      <c r="H483" s="258">
        <v>-9999</v>
      </c>
      <c r="I483" s="34"/>
      <c r="J483" s="38"/>
      <c r="K483" s="38"/>
      <c r="L483" s="38"/>
      <c r="M483" s="38"/>
      <c r="N483" s="38"/>
      <c r="O483" s="38"/>
      <c r="P483" s="38"/>
    </row>
    <row r="484" spans="1:16" hidden="1" outlineLevel="1" x14ac:dyDescent="0.3">
      <c r="A484" s="31" t="s">
        <v>126</v>
      </c>
      <c r="B484" s="31"/>
      <c r="C484" s="31" t="e">
        <f t="shared" si="6"/>
        <v>#REF!</v>
      </c>
      <c r="D484" s="258">
        <v>-9999</v>
      </c>
      <c r="E484" s="258">
        <v>-9999</v>
      </c>
      <c r="F484" s="258">
        <v>-9999</v>
      </c>
      <c r="G484" s="258">
        <v>-9999</v>
      </c>
      <c r="H484" s="258">
        <v>-9999</v>
      </c>
      <c r="I484" s="34"/>
      <c r="J484" s="38"/>
      <c r="K484" s="38"/>
      <c r="L484" s="38"/>
      <c r="M484" s="38"/>
      <c r="N484" s="38"/>
      <c r="O484" s="38"/>
      <c r="P484" s="38"/>
    </row>
    <row r="485" spans="1:16" hidden="1" outlineLevel="1" x14ac:dyDescent="0.3">
      <c r="A485" s="31" t="s">
        <v>126</v>
      </c>
      <c r="B485" s="31"/>
      <c r="C485" s="31" t="e">
        <f t="shared" si="6"/>
        <v>#REF!</v>
      </c>
      <c r="D485" s="258">
        <v>-9999</v>
      </c>
      <c r="E485" s="258">
        <v>-9999</v>
      </c>
      <c r="F485" s="258">
        <v>-9999</v>
      </c>
      <c r="G485" s="258">
        <v>-9999</v>
      </c>
      <c r="H485" s="258">
        <v>-9999</v>
      </c>
      <c r="I485" s="34"/>
      <c r="J485" s="38"/>
      <c r="K485" s="38"/>
      <c r="L485" s="38"/>
      <c r="M485" s="38"/>
      <c r="N485" s="38"/>
      <c r="O485" s="38"/>
      <c r="P485" s="38"/>
    </row>
    <row r="486" spans="1:16" collapsed="1" x14ac:dyDescent="0.3">
      <c r="A486" s="53"/>
      <c r="B486" s="53"/>
      <c r="C486" s="221" t="s">
        <v>120</v>
      </c>
      <c r="D486" s="54"/>
      <c r="E486" s="54"/>
      <c r="F486" s="54"/>
      <c r="G486" s="54"/>
      <c r="H486" s="54"/>
      <c r="I486" s="54"/>
      <c r="J486" s="38"/>
      <c r="K486" s="38"/>
      <c r="L486" s="38"/>
      <c r="M486" s="38"/>
      <c r="N486" s="38"/>
      <c r="O486" s="38"/>
      <c r="P486" s="38"/>
    </row>
    <row r="487" spans="1:16" x14ac:dyDescent="0.3">
      <c r="A487" s="31"/>
      <c r="B487" s="31"/>
      <c r="C487" s="62" t="s">
        <v>118</v>
      </c>
      <c r="D487" s="34">
        <f>SUM(D489:D531)</f>
        <v>-429957</v>
      </c>
      <c r="E487" s="34">
        <f>SUM(E489:E531)</f>
        <v>-429957</v>
      </c>
      <c r="F487" s="34">
        <f>SUM(F489:F531)</f>
        <v>-429957</v>
      </c>
      <c r="G487" s="34">
        <f>SUM(G489:G531)</f>
        <v>-429957</v>
      </c>
      <c r="H487" s="34">
        <f>SUM(H489:H531)</f>
        <v>-269958</v>
      </c>
      <c r="I487" s="34"/>
      <c r="J487" s="38"/>
      <c r="K487" s="38"/>
      <c r="L487" s="38"/>
      <c r="M487" s="38"/>
      <c r="N487" s="38"/>
      <c r="O487" s="38"/>
      <c r="P487" s="38"/>
    </row>
    <row r="488" spans="1:16" x14ac:dyDescent="0.3">
      <c r="A488" s="55" t="s">
        <v>0</v>
      </c>
      <c r="B488" s="55"/>
      <c r="C488" s="55" t="s">
        <v>11</v>
      </c>
      <c r="D488" s="56">
        <v>2025</v>
      </c>
      <c r="E488" s="56">
        <v>2030</v>
      </c>
      <c r="F488" s="56">
        <v>2035</v>
      </c>
      <c r="G488" s="56">
        <v>2040</v>
      </c>
      <c r="H488" s="56">
        <v>2045</v>
      </c>
      <c r="I488" s="56" t="s">
        <v>8</v>
      </c>
      <c r="J488" s="38"/>
      <c r="K488" s="38"/>
      <c r="L488" s="38"/>
      <c r="M488" s="38"/>
      <c r="N488" s="38"/>
      <c r="O488" s="38"/>
      <c r="P488" s="38"/>
    </row>
    <row r="489" spans="1:16" hidden="1" outlineLevel="1" x14ac:dyDescent="0.3">
      <c r="A489" s="31" t="s">
        <v>21</v>
      </c>
      <c r="B489" s="31"/>
      <c r="C489" s="31" t="e">
        <f t="shared" ref="C489:C531" si="7">C443</f>
        <v>#REF!</v>
      </c>
      <c r="D489" s="258">
        <v>-9999</v>
      </c>
      <c r="E489" s="258">
        <v>-9999</v>
      </c>
      <c r="F489" s="258">
        <v>-9999</v>
      </c>
      <c r="G489" s="258">
        <v>-9999</v>
      </c>
      <c r="H489" s="258">
        <v>-9999</v>
      </c>
      <c r="I489" s="34"/>
      <c r="J489" s="38"/>
      <c r="K489" s="38"/>
      <c r="L489" s="38"/>
      <c r="M489" s="38"/>
      <c r="N489" s="38"/>
      <c r="O489" s="38"/>
      <c r="P489" s="38"/>
    </row>
    <row r="490" spans="1:16" hidden="1" outlineLevel="1" x14ac:dyDescent="0.3">
      <c r="A490" s="31" t="s">
        <v>21</v>
      </c>
      <c r="B490" s="31"/>
      <c r="C490" s="31" t="e">
        <f t="shared" si="7"/>
        <v>#REF!</v>
      </c>
      <c r="D490" s="258">
        <v>-9999</v>
      </c>
      <c r="E490" s="258">
        <v>-9999</v>
      </c>
      <c r="F490" s="258">
        <v>-9999</v>
      </c>
      <c r="G490" s="258">
        <v>-9999</v>
      </c>
      <c r="H490" s="258">
        <v>-9999</v>
      </c>
      <c r="I490" s="34"/>
      <c r="J490" s="38"/>
      <c r="K490" s="38"/>
      <c r="L490" s="38"/>
      <c r="M490" s="38"/>
      <c r="N490" s="38"/>
      <c r="O490" s="38"/>
      <c r="P490" s="38"/>
    </row>
    <row r="491" spans="1:16" hidden="1" outlineLevel="1" x14ac:dyDescent="0.3">
      <c r="A491" s="31" t="s">
        <v>21</v>
      </c>
      <c r="B491" s="31"/>
      <c r="C491" s="31" t="e">
        <f t="shared" si="7"/>
        <v>#REF!</v>
      </c>
      <c r="D491" s="258">
        <v>-9999</v>
      </c>
      <c r="E491" s="258">
        <v>-9999</v>
      </c>
      <c r="F491" s="258">
        <v>-9999</v>
      </c>
      <c r="G491" s="258">
        <v>-9999</v>
      </c>
      <c r="H491" s="258">
        <v>-9999</v>
      </c>
      <c r="I491" s="34"/>
      <c r="J491" s="38"/>
      <c r="K491" s="38"/>
      <c r="L491" s="38"/>
      <c r="M491" s="38"/>
      <c r="N491" s="38"/>
      <c r="O491" s="38"/>
      <c r="P491" s="38"/>
    </row>
    <row r="492" spans="1:16" hidden="1" outlineLevel="1" x14ac:dyDescent="0.3">
      <c r="A492" s="31" t="s">
        <v>21</v>
      </c>
      <c r="B492" s="31"/>
      <c r="C492" s="31" t="e">
        <f t="shared" si="7"/>
        <v>#REF!</v>
      </c>
      <c r="D492" s="258">
        <v>-9999</v>
      </c>
      <c r="E492" s="258">
        <v>-9999</v>
      </c>
      <c r="F492" s="258">
        <v>-9999</v>
      </c>
      <c r="G492" s="258">
        <v>-9999</v>
      </c>
      <c r="H492" s="258">
        <v>-9999</v>
      </c>
      <c r="I492" s="34"/>
      <c r="J492" s="38"/>
      <c r="K492" s="38"/>
      <c r="L492" s="38"/>
      <c r="M492" s="38"/>
      <c r="N492" s="38"/>
      <c r="O492" s="38"/>
      <c r="P492" s="38"/>
    </row>
    <row r="493" spans="1:16" hidden="1" outlineLevel="1" x14ac:dyDescent="0.3">
      <c r="A493" s="31" t="s">
        <v>21</v>
      </c>
      <c r="B493" s="31"/>
      <c r="C493" s="31" t="e">
        <f t="shared" si="7"/>
        <v>#REF!</v>
      </c>
      <c r="D493" s="258">
        <v>-9999</v>
      </c>
      <c r="E493" s="258">
        <v>-9999</v>
      </c>
      <c r="F493" s="258">
        <v>-9999</v>
      </c>
      <c r="G493" s="258">
        <v>-9999</v>
      </c>
      <c r="H493" s="258">
        <v>-9999</v>
      </c>
      <c r="I493" s="34"/>
      <c r="J493" s="38"/>
      <c r="K493" s="38"/>
      <c r="L493" s="38"/>
      <c r="M493" s="38"/>
      <c r="N493" s="38"/>
      <c r="O493" s="38"/>
      <c r="P493" s="38"/>
    </row>
    <row r="494" spans="1:16" hidden="1" outlineLevel="1" x14ac:dyDescent="0.3">
      <c r="A494" s="31" t="s">
        <v>21</v>
      </c>
      <c r="B494" s="31"/>
      <c r="C494" s="31" t="e">
        <f t="shared" si="7"/>
        <v>#REF!</v>
      </c>
      <c r="D494" s="258">
        <v>-9999</v>
      </c>
      <c r="E494" s="258">
        <v>-9999</v>
      </c>
      <c r="F494" s="258">
        <v>-9999</v>
      </c>
      <c r="G494" s="258">
        <v>-9999</v>
      </c>
      <c r="H494" s="258">
        <v>-9999</v>
      </c>
      <c r="I494" s="34"/>
      <c r="J494" s="38"/>
      <c r="K494" s="38"/>
      <c r="L494" s="38"/>
      <c r="M494" s="38"/>
      <c r="N494" s="38"/>
      <c r="O494" s="38"/>
      <c r="P494" s="38"/>
    </row>
    <row r="495" spans="1:16" hidden="1" outlineLevel="1" x14ac:dyDescent="0.3">
      <c r="A495" s="31" t="s">
        <v>21</v>
      </c>
      <c r="B495" s="31"/>
      <c r="C495" s="31" t="e">
        <f t="shared" si="7"/>
        <v>#REF!</v>
      </c>
      <c r="D495" s="258">
        <v>-9999</v>
      </c>
      <c r="E495" s="258">
        <v>-9999</v>
      </c>
      <c r="F495" s="258">
        <v>-9999</v>
      </c>
      <c r="G495" s="258">
        <v>-9999</v>
      </c>
      <c r="H495" s="258">
        <v>-9999</v>
      </c>
      <c r="I495" s="34"/>
      <c r="J495" s="38"/>
      <c r="K495" s="38"/>
      <c r="L495" s="38"/>
      <c r="M495" s="38"/>
      <c r="N495" s="38"/>
      <c r="O495" s="38"/>
      <c r="P495" s="38"/>
    </row>
    <row r="496" spans="1:16" hidden="1" outlineLevel="1" x14ac:dyDescent="0.3">
      <c r="A496" s="31" t="s">
        <v>21</v>
      </c>
      <c r="B496" s="31"/>
      <c r="C496" s="31" t="e">
        <f t="shared" si="7"/>
        <v>#REF!</v>
      </c>
      <c r="D496" s="258">
        <v>-9999</v>
      </c>
      <c r="E496" s="258">
        <v>-9999</v>
      </c>
      <c r="F496" s="258">
        <v>-9999</v>
      </c>
      <c r="G496" s="258">
        <v>-9999</v>
      </c>
      <c r="H496" s="258">
        <v>-9999</v>
      </c>
      <c r="I496" s="34"/>
      <c r="J496" s="38"/>
      <c r="K496" s="38"/>
      <c r="L496" s="38"/>
      <c r="M496" s="38"/>
      <c r="N496" s="38"/>
      <c r="O496" s="38"/>
      <c r="P496" s="38"/>
    </row>
    <row r="497" spans="1:16" hidden="1" outlineLevel="1" x14ac:dyDescent="0.3">
      <c r="A497" s="31" t="s">
        <v>21</v>
      </c>
      <c r="B497" s="31"/>
      <c r="C497" s="31" t="e">
        <f t="shared" si="7"/>
        <v>#REF!</v>
      </c>
      <c r="D497" s="258">
        <v>-9999</v>
      </c>
      <c r="E497" s="258">
        <v>-9999</v>
      </c>
      <c r="F497" s="258">
        <v>-9999</v>
      </c>
      <c r="G497" s="258">
        <v>-9999</v>
      </c>
      <c r="H497" s="258">
        <v>-9999</v>
      </c>
      <c r="I497" s="34"/>
      <c r="J497" s="38"/>
      <c r="K497" s="38"/>
      <c r="L497" s="38"/>
      <c r="M497" s="38"/>
      <c r="N497" s="38"/>
      <c r="O497" s="38"/>
      <c r="P497" s="38"/>
    </row>
    <row r="498" spans="1:16" hidden="1" outlineLevel="1" x14ac:dyDescent="0.3">
      <c r="A498" s="31" t="s">
        <v>21</v>
      </c>
      <c r="B498" s="31"/>
      <c r="C498" s="31" t="e">
        <f t="shared" si="7"/>
        <v>#REF!</v>
      </c>
      <c r="D498" s="258">
        <v>-9999</v>
      </c>
      <c r="E498" s="258">
        <v>-9999</v>
      </c>
      <c r="F498" s="258">
        <v>-9999</v>
      </c>
      <c r="G498" s="258">
        <v>-9999</v>
      </c>
      <c r="H498" s="258">
        <v>-9999</v>
      </c>
      <c r="I498" s="34"/>
      <c r="J498" s="38"/>
      <c r="K498" s="38"/>
      <c r="L498" s="38"/>
      <c r="M498" s="38"/>
      <c r="N498" s="38"/>
      <c r="O498" s="38"/>
      <c r="P498" s="38"/>
    </row>
    <row r="499" spans="1:16" hidden="1" outlineLevel="1" x14ac:dyDescent="0.3">
      <c r="A499" s="31" t="s">
        <v>21</v>
      </c>
      <c r="B499" s="31"/>
      <c r="C499" s="31" t="e">
        <f t="shared" si="7"/>
        <v>#REF!</v>
      </c>
      <c r="D499" s="258">
        <v>-9999</v>
      </c>
      <c r="E499" s="258">
        <v>-9999</v>
      </c>
      <c r="F499" s="258">
        <v>-9999</v>
      </c>
      <c r="G499" s="258">
        <v>-9999</v>
      </c>
      <c r="H499" s="258">
        <v>-9999</v>
      </c>
      <c r="I499" s="34"/>
      <c r="J499" s="38"/>
      <c r="K499" s="38"/>
      <c r="L499" s="38"/>
      <c r="M499" s="38"/>
      <c r="N499" s="38"/>
      <c r="O499" s="38"/>
      <c r="P499" s="38"/>
    </row>
    <row r="500" spans="1:16" hidden="1" outlineLevel="1" x14ac:dyDescent="0.3">
      <c r="A500" s="31" t="s">
        <v>21</v>
      </c>
      <c r="B500" s="31"/>
      <c r="C500" s="31" t="e">
        <f t="shared" si="7"/>
        <v>#REF!</v>
      </c>
      <c r="D500" s="258">
        <v>-9999</v>
      </c>
      <c r="E500" s="258">
        <v>-9999</v>
      </c>
      <c r="F500" s="258">
        <v>-9999</v>
      </c>
      <c r="G500" s="258">
        <v>-9999</v>
      </c>
      <c r="H500" s="258">
        <v>-9999</v>
      </c>
      <c r="I500" s="34"/>
      <c r="J500" s="38"/>
      <c r="K500" s="38"/>
      <c r="L500" s="38"/>
      <c r="M500" s="38"/>
      <c r="N500" s="38"/>
      <c r="O500" s="38"/>
      <c r="P500" s="38"/>
    </row>
    <row r="501" spans="1:16" hidden="1" outlineLevel="1" x14ac:dyDescent="0.3">
      <c r="A501" s="31" t="s">
        <v>21</v>
      </c>
      <c r="B501" s="31"/>
      <c r="C501" s="31" t="e">
        <f t="shared" si="7"/>
        <v>#REF!</v>
      </c>
      <c r="D501" s="258">
        <v>-9999</v>
      </c>
      <c r="E501" s="258">
        <v>-9999</v>
      </c>
      <c r="F501" s="258">
        <v>-9999</v>
      </c>
      <c r="G501" s="258">
        <v>-9999</v>
      </c>
      <c r="H501" s="258">
        <v>-9999</v>
      </c>
      <c r="I501" s="34"/>
      <c r="J501" s="38"/>
      <c r="K501" s="38"/>
      <c r="L501" s="38"/>
      <c r="M501" s="38"/>
      <c r="N501" s="38"/>
      <c r="O501" s="38"/>
      <c r="P501" s="38"/>
    </row>
    <row r="502" spans="1:16" hidden="1" outlineLevel="1" x14ac:dyDescent="0.3">
      <c r="A502" s="31" t="s">
        <v>21</v>
      </c>
      <c r="B502" s="31"/>
      <c r="C502" s="31" t="e">
        <f t="shared" si="7"/>
        <v>#REF!</v>
      </c>
      <c r="D502" s="258">
        <v>-9999</v>
      </c>
      <c r="E502" s="258">
        <v>-9999</v>
      </c>
      <c r="F502" s="258">
        <v>-9999</v>
      </c>
      <c r="G502" s="258">
        <v>-9999</v>
      </c>
      <c r="H502" s="258">
        <v>-9999</v>
      </c>
      <c r="I502" s="34"/>
      <c r="J502" s="38"/>
      <c r="K502" s="38"/>
      <c r="L502" s="38"/>
      <c r="M502" s="38"/>
      <c r="N502" s="38"/>
      <c r="O502" s="38"/>
      <c r="P502" s="38"/>
    </row>
    <row r="503" spans="1:16" hidden="1" outlineLevel="1" x14ac:dyDescent="0.3">
      <c r="A503" s="31" t="s">
        <v>21</v>
      </c>
      <c r="B503" s="31"/>
      <c r="C503" s="31" t="e">
        <f t="shared" si="7"/>
        <v>#REF!</v>
      </c>
      <c r="D503" s="258">
        <v>-9999</v>
      </c>
      <c r="E503" s="258">
        <v>-9999</v>
      </c>
      <c r="F503" s="258">
        <v>-9999</v>
      </c>
      <c r="G503" s="258">
        <v>-9999</v>
      </c>
      <c r="H503" s="258">
        <v>-9999</v>
      </c>
      <c r="I503" s="34"/>
      <c r="J503" s="38"/>
      <c r="K503" s="38"/>
      <c r="L503" s="38"/>
      <c r="M503" s="38"/>
      <c r="N503" s="38"/>
      <c r="O503" s="38"/>
      <c r="P503" s="38"/>
    </row>
    <row r="504" spans="1:16" hidden="1" outlineLevel="1" x14ac:dyDescent="0.3">
      <c r="A504" s="31" t="s">
        <v>21</v>
      </c>
      <c r="B504" s="31"/>
      <c r="C504" s="31" t="e">
        <f t="shared" si="7"/>
        <v>#REF!</v>
      </c>
      <c r="D504" s="258">
        <v>-9999</v>
      </c>
      <c r="E504" s="258">
        <v>-9999</v>
      </c>
      <c r="F504" s="258">
        <v>-9999</v>
      </c>
      <c r="G504" s="258">
        <v>-9999</v>
      </c>
      <c r="H504" s="258">
        <v>-9999</v>
      </c>
      <c r="I504" s="34"/>
      <c r="J504" s="38"/>
      <c r="K504" s="38"/>
      <c r="L504" s="38"/>
      <c r="M504" s="38"/>
      <c r="N504" s="38"/>
      <c r="O504" s="38"/>
      <c r="P504" s="38"/>
    </row>
    <row r="505" spans="1:16" hidden="1" outlineLevel="1" x14ac:dyDescent="0.3">
      <c r="A505" s="31" t="s">
        <v>21</v>
      </c>
      <c r="B505" s="31"/>
      <c r="C505" s="31" t="e">
        <f t="shared" si="7"/>
        <v>#REF!</v>
      </c>
      <c r="D505" s="258">
        <v>-9999</v>
      </c>
      <c r="E505" s="258">
        <v>-9999</v>
      </c>
      <c r="F505" s="258">
        <v>-9999</v>
      </c>
      <c r="G505" s="258">
        <v>-9999</v>
      </c>
      <c r="H505" s="258">
        <v>-9999</v>
      </c>
      <c r="I505" s="34"/>
      <c r="J505" s="38"/>
      <c r="K505" s="38"/>
      <c r="L505" s="38"/>
      <c r="M505" s="38"/>
      <c r="N505" s="38"/>
      <c r="O505" s="38"/>
      <c r="P505" s="38"/>
    </row>
    <row r="506" spans="1:16" hidden="1" outlineLevel="1" x14ac:dyDescent="0.3">
      <c r="A506" s="31" t="s">
        <v>21</v>
      </c>
      <c r="B506" s="31"/>
      <c r="C506" s="31" t="e">
        <f t="shared" si="7"/>
        <v>#REF!</v>
      </c>
      <c r="D506" s="258">
        <v>-9999</v>
      </c>
      <c r="E506" s="258">
        <v>-9999</v>
      </c>
      <c r="F506" s="258">
        <v>-9999</v>
      </c>
      <c r="G506" s="258">
        <v>-9999</v>
      </c>
      <c r="H506" s="258">
        <v>-9999</v>
      </c>
      <c r="I506" s="34"/>
      <c r="J506" s="38"/>
      <c r="K506" s="38"/>
      <c r="L506" s="38"/>
      <c r="M506" s="38"/>
      <c r="N506" s="38"/>
      <c r="O506" s="38"/>
      <c r="P506" s="38"/>
    </row>
    <row r="507" spans="1:16" hidden="1" outlineLevel="1" x14ac:dyDescent="0.3">
      <c r="A507" s="31" t="s">
        <v>21</v>
      </c>
      <c r="B507" s="31"/>
      <c r="C507" s="31" t="e">
        <f t="shared" si="7"/>
        <v>#REF!</v>
      </c>
      <c r="D507" s="258">
        <v>-9999</v>
      </c>
      <c r="E507" s="258">
        <v>-9999</v>
      </c>
      <c r="F507" s="258">
        <v>-9999</v>
      </c>
      <c r="G507" s="258">
        <v>-9999</v>
      </c>
      <c r="H507" s="258">
        <v>-9999</v>
      </c>
      <c r="I507" s="34"/>
      <c r="J507" s="38"/>
      <c r="K507" s="38"/>
      <c r="L507" s="38"/>
      <c r="M507" s="38"/>
      <c r="N507" s="38"/>
      <c r="O507" s="38"/>
      <c r="P507" s="38"/>
    </row>
    <row r="508" spans="1:16" hidden="1" outlineLevel="1" x14ac:dyDescent="0.3">
      <c r="A508" s="31" t="s">
        <v>21</v>
      </c>
      <c r="B508" s="31"/>
      <c r="C508" s="31" t="e">
        <f t="shared" si="7"/>
        <v>#REF!</v>
      </c>
      <c r="D508" s="258">
        <v>-9999</v>
      </c>
      <c r="E508" s="258">
        <v>-9999</v>
      </c>
      <c r="F508" s="258">
        <v>-9999</v>
      </c>
      <c r="G508" s="258">
        <v>-9999</v>
      </c>
      <c r="H508" s="258">
        <v>-9999</v>
      </c>
      <c r="I508" s="34"/>
      <c r="J508" s="38"/>
      <c r="K508" s="38"/>
      <c r="L508" s="38"/>
      <c r="M508" s="38"/>
      <c r="N508" s="38"/>
      <c r="O508" s="38"/>
      <c r="P508" s="38"/>
    </row>
    <row r="509" spans="1:16" hidden="1" outlineLevel="1" x14ac:dyDescent="0.3">
      <c r="A509" s="31" t="s">
        <v>21</v>
      </c>
      <c r="B509" s="31"/>
      <c r="C509" s="31" t="e">
        <f t="shared" si="7"/>
        <v>#REF!</v>
      </c>
      <c r="D509" s="258">
        <v>-9999</v>
      </c>
      <c r="E509" s="258">
        <v>-9999</v>
      </c>
      <c r="F509" s="258">
        <v>-9999</v>
      </c>
      <c r="G509" s="258">
        <v>-9999</v>
      </c>
      <c r="H509" s="258">
        <v>-9999</v>
      </c>
      <c r="I509" s="34"/>
      <c r="J509" s="38"/>
      <c r="K509" s="38"/>
      <c r="L509" s="38"/>
      <c r="M509" s="38"/>
      <c r="N509" s="38"/>
      <c r="O509" s="38"/>
      <c r="P509" s="38"/>
    </row>
    <row r="510" spans="1:16" hidden="1" outlineLevel="1" x14ac:dyDescent="0.3">
      <c r="A510" s="31" t="s">
        <v>21</v>
      </c>
      <c r="B510" s="31"/>
      <c r="C510" s="31" t="e">
        <f t="shared" si="7"/>
        <v>#REF!</v>
      </c>
      <c r="D510" s="258">
        <v>-9999</v>
      </c>
      <c r="E510" s="258">
        <v>-9999</v>
      </c>
      <c r="F510" s="258">
        <v>-9999</v>
      </c>
      <c r="G510" s="258">
        <v>-9999</v>
      </c>
      <c r="H510" s="258">
        <v>-9999</v>
      </c>
      <c r="I510" s="34"/>
      <c r="J510" s="38"/>
      <c r="K510" s="38"/>
      <c r="L510" s="38"/>
      <c r="M510" s="38"/>
      <c r="N510" s="38"/>
      <c r="O510" s="38"/>
      <c r="P510" s="38"/>
    </row>
    <row r="511" spans="1:16" hidden="1" outlineLevel="1" x14ac:dyDescent="0.3">
      <c r="A511" s="31" t="s">
        <v>21</v>
      </c>
      <c r="B511" s="31"/>
      <c r="C511" s="31" t="e">
        <f t="shared" si="7"/>
        <v>#REF!</v>
      </c>
      <c r="D511" s="258">
        <v>-9999</v>
      </c>
      <c r="E511" s="258">
        <v>-9999</v>
      </c>
      <c r="F511" s="258">
        <v>-9999</v>
      </c>
      <c r="G511" s="258">
        <v>-9999</v>
      </c>
      <c r="H511" s="258">
        <v>-9999</v>
      </c>
      <c r="I511" s="34"/>
      <c r="J511" s="38"/>
      <c r="K511" s="38"/>
      <c r="L511" s="38"/>
      <c r="M511" s="38"/>
      <c r="N511" s="38"/>
      <c r="O511" s="38"/>
      <c r="P511" s="38"/>
    </row>
    <row r="512" spans="1:16" hidden="1" outlineLevel="1" x14ac:dyDescent="0.3">
      <c r="A512" s="31" t="s">
        <v>21</v>
      </c>
      <c r="B512" s="31"/>
      <c r="C512" s="31" t="e">
        <f t="shared" si="7"/>
        <v>#REF!</v>
      </c>
      <c r="D512" s="258">
        <v>-9999</v>
      </c>
      <c r="E512" s="258">
        <v>-9999</v>
      </c>
      <c r="F512" s="258">
        <v>-9999</v>
      </c>
      <c r="G512" s="258">
        <v>-9999</v>
      </c>
      <c r="H512" s="258">
        <v>-9999</v>
      </c>
      <c r="I512" s="34"/>
      <c r="J512" s="38"/>
      <c r="K512" s="38"/>
      <c r="L512" s="38"/>
      <c r="M512" s="38"/>
      <c r="N512" s="38"/>
      <c r="O512" s="38"/>
      <c r="P512" s="38"/>
    </row>
    <row r="513" spans="1:16" hidden="1" outlineLevel="1" x14ac:dyDescent="0.3">
      <c r="A513" s="31" t="s">
        <v>21</v>
      </c>
      <c r="B513" s="31"/>
      <c r="C513" s="31" t="e">
        <f t="shared" si="7"/>
        <v>#REF!</v>
      </c>
      <c r="D513" s="258">
        <v>-9999</v>
      </c>
      <c r="E513" s="258">
        <v>-9999</v>
      </c>
      <c r="F513" s="258">
        <v>-9999</v>
      </c>
      <c r="G513" s="258">
        <v>-9999</v>
      </c>
      <c r="H513" s="258">
        <v>-9999</v>
      </c>
      <c r="I513" s="34"/>
      <c r="J513" s="38"/>
      <c r="K513" s="38"/>
      <c r="L513" s="38"/>
      <c r="M513" s="38"/>
      <c r="N513" s="38"/>
      <c r="O513" s="38"/>
      <c r="P513" s="38"/>
    </row>
    <row r="514" spans="1:16" hidden="1" outlineLevel="1" x14ac:dyDescent="0.3">
      <c r="A514" s="31" t="s">
        <v>21</v>
      </c>
      <c r="B514" s="31"/>
      <c r="C514" s="31" t="e">
        <f t="shared" si="7"/>
        <v>#REF!</v>
      </c>
      <c r="D514" s="258">
        <v>-9999</v>
      </c>
      <c r="E514" s="258">
        <v>-9999</v>
      </c>
      <c r="F514" s="258">
        <v>-9999</v>
      </c>
      <c r="G514" s="258">
        <v>-9999</v>
      </c>
      <c r="H514" s="258">
        <v>-9999</v>
      </c>
      <c r="I514" s="34"/>
      <c r="J514" s="38"/>
      <c r="K514" s="38"/>
      <c r="L514" s="38"/>
      <c r="M514" s="38"/>
      <c r="N514" s="38"/>
      <c r="O514" s="38"/>
      <c r="P514" s="38"/>
    </row>
    <row r="515" spans="1:16" hidden="1" outlineLevel="1" x14ac:dyDescent="0.3">
      <c r="A515" s="31" t="s">
        <v>21</v>
      </c>
      <c r="B515" s="31"/>
      <c r="C515" s="31" t="e">
        <f t="shared" si="7"/>
        <v>#REF!</v>
      </c>
      <c r="D515" s="258">
        <v>-9999</v>
      </c>
      <c r="E515" s="258">
        <v>-9999</v>
      </c>
      <c r="F515" s="258">
        <v>-9999</v>
      </c>
      <c r="G515" s="258">
        <v>-9999</v>
      </c>
      <c r="H515" s="258">
        <v>-9999</v>
      </c>
      <c r="I515" s="34"/>
      <c r="J515" s="38"/>
      <c r="K515" s="38"/>
      <c r="L515" s="38"/>
      <c r="M515" s="38"/>
      <c r="N515" s="38"/>
      <c r="O515" s="38"/>
      <c r="P515" s="38"/>
    </row>
    <row r="516" spans="1:16" hidden="1" outlineLevel="1" x14ac:dyDescent="0.3">
      <c r="A516" s="31" t="s">
        <v>21</v>
      </c>
      <c r="B516" s="31"/>
      <c r="C516" s="31" t="e">
        <f t="shared" si="7"/>
        <v>#REF!</v>
      </c>
      <c r="D516" s="258">
        <v>-9999</v>
      </c>
      <c r="E516" s="258">
        <v>-9999</v>
      </c>
      <c r="F516" s="258">
        <v>-9999</v>
      </c>
      <c r="G516" s="258">
        <v>-9999</v>
      </c>
      <c r="H516" s="258">
        <v>-9999</v>
      </c>
      <c r="I516" s="34"/>
      <c r="J516" s="39"/>
      <c r="K516" s="39"/>
      <c r="L516" s="39"/>
      <c r="M516" s="39"/>
      <c r="N516" s="39"/>
      <c r="O516" s="39"/>
      <c r="P516" s="38"/>
    </row>
    <row r="517" spans="1:16" hidden="1" outlineLevel="1" x14ac:dyDescent="0.3">
      <c r="A517" s="31" t="s">
        <v>21</v>
      </c>
      <c r="B517" s="31"/>
      <c r="C517" s="31" t="e">
        <f t="shared" si="7"/>
        <v>#REF!</v>
      </c>
      <c r="D517" s="258">
        <v>-9999</v>
      </c>
      <c r="E517" s="258">
        <v>-9999</v>
      </c>
      <c r="F517" s="258">
        <v>-9999</v>
      </c>
      <c r="G517" s="258">
        <v>-9999</v>
      </c>
      <c r="H517" s="258">
        <v>-9999</v>
      </c>
      <c r="I517" s="34"/>
      <c r="J517" s="38"/>
      <c r="K517" s="38"/>
      <c r="L517" s="38"/>
      <c r="M517" s="38"/>
      <c r="N517" s="38"/>
      <c r="O517" s="38"/>
      <c r="P517" s="38"/>
    </row>
    <row r="518" spans="1:16" hidden="1" outlineLevel="1" x14ac:dyDescent="0.3">
      <c r="A518" s="31" t="s">
        <v>21</v>
      </c>
      <c r="B518" s="31"/>
      <c r="C518" s="31" t="e">
        <f t="shared" si="7"/>
        <v>#REF!</v>
      </c>
      <c r="D518" s="258">
        <v>-9999</v>
      </c>
      <c r="E518" s="258">
        <v>-9999</v>
      </c>
      <c r="F518" s="258">
        <v>-9999</v>
      </c>
      <c r="G518" s="258">
        <v>-9999</v>
      </c>
      <c r="H518" s="258">
        <v>-9999</v>
      </c>
      <c r="I518" s="34"/>
      <c r="J518" s="38"/>
      <c r="K518" s="38"/>
      <c r="L518" s="38"/>
      <c r="M518" s="38"/>
      <c r="N518" s="38"/>
      <c r="O518" s="38"/>
      <c r="P518" s="38"/>
    </row>
    <row r="519" spans="1:16" hidden="1" outlineLevel="1" x14ac:dyDescent="0.3">
      <c r="A519" s="31" t="s">
        <v>21</v>
      </c>
      <c r="B519" s="31"/>
      <c r="C519" s="31" t="e">
        <f t="shared" si="7"/>
        <v>#REF!</v>
      </c>
      <c r="D519" s="258">
        <v>-9999</v>
      </c>
      <c r="E519" s="258">
        <v>-9999</v>
      </c>
      <c r="F519" s="258">
        <v>-9999</v>
      </c>
      <c r="G519" s="258">
        <v>-9999</v>
      </c>
      <c r="H519" s="258">
        <v>-9999</v>
      </c>
      <c r="I519" s="34"/>
      <c r="J519" s="38"/>
      <c r="K519" s="38"/>
      <c r="L519" s="38"/>
      <c r="M519" s="38"/>
      <c r="N519" s="38"/>
      <c r="O519" s="38"/>
      <c r="P519" s="38"/>
    </row>
    <row r="520" spans="1:16" hidden="1" outlineLevel="1" x14ac:dyDescent="0.3">
      <c r="A520" s="31" t="s">
        <v>21</v>
      </c>
      <c r="B520" s="31"/>
      <c r="C520" s="31" t="e">
        <f t="shared" si="7"/>
        <v>#REF!</v>
      </c>
      <c r="D520" s="258">
        <v>-9999</v>
      </c>
      <c r="E520" s="258">
        <v>-9999</v>
      </c>
      <c r="F520" s="258">
        <v>-9999</v>
      </c>
      <c r="G520" s="258">
        <v>-9999</v>
      </c>
      <c r="H520" s="258">
        <v>-9999</v>
      </c>
      <c r="I520" s="34"/>
      <c r="J520" s="38"/>
      <c r="K520" s="38"/>
      <c r="L520" s="38"/>
      <c r="M520" s="38"/>
      <c r="N520" s="38"/>
      <c r="O520" s="38"/>
      <c r="P520" s="38"/>
    </row>
    <row r="521" spans="1:16" hidden="1" outlineLevel="1" x14ac:dyDescent="0.3">
      <c r="A521" s="31" t="s">
        <v>21</v>
      </c>
      <c r="B521" s="31"/>
      <c r="C521" s="31" t="e">
        <f t="shared" si="7"/>
        <v>#REF!</v>
      </c>
      <c r="D521" s="258">
        <v>-9999</v>
      </c>
      <c r="E521" s="258">
        <v>-9999</v>
      </c>
      <c r="F521" s="258">
        <v>-9999</v>
      </c>
      <c r="G521" s="258">
        <v>-9999</v>
      </c>
      <c r="H521" s="258">
        <v>-9999</v>
      </c>
      <c r="I521" s="34"/>
      <c r="J521" s="38"/>
      <c r="K521" s="38"/>
      <c r="L521" s="38"/>
      <c r="M521" s="38"/>
      <c r="N521" s="38"/>
      <c r="O521" s="38"/>
      <c r="P521" s="38"/>
    </row>
    <row r="522" spans="1:16" hidden="1" outlineLevel="1" x14ac:dyDescent="0.3">
      <c r="A522" s="31" t="s">
        <v>21</v>
      </c>
      <c r="B522" s="31"/>
      <c r="C522" s="31" t="e">
        <f t="shared" si="7"/>
        <v>#REF!</v>
      </c>
      <c r="D522" s="258">
        <v>-9999</v>
      </c>
      <c r="E522" s="258">
        <v>-9999</v>
      </c>
      <c r="F522" s="258">
        <v>-9999</v>
      </c>
      <c r="G522" s="258">
        <v>-9999</v>
      </c>
      <c r="H522" s="258">
        <v>-9999</v>
      </c>
      <c r="I522" s="34"/>
      <c r="J522" s="38"/>
      <c r="K522" s="38"/>
      <c r="L522" s="38"/>
      <c r="M522" s="38"/>
      <c r="N522" s="38"/>
      <c r="O522" s="38"/>
      <c r="P522" s="38"/>
    </row>
    <row r="523" spans="1:16" hidden="1" outlineLevel="1" x14ac:dyDescent="0.3">
      <c r="A523" s="31" t="s">
        <v>21</v>
      </c>
      <c r="B523" s="31"/>
      <c r="C523" s="31" t="e">
        <f t="shared" si="7"/>
        <v>#REF!</v>
      </c>
      <c r="D523" s="258">
        <v>-9999</v>
      </c>
      <c r="E523" s="258">
        <v>-9999</v>
      </c>
      <c r="F523" s="258">
        <v>-9999</v>
      </c>
      <c r="G523" s="258">
        <v>-9999</v>
      </c>
      <c r="H523" s="258">
        <v>-9999</v>
      </c>
      <c r="I523" s="34"/>
      <c r="J523" s="38"/>
      <c r="K523" s="38"/>
      <c r="L523" s="38"/>
      <c r="M523" s="38"/>
      <c r="N523" s="38"/>
      <c r="O523" s="38"/>
      <c r="P523" s="38"/>
    </row>
    <row r="524" spans="1:16" hidden="1" outlineLevel="1" x14ac:dyDescent="0.3">
      <c r="A524" s="31" t="s">
        <v>21</v>
      </c>
      <c r="B524" s="31"/>
      <c r="C524" s="31" t="e">
        <f t="shared" si="7"/>
        <v>#REF!</v>
      </c>
      <c r="D524" s="258">
        <v>-9999</v>
      </c>
      <c r="E524" s="258">
        <v>-9999</v>
      </c>
      <c r="F524" s="258">
        <v>-9999</v>
      </c>
      <c r="G524" s="258">
        <v>-9999</v>
      </c>
      <c r="H524" s="258">
        <v>-9999</v>
      </c>
      <c r="I524" s="34"/>
      <c r="J524" s="38"/>
      <c r="K524" s="38"/>
      <c r="L524" s="38"/>
      <c r="M524" s="38"/>
      <c r="N524" s="38"/>
      <c r="O524" s="38"/>
      <c r="P524" s="38"/>
    </row>
    <row r="525" spans="1:16" hidden="1" outlineLevel="1" x14ac:dyDescent="0.3">
      <c r="A525" s="31" t="s">
        <v>21</v>
      </c>
      <c r="B525" s="31"/>
      <c r="C525" s="31" t="str">
        <f t="shared" si="7"/>
        <v>Metropolitan Water District of Southern California</v>
      </c>
      <c r="D525" s="258">
        <v>-9999</v>
      </c>
      <c r="E525" s="258">
        <v>-9999</v>
      </c>
      <c r="F525" s="258">
        <v>-9999</v>
      </c>
      <c r="G525" s="258">
        <v>-9999</v>
      </c>
      <c r="H525" s="258">
        <v>150000</v>
      </c>
      <c r="I525" s="34"/>
      <c r="J525" s="38"/>
      <c r="K525" s="38"/>
      <c r="L525" s="38"/>
      <c r="M525" s="38"/>
      <c r="N525" s="38"/>
      <c r="O525" s="38"/>
      <c r="P525" s="38"/>
    </row>
    <row r="526" spans="1:16" hidden="1" outlineLevel="1" x14ac:dyDescent="0.3">
      <c r="A526" s="31" t="s">
        <v>21</v>
      </c>
      <c r="B526" s="31"/>
      <c r="C526" s="31" t="e">
        <f t="shared" si="7"/>
        <v>#REF!</v>
      </c>
      <c r="D526" s="258">
        <v>-9999</v>
      </c>
      <c r="E526" s="258">
        <v>-9999</v>
      </c>
      <c r="F526" s="258">
        <v>-9999</v>
      </c>
      <c r="G526" s="258">
        <v>-9999</v>
      </c>
      <c r="H526" s="258">
        <v>-9999</v>
      </c>
      <c r="I526" s="34"/>
      <c r="J526" s="38"/>
      <c r="K526" s="38"/>
      <c r="L526" s="38"/>
      <c r="M526" s="38"/>
      <c r="N526" s="38"/>
      <c r="O526" s="38"/>
      <c r="P526" s="38"/>
    </row>
    <row r="527" spans="1:16" hidden="1" outlineLevel="1" x14ac:dyDescent="0.3">
      <c r="A527" s="31" t="s">
        <v>21</v>
      </c>
      <c r="B527" s="31"/>
      <c r="C527" s="31" t="e">
        <f t="shared" si="7"/>
        <v>#REF!</v>
      </c>
      <c r="D527" s="258">
        <v>-9999</v>
      </c>
      <c r="E527" s="258">
        <v>-9999</v>
      </c>
      <c r="F527" s="258">
        <v>-9999</v>
      </c>
      <c r="G527" s="258">
        <v>-9999</v>
      </c>
      <c r="H527" s="258">
        <v>-9999</v>
      </c>
      <c r="I527" s="34"/>
      <c r="J527" s="38"/>
      <c r="K527" s="38"/>
      <c r="L527" s="38"/>
      <c r="M527" s="38"/>
      <c r="N527" s="38"/>
      <c r="O527" s="38"/>
      <c r="P527" s="38"/>
    </row>
    <row r="528" spans="1:16" hidden="1" outlineLevel="1" x14ac:dyDescent="0.3">
      <c r="A528" s="31" t="s">
        <v>21</v>
      </c>
      <c r="B528" s="31"/>
      <c r="C528" s="31" t="e">
        <f t="shared" si="7"/>
        <v>#REF!</v>
      </c>
      <c r="D528" s="258">
        <v>-9999</v>
      </c>
      <c r="E528" s="258">
        <v>-9999</v>
      </c>
      <c r="F528" s="258">
        <v>-9999</v>
      </c>
      <c r="G528" s="258">
        <v>-9999</v>
      </c>
      <c r="H528" s="258">
        <v>-9999</v>
      </c>
      <c r="I528" s="34"/>
      <c r="J528" s="38"/>
      <c r="K528" s="38"/>
      <c r="L528" s="38"/>
      <c r="M528" s="38"/>
      <c r="N528" s="38"/>
      <c r="O528" s="38"/>
      <c r="P528" s="38"/>
    </row>
    <row r="529" spans="1:16" hidden="1" outlineLevel="1" x14ac:dyDescent="0.3">
      <c r="A529" s="31" t="s">
        <v>21</v>
      </c>
      <c r="B529" s="31"/>
      <c r="C529" s="31" t="e">
        <f t="shared" si="7"/>
        <v>#REF!</v>
      </c>
      <c r="D529" s="258">
        <v>-9999</v>
      </c>
      <c r="E529" s="258">
        <v>-9999</v>
      </c>
      <c r="F529" s="258">
        <v>-9999</v>
      </c>
      <c r="G529" s="258">
        <v>-9999</v>
      </c>
      <c r="H529" s="258">
        <v>-9999</v>
      </c>
      <c r="I529" s="34"/>
      <c r="J529" s="38"/>
      <c r="K529" s="38"/>
      <c r="L529" s="38"/>
      <c r="M529" s="38"/>
      <c r="N529" s="38"/>
      <c r="O529" s="38"/>
      <c r="P529" s="38"/>
    </row>
    <row r="530" spans="1:16" hidden="1" outlineLevel="1" x14ac:dyDescent="0.3">
      <c r="A530" s="31" t="s">
        <v>21</v>
      </c>
      <c r="B530" s="31"/>
      <c r="C530" s="31" t="e">
        <f t="shared" si="7"/>
        <v>#REF!</v>
      </c>
      <c r="D530" s="258">
        <v>-9999</v>
      </c>
      <c r="E530" s="258">
        <v>-9999</v>
      </c>
      <c r="F530" s="258">
        <v>-9999</v>
      </c>
      <c r="G530" s="258">
        <v>-9999</v>
      </c>
      <c r="H530" s="258">
        <v>-9999</v>
      </c>
      <c r="I530" s="34"/>
      <c r="J530" s="38"/>
      <c r="K530" s="38"/>
      <c r="L530" s="38"/>
      <c r="M530" s="38"/>
      <c r="N530" s="38"/>
      <c r="O530" s="38"/>
      <c r="P530" s="38"/>
    </row>
    <row r="531" spans="1:16" hidden="1" outlineLevel="1" x14ac:dyDescent="0.3">
      <c r="A531" s="31" t="s">
        <v>21</v>
      </c>
      <c r="B531" s="31"/>
      <c r="C531" s="31" t="e">
        <f t="shared" si="7"/>
        <v>#REF!</v>
      </c>
      <c r="D531" s="258">
        <v>-9999</v>
      </c>
      <c r="E531" s="258">
        <v>-9999</v>
      </c>
      <c r="F531" s="258">
        <v>-9999</v>
      </c>
      <c r="G531" s="258">
        <v>-9999</v>
      </c>
      <c r="H531" s="258">
        <v>-9999</v>
      </c>
      <c r="I531" s="34"/>
      <c r="J531" s="38"/>
      <c r="K531" s="38"/>
      <c r="L531" s="38"/>
      <c r="M531" s="38"/>
      <c r="N531" s="38"/>
      <c r="O531" s="38"/>
      <c r="P531" s="38"/>
    </row>
    <row r="532" spans="1:16" collapsed="1" x14ac:dyDescent="0.3">
      <c r="A532" s="53"/>
      <c r="B532" s="53"/>
      <c r="C532" s="221" t="s">
        <v>120</v>
      </c>
      <c r="D532" s="54"/>
      <c r="E532" s="54"/>
      <c r="F532" s="54"/>
      <c r="G532" s="54"/>
      <c r="H532" s="54"/>
      <c r="I532" s="54"/>
      <c r="J532" s="38"/>
      <c r="K532" s="38"/>
      <c r="L532" s="38"/>
      <c r="M532" s="38"/>
      <c r="N532" s="38"/>
      <c r="O532" s="38"/>
      <c r="P532" s="38"/>
    </row>
    <row r="533" spans="1:16" x14ac:dyDescent="0.3">
      <c r="A533" s="31"/>
      <c r="B533" s="31"/>
      <c r="C533" s="62" t="s">
        <v>118</v>
      </c>
      <c r="D533" s="80">
        <f>SUM(D535:D577)</f>
        <v>-429957</v>
      </c>
      <c r="E533" s="80">
        <f>SUM(E535:E577)</f>
        <v>-429957</v>
      </c>
      <c r="F533" s="80">
        <f>SUM(F535:F577)</f>
        <v>-429957</v>
      </c>
      <c r="G533" s="80">
        <f>SUM(G535:G577)</f>
        <v>-429957</v>
      </c>
      <c r="H533" s="80">
        <f>SUM(H535:H577)</f>
        <v>-419958</v>
      </c>
      <c r="I533" s="34"/>
      <c r="J533" s="38"/>
      <c r="K533" s="38"/>
      <c r="L533" s="38"/>
      <c r="M533" s="38"/>
      <c r="N533" s="38"/>
      <c r="O533" s="38"/>
      <c r="P533" s="38"/>
    </row>
    <row r="534" spans="1:16" x14ac:dyDescent="0.3">
      <c r="A534" s="55" t="s">
        <v>0</v>
      </c>
      <c r="B534" s="55"/>
      <c r="C534" s="55" t="s">
        <v>11</v>
      </c>
      <c r="D534" s="56">
        <v>2025</v>
      </c>
      <c r="E534" s="56">
        <v>2030</v>
      </c>
      <c r="F534" s="56">
        <v>2035</v>
      </c>
      <c r="G534" s="56">
        <v>2040</v>
      </c>
      <c r="H534" s="56">
        <v>2045</v>
      </c>
      <c r="I534" s="56" t="s">
        <v>8</v>
      </c>
      <c r="J534" s="38"/>
      <c r="K534" s="38"/>
      <c r="L534" s="38"/>
      <c r="M534" s="38"/>
      <c r="N534" s="38"/>
      <c r="O534" s="38"/>
      <c r="P534" s="38"/>
    </row>
    <row r="535" spans="1:16" hidden="1" outlineLevel="1" x14ac:dyDescent="0.3">
      <c r="A535" s="31" t="s">
        <v>127</v>
      </c>
      <c r="B535" s="31"/>
      <c r="C535" s="31" t="e">
        <f t="shared" ref="C535:C577" si="8">C489</f>
        <v>#REF!</v>
      </c>
      <c r="D535" s="258">
        <v>-9999</v>
      </c>
      <c r="E535" s="258">
        <v>-9999</v>
      </c>
      <c r="F535" s="258">
        <v>-9999</v>
      </c>
      <c r="G535" s="258">
        <v>-9999</v>
      </c>
      <c r="H535" s="258">
        <v>-9999</v>
      </c>
      <c r="I535" s="34"/>
      <c r="J535" s="38"/>
      <c r="K535" s="38"/>
      <c r="L535" s="38"/>
      <c r="M535" s="38"/>
      <c r="N535" s="38"/>
      <c r="O535" s="38"/>
      <c r="P535" s="38"/>
    </row>
    <row r="536" spans="1:16" hidden="1" outlineLevel="1" x14ac:dyDescent="0.3">
      <c r="A536" s="31" t="s">
        <v>127</v>
      </c>
      <c r="B536" s="31"/>
      <c r="C536" s="31" t="e">
        <f t="shared" si="8"/>
        <v>#REF!</v>
      </c>
      <c r="D536" s="258">
        <v>-9999</v>
      </c>
      <c r="E536" s="258">
        <v>-9999</v>
      </c>
      <c r="F536" s="258">
        <v>-9999</v>
      </c>
      <c r="G536" s="258">
        <v>-9999</v>
      </c>
      <c r="H536" s="258">
        <v>-9999</v>
      </c>
      <c r="I536" s="34"/>
      <c r="J536" s="38"/>
      <c r="K536" s="38"/>
      <c r="L536" s="38"/>
      <c r="M536" s="38"/>
      <c r="N536" s="38"/>
      <c r="O536" s="38"/>
      <c r="P536" s="38"/>
    </row>
    <row r="537" spans="1:16" hidden="1" outlineLevel="1" x14ac:dyDescent="0.3">
      <c r="A537" s="31" t="s">
        <v>127</v>
      </c>
      <c r="B537" s="31"/>
      <c r="C537" s="31" t="e">
        <f t="shared" si="8"/>
        <v>#REF!</v>
      </c>
      <c r="D537" s="258">
        <v>-9999</v>
      </c>
      <c r="E537" s="258">
        <v>-9999</v>
      </c>
      <c r="F537" s="258">
        <v>-9999</v>
      </c>
      <c r="G537" s="258">
        <v>-9999</v>
      </c>
      <c r="H537" s="258">
        <v>-9999</v>
      </c>
      <c r="I537" s="34"/>
      <c r="J537" s="38"/>
      <c r="K537" s="38"/>
      <c r="L537" s="38"/>
      <c r="M537" s="38"/>
      <c r="N537" s="38"/>
      <c r="O537" s="38"/>
      <c r="P537" s="38"/>
    </row>
    <row r="538" spans="1:16" hidden="1" outlineLevel="1" x14ac:dyDescent="0.3">
      <c r="A538" s="31" t="s">
        <v>127</v>
      </c>
      <c r="B538" s="31"/>
      <c r="C538" s="31" t="e">
        <f t="shared" si="8"/>
        <v>#REF!</v>
      </c>
      <c r="D538" s="258">
        <v>-9999</v>
      </c>
      <c r="E538" s="258">
        <v>-9999</v>
      </c>
      <c r="F538" s="258">
        <v>-9999</v>
      </c>
      <c r="G538" s="258">
        <v>-9999</v>
      </c>
      <c r="H538" s="258">
        <v>-9999</v>
      </c>
      <c r="I538" s="34"/>
      <c r="J538" s="38"/>
      <c r="K538" s="38"/>
      <c r="L538" s="38"/>
      <c r="M538" s="38"/>
      <c r="N538" s="38"/>
      <c r="O538" s="38"/>
      <c r="P538" s="38"/>
    </row>
    <row r="539" spans="1:16" hidden="1" outlineLevel="1" x14ac:dyDescent="0.3">
      <c r="A539" s="31" t="s">
        <v>127</v>
      </c>
      <c r="B539" s="31"/>
      <c r="C539" s="31" t="e">
        <f t="shared" si="8"/>
        <v>#REF!</v>
      </c>
      <c r="D539" s="258">
        <v>-9999</v>
      </c>
      <c r="E539" s="258">
        <v>-9999</v>
      </c>
      <c r="F539" s="258">
        <v>-9999</v>
      </c>
      <c r="G539" s="258">
        <v>-9999</v>
      </c>
      <c r="H539" s="258">
        <v>-9999</v>
      </c>
      <c r="I539" s="34"/>
      <c r="J539" s="38"/>
      <c r="K539" s="38"/>
      <c r="L539" s="38"/>
      <c r="M539" s="38"/>
      <c r="N539" s="38"/>
      <c r="O539" s="38"/>
      <c r="P539" s="38"/>
    </row>
    <row r="540" spans="1:16" hidden="1" outlineLevel="1" x14ac:dyDescent="0.3">
      <c r="A540" s="31" t="s">
        <v>127</v>
      </c>
      <c r="B540" s="31"/>
      <c r="C540" s="31" t="e">
        <f t="shared" si="8"/>
        <v>#REF!</v>
      </c>
      <c r="D540" s="258">
        <v>-9999</v>
      </c>
      <c r="E540" s="258">
        <v>-9999</v>
      </c>
      <c r="F540" s="258">
        <v>-9999</v>
      </c>
      <c r="G540" s="258">
        <v>-9999</v>
      </c>
      <c r="H540" s="258">
        <v>-9999</v>
      </c>
      <c r="I540" s="34"/>
      <c r="J540" s="38"/>
      <c r="K540" s="38"/>
      <c r="L540" s="38"/>
      <c r="M540" s="38"/>
      <c r="N540" s="38"/>
      <c r="O540" s="38"/>
      <c r="P540" s="38"/>
    </row>
    <row r="541" spans="1:16" hidden="1" outlineLevel="1" x14ac:dyDescent="0.3">
      <c r="A541" s="31" t="s">
        <v>127</v>
      </c>
      <c r="B541" s="31"/>
      <c r="C541" s="31" t="e">
        <f t="shared" si="8"/>
        <v>#REF!</v>
      </c>
      <c r="D541" s="258">
        <v>-9999</v>
      </c>
      <c r="E541" s="258">
        <v>-9999</v>
      </c>
      <c r="F541" s="258">
        <v>-9999</v>
      </c>
      <c r="G541" s="258">
        <v>-9999</v>
      </c>
      <c r="H541" s="258">
        <v>-9999</v>
      </c>
      <c r="I541" s="34"/>
      <c r="J541" s="38"/>
      <c r="K541" s="38"/>
      <c r="L541" s="38"/>
      <c r="M541" s="38"/>
      <c r="N541" s="38"/>
      <c r="O541" s="38"/>
      <c r="P541" s="38"/>
    </row>
    <row r="542" spans="1:16" hidden="1" outlineLevel="1" x14ac:dyDescent="0.3">
      <c r="A542" s="31" t="s">
        <v>127</v>
      </c>
      <c r="B542" s="31"/>
      <c r="C542" s="31" t="e">
        <f t="shared" si="8"/>
        <v>#REF!</v>
      </c>
      <c r="D542" s="258">
        <v>-9999</v>
      </c>
      <c r="E542" s="258">
        <v>-9999</v>
      </c>
      <c r="F542" s="258">
        <v>-9999</v>
      </c>
      <c r="G542" s="258">
        <v>-9999</v>
      </c>
      <c r="H542" s="258">
        <v>-9999</v>
      </c>
      <c r="I542" s="34"/>
      <c r="J542" s="38"/>
      <c r="K542" s="38"/>
      <c r="L542" s="38"/>
      <c r="M542" s="38"/>
      <c r="N542" s="38"/>
      <c r="O542" s="38"/>
      <c r="P542" s="38"/>
    </row>
    <row r="543" spans="1:16" hidden="1" outlineLevel="1" x14ac:dyDescent="0.3">
      <c r="A543" s="31" t="s">
        <v>127</v>
      </c>
      <c r="B543" s="31"/>
      <c r="C543" s="31" t="e">
        <f t="shared" si="8"/>
        <v>#REF!</v>
      </c>
      <c r="D543" s="258">
        <v>-9999</v>
      </c>
      <c r="E543" s="258">
        <v>-9999</v>
      </c>
      <c r="F543" s="258">
        <v>-9999</v>
      </c>
      <c r="G543" s="258">
        <v>-9999</v>
      </c>
      <c r="H543" s="258">
        <v>-9999</v>
      </c>
      <c r="I543" s="34"/>
      <c r="J543" s="38"/>
      <c r="K543" s="38"/>
      <c r="L543" s="38"/>
      <c r="M543" s="38"/>
      <c r="N543" s="38"/>
      <c r="O543" s="38"/>
      <c r="P543" s="38"/>
    </row>
    <row r="544" spans="1:16" hidden="1" outlineLevel="1" x14ac:dyDescent="0.3">
      <c r="A544" s="31" t="s">
        <v>127</v>
      </c>
      <c r="B544" s="31"/>
      <c r="C544" s="31" t="e">
        <f t="shared" si="8"/>
        <v>#REF!</v>
      </c>
      <c r="D544" s="258">
        <v>-9999</v>
      </c>
      <c r="E544" s="258">
        <v>-9999</v>
      </c>
      <c r="F544" s="258">
        <v>-9999</v>
      </c>
      <c r="G544" s="258">
        <v>-9999</v>
      </c>
      <c r="H544" s="258">
        <v>-9999</v>
      </c>
      <c r="I544" s="34"/>
      <c r="J544" s="38"/>
      <c r="K544" s="38"/>
      <c r="L544" s="38"/>
      <c r="M544" s="38"/>
      <c r="N544" s="38"/>
      <c r="O544" s="38"/>
      <c r="P544" s="38"/>
    </row>
    <row r="545" spans="1:16" hidden="1" outlineLevel="1" x14ac:dyDescent="0.3">
      <c r="A545" s="31" t="s">
        <v>127</v>
      </c>
      <c r="B545" s="31"/>
      <c r="C545" s="31" t="e">
        <f t="shared" si="8"/>
        <v>#REF!</v>
      </c>
      <c r="D545" s="258">
        <v>-9999</v>
      </c>
      <c r="E545" s="258">
        <v>-9999</v>
      </c>
      <c r="F545" s="258">
        <v>-9999</v>
      </c>
      <c r="G545" s="258">
        <v>-9999</v>
      </c>
      <c r="H545" s="258">
        <v>-9999</v>
      </c>
      <c r="I545" s="34"/>
      <c r="J545" s="38"/>
      <c r="K545" s="38"/>
      <c r="L545" s="38"/>
      <c r="M545" s="38"/>
      <c r="N545" s="38"/>
      <c r="O545" s="38"/>
      <c r="P545" s="38"/>
    </row>
    <row r="546" spans="1:16" hidden="1" outlineLevel="1" x14ac:dyDescent="0.3">
      <c r="A546" s="31" t="s">
        <v>127</v>
      </c>
      <c r="B546" s="31"/>
      <c r="C546" s="31" t="e">
        <f t="shared" si="8"/>
        <v>#REF!</v>
      </c>
      <c r="D546" s="258">
        <v>-9999</v>
      </c>
      <c r="E546" s="258">
        <v>-9999</v>
      </c>
      <c r="F546" s="258">
        <v>-9999</v>
      </c>
      <c r="G546" s="258">
        <v>-9999</v>
      </c>
      <c r="H546" s="258">
        <v>-9999</v>
      </c>
      <c r="I546" s="34"/>
      <c r="J546" s="38"/>
      <c r="K546" s="38"/>
      <c r="L546" s="38"/>
      <c r="M546" s="38"/>
      <c r="N546" s="38"/>
      <c r="O546" s="38"/>
      <c r="P546" s="38"/>
    </row>
    <row r="547" spans="1:16" hidden="1" outlineLevel="1" x14ac:dyDescent="0.3">
      <c r="A547" s="31" t="s">
        <v>127</v>
      </c>
      <c r="B547" s="31"/>
      <c r="C547" s="31" t="e">
        <f t="shared" si="8"/>
        <v>#REF!</v>
      </c>
      <c r="D547" s="258">
        <v>-9999</v>
      </c>
      <c r="E547" s="258">
        <v>-9999</v>
      </c>
      <c r="F547" s="258">
        <v>-9999</v>
      </c>
      <c r="G547" s="258">
        <v>-9999</v>
      </c>
      <c r="H547" s="258">
        <v>-9999</v>
      </c>
      <c r="I547" s="34"/>
      <c r="J547" s="38"/>
      <c r="K547" s="38"/>
      <c r="L547" s="38"/>
      <c r="M547" s="38"/>
      <c r="N547" s="38"/>
      <c r="O547" s="38"/>
      <c r="P547" s="38"/>
    </row>
    <row r="548" spans="1:16" hidden="1" outlineLevel="1" x14ac:dyDescent="0.3">
      <c r="A548" s="31" t="s">
        <v>127</v>
      </c>
      <c r="B548" s="31"/>
      <c r="C548" s="31" t="e">
        <f t="shared" si="8"/>
        <v>#REF!</v>
      </c>
      <c r="D548" s="258">
        <v>-9999</v>
      </c>
      <c r="E548" s="258">
        <v>-9999</v>
      </c>
      <c r="F548" s="258">
        <v>-9999</v>
      </c>
      <c r="G548" s="258">
        <v>-9999</v>
      </c>
      <c r="H548" s="258">
        <v>-9999</v>
      </c>
      <c r="I548" s="34"/>
      <c r="J548" s="38"/>
      <c r="K548" s="38"/>
      <c r="L548" s="38"/>
      <c r="M548" s="38"/>
      <c r="N548" s="38"/>
      <c r="O548" s="38"/>
      <c r="P548" s="38"/>
    </row>
    <row r="549" spans="1:16" hidden="1" outlineLevel="1" x14ac:dyDescent="0.3">
      <c r="A549" s="31" t="s">
        <v>127</v>
      </c>
      <c r="B549" s="31"/>
      <c r="C549" s="31" t="e">
        <f t="shared" si="8"/>
        <v>#REF!</v>
      </c>
      <c r="D549" s="258">
        <v>-9999</v>
      </c>
      <c r="E549" s="258">
        <v>-9999</v>
      </c>
      <c r="F549" s="258">
        <v>-9999</v>
      </c>
      <c r="G549" s="258">
        <v>-9999</v>
      </c>
      <c r="H549" s="258">
        <v>-9999</v>
      </c>
      <c r="I549" s="34"/>
      <c r="J549" s="38"/>
      <c r="K549" s="38"/>
      <c r="L549" s="38"/>
      <c r="M549" s="38"/>
      <c r="N549" s="38"/>
      <c r="O549" s="38"/>
      <c r="P549" s="38"/>
    </row>
    <row r="550" spans="1:16" hidden="1" outlineLevel="1" x14ac:dyDescent="0.3">
      <c r="A550" s="31" t="s">
        <v>127</v>
      </c>
      <c r="B550" s="31"/>
      <c r="C550" s="31" t="e">
        <f t="shared" si="8"/>
        <v>#REF!</v>
      </c>
      <c r="D550" s="258">
        <v>-9999</v>
      </c>
      <c r="E550" s="258">
        <v>-9999</v>
      </c>
      <c r="F550" s="258">
        <v>-9999</v>
      </c>
      <c r="G550" s="258">
        <v>-9999</v>
      </c>
      <c r="H550" s="258">
        <v>-9999</v>
      </c>
      <c r="I550" s="34"/>
      <c r="J550" s="38"/>
      <c r="K550" s="38"/>
      <c r="L550" s="38"/>
      <c r="M550" s="38"/>
      <c r="N550" s="38"/>
      <c r="O550" s="38"/>
      <c r="P550" s="38"/>
    </row>
    <row r="551" spans="1:16" hidden="1" outlineLevel="1" x14ac:dyDescent="0.3">
      <c r="A551" s="31" t="s">
        <v>127</v>
      </c>
      <c r="B551" s="31"/>
      <c r="C551" s="31" t="e">
        <f t="shared" si="8"/>
        <v>#REF!</v>
      </c>
      <c r="D551" s="258">
        <v>-9999</v>
      </c>
      <c r="E551" s="258">
        <v>-9999</v>
      </c>
      <c r="F551" s="258">
        <v>-9999</v>
      </c>
      <c r="G551" s="258">
        <v>-9999</v>
      </c>
      <c r="H551" s="258">
        <v>-9999</v>
      </c>
      <c r="I551" s="34"/>
      <c r="J551" s="38"/>
      <c r="K551" s="38"/>
      <c r="L551" s="38"/>
      <c r="M551" s="38"/>
      <c r="N551" s="38"/>
      <c r="O551" s="38"/>
      <c r="P551" s="38"/>
    </row>
    <row r="552" spans="1:16" hidden="1" outlineLevel="1" x14ac:dyDescent="0.3">
      <c r="A552" s="31" t="s">
        <v>127</v>
      </c>
      <c r="B552" s="31"/>
      <c r="C552" s="31" t="e">
        <f t="shared" si="8"/>
        <v>#REF!</v>
      </c>
      <c r="D552" s="258">
        <v>-9999</v>
      </c>
      <c r="E552" s="258">
        <v>-9999</v>
      </c>
      <c r="F552" s="258">
        <v>-9999</v>
      </c>
      <c r="G552" s="258">
        <v>-9999</v>
      </c>
      <c r="H552" s="258">
        <v>-9999</v>
      </c>
      <c r="I552" s="34"/>
      <c r="J552" s="38"/>
      <c r="K552" s="38"/>
      <c r="L552" s="38"/>
      <c r="M552" s="38"/>
      <c r="N552" s="38"/>
      <c r="O552" s="38"/>
      <c r="P552" s="38"/>
    </row>
    <row r="553" spans="1:16" hidden="1" outlineLevel="1" x14ac:dyDescent="0.3">
      <c r="A553" s="31" t="s">
        <v>127</v>
      </c>
      <c r="B553" s="31"/>
      <c r="C553" s="31" t="e">
        <f t="shared" si="8"/>
        <v>#REF!</v>
      </c>
      <c r="D553" s="258">
        <v>-9999</v>
      </c>
      <c r="E553" s="258">
        <v>-9999</v>
      </c>
      <c r="F553" s="258">
        <v>-9999</v>
      </c>
      <c r="G553" s="258">
        <v>-9999</v>
      </c>
      <c r="H553" s="258">
        <v>-9999</v>
      </c>
      <c r="I553" s="34"/>
      <c r="J553" s="38"/>
      <c r="K553" s="38"/>
      <c r="L553" s="38"/>
      <c r="M553" s="38"/>
      <c r="N553" s="38"/>
      <c r="O553" s="38"/>
      <c r="P553" s="38"/>
    </row>
    <row r="554" spans="1:16" hidden="1" outlineLevel="1" x14ac:dyDescent="0.3">
      <c r="A554" s="31" t="s">
        <v>127</v>
      </c>
      <c r="B554" s="31"/>
      <c r="C554" s="31" t="e">
        <f t="shared" si="8"/>
        <v>#REF!</v>
      </c>
      <c r="D554" s="258">
        <v>-9999</v>
      </c>
      <c r="E554" s="258">
        <v>-9999</v>
      </c>
      <c r="F554" s="258">
        <v>-9999</v>
      </c>
      <c r="G554" s="258">
        <v>-9999</v>
      </c>
      <c r="H554" s="258">
        <v>-9999</v>
      </c>
      <c r="I554" s="34"/>
      <c r="J554" s="38"/>
      <c r="K554" s="38"/>
      <c r="L554" s="38"/>
      <c r="M554" s="38"/>
      <c r="N554" s="38"/>
      <c r="O554" s="38"/>
      <c r="P554" s="38"/>
    </row>
    <row r="555" spans="1:16" hidden="1" outlineLevel="1" x14ac:dyDescent="0.3">
      <c r="A555" s="31" t="s">
        <v>127</v>
      </c>
      <c r="B555" s="31"/>
      <c r="C555" s="31" t="e">
        <f t="shared" si="8"/>
        <v>#REF!</v>
      </c>
      <c r="D555" s="258">
        <v>-9999</v>
      </c>
      <c r="E555" s="258">
        <v>-9999</v>
      </c>
      <c r="F555" s="258">
        <v>-9999</v>
      </c>
      <c r="G555" s="258">
        <v>-9999</v>
      </c>
      <c r="H555" s="258">
        <v>-9999</v>
      </c>
      <c r="I555" s="34"/>
      <c r="J555" s="38"/>
      <c r="K555" s="38"/>
      <c r="L555" s="38"/>
      <c r="M555" s="38"/>
      <c r="N555" s="38"/>
      <c r="O555" s="38"/>
      <c r="P555" s="38"/>
    </row>
    <row r="556" spans="1:16" hidden="1" outlineLevel="1" x14ac:dyDescent="0.3">
      <c r="A556" s="31" t="s">
        <v>127</v>
      </c>
      <c r="B556" s="31"/>
      <c r="C556" s="31" t="e">
        <f t="shared" si="8"/>
        <v>#REF!</v>
      </c>
      <c r="D556" s="258">
        <v>-9999</v>
      </c>
      <c r="E556" s="258">
        <v>-9999</v>
      </c>
      <c r="F556" s="258">
        <v>-9999</v>
      </c>
      <c r="G556" s="258">
        <v>-9999</v>
      </c>
      <c r="H556" s="258">
        <v>-9999</v>
      </c>
      <c r="I556" s="34"/>
      <c r="J556" s="38"/>
      <c r="K556" s="38"/>
      <c r="L556" s="38"/>
      <c r="M556" s="38"/>
      <c r="N556" s="38"/>
      <c r="O556" s="38"/>
      <c r="P556" s="38"/>
    </row>
    <row r="557" spans="1:16" hidden="1" outlineLevel="1" x14ac:dyDescent="0.3">
      <c r="A557" s="31" t="s">
        <v>127</v>
      </c>
      <c r="B557" s="31"/>
      <c r="C557" s="31" t="e">
        <f t="shared" si="8"/>
        <v>#REF!</v>
      </c>
      <c r="D557" s="258">
        <v>-9999</v>
      </c>
      <c r="E557" s="258">
        <v>-9999</v>
      </c>
      <c r="F557" s="258">
        <v>-9999</v>
      </c>
      <c r="G557" s="258">
        <v>-9999</v>
      </c>
      <c r="H557" s="258">
        <v>-9999</v>
      </c>
      <c r="I557" s="34"/>
      <c r="J557" s="38"/>
      <c r="K557" s="38"/>
      <c r="L557" s="38"/>
      <c r="M557" s="38"/>
      <c r="N557" s="38"/>
      <c r="O557" s="38"/>
      <c r="P557" s="38"/>
    </row>
    <row r="558" spans="1:16" hidden="1" outlineLevel="1" x14ac:dyDescent="0.3">
      <c r="A558" s="31" t="s">
        <v>127</v>
      </c>
      <c r="B558" s="31"/>
      <c r="C558" s="31" t="e">
        <f t="shared" si="8"/>
        <v>#REF!</v>
      </c>
      <c r="D558" s="258">
        <v>-9999</v>
      </c>
      <c r="E558" s="258">
        <v>-9999</v>
      </c>
      <c r="F558" s="258">
        <v>-9999</v>
      </c>
      <c r="G558" s="258">
        <v>-9999</v>
      </c>
      <c r="H558" s="258">
        <v>-9999</v>
      </c>
      <c r="I558" s="34"/>
      <c r="J558" s="38"/>
      <c r="K558" s="38"/>
      <c r="L558" s="38"/>
      <c r="M558" s="38"/>
      <c r="N558" s="38"/>
      <c r="O558" s="38"/>
      <c r="P558" s="38"/>
    </row>
    <row r="559" spans="1:16" hidden="1" outlineLevel="1" x14ac:dyDescent="0.3">
      <c r="A559" s="31" t="s">
        <v>127</v>
      </c>
      <c r="B559" s="31"/>
      <c r="C559" s="31" t="e">
        <f t="shared" si="8"/>
        <v>#REF!</v>
      </c>
      <c r="D559" s="258">
        <v>-9999</v>
      </c>
      <c r="E559" s="258">
        <v>-9999</v>
      </c>
      <c r="F559" s="258">
        <v>-9999</v>
      </c>
      <c r="G559" s="258">
        <v>-9999</v>
      </c>
      <c r="H559" s="258">
        <v>-9999</v>
      </c>
      <c r="I559" s="34"/>
      <c r="J559" s="38"/>
      <c r="K559" s="38"/>
      <c r="L559" s="38"/>
      <c r="M559" s="38"/>
      <c r="N559" s="38"/>
      <c r="O559" s="38"/>
      <c r="P559" s="38"/>
    </row>
    <row r="560" spans="1:16" hidden="1" outlineLevel="1" x14ac:dyDescent="0.3">
      <c r="A560" s="31" t="s">
        <v>127</v>
      </c>
      <c r="B560" s="31"/>
      <c r="C560" s="31" t="e">
        <f t="shared" si="8"/>
        <v>#REF!</v>
      </c>
      <c r="D560" s="258">
        <v>-9999</v>
      </c>
      <c r="E560" s="258">
        <v>-9999</v>
      </c>
      <c r="F560" s="258">
        <v>-9999</v>
      </c>
      <c r="G560" s="258">
        <v>-9999</v>
      </c>
      <c r="H560" s="258">
        <v>-9999</v>
      </c>
      <c r="I560" s="34"/>
      <c r="J560" s="38"/>
      <c r="K560" s="38"/>
      <c r="L560" s="38"/>
      <c r="M560" s="38"/>
      <c r="N560" s="38"/>
      <c r="O560" s="38"/>
      <c r="P560" s="38"/>
    </row>
    <row r="561" spans="1:16" hidden="1" outlineLevel="1" x14ac:dyDescent="0.3">
      <c r="A561" s="31" t="s">
        <v>127</v>
      </c>
      <c r="B561" s="31"/>
      <c r="C561" s="31" t="e">
        <f t="shared" si="8"/>
        <v>#REF!</v>
      </c>
      <c r="D561" s="258">
        <v>-9999</v>
      </c>
      <c r="E561" s="258">
        <v>-9999</v>
      </c>
      <c r="F561" s="258">
        <v>-9999</v>
      </c>
      <c r="G561" s="258">
        <v>-9999</v>
      </c>
      <c r="H561" s="258">
        <v>-9999</v>
      </c>
      <c r="I561" s="34"/>
      <c r="J561" s="38"/>
      <c r="K561" s="38"/>
      <c r="L561" s="38"/>
      <c r="M561" s="38"/>
      <c r="N561" s="38"/>
      <c r="O561" s="38"/>
      <c r="P561" s="38"/>
    </row>
    <row r="562" spans="1:16" hidden="1" outlineLevel="1" x14ac:dyDescent="0.3">
      <c r="A562" s="31" t="s">
        <v>127</v>
      </c>
      <c r="B562" s="31"/>
      <c r="C562" s="31" t="e">
        <f t="shared" si="8"/>
        <v>#REF!</v>
      </c>
      <c r="D562" s="258">
        <v>-9999</v>
      </c>
      <c r="E562" s="258">
        <v>-9999</v>
      </c>
      <c r="F562" s="258">
        <v>-9999</v>
      </c>
      <c r="G562" s="258">
        <v>-9999</v>
      </c>
      <c r="H562" s="258">
        <v>-9999</v>
      </c>
      <c r="I562" s="34"/>
      <c r="J562" s="39"/>
      <c r="K562" s="39"/>
      <c r="L562" s="39"/>
      <c r="M562" s="39"/>
      <c r="N562" s="39"/>
      <c r="O562" s="39"/>
      <c r="P562" s="38"/>
    </row>
    <row r="563" spans="1:16" hidden="1" outlineLevel="1" x14ac:dyDescent="0.3">
      <c r="A563" s="31" t="s">
        <v>127</v>
      </c>
      <c r="B563" s="31"/>
      <c r="C563" s="31" t="e">
        <f t="shared" si="8"/>
        <v>#REF!</v>
      </c>
      <c r="D563" s="258">
        <v>-9999</v>
      </c>
      <c r="E563" s="258">
        <v>-9999</v>
      </c>
      <c r="F563" s="258">
        <v>-9999</v>
      </c>
      <c r="G563" s="258">
        <v>-9999</v>
      </c>
      <c r="H563" s="258">
        <v>-9999</v>
      </c>
      <c r="I563" s="34"/>
      <c r="J563" s="38"/>
      <c r="K563" s="38"/>
      <c r="L563" s="38"/>
      <c r="M563" s="38"/>
      <c r="N563" s="38"/>
      <c r="O563" s="38"/>
      <c r="P563" s="38"/>
    </row>
    <row r="564" spans="1:16" hidden="1" outlineLevel="1" x14ac:dyDescent="0.3">
      <c r="A564" s="31" t="s">
        <v>127</v>
      </c>
      <c r="B564" s="31"/>
      <c r="C564" s="31" t="e">
        <f t="shared" si="8"/>
        <v>#REF!</v>
      </c>
      <c r="D564" s="258">
        <v>-9999</v>
      </c>
      <c r="E564" s="258">
        <v>-9999</v>
      </c>
      <c r="F564" s="258">
        <v>-9999</v>
      </c>
      <c r="G564" s="258">
        <v>-9999</v>
      </c>
      <c r="H564" s="258">
        <v>-9999</v>
      </c>
      <c r="I564" s="34"/>
      <c r="J564" s="38"/>
      <c r="K564" s="38"/>
      <c r="L564" s="38"/>
      <c r="M564" s="38"/>
      <c r="N564" s="38"/>
      <c r="O564" s="38"/>
      <c r="P564" s="38"/>
    </row>
    <row r="565" spans="1:16" hidden="1" outlineLevel="1" x14ac:dyDescent="0.3">
      <c r="A565" s="31" t="s">
        <v>127</v>
      </c>
      <c r="B565" s="31"/>
      <c r="C565" s="31" t="e">
        <f t="shared" si="8"/>
        <v>#REF!</v>
      </c>
      <c r="D565" s="258">
        <v>-9999</v>
      </c>
      <c r="E565" s="258">
        <v>-9999</v>
      </c>
      <c r="F565" s="258">
        <v>-9999</v>
      </c>
      <c r="G565" s="258">
        <v>-9999</v>
      </c>
      <c r="H565" s="258">
        <v>-9999</v>
      </c>
      <c r="I565" s="34"/>
      <c r="J565" s="38"/>
      <c r="K565" s="38"/>
      <c r="L565" s="38"/>
      <c r="M565" s="38"/>
      <c r="N565" s="38"/>
      <c r="O565" s="38"/>
      <c r="P565" s="38"/>
    </row>
    <row r="566" spans="1:16" hidden="1" outlineLevel="1" x14ac:dyDescent="0.3">
      <c r="A566" s="31" t="s">
        <v>127</v>
      </c>
      <c r="B566" s="31"/>
      <c r="C566" s="31" t="e">
        <f t="shared" si="8"/>
        <v>#REF!</v>
      </c>
      <c r="D566" s="258">
        <v>-9999</v>
      </c>
      <c r="E566" s="258">
        <v>-9999</v>
      </c>
      <c r="F566" s="258">
        <v>-9999</v>
      </c>
      <c r="G566" s="258">
        <v>-9999</v>
      </c>
      <c r="H566" s="258">
        <v>-9999</v>
      </c>
      <c r="I566" s="34"/>
      <c r="J566" s="38"/>
      <c r="K566" s="38"/>
      <c r="L566" s="38"/>
      <c r="M566" s="38"/>
      <c r="N566" s="38"/>
      <c r="O566" s="38"/>
      <c r="P566" s="38"/>
    </row>
    <row r="567" spans="1:16" hidden="1" outlineLevel="1" x14ac:dyDescent="0.3">
      <c r="A567" s="31" t="s">
        <v>127</v>
      </c>
      <c r="B567" s="31"/>
      <c r="C567" s="31" t="e">
        <f t="shared" si="8"/>
        <v>#REF!</v>
      </c>
      <c r="D567" s="258">
        <v>-9999</v>
      </c>
      <c r="E567" s="258">
        <v>-9999</v>
      </c>
      <c r="F567" s="258">
        <v>-9999</v>
      </c>
      <c r="G567" s="258">
        <v>-9999</v>
      </c>
      <c r="H567" s="258">
        <v>-9999</v>
      </c>
      <c r="I567" s="34"/>
      <c r="J567" s="38"/>
      <c r="K567" s="38"/>
      <c r="L567" s="38"/>
      <c r="M567" s="38"/>
      <c r="N567" s="38"/>
      <c r="O567" s="38"/>
      <c r="P567" s="38"/>
    </row>
    <row r="568" spans="1:16" hidden="1" outlineLevel="1" x14ac:dyDescent="0.3">
      <c r="A568" s="31" t="s">
        <v>127</v>
      </c>
      <c r="B568" s="31"/>
      <c r="C568" s="31" t="e">
        <f t="shared" si="8"/>
        <v>#REF!</v>
      </c>
      <c r="D568" s="258">
        <v>-9999</v>
      </c>
      <c r="E568" s="258">
        <v>-9999</v>
      </c>
      <c r="F568" s="258">
        <v>-9999</v>
      </c>
      <c r="G568" s="258">
        <v>-9999</v>
      </c>
      <c r="H568" s="258">
        <v>-9999</v>
      </c>
      <c r="I568" s="34"/>
      <c r="J568" s="38"/>
      <c r="K568" s="38"/>
      <c r="L568" s="38"/>
      <c r="M568" s="38"/>
      <c r="N568" s="38"/>
      <c r="O568" s="38"/>
      <c r="P568" s="38"/>
    </row>
    <row r="569" spans="1:16" hidden="1" outlineLevel="1" x14ac:dyDescent="0.3">
      <c r="A569" s="31" t="s">
        <v>127</v>
      </c>
      <c r="B569" s="31"/>
      <c r="C569" s="31" t="e">
        <f t="shared" si="8"/>
        <v>#REF!</v>
      </c>
      <c r="D569" s="258">
        <v>-9999</v>
      </c>
      <c r="E569" s="258">
        <v>-9999</v>
      </c>
      <c r="F569" s="258">
        <v>-9999</v>
      </c>
      <c r="G569" s="258">
        <v>-9999</v>
      </c>
      <c r="H569" s="258">
        <v>-9999</v>
      </c>
      <c r="I569" s="34"/>
      <c r="J569" s="38"/>
      <c r="K569" s="38"/>
      <c r="L569" s="38"/>
      <c r="M569" s="38"/>
      <c r="N569" s="38"/>
      <c r="O569" s="38"/>
      <c r="P569" s="38"/>
    </row>
    <row r="570" spans="1:16" hidden="1" outlineLevel="1" x14ac:dyDescent="0.3">
      <c r="A570" s="31" t="s">
        <v>127</v>
      </c>
      <c r="B570" s="31"/>
      <c r="C570" s="31" t="e">
        <f t="shared" si="8"/>
        <v>#REF!</v>
      </c>
      <c r="D570" s="258">
        <v>-9999</v>
      </c>
      <c r="E570" s="258">
        <v>-9999</v>
      </c>
      <c r="F570" s="258">
        <v>-9999</v>
      </c>
      <c r="G570" s="258">
        <v>-9999</v>
      </c>
      <c r="H570" s="258">
        <v>-9999</v>
      </c>
      <c r="I570" s="34"/>
      <c r="J570" s="38"/>
      <c r="K570" s="38"/>
      <c r="L570" s="38"/>
      <c r="M570" s="38"/>
      <c r="N570" s="38"/>
      <c r="O570" s="38"/>
      <c r="P570" s="38"/>
    </row>
    <row r="571" spans="1:16" hidden="1" outlineLevel="1" x14ac:dyDescent="0.3">
      <c r="A571" s="31" t="s">
        <v>127</v>
      </c>
      <c r="B571" s="31"/>
      <c r="C571" s="31" t="str">
        <f t="shared" si="8"/>
        <v>Metropolitan Water District of Southern California</v>
      </c>
      <c r="D571" s="258">
        <v>-9999</v>
      </c>
      <c r="E571" s="258">
        <v>-9999</v>
      </c>
      <c r="F571" s="258">
        <v>-9999</v>
      </c>
      <c r="G571" s="258">
        <v>-9999</v>
      </c>
      <c r="H571" s="258">
        <v>0</v>
      </c>
      <c r="I571" s="34"/>
      <c r="J571" s="38"/>
      <c r="K571" s="38"/>
      <c r="L571" s="38"/>
      <c r="M571" s="38"/>
      <c r="N571" s="38"/>
      <c r="O571" s="38"/>
      <c r="P571" s="38"/>
    </row>
    <row r="572" spans="1:16" hidden="1" outlineLevel="1" x14ac:dyDescent="0.3">
      <c r="A572" s="31" t="s">
        <v>127</v>
      </c>
      <c r="B572" s="31"/>
      <c r="C572" s="31" t="e">
        <f t="shared" si="8"/>
        <v>#REF!</v>
      </c>
      <c r="D572" s="258">
        <v>-9999</v>
      </c>
      <c r="E572" s="258">
        <v>-9999</v>
      </c>
      <c r="F572" s="258">
        <v>-9999</v>
      </c>
      <c r="G572" s="258">
        <v>-9999</v>
      </c>
      <c r="H572" s="258">
        <v>-9999</v>
      </c>
      <c r="I572" s="34"/>
      <c r="J572" s="38"/>
      <c r="K572" s="38"/>
      <c r="L572" s="38"/>
      <c r="M572" s="38"/>
      <c r="N572" s="38"/>
      <c r="O572" s="38"/>
      <c r="P572" s="38"/>
    </row>
    <row r="573" spans="1:16" hidden="1" outlineLevel="1" x14ac:dyDescent="0.3">
      <c r="A573" s="31" t="s">
        <v>127</v>
      </c>
      <c r="B573" s="31"/>
      <c r="C573" s="31" t="e">
        <f t="shared" si="8"/>
        <v>#REF!</v>
      </c>
      <c r="D573" s="258">
        <v>-9999</v>
      </c>
      <c r="E573" s="258">
        <v>-9999</v>
      </c>
      <c r="F573" s="258">
        <v>-9999</v>
      </c>
      <c r="G573" s="258">
        <v>-9999</v>
      </c>
      <c r="H573" s="258">
        <v>-9999</v>
      </c>
      <c r="I573" s="34"/>
      <c r="J573" s="38"/>
      <c r="K573" s="38"/>
      <c r="L573" s="38"/>
      <c r="M573" s="38"/>
      <c r="N573" s="38"/>
      <c r="O573" s="38"/>
      <c r="P573" s="38"/>
    </row>
    <row r="574" spans="1:16" hidden="1" outlineLevel="1" x14ac:dyDescent="0.3">
      <c r="A574" s="31" t="s">
        <v>127</v>
      </c>
      <c r="B574" s="31"/>
      <c r="C574" s="31" t="e">
        <f t="shared" si="8"/>
        <v>#REF!</v>
      </c>
      <c r="D574" s="258">
        <v>-9999</v>
      </c>
      <c r="E574" s="258">
        <v>-9999</v>
      </c>
      <c r="F574" s="258">
        <v>-9999</v>
      </c>
      <c r="G574" s="258">
        <v>-9999</v>
      </c>
      <c r="H574" s="258">
        <v>-9999</v>
      </c>
      <c r="I574" s="34"/>
      <c r="J574" s="38"/>
      <c r="K574" s="38"/>
      <c r="L574" s="38"/>
      <c r="M574" s="38"/>
      <c r="N574" s="38"/>
      <c r="O574" s="38"/>
      <c r="P574" s="38"/>
    </row>
    <row r="575" spans="1:16" hidden="1" outlineLevel="1" x14ac:dyDescent="0.3">
      <c r="A575" s="31" t="s">
        <v>127</v>
      </c>
      <c r="B575" s="31"/>
      <c r="C575" s="31" t="e">
        <f t="shared" si="8"/>
        <v>#REF!</v>
      </c>
      <c r="D575" s="258">
        <v>-9999</v>
      </c>
      <c r="E575" s="258">
        <v>-9999</v>
      </c>
      <c r="F575" s="258">
        <v>-9999</v>
      </c>
      <c r="G575" s="258">
        <v>-9999</v>
      </c>
      <c r="H575" s="258">
        <v>-9999</v>
      </c>
      <c r="I575" s="34"/>
      <c r="J575" s="38"/>
      <c r="K575" s="38"/>
      <c r="L575" s="38"/>
      <c r="M575" s="38"/>
      <c r="N575" s="38"/>
      <c r="O575" s="38"/>
      <c r="P575" s="38"/>
    </row>
    <row r="576" spans="1:16" hidden="1" outlineLevel="1" x14ac:dyDescent="0.3">
      <c r="A576" s="31" t="s">
        <v>127</v>
      </c>
      <c r="B576" s="31"/>
      <c r="C576" s="31" t="e">
        <f t="shared" si="8"/>
        <v>#REF!</v>
      </c>
      <c r="D576" s="258">
        <v>-9999</v>
      </c>
      <c r="E576" s="258">
        <v>-9999</v>
      </c>
      <c r="F576" s="258">
        <v>-9999</v>
      </c>
      <c r="G576" s="258">
        <v>-9999</v>
      </c>
      <c r="H576" s="258">
        <v>-9999</v>
      </c>
      <c r="I576" s="34"/>
      <c r="J576" s="38"/>
      <c r="K576" s="38"/>
      <c r="L576" s="38"/>
      <c r="M576" s="38"/>
      <c r="N576" s="38"/>
      <c r="O576" s="38"/>
      <c r="P576" s="38"/>
    </row>
    <row r="577" spans="1:45" hidden="1" outlineLevel="1" x14ac:dyDescent="0.3">
      <c r="A577" s="31" t="s">
        <v>127</v>
      </c>
      <c r="B577" s="31"/>
      <c r="C577" s="31" t="e">
        <f t="shared" si="8"/>
        <v>#REF!</v>
      </c>
      <c r="D577" s="258">
        <v>-9999</v>
      </c>
      <c r="E577" s="258">
        <v>-9999</v>
      </c>
      <c r="F577" s="258">
        <v>-9999</v>
      </c>
      <c r="G577" s="258">
        <v>-9999</v>
      </c>
      <c r="H577" s="258">
        <v>-9999</v>
      </c>
      <c r="I577" s="34"/>
      <c r="J577" s="38"/>
      <c r="K577" s="38"/>
      <c r="L577" s="38"/>
      <c r="M577" s="38"/>
      <c r="N577" s="38"/>
      <c r="O577" s="38"/>
      <c r="P577" s="38"/>
    </row>
    <row r="578" spans="1:45" collapsed="1" x14ac:dyDescent="0.3">
      <c r="A578" s="38"/>
      <c r="B578" s="38"/>
      <c r="C578" s="218" t="s">
        <v>120</v>
      </c>
      <c r="D578" s="38"/>
      <c r="E578" s="38"/>
      <c r="F578" s="38"/>
      <c r="G578" s="38"/>
      <c r="H578" s="38"/>
      <c r="I578" s="38"/>
      <c r="J578" s="38"/>
      <c r="K578" s="38"/>
      <c r="L578" s="38"/>
      <c r="M578" s="38"/>
      <c r="N578" s="38"/>
      <c r="O578" s="38"/>
      <c r="P578" s="38"/>
    </row>
    <row r="579" spans="1:45" x14ac:dyDescent="0.3">
      <c r="A579" s="38"/>
      <c r="B579" s="38"/>
      <c r="C579" s="218" t="s">
        <v>120</v>
      </c>
      <c r="D579" s="38"/>
      <c r="E579" s="38"/>
      <c r="F579" s="38"/>
      <c r="G579" s="38"/>
      <c r="H579" s="38"/>
      <c r="I579" s="38"/>
      <c r="J579" s="38"/>
      <c r="K579" s="38"/>
      <c r="L579" s="38"/>
      <c r="M579" s="38"/>
      <c r="N579" s="38"/>
      <c r="O579" s="38"/>
      <c r="P579" s="38"/>
    </row>
    <row r="580" spans="1:45" ht="25.8" x14ac:dyDescent="0.5">
      <c r="A580" s="118" t="s">
        <v>1</v>
      </c>
      <c r="B580" s="118"/>
      <c r="C580" s="226" t="s">
        <v>120</v>
      </c>
      <c r="D580" s="118"/>
      <c r="E580" s="118"/>
      <c r="F580" s="118"/>
      <c r="G580" s="118"/>
      <c r="H580" s="118"/>
      <c r="I580" s="118"/>
      <c r="J580" s="38"/>
      <c r="K580" s="38"/>
      <c r="L580" s="38"/>
      <c r="M580" s="38"/>
      <c r="N580" s="38"/>
      <c r="O580" s="38"/>
      <c r="P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05" customHeight="1" x14ac:dyDescent="0.3">
      <c r="A581" s="287" t="s">
        <v>128</v>
      </c>
      <c r="B581" s="287"/>
      <c r="C581" s="287"/>
      <c r="D581" s="287"/>
      <c r="E581" s="287"/>
      <c r="F581" s="287"/>
      <c r="G581" s="287"/>
      <c r="H581" s="287"/>
      <c r="I581" s="184"/>
      <c r="J581" s="38"/>
      <c r="K581" s="38"/>
      <c r="L581" s="38"/>
      <c r="M581" s="38"/>
      <c r="N581" s="38"/>
      <c r="O581" s="38"/>
      <c r="P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x14ac:dyDescent="0.3">
      <c r="A582" s="24"/>
      <c r="B582" s="24"/>
      <c r="C582" s="66" t="s">
        <v>129</v>
      </c>
      <c r="D582" s="25">
        <f>SUM(D584:D626)</f>
        <v>-429957</v>
      </c>
      <c r="E582" s="25">
        <f>SUM(E584:E626)</f>
        <v>-429957</v>
      </c>
      <c r="F582" s="25">
        <f>SUM(F584:F626)</f>
        <v>-429957</v>
      </c>
      <c r="G582" s="25">
        <f>SUM(G584:G626)</f>
        <v>-429957</v>
      </c>
      <c r="H582" s="25">
        <f>SUM(H584:H626)</f>
        <v>-419953</v>
      </c>
      <c r="I582" s="25"/>
      <c r="J582" s="38"/>
      <c r="K582" s="38"/>
      <c r="L582" s="38"/>
      <c r="M582" s="38"/>
      <c r="N582" s="38"/>
      <c r="O582" s="38"/>
      <c r="P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x14ac:dyDescent="0.3">
      <c r="A583" s="64" t="s">
        <v>0</v>
      </c>
      <c r="B583" s="64"/>
      <c r="C583" s="64" t="s">
        <v>11</v>
      </c>
      <c r="D583" s="65">
        <v>2025</v>
      </c>
      <c r="E583" s="65">
        <v>2030</v>
      </c>
      <c r="F583" s="65">
        <v>2035</v>
      </c>
      <c r="G583" s="65">
        <v>2040</v>
      </c>
      <c r="H583" s="65">
        <v>2045</v>
      </c>
      <c r="I583" s="65" t="s">
        <v>8</v>
      </c>
      <c r="J583" s="38"/>
      <c r="K583" s="38"/>
      <c r="L583" s="38"/>
      <c r="M583" s="38"/>
      <c r="N583" s="38"/>
      <c r="O583" s="38"/>
      <c r="P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idden="1" outlineLevel="1" x14ac:dyDescent="0.3">
      <c r="A584" s="24" t="s">
        <v>130</v>
      </c>
      <c r="B584" s="24"/>
      <c r="C584" s="24" t="e">
        <f>'Contractor Assumptions'!#REF!</f>
        <v>#REF!</v>
      </c>
      <c r="D584" s="256">
        <v>-9999</v>
      </c>
      <c r="E584" s="256">
        <v>-9999</v>
      </c>
      <c r="F584" s="256">
        <v>-9999</v>
      </c>
      <c r="G584" s="256">
        <v>-9999</v>
      </c>
      <c r="H584" s="256">
        <v>-9999</v>
      </c>
      <c r="I584" s="25"/>
      <c r="J584" s="38"/>
      <c r="K584" s="38"/>
      <c r="L584" s="38"/>
      <c r="M584" s="38"/>
      <c r="N584" s="38"/>
      <c r="O584" s="38"/>
      <c r="P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idden="1" outlineLevel="1" x14ac:dyDescent="0.3">
      <c r="A585" s="24" t="s">
        <v>130</v>
      </c>
      <c r="B585" s="24"/>
      <c r="C585" s="24" t="e">
        <f>'Contractor Assumptions'!#REF!</f>
        <v>#REF!</v>
      </c>
      <c r="D585" s="95">
        <v>-9999</v>
      </c>
      <c r="E585" s="95">
        <v>-9999</v>
      </c>
      <c r="F585" s="95">
        <v>-9999</v>
      </c>
      <c r="G585" s="95">
        <v>-9999</v>
      </c>
      <c r="H585" s="95">
        <v>-9999</v>
      </c>
      <c r="I585" s="25"/>
      <c r="J585" s="38"/>
      <c r="K585" s="38"/>
      <c r="L585" s="38"/>
      <c r="M585" s="38"/>
      <c r="N585" s="38"/>
      <c r="O585" s="38"/>
      <c r="P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idden="1" outlineLevel="1" x14ac:dyDescent="0.3">
      <c r="A586" s="24" t="s">
        <v>130</v>
      </c>
      <c r="B586" s="24"/>
      <c r="C586" s="24" t="e">
        <f>'Contractor Assumptions'!#REF!</f>
        <v>#REF!</v>
      </c>
      <c r="D586" s="95">
        <v>-9999</v>
      </c>
      <c r="E586" s="95">
        <v>-9999</v>
      </c>
      <c r="F586" s="95">
        <v>-9999</v>
      </c>
      <c r="G586" s="95">
        <v>-9999</v>
      </c>
      <c r="H586" s="95">
        <v>-9999</v>
      </c>
      <c r="I586" s="25"/>
      <c r="J586" s="38"/>
      <c r="K586" s="38"/>
      <c r="L586" s="38"/>
      <c r="M586" s="38"/>
      <c r="N586" s="38"/>
      <c r="O586" s="38"/>
      <c r="P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idden="1" outlineLevel="1" x14ac:dyDescent="0.3">
      <c r="A587" s="24" t="s">
        <v>130</v>
      </c>
      <c r="B587" s="24"/>
      <c r="C587" s="24" t="e">
        <f>'Contractor Assumptions'!#REF!</f>
        <v>#REF!</v>
      </c>
      <c r="D587" s="95">
        <v>-9999</v>
      </c>
      <c r="E587" s="95">
        <v>-9999</v>
      </c>
      <c r="F587" s="95">
        <v>-9999</v>
      </c>
      <c r="G587" s="95">
        <v>-9999</v>
      </c>
      <c r="H587" s="95">
        <v>-9999</v>
      </c>
      <c r="I587" s="25"/>
      <c r="J587" s="38"/>
      <c r="K587" s="38"/>
      <c r="L587" s="38"/>
      <c r="M587" s="38"/>
      <c r="N587" s="38"/>
      <c r="O587" s="38"/>
      <c r="P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idden="1" outlineLevel="1" x14ac:dyDescent="0.3">
      <c r="A588" s="24" t="s">
        <v>130</v>
      </c>
      <c r="B588" s="24"/>
      <c r="C588" s="24" t="e">
        <f>'Contractor Assumptions'!#REF!</f>
        <v>#REF!</v>
      </c>
      <c r="D588" s="95">
        <v>-9999</v>
      </c>
      <c r="E588" s="95">
        <v>-9999</v>
      </c>
      <c r="F588" s="95">
        <v>-9999</v>
      </c>
      <c r="G588" s="95">
        <v>-9999</v>
      </c>
      <c r="H588" s="95">
        <v>-9999</v>
      </c>
      <c r="I588" s="25"/>
      <c r="J588" s="38"/>
      <c r="K588" s="38"/>
      <c r="L588" s="38"/>
      <c r="M588" s="38"/>
      <c r="N588" s="38"/>
      <c r="O588" s="38"/>
      <c r="P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idden="1" outlineLevel="1" x14ac:dyDescent="0.3">
      <c r="A589" s="24" t="s">
        <v>130</v>
      </c>
      <c r="B589" s="24"/>
      <c r="C589" s="24" t="e">
        <f>'Contractor Assumptions'!#REF!</f>
        <v>#REF!</v>
      </c>
      <c r="D589" s="95">
        <v>-9999</v>
      </c>
      <c r="E589" s="95">
        <v>-9999</v>
      </c>
      <c r="F589" s="95">
        <v>-9999</v>
      </c>
      <c r="G589" s="95">
        <v>-9999</v>
      </c>
      <c r="H589" s="95">
        <v>-9999</v>
      </c>
      <c r="I589" s="25"/>
      <c r="J589" s="38"/>
      <c r="K589" s="38"/>
      <c r="L589" s="38"/>
      <c r="M589" s="38"/>
      <c r="N589" s="38"/>
      <c r="O589" s="38"/>
      <c r="P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idden="1" outlineLevel="1" x14ac:dyDescent="0.3">
      <c r="A590" s="24" t="s">
        <v>130</v>
      </c>
      <c r="B590" s="24"/>
      <c r="C590" s="24" t="e">
        <f>'Contractor Assumptions'!#REF!</f>
        <v>#REF!</v>
      </c>
      <c r="D590" s="95">
        <v>-9999</v>
      </c>
      <c r="E590" s="95">
        <v>-9999</v>
      </c>
      <c r="F590" s="95">
        <v>-9999</v>
      </c>
      <c r="G590" s="95">
        <v>-9999</v>
      </c>
      <c r="H590" s="95">
        <v>-9999</v>
      </c>
      <c r="I590" s="25"/>
      <c r="J590" s="38"/>
      <c r="K590" s="38"/>
      <c r="L590" s="38"/>
      <c r="M590" s="38"/>
      <c r="N590" s="38"/>
      <c r="O590" s="38"/>
      <c r="P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idden="1" outlineLevel="1" x14ac:dyDescent="0.3">
      <c r="A591" s="24" t="s">
        <v>130</v>
      </c>
      <c r="B591" s="24"/>
      <c r="C591" s="24" t="e">
        <f>'Contractor Assumptions'!#REF!</f>
        <v>#REF!</v>
      </c>
      <c r="D591" s="256">
        <v>-9999</v>
      </c>
      <c r="E591" s="256">
        <v>-9999</v>
      </c>
      <c r="F591" s="256">
        <v>-9999</v>
      </c>
      <c r="G591" s="256">
        <v>-9999</v>
      </c>
      <c r="H591" s="256">
        <v>-9999</v>
      </c>
      <c r="I591" s="25"/>
      <c r="J591" s="38"/>
      <c r="K591" s="38"/>
      <c r="L591" s="38"/>
      <c r="M591" s="38"/>
      <c r="N591" s="38"/>
      <c r="O591" s="38"/>
      <c r="P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idden="1" outlineLevel="1" x14ac:dyDescent="0.3">
      <c r="A592" s="24" t="s">
        <v>130</v>
      </c>
      <c r="B592" s="24"/>
      <c r="C592" s="24" t="e">
        <f>'Contractor Assumptions'!#REF!</f>
        <v>#REF!</v>
      </c>
      <c r="D592" s="95">
        <v>-9999</v>
      </c>
      <c r="E592" s="95">
        <v>-9999</v>
      </c>
      <c r="F592" s="95">
        <v>-9999</v>
      </c>
      <c r="G592" s="95">
        <v>-9999</v>
      </c>
      <c r="H592" s="95">
        <v>-9999</v>
      </c>
      <c r="I592" s="25"/>
      <c r="J592" s="38"/>
      <c r="K592" s="38"/>
      <c r="L592" s="38"/>
      <c r="M592" s="38"/>
      <c r="N592" s="38"/>
      <c r="O592" s="38"/>
      <c r="P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idden="1" outlineLevel="1" x14ac:dyDescent="0.3">
      <c r="A593" s="24" t="s">
        <v>130</v>
      </c>
      <c r="B593" s="24"/>
      <c r="C593" s="24" t="e">
        <f>'Contractor Assumptions'!#REF!</f>
        <v>#REF!</v>
      </c>
      <c r="D593" s="95">
        <v>-9999</v>
      </c>
      <c r="E593" s="95">
        <v>-9999</v>
      </c>
      <c r="F593" s="95">
        <v>-9999</v>
      </c>
      <c r="G593" s="95">
        <v>-9999</v>
      </c>
      <c r="H593" s="95">
        <v>-9999</v>
      </c>
      <c r="I593" s="25"/>
      <c r="J593" s="38"/>
      <c r="K593" s="38"/>
      <c r="L593" s="38"/>
      <c r="M593" s="38"/>
      <c r="N593" s="38"/>
      <c r="O593" s="38"/>
      <c r="P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idden="1" outlineLevel="1" x14ac:dyDescent="0.3">
      <c r="A594" s="24" t="s">
        <v>130</v>
      </c>
      <c r="B594" s="24"/>
      <c r="C594" s="24" t="e">
        <f>'Contractor Assumptions'!#REF!</f>
        <v>#REF!</v>
      </c>
      <c r="D594" s="95">
        <v>-9999</v>
      </c>
      <c r="E594" s="95">
        <v>-9999</v>
      </c>
      <c r="F594" s="95">
        <v>-9999</v>
      </c>
      <c r="G594" s="95">
        <v>-9999</v>
      </c>
      <c r="H594" s="95">
        <v>-9999</v>
      </c>
      <c r="I594" s="25"/>
      <c r="J594" s="38"/>
      <c r="K594" s="38"/>
      <c r="L594" s="38"/>
      <c r="M594" s="38"/>
      <c r="N594" s="38"/>
      <c r="O594" s="38"/>
      <c r="P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idden="1" outlineLevel="1" x14ac:dyDescent="0.3">
      <c r="A595" s="24" t="s">
        <v>130</v>
      </c>
      <c r="B595" s="24"/>
      <c r="C595" s="24" t="e">
        <f>'Contractor Assumptions'!#REF!</f>
        <v>#REF!</v>
      </c>
      <c r="D595" s="256">
        <v>-9999</v>
      </c>
      <c r="E595" s="256">
        <v>-9999</v>
      </c>
      <c r="F595" s="256">
        <v>-9999</v>
      </c>
      <c r="G595" s="256">
        <v>-9999</v>
      </c>
      <c r="H595" s="256">
        <v>-9999</v>
      </c>
      <c r="I595" s="25"/>
      <c r="J595" s="38"/>
      <c r="K595" s="38"/>
      <c r="L595" s="38"/>
      <c r="M595" s="38"/>
      <c r="N595" s="38"/>
      <c r="O595" s="38"/>
      <c r="P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idden="1" outlineLevel="1" x14ac:dyDescent="0.3">
      <c r="A596" s="24" t="s">
        <v>130</v>
      </c>
      <c r="B596" s="24"/>
      <c r="C596" s="24" t="e">
        <f>'Contractor Assumptions'!#REF!</f>
        <v>#REF!</v>
      </c>
      <c r="D596" s="256">
        <v>-9999</v>
      </c>
      <c r="E596" s="256">
        <v>-9999</v>
      </c>
      <c r="F596" s="256">
        <v>-9999</v>
      </c>
      <c r="G596" s="256">
        <v>-9999</v>
      </c>
      <c r="H596" s="256">
        <v>-9999</v>
      </c>
      <c r="I596" s="25"/>
      <c r="J596" s="38"/>
      <c r="K596" s="38"/>
      <c r="L596" s="38"/>
      <c r="M596" s="38"/>
      <c r="N596" s="38"/>
      <c r="O596" s="38"/>
      <c r="P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idden="1" outlineLevel="1" x14ac:dyDescent="0.3">
      <c r="A597" s="24" t="s">
        <v>130</v>
      </c>
      <c r="B597" s="24"/>
      <c r="C597" s="24" t="e">
        <f>'Contractor Assumptions'!#REF!</f>
        <v>#REF!</v>
      </c>
      <c r="D597" s="256">
        <v>-9999</v>
      </c>
      <c r="E597" s="256">
        <v>-9999</v>
      </c>
      <c r="F597" s="256">
        <v>-9999</v>
      </c>
      <c r="G597" s="256">
        <v>-9999</v>
      </c>
      <c r="H597" s="256">
        <v>-9999</v>
      </c>
      <c r="I597" s="25"/>
      <c r="J597" s="38"/>
      <c r="K597" s="38"/>
      <c r="L597" s="38"/>
      <c r="M597" s="38"/>
      <c r="N597" s="38"/>
      <c r="O597" s="38"/>
      <c r="P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idden="1" outlineLevel="1" x14ac:dyDescent="0.3">
      <c r="A598" s="24" t="s">
        <v>130</v>
      </c>
      <c r="B598" s="24"/>
      <c r="C598" s="24" t="e">
        <f>'Contractor Assumptions'!#REF!</f>
        <v>#REF!</v>
      </c>
      <c r="D598" s="95">
        <v>-9999</v>
      </c>
      <c r="E598" s="95">
        <v>-9999</v>
      </c>
      <c r="F598" s="95">
        <v>-9999</v>
      </c>
      <c r="G598" s="95">
        <v>-9999</v>
      </c>
      <c r="H598" s="95">
        <v>-9999</v>
      </c>
      <c r="I598" s="25"/>
      <c r="J598" s="38"/>
      <c r="K598" s="38"/>
      <c r="L598" s="38"/>
      <c r="M598" s="38"/>
      <c r="N598" s="38"/>
      <c r="O598" s="38"/>
      <c r="P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idden="1" outlineLevel="1" x14ac:dyDescent="0.3">
      <c r="A599" s="24" t="s">
        <v>130</v>
      </c>
      <c r="B599" s="24"/>
      <c r="C599" s="24" t="e">
        <f>'Contractor Assumptions'!#REF!</f>
        <v>#REF!</v>
      </c>
      <c r="D599" s="95">
        <v>-9999</v>
      </c>
      <c r="E599" s="95">
        <v>-9999</v>
      </c>
      <c r="F599" s="95">
        <v>-9999</v>
      </c>
      <c r="G599" s="95">
        <v>-9999</v>
      </c>
      <c r="H599" s="95">
        <v>-9999</v>
      </c>
      <c r="I599" s="25"/>
      <c r="J599" s="38"/>
      <c r="K599" s="38"/>
      <c r="L599" s="38"/>
      <c r="M599" s="38"/>
      <c r="N599" s="38"/>
      <c r="O599" s="38"/>
      <c r="P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idden="1" outlineLevel="1" x14ac:dyDescent="0.3">
      <c r="A600" s="24" t="s">
        <v>130</v>
      </c>
      <c r="B600" s="24"/>
      <c r="C600" s="24" t="e">
        <f>'Contractor Assumptions'!#REF!</f>
        <v>#REF!</v>
      </c>
      <c r="D600" s="256">
        <v>-9999</v>
      </c>
      <c r="E600" s="256">
        <v>-9999</v>
      </c>
      <c r="F600" s="256">
        <v>-9999</v>
      </c>
      <c r="G600" s="256">
        <v>-9999</v>
      </c>
      <c r="H600" s="256">
        <v>-9999</v>
      </c>
      <c r="I600" s="25"/>
      <c r="J600" s="38"/>
      <c r="K600" s="38"/>
      <c r="L600" s="38"/>
      <c r="M600" s="38"/>
      <c r="N600" s="38"/>
      <c r="O600" s="38"/>
      <c r="P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idden="1" outlineLevel="1" x14ac:dyDescent="0.3">
      <c r="A601" s="24" t="s">
        <v>130</v>
      </c>
      <c r="B601" s="24"/>
      <c r="C601" s="24" t="e">
        <f>'Contractor Assumptions'!#REF!</f>
        <v>#REF!</v>
      </c>
      <c r="D601" s="256">
        <v>-9999</v>
      </c>
      <c r="E601" s="256">
        <v>-9999</v>
      </c>
      <c r="F601" s="256">
        <v>-9999</v>
      </c>
      <c r="G601" s="256">
        <v>-9999</v>
      </c>
      <c r="H601" s="256">
        <v>-9999</v>
      </c>
      <c r="I601" s="25"/>
      <c r="J601" s="38"/>
      <c r="K601" s="38"/>
      <c r="L601" s="38"/>
      <c r="M601" s="38"/>
      <c r="N601" s="38"/>
      <c r="O601" s="38"/>
      <c r="P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idden="1" outlineLevel="1" x14ac:dyDescent="0.3">
      <c r="A602" s="24" t="s">
        <v>130</v>
      </c>
      <c r="B602" s="24"/>
      <c r="C602" s="24" t="e">
        <f>'Contractor Assumptions'!#REF!</f>
        <v>#REF!</v>
      </c>
      <c r="D602" s="256">
        <v>-9999</v>
      </c>
      <c r="E602" s="256">
        <v>-9999</v>
      </c>
      <c r="F602" s="256">
        <v>-9999</v>
      </c>
      <c r="G602" s="256">
        <v>-9999</v>
      </c>
      <c r="H602" s="256">
        <v>-9999</v>
      </c>
      <c r="I602" s="25"/>
      <c r="J602" s="38"/>
      <c r="K602" s="38"/>
      <c r="L602" s="38"/>
      <c r="M602" s="38"/>
      <c r="N602" s="38"/>
      <c r="O602" s="38"/>
      <c r="P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idden="1" outlineLevel="1" x14ac:dyDescent="0.3">
      <c r="A603" s="24" t="s">
        <v>130</v>
      </c>
      <c r="B603" s="24"/>
      <c r="C603" s="24" t="e">
        <f>'Contractor Assumptions'!#REF!</f>
        <v>#REF!</v>
      </c>
      <c r="D603" s="95">
        <v>-9999</v>
      </c>
      <c r="E603" s="95">
        <v>-9999</v>
      </c>
      <c r="F603" s="95">
        <v>-9999</v>
      </c>
      <c r="G603" s="95">
        <v>-9999</v>
      </c>
      <c r="H603" s="95">
        <v>-9999</v>
      </c>
      <c r="I603" s="25"/>
      <c r="J603" s="38"/>
      <c r="K603" s="38"/>
      <c r="L603" s="38"/>
      <c r="M603" s="38"/>
      <c r="N603" s="38"/>
      <c r="O603" s="38"/>
      <c r="P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idden="1" outlineLevel="1" x14ac:dyDescent="0.3">
      <c r="A604" s="24" t="s">
        <v>130</v>
      </c>
      <c r="B604" s="24"/>
      <c r="C604" s="24" t="e">
        <f>'Contractor Assumptions'!#REF!</f>
        <v>#REF!</v>
      </c>
      <c r="D604" s="256">
        <v>-9999</v>
      </c>
      <c r="E604" s="256">
        <v>-9999</v>
      </c>
      <c r="F604" s="256">
        <v>-9999</v>
      </c>
      <c r="G604" s="256">
        <v>-9999</v>
      </c>
      <c r="H604" s="256">
        <v>-9999</v>
      </c>
      <c r="I604" s="25"/>
      <c r="J604" s="38"/>
      <c r="K604" s="38"/>
      <c r="L604" s="38"/>
      <c r="M604" s="38"/>
      <c r="N604" s="38"/>
      <c r="O604" s="38"/>
      <c r="P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idden="1" outlineLevel="1" x14ac:dyDescent="0.3">
      <c r="A605" s="24" t="s">
        <v>130</v>
      </c>
      <c r="B605" s="24"/>
      <c r="C605" s="24" t="e">
        <f>'Contractor Assumptions'!#REF!</f>
        <v>#REF!</v>
      </c>
      <c r="D605" s="256">
        <v>-9999</v>
      </c>
      <c r="E605" s="256">
        <v>-9999</v>
      </c>
      <c r="F605" s="256">
        <v>-9999</v>
      </c>
      <c r="G605" s="256">
        <v>-9999</v>
      </c>
      <c r="H605" s="256">
        <v>-9999</v>
      </c>
      <c r="I605" s="25"/>
      <c r="J605" s="38"/>
      <c r="K605" s="38"/>
      <c r="L605" s="38"/>
      <c r="M605" s="38"/>
      <c r="N605" s="38"/>
      <c r="O605" s="38"/>
      <c r="P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idden="1" outlineLevel="1" x14ac:dyDescent="0.3">
      <c r="A606" s="24" t="s">
        <v>130</v>
      </c>
      <c r="B606" s="24"/>
      <c r="C606" s="24" t="e">
        <f>'Contractor Assumptions'!#REF!</f>
        <v>#REF!</v>
      </c>
      <c r="D606" s="95">
        <v>-9999</v>
      </c>
      <c r="E606" s="95">
        <v>-9999</v>
      </c>
      <c r="F606" s="95">
        <v>-9999</v>
      </c>
      <c r="G606" s="95">
        <v>-9999</v>
      </c>
      <c r="H606" s="95">
        <v>-9999</v>
      </c>
      <c r="I606" s="25"/>
      <c r="J606" s="38"/>
      <c r="K606" s="38"/>
      <c r="L606" s="38"/>
      <c r="M606" s="38"/>
      <c r="N606" s="38"/>
      <c r="O606" s="38"/>
      <c r="P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idden="1" outlineLevel="1" x14ac:dyDescent="0.3">
      <c r="A607" s="24" t="s">
        <v>130</v>
      </c>
      <c r="B607" s="24"/>
      <c r="C607" s="24" t="e">
        <f>'Contractor Assumptions'!#REF!</f>
        <v>#REF!</v>
      </c>
      <c r="D607" s="95">
        <v>-9999</v>
      </c>
      <c r="E607" s="95">
        <v>-9999</v>
      </c>
      <c r="F607" s="95">
        <v>-9999</v>
      </c>
      <c r="G607" s="95">
        <v>-9999</v>
      </c>
      <c r="H607" s="95">
        <v>-9999</v>
      </c>
      <c r="I607" s="25"/>
      <c r="J607" s="38"/>
      <c r="K607" s="38"/>
      <c r="L607" s="38"/>
      <c r="M607" s="38"/>
      <c r="N607" s="38"/>
      <c r="O607" s="38"/>
      <c r="P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idden="1" outlineLevel="1" x14ac:dyDescent="0.3">
      <c r="A608" s="24" t="s">
        <v>130</v>
      </c>
      <c r="B608" s="24"/>
      <c r="C608" s="24" t="e">
        <f>'Contractor Assumptions'!#REF!</f>
        <v>#REF!</v>
      </c>
      <c r="D608" s="95">
        <v>-9999</v>
      </c>
      <c r="E608" s="95">
        <v>-9999</v>
      </c>
      <c r="F608" s="95">
        <v>-9999</v>
      </c>
      <c r="G608" s="95">
        <v>-9999</v>
      </c>
      <c r="H608" s="95">
        <v>-9999</v>
      </c>
      <c r="I608" s="25"/>
      <c r="J608" s="38"/>
      <c r="K608" s="38"/>
      <c r="L608" s="38"/>
      <c r="M608" s="38"/>
      <c r="N608" s="38"/>
      <c r="O608" s="38"/>
      <c r="P608" s="38"/>
    </row>
    <row r="609" spans="1:45" hidden="1" outlineLevel="1" x14ac:dyDescent="0.3">
      <c r="A609" s="24" t="s">
        <v>130</v>
      </c>
      <c r="B609" s="24"/>
      <c r="C609" s="24" t="e">
        <f>'Contractor Assumptions'!#REF!</f>
        <v>#REF!</v>
      </c>
      <c r="D609" s="95">
        <v>-9999</v>
      </c>
      <c r="E609" s="95">
        <v>-9999</v>
      </c>
      <c r="F609" s="95">
        <v>-9999</v>
      </c>
      <c r="G609" s="95">
        <v>-9999</v>
      </c>
      <c r="H609" s="95">
        <v>-9999</v>
      </c>
      <c r="I609" s="25"/>
      <c r="J609" s="38"/>
      <c r="K609" s="38"/>
      <c r="L609" s="38"/>
      <c r="M609" s="38"/>
      <c r="N609" s="38"/>
      <c r="O609" s="38"/>
      <c r="P609" s="38"/>
    </row>
    <row r="610" spans="1:45" hidden="1" outlineLevel="1" x14ac:dyDescent="0.3">
      <c r="A610" s="24" t="s">
        <v>130</v>
      </c>
      <c r="B610" s="24"/>
      <c r="C610" s="24" t="e">
        <f>'Contractor Assumptions'!#REF!</f>
        <v>#REF!</v>
      </c>
      <c r="D610" s="95">
        <v>-9999</v>
      </c>
      <c r="E610" s="95">
        <v>-9999</v>
      </c>
      <c r="F610" s="95">
        <v>-9999</v>
      </c>
      <c r="G610" s="95">
        <v>-9999</v>
      </c>
      <c r="H610" s="95">
        <v>-9999</v>
      </c>
      <c r="I610" s="25"/>
      <c r="J610" s="38"/>
      <c r="K610" s="38"/>
      <c r="L610" s="38"/>
      <c r="M610" s="38"/>
      <c r="N610" s="38"/>
      <c r="O610" s="38"/>
      <c r="P610" s="38"/>
    </row>
    <row r="611" spans="1:45" hidden="1" outlineLevel="1" x14ac:dyDescent="0.3">
      <c r="A611" s="24" t="s">
        <v>130</v>
      </c>
      <c r="B611" s="24"/>
      <c r="C611" s="24" t="e">
        <f>'Contractor Assumptions'!#REF!</f>
        <v>#REF!</v>
      </c>
      <c r="D611" s="95">
        <v>-9999</v>
      </c>
      <c r="E611" s="95">
        <v>-9999</v>
      </c>
      <c r="F611" s="95">
        <v>-9999</v>
      </c>
      <c r="G611" s="95">
        <v>-9999</v>
      </c>
      <c r="H611" s="95">
        <v>-9999</v>
      </c>
      <c r="I611" s="25"/>
      <c r="J611" s="39"/>
      <c r="K611" s="39"/>
      <c r="L611" s="39"/>
      <c r="M611" s="39"/>
      <c r="N611" s="39"/>
      <c r="O611" s="38"/>
      <c r="P611" s="38"/>
    </row>
    <row r="612" spans="1:45" hidden="1" outlineLevel="1" x14ac:dyDescent="0.3">
      <c r="A612" s="24" t="s">
        <v>130</v>
      </c>
      <c r="B612" s="24"/>
      <c r="C612" s="24" t="e">
        <f>'Contractor Assumptions'!#REF!</f>
        <v>#REF!</v>
      </c>
      <c r="D612" s="95">
        <v>-9999</v>
      </c>
      <c r="E612" s="95">
        <v>-9999</v>
      </c>
      <c r="F612" s="95">
        <v>-9999</v>
      </c>
      <c r="G612" s="95">
        <v>-9999</v>
      </c>
      <c r="H612" s="95">
        <v>-9999</v>
      </c>
      <c r="I612" s="25"/>
      <c r="J612" s="38"/>
      <c r="K612" s="38"/>
      <c r="L612" s="38"/>
      <c r="M612" s="38"/>
      <c r="N612" s="38"/>
      <c r="O612" s="38"/>
      <c r="P612" s="38"/>
    </row>
    <row r="613" spans="1:45" hidden="1" outlineLevel="1" x14ac:dyDescent="0.3">
      <c r="A613" s="24" t="s">
        <v>130</v>
      </c>
      <c r="B613" s="24"/>
      <c r="C613" s="24" t="e">
        <f>'Contractor Assumptions'!#REF!</f>
        <v>#REF!</v>
      </c>
      <c r="D613" s="95">
        <v>-9999</v>
      </c>
      <c r="E613" s="95">
        <v>-9999</v>
      </c>
      <c r="F613" s="95">
        <v>-9999</v>
      </c>
      <c r="G613" s="95">
        <v>-9999</v>
      </c>
      <c r="H613" s="95">
        <v>-9999</v>
      </c>
      <c r="I613" s="25"/>
      <c r="J613" s="38"/>
      <c r="K613" s="38"/>
      <c r="L613" s="38"/>
      <c r="M613" s="38"/>
      <c r="N613" s="38"/>
      <c r="O613" s="38"/>
      <c r="P613" s="38"/>
    </row>
    <row r="614" spans="1:45" hidden="1" outlineLevel="1" x14ac:dyDescent="0.3">
      <c r="A614" s="24" t="s">
        <v>130</v>
      </c>
      <c r="B614" s="24"/>
      <c r="C614" s="24" t="e">
        <f>'Contractor Assumptions'!#REF!</f>
        <v>#REF!</v>
      </c>
      <c r="D614" s="256">
        <v>-9999</v>
      </c>
      <c r="E614" s="256">
        <v>-9999</v>
      </c>
      <c r="F614" s="256">
        <v>-9999</v>
      </c>
      <c r="G614" s="256">
        <v>-9999</v>
      </c>
      <c r="H614" s="256">
        <v>-9999</v>
      </c>
      <c r="I614" s="25"/>
      <c r="J614" s="38"/>
      <c r="K614" s="38"/>
      <c r="L614" s="38"/>
      <c r="M614" s="38"/>
      <c r="N614" s="38"/>
      <c r="O614" s="38"/>
      <c r="P614" s="38"/>
    </row>
    <row r="615" spans="1:45" hidden="1" outlineLevel="1" x14ac:dyDescent="0.3">
      <c r="A615" s="24" t="s">
        <v>130</v>
      </c>
      <c r="B615" s="24"/>
      <c r="C615" s="24" t="e">
        <f>'Contractor Assumptions'!#REF!</f>
        <v>#REF!</v>
      </c>
      <c r="D615" s="95">
        <v>-9999</v>
      </c>
      <c r="E615" s="95">
        <v>-9999</v>
      </c>
      <c r="F615" s="95">
        <v>-9999</v>
      </c>
      <c r="G615" s="95">
        <v>-9999</v>
      </c>
      <c r="H615" s="95">
        <v>-9999</v>
      </c>
      <c r="I615" s="25"/>
      <c r="J615" s="38"/>
      <c r="K615" s="38"/>
      <c r="L615" s="38"/>
      <c r="M615" s="38"/>
      <c r="N615" s="38"/>
      <c r="O615" s="38"/>
      <c r="P615" s="38"/>
    </row>
    <row r="616" spans="1:45" hidden="1" outlineLevel="1" x14ac:dyDescent="0.3">
      <c r="A616" s="24" t="s">
        <v>130</v>
      </c>
      <c r="B616" s="24"/>
      <c r="C616" s="24" t="e">
        <f>'Contractor Assumptions'!#REF!</f>
        <v>#REF!</v>
      </c>
      <c r="D616" s="95">
        <v>-9999</v>
      </c>
      <c r="E616" s="95">
        <v>-9999</v>
      </c>
      <c r="F616" s="95">
        <v>-9999</v>
      </c>
      <c r="G616" s="95">
        <v>-9999</v>
      </c>
      <c r="H616" s="95">
        <v>-9999</v>
      </c>
      <c r="I616" s="25"/>
      <c r="J616" s="38"/>
      <c r="K616" s="38"/>
      <c r="L616" s="38"/>
      <c r="M616" s="38"/>
      <c r="N616" s="38"/>
      <c r="O616" s="38"/>
      <c r="P616" s="38"/>
    </row>
    <row r="617" spans="1:45" hidden="1" outlineLevel="1" x14ac:dyDescent="0.3">
      <c r="A617" s="24" t="s">
        <v>130</v>
      </c>
      <c r="B617" s="24"/>
      <c r="C617" s="24" t="e">
        <f>'Contractor Assumptions'!#REF!</f>
        <v>#REF!</v>
      </c>
      <c r="D617" s="256">
        <v>-9999</v>
      </c>
      <c r="E617" s="256">
        <v>-9999</v>
      </c>
      <c r="F617" s="256">
        <v>-9999</v>
      </c>
      <c r="G617" s="256">
        <v>-9999</v>
      </c>
      <c r="H617" s="256">
        <v>-9999</v>
      </c>
      <c r="I617" s="25"/>
      <c r="J617" s="38"/>
      <c r="K617" s="38"/>
      <c r="L617" s="38"/>
      <c r="M617" s="38"/>
      <c r="N617" s="38"/>
      <c r="O617" s="38"/>
      <c r="P617" s="38"/>
    </row>
    <row r="618" spans="1:45" hidden="1" outlineLevel="1" x14ac:dyDescent="0.3">
      <c r="A618" s="24" t="s">
        <v>130</v>
      </c>
      <c r="B618" s="24"/>
      <c r="C618" s="24" t="e">
        <f>'Contractor Assumptions'!#REF!</f>
        <v>#REF!</v>
      </c>
      <c r="D618" s="256">
        <v>-9999</v>
      </c>
      <c r="E618" s="256">
        <v>-9999</v>
      </c>
      <c r="F618" s="256">
        <v>-9999</v>
      </c>
      <c r="G618" s="256">
        <v>-9999</v>
      </c>
      <c r="H618" s="256">
        <v>-9999</v>
      </c>
      <c r="I618" s="25"/>
      <c r="J618" s="38"/>
      <c r="K618" s="38"/>
      <c r="L618" s="38"/>
      <c r="M618" s="38"/>
      <c r="N618" s="38"/>
      <c r="O618" s="38"/>
      <c r="P618" s="38"/>
    </row>
    <row r="619" spans="1:45" hidden="1" outlineLevel="1" x14ac:dyDescent="0.3">
      <c r="A619" s="24" t="s">
        <v>130</v>
      </c>
      <c r="B619" s="24"/>
      <c r="C619" s="24" t="e">
        <f>'Contractor Assumptions'!#REF!</f>
        <v>#REF!</v>
      </c>
      <c r="D619" s="256">
        <v>-9999</v>
      </c>
      <c r="E619" s="256">
        <v>-9999</v>
      </c>
      <c r="F619" s="256">
        <v>-9999</v>
      </c>
      <c r="G619" s="256">
        <v>-9999</v>
      </c>
      <c r="H619" s="256">
        <v>-9999</v>
      </c>
      <c r="I619" s="25"/>
      <c r="J619" s="38"/>
      <c r="K619" s="38"/>
      <c r="L619" s="38"/>
      <c r="M619" s="38"/>
      <c r="N619" s="38"/>
      <c r="O619" s="38"/>
      <c r="P619" s="38"/>
    </row>
    <row r="620" spans="1:45" hidden="1" outlineLevel="1" x14ac:dyDescent="0.3">
      <c r="A620" s="24" t="s">
        <v>130</v>
      </c>
      <c r="B620" s="24"/>
      <c r="C620" s="24" t="str">
        <f>'Contractor Assumptions'!B6</f>
        <v>Metropolitan Water District of Southern California</v>
      </c>
      <c r="D620" s="95">
        <v>-9999</v>
      </c>
      <c r="E620" s="95">
        <v>-9999</v>
      </c>
      <c r="F620" s="95">
        <v>-9999</v>
      </c>
      <c r="G620" s="95">
        <v>-9999</v>
      </c>
      <c r="H620" s="95">
        <v>5</v>
      </c>
      <c r="I620" s="25"/>
      <c r="J620" s="38"/>
      <c r="K620" s="38"/>
      <c r="L620" s="38"/>
      <c r="M620" s="38"/>
      <c r="N620" s="38"/>
      <c r="O620" s="38"/>
      <c r="P620" s="38"/>
    </row>
    <row r="621" spans="1:45" hidden="1" outlineLevel="1" x14ac:dyDescent="0.3">
      <c r="A621" s="24" t="s">
        <v>130</v>
      </c>
      <c r="B621" s="24"/>
      <c r="C621" s="24" t="e">
        <f>'Contractor Assumptions'!#REF!</f>
        <v>#REF!</v>
      </c>
      <c r="D621" s="95">
        <v>-9999</v>
      </c>
      <c r="E621" s="95">
        <v>-9999</v>
      </c>
      <c r="F621" s="95">
        <v>-9999</v>
      </c>
      <c r="G621" s="95">
        <v>-9999</v>
      </c>
      <c r="H621" s="95">
        <v>-9999</v>
      </c>
      <c r="I621" s="25"/>
      <c r="J621" s="38"/>
      <c r="K621" s="38"/>
      <c r="L621" s="38"/>
      <c r="M621" s="38"/>
      <c r="N621" s="38"/>
      <c r="O621" s="38"/>
      <c r="P621" s="38"/>
    </row>
    <row r="622" spans="1:45" hidden="1" outlineLevel="1" x14ac:dyDescent="0.3">
      <c r="A622" s="24" t="s">
        <v>130</v>
      </c>
      <c r="B622" s="24"/>
      <c r="C622" s="24" t="e">
        <f>'Contractor Assumptions'!#REF!</f>
        <v>#REF!</v>
      </c>
      <c r="D622" s="95">
        <v>-9999</v>
      </c>
      <c r="E622" s="95">
        <v>-9999</v>
      </c>
      <c r="F622" s="95">
        <v>-9999</v>
      </c>
      <c r="G622" s="95">
        <v>-9999</v>
      </c>
      <c r="H622" s="95">
        <v>-9999</v>
      </c>
      <c r="I622" s="25"/>
      <c r="J622" s="38"/>
      <c r="K622" s="38"/>
      <c r="L622" s="38"/>
      <c r="M622" s="38"/>
      <c r="N622" s="38"/>
      <c r="O622" s="38"/>
      <c r="P622" s="38"/>
    </row>
    <row r="623" spans="1:45" hidden="1" outlineLevel="1" x14ac:dyDescent="0.3">
      <c r="A623" s="24" t="s">
        <v>130</v>
      </c>
      <c r="B623" s="24"/>
      <c r="C623" s="24" t="e">
        <f>'Contractor Assumptions'!#REF!</f>
        <v>#REF!</v>
      </c>
      <c r="D623" s="95">
        <v>-9999</v>
      </c>
      <c r="E623" s="95">
        <v>-9999</v>
      </c>
      <c r="F623" s="95">
        <v>-9999</v>
      </c>
      <c r="G623" s="95">
        <v>-9999</v>
      </c>
      <c r="H623" s="95">
        <v>-9999</v>
      </c>
      <c r="I623" s="25"/>
      <c r="J623" s="38"/>
      <c r="K623" s="38"/>
      <c r="L623" s="38"/>
      <c r="M623" s="38"/>
      <c r="N623" s="38"/>
      <c r="O623" s="38"/>
      <c r="P623" s="38"/>
    </row>
    <row r="624" spans="1:45" hidden="1" outlineLevel="1" x14ac:dyDescent="0.3">
      <c r="A624" s="24" t="s">
        <v>130</v>
      </c>
      <c r="B624" s="24"/>
      <c r="C624" s="24" t="e">
        <f>'Contractor Assumptions'!#REF!</f>
        <v>#REF!</v>
      </c>
      <c r="D624" s="256">
        <v>-9999</v>
      </c>
      <c r="E624" s="256">
        <v>-9999</v>
      </c>
      <c r="F624" s="256">
        <v>-9999</v>
      </c>
      <c r="G624" s="256">
        <v>-9999</v>
      </c>
      <c r="H624" s="256">
        <v>-9999</v>
      </c>
      <c r="I624" s="25"/>
      <c r="J624" s="38"/>
      <c r="K624" s="38"/>
      <c r="L624" s="38"/>
      <c r="M624" s="38"/>
      <c r="N624" s="38"/>
      <c r="O624" s="38"/>
      <c r="P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idden="1" outlineLevel="1" x14ac:dyDescent="0.3">
      <c r="A625" s="24" t="s">
        <v>130</v>
      </c>
      <c r="B625" s="24"/>
      <c r="C625" s="24" t="e">
        <f>'Contractor Assumptions'!#REF!</f>
        <v>#REF!</v>
      </c>
      <c r="D625" s="95">
        <v>-9999</v>
      </c>
      <c r="E625" s="95">
        <v>-9999</v>
      </c>
      <c r="F625" s="95">
        <v>-9999</v>
      </c>
      <c r="G625" s="95">
        <v>-9999</v>
      </c>
      <c r="H625" s="95">
        <v>-9999</v>
      </c>
      <c r="I625" s="25"/>
      <c r="J625" s="38"/>
      <c r="K625" s="38"/>
      <c r="L625" s="38"/>
      <c r="M625" s="38"/>
      <c r="N625" s="38"/>
      <c r="O625" s="38"/>
      <c r="P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idden="1" outlineLevel="1" x14ac:dyDescent="0.3">
      <c r="A626" s="24" t="s">
        <v>130</v>
      </c>
      <c r="B626" s="24"/>
      <c r="C626" s="24" t="e">
        <f>'Contractor Assumptions'!#REF!</f>
        <v>#REF!</v>
      </c>
      <c r="D626" s="256">
        <v>-9999</v>
      </c>
      <c r="E626" s="256">
        <v>-9999</v>
      </c>
      <c r="F626" s="256">
        <v>-9999</v>
      </c>
      <c r="G626" s="256">
        <v>-9999</v>
      </c>
      <c r="H626" s="256">
        <v>-9999</v>
      </c>
      <c r="I626" s="25"/>
      <c r="J626" s="38"/>
      <c r="K626" s="38"/>
      <c r="L626" s="38"/>
      <c r="M626" s="38"/>
      <c r="N626" s="38"/>
      <c r="O626" s="38"/>
      <c r="P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collapsed="1" x14ac:dyDescent="0.3">
      <c r="A627" s="24"/>
      <c r="B627" s="24"/>
      <c r="C627" s="222" t="s">
        <v>120</v>
      </c>
      <c r="D627" s="25"/>
      <c r="E627" s="25"/>
      <c r="F627" s="25"/>
      <c r="G627" s="25"/>
      <c r="H627" s="25"/>
      <c r="I627" s="25"/>
      <c r="J627" s="38"/>
      <c r="K627" s="38"/>
      <c r="L627" s="38"/>
      <c r="M627" s="38"/>
      <c r="N627" s="38"/>
      <c r="O627" s="38"/>
      <c r="P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x14ac:dyDescent="0.3">
      <c r="A628" s="38"/>
      <c r="B628" s="38"/>
      <c r="C628" s="218" t="s">
        <v>120</v>
      </c>
      <c r="D628" s="38"/>
      <c r="E628" s="38"/>
      <c r="F628" s="38"/>
      <c r="G628" s="38"/>
      <c r="H628" s="38"/>
      <c r="I628" s="38"/>
      <c r="J628" s="38"/>
      <c r="K628" s="38"/>
      <c r="L628" s="38"/>
      <c r="M628" s="38"/>
      <c r="N628" s="38"/>
      <c r="O628" s="38"/>
      <c r="P628" s="38"/>
    </row>
    <row r="629" spans="1:45" x14ac:dyDescent="0.3">
      <c r="D629" s="149"/>
      <c r="E629" s="149"/>
      <c r="F629" s="149"/>
      <c r="G629" s="149"/>
      <c r="H629" s="149"/>
    </row>
  </sheetData>
  <autoFilter ref="D583:H628" xr:uid="{5F48D4DD-471F-4C68-88DC-86D73A80421F}">
    <filterColumn colId="0">
      <filters blank="1">
        <filter val="-"/>
        <filter val="1,162,000"/>
        <filter val="1,263"/>
        <filter val="1,331"/>
        <filter val="1,355"/>
        <filter val="1,435"/>
        <filter val="1,590"/>
        <filter val="10,095"/>
        <filter val="14,725"/>
        <filter val="2,137"/>
        <filter val="2,152"/>
        <filter val="2,271"/>
        <filter val="2,398"/>
        <filter val="2,550"/>
        <filter val="2,755"/>
        <filter val="2025"/>
        <filter val="208"/>
        <filter val="216"/>
        <filter val="340"/>
        <filter val="4,614"/>
        <filter val="40,000"/>
        <filter val="414"/>
        <filter val="444"/>
        <filter val="56%"/>
        <filter val="6,642"/>
        <filter val="69%"/>
        <filter val="700"/>
        <filter val="84"/>
        <filter val="867"/>
        <filter val="95"/>
        <filter val="957"/>
        <filter val="976"/>
      </filters>
    </filterColumn>
  </autoFilter>
  <dataConsolidate link="1">
    <dataRefs count="1">
      <dataRef ref="A1:A1048576" sheet="DEMANDS" r:id="rId1"/>
    </dataRefs>
  </dataConsolidate>
  <mergeCells count="5">
    <mergeCell ref="A581:H581"/>
    <mergeCell ref="A2:H8"/>
    <mergeCell ref="A17:H17"/>
    <mergeCell ref="A18:H18"/>
    <mergeCell ref="A256:H256"/>
  </mergeCells>
  <phoneticPr fontId="8" type="noConversion"/>
  <pageMargins left="0.7" right="0.7" top="0.75" bottom="0.75" header="0.3" footer="0.3"/>
  <pageSetup scale="82" orientation="portrait" r:id="rId2"/>
  <ignoredErrors>
    <ignoredError sqref="D257" formulaRange="1"/>
  </ignoredError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6531F-EA2A-4CFE-9895-EFDB96799169}">
  <sheetPr codeName="Sheet10">
    <tabColor theme="9"/>
  </sheetPr>
  <dimension ref="A1:AS2119"/>
  <sheetViews>
    <sheetView workbookViewId="0">
      <selection activeCell="A2" sqref="A2:H5"/>
    </sheetView>
  </sheetViews>
  <sheetFormatPr defaultColWidth="0" defaultRowHeight="14.4" zeroHeight="1" x14ac:dyDescent="0.3"/>
  <cols>
    <col min="1" max="1" width="41.33203125" customWidth="1"/>
    <col min="2" max="2" width="65.33203125" bestFit="1" customWidth="1"/>
    <col min="3" max="3" width="17" customWidth="1"/>
    <col min="4" max="4" width="14.5546875" bestFit="1" customWidth="1"/>
    <col min="5" max="6" width="13.33203125" bestFit="1" customWidth="1"/>
    <col min="7" max="7" width="25.109375" customWidth="1"/>
    <col min="8" max="8" width="44.6640625" customWidth="1"/>
    <col min="9" max="9" width="24.5546875" style="38" customWidth="1"/>
    <col min="10" max="10" width="15.88671875" customWidth="1"/>
    <col min="11" max="14" width="12.6640625" customWidth="1"/>
    <col min="15" max="15" width="11.5546875" customWidth="1"/>
    <col min="16" max="16" width="9.109375" customWidth="1"/>
    <col min="17" max="17" width="36" bestFit="1" customWidth="1"/>
    <col min="18" max="37" width="9.109375" customWidth="1"/>
    <col min="38" max="38" width="43.6640625" bestFit="1" customWidth="1"/>
    <col min="39" max="43" width="9.109375" customWidth="1"/>
    <col min="44" max="44" width="41.5546875" bestFit="1" customWidth="1"/>
    <col min="45" max="16384" width="9.109375" hidden="1"/>
  </cols>
  <sheetData>
    <row r="1" spans="1:44" ht="25.8" x14ac:dyDescent="0.5">
      <c r="A1" s="42" t="s">
        <v>274</v>
      </c>
      <c r="B1" s="38"/>
      <c r="C1" s="38"/>
      <c r="D1" s="38"/>
      <c r="E1" s="38"/>
      <c r="F1" s="38"/>
      <c r="G1" s="38"/>
      <c r="H1" s="38"/>
      <c r="I1" s="40"/>
      <c r="J1" s="102"/>
      <c r="K1" s="38"/>
      <c r="L1" s="38"/>
      <c r="M1" s="38"/>
      <c r="N1" s="47" t="s">
        <v>113</v>
      </c>
      <c r="O1" s="38"/>
      <c r="P1" s="38"/>
      <c r="Q1" t="s">
        <v>132</v>
      </c>
      <c r="R1" s="38" t="s">
        <v>40</v>
      </c>
      <c r="S1" s="38"/>
      <c r="T1" s="38"/>
      <c r="U1" s="38"/>
      <c r="V1" s="38"/>
      <c r="W1" s="38"/>
      <c r="X1" s="38"/>
      <c r="Y1" s="38"/>
      <c r="Z1" s="38"/>
      <c r="AA1" s="38"/>
      <c r="AB1" s="38"/>
      <c r="AC1" s="38"/>
      <c r="AD1" s="38"/>
      <c r="AE1" s="38"/>
      <c r="AF1" s="38"/>
      <c r="AG1" s="38"/>
      <c r="AH1" s="38"/>
      <c r="AI1" s="38"/>
      <c r="AJ1" s="38"/>
      <c r="AK1" s="38"/>
      <c r="AL1" s="38"/>
      <c r="AM1" s="38"/>
      <c r="AN1" s="38"/>
      <c r="AO1" s="38"/>
      <c r="AP1" s="38"/>
      <c r="AQ1" s="38"/>
      <c r="AR1" s="38"/>
    </row>
    <row r="2" spans="1:44" x14ac:dyDescent="0.3">
      <c r="A2" s="292" t="s">
        <v>133</v>
      </c>
      <c r="B2" s="292"/>
      <c r="C2" s="292"/>
      <c r="D2" s="292"/>
      <c r="E2" s="292"/>
      <c r="F2" s="292"/>
      <c r="G2" s="292"/>
      <c r="H2" s="292"/>
      <c r="I2" s="40"/>
      <c r="J2" s="40"/>
      <c r="K2" s="38"/>
      <c r="L2" s="38"/>
      <c r="M2" s="38"/>
      <c r="N2" s="38" t="s">
        <v>114</v>
      </c>
      <c r="O2" s="112">
        <v>2.29569E-5</v>
      </c>
      <c r="P2" s="38"/>
      <c r="Q2" t="s">
        <v>134</v>
      </c>
      <c r="R2" s="38" t="s">
        <v>45</v>
      </c>
      <c r="S2" s="38"/>
      <c r="T2" s="38"/>
      <c r="U2" s="38"/>
      <c r="V2" s="38"/>
      <c r="W2" s="38"/>
      <c r="X2" s="38"/>
      <c r="Y2" s="38"/>
      <c r="Z2" s="38"/>
      <c r="AA2" s="38"/>
      <c r="AB2" s="38"/>
      <c r="AC2" s="38"/>
      <c r="AD2" s="38"/>
      <c r="AE2" s="38"/>
      <c r="AF2" s="38"/>
      <c r="AG2" s="38"/>
      <c r="AH2" s="38"/>
      <c r="AI2" s="38"/>
      <c r="AJ2" s="38"/>
      <c r="AK2" s="38"/>
      <c r="AL2" s="38"/>
      <c r="AM2" s="38"/>
      <c r="AN2" s="38"/>
      <c r="AO2" s="38"/>
      <c r="AP2" s="38"/>
      <c r="AQ2" s="38"/>
      <c r="AR2" s="38"/>
    </row>
    <row r="3" spans="1:44" ht="25.8" x14ac:dyDescent="0.5">
      <c r="A3" s="292"/>
      <c r="B3" s="292"/>
      <c r="C3" s="292"/>
      <c r="D3" s="292"/>
      <c r="E3" s="292"/>
      <c r="F3" s="292"/>
      <c r="G3" s="292"/>
      <c r="H3" s="292"/>
      <c r="I3" s="42"/>
      <c r="J3" s="42"/>
      <c r="K3" s="42"/>
      <c r="L3" s="38"/>
      <c r="M3" s="38"/>
      <c r="N3" s="154" t="s">
        <v>135</v>
      </c>
      <c r="O3" s="151"/>
      <c r="P3" s="150"/>
      <c r="Q3" s="150" t="s">
        <v>132</v>
      </c>
      <c r="R3" s="150" t="s">
        <v>132</v>
      </c>
      <c r="S3" s="38"/>
      <c r="T3" s="38"/>
      <c r="U3" s="38"/>
      <c r="V3" s="38"/>
      <c r="W3" s="38"/>
      <c r="X3" s="38"/>
      <c r="Y3" s="38"/>
      <c r="Z3" s="38"/>
      <c r="AA3" s="38"/>
      <c r="AB3" s="38"/>
      <c r="AC3" s="38"/>
      <c r="AD3" s="38"/>
      <c r="AE3" s="38"/>
      <c r="AF3" s="38"/>
      <c r="AG3" s="38"/>
      <c r="AH3" s="38"/>
      <c r="AI3" s="38"/>
      <c r="AJ3" s="38"/>
      <c r="AK3" s="38"/>
      <c r="AL3" s="38"/>
      <c r="AM3" s="38"/>
      <c r="AN3" s="38"/>
      <c r="AO3" s="38"/>
      <c r="AP3" s="38"/>
      <c r="AQ3" s="38"/>
      <c r="AR3" s="38"/>
    </row>
    <row r="4" spans="1:44" x14ac:dyDescent="0.3">
      <c r="A4" s="292"/>
      <c r="B4" s="292"/>
      <c r="C4" s="292"/>
      <c r="D4" s="292"/>
      <c r="E4" s="292"/>
      <c r="F4" s="292"/>
      <c r="G4" s="292"/>
      <c r="H4" s="292"/>
      <c r="J4" s="38"/>
      <c r="K4" s="38"/>
      <c r="L4" s="38"/>
      <c r="M4" s="38"/>
      <c r="N4" s="150"/>
      <c r="O4" s="151"/>
      <c r="P4" s="150"/>
      <c r="Q4" s="150"/>
      <c r="R4" s="150"/>
      <c r="S4" s="38"/>
      <c r="T4" s="38"/>
      <c r="U4" s="38"/>
      <c r="V4" s="38"/>
      <c r="W4" s="38"/>
      <c r="X4" s="38"/>
      <c r="Y4" s="38"/>
      <c r="Z4" s="38"/>
      <c r="AA4" s="38"/>
      <c r="AB4" s="38"/>
      <c r="AC4" s="38"/>
      <c r="AD4" s="38"/>
      <c r="AE4" s="38"/>
      <c r="AF4" s="38"/>
      <c r="AG4" s="38"/>
      <c r="AH4" s="38"/>
      <c r="AI4" s="38"/>
      <c r="AJ4" s="38"/>
      <c r="AK4" s="38"/>
      <c r="AL4" s="38"/>
      <c r="AM4" s="38"/>
      <c r="AN4" s="38"/>
      <c r="AO4" s="38"/>
      <c r="AP4" s="38"/>
      <c r="AQ4" s="38"/>
      <c r="AR4" s="38"/>
    </row>
    <row r="5" spans="1:44" ht="81" customHeight="1" x14ac:dyDescent="0.3">
      <c r="A5" s="292"/>
      <c r="B5" s="292"/>
      <c r="C5" s="292"/>
      <c r="D5" s="292"/>
      <c r="E5" s="292"/>
      <c r="F5" s="292"/>
      <c r="G5" s="292"/>
      <c r="H5" s="292"/>
      <c r="J5" s="38"/>
      <c r="K5" s="38"/>
      <c r="L5" s="38"/>
      <c r="M5" s="38"/>
      <c r="N5" s="150"/>
      <c r="O5" s="151"/>
      <c r="P5" s="150"/>
      <c r="Q5" s="150" t="s">
        <v>28</v>
      </c>
      <c r="R5" s="150" t="s">
        <v>28</v>
      </c>
      <c r="S5" s="38"/>
      <c r="T5" s="38"/>
      <c r="U5" s="38"/>
      <c r="V5" s="38"/>
      <c r="W5" s="38"/>
      <c r="X5" s="38"/>
      <c r="Y5" s="38"/>
      <c r="Z5" s="38"/>
      <c r="AA5" s="38"/>
      <c r="AB5" s="38"/>
      <c r="AC5" s="38"/>
      <c r="AD5" s="38"/>
      <c r="AE5" s="38"/>
      <c r="AF5" s="38"/>
      <c r="AG5" s="38"/>
      <c r="AH5" s="38"/>
      <c r="AI5" s="38"/>
      <c r="AJ5" s="38"/>
      <c r="AK5" s="38"/>
      <c r="AL5" s="38"/>
      <c r="AM5" s="38"/>
      <c r="AN5" s="38"/>
      <c r="AO5" s="38"/>
      <c r="AP5" s="38"/>
      <c r="AQ5" s="38"/>
      <c r="AR5" s="38"/>
    </row>
    <row r="6" spans="1:44" x14ac:dyDescent="0.3">
      <c r="A6" s="38"/>
      <c r="B6" s="38"/>
      <c r="C6" s="38"/>
      <c r="D6" s="38"/>
      <c r="E6" s="38"/>
      <c r="F6" s="38"/>
      <c r="G6" s="38"/>
      <c r="H6" s="38"/>
      <c r="J6" s="38"/>
      <c r="K6" s="38"/>
      <c r="L6" s="38"/>
      <c r="M6" s="38"/>
      <c r="N6" s="150" t="s">
        <v>115</v>
      </c>
      <c r="O6" s="152">
        <v>3.0688878499999999</v>
      </c>
      <c r="P6" s="150"/>
      <c r="Q6" s="150" t="s">
        <v>136</v>
      </c>
      <c r="R6" s="150" t="s">
        <v>137</v>
      </c>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44" ht="25.8" x14ac:dyDescent="0.5">
      <c r="A7" s="290" t="s">
        <v>16</v>
      </c>
      <c r="B7" s="293"/>
      <c r="C7" s="293"/>
      <c r="D7" s="293"/>
      <c r="E7" s="293"/>
      <c r="F7" s="293"/>
      <c r="G7" s="293"/>
      <c r="H7" s="293"/>
      <c r="J7" s="38"/>
      <c r="K7" s="38"/>
      <c r="L7" s="38"/>
      <c r="M7" s="38"/>
      <c r="N7" s="150" t="s">
        <v>116</v>
      </c>
      <c r="O7" s="150">
        <v>1</v>
      </c>
      <c r="P7" s="150"/>
      <c r="Q7" s="150" t="s">
        <v>138</v>
      </c>
      <c r="R7" s="150" t="s">
        <v>137</v>
      </c>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spans="1:44" ht="23.25" customHeight="1" x14ac:dyDescent="0.3">
      <c r="A8" s="287" t="s">
        <v>139</v>
      </c>
      <c r="B8" s="294"/>
      <c r="C8" s="294"/>
      <c r="D8" s="294"/>
      <c r="E8" s="294"/>
      <c r="F8" s="294"/>
      <c r="G8" s="294"/>
      <c r="H8" s="294"/>
      <c r="J8" s="38"/>
      <c r="K8" s="38"/>
      <c r="L8" s="38"/>
      <c r="M8" s="38"/>
      <c r="N8" s="150"/>
      <c r="O8" s="150"/>
      <c r="P8" s="150"/>
      <c r="Q8" s="150" t="s">
        <v>140</v>
      </c>
      <c r="R8" s="150" t="s">
        <v>141</v>
      </c>
      <c r="S8" s="38"/>
      <c r="T8" s="38"/>
      <c r="U8" s="38"/>
      <c r="V8" s="38"/>
      <c r="W8" s="38"/>
      <c r="X8" s="38"/>
      <c r="Y8" s="38"/>
      <c r="Z8" s="38"/>
      <c r="AA8" s="38"/>
      <c r="AB8" s="38"/>
      <c r="AC8" s="38"/>
      <c r="AD8" s="38"/>
      <c r="AE8" s="38"/>
      <c r="AF8" s="38"/>
      <c r="AG8" s="38"/>
      <c r="AH8" s="38"/>
      <c r="AI8" s="38"/>
      <c r="AJ8" s="38"/>
      <c r="AK8" s="38"/>
      <c r="AL8" s="38"/>
      <c r="AM8" s="38"/>
      <c r="AN8" s="38"/>
      <c r="AO8" s="38"/>
      <c r="AP8" s="38"/>
      <c r="AQ8" s="38"/>
      <c r="AR8" s="38"/>
    </row>
    <row r="9" spans="1:44" ht="15.75" customHeight="1" x14ac:dyDescent="0.3">
      <c r="A9" s="294"/>
      <c r="B9" s="294"/>
      <c r="C9" s="294"/>
      <c r="D9" s="294"/>
      <c r="E9" s="294"/>
      <c r="F9" s="294"/>
      <c r="G9" s="294"/>
      <c r="H9" s="294"/>
      <c r="I9" s="40"/>
      <c r="J9" s="102"/>
      <c r="K9" s="38"/>
      <c r="L9" s="39"/>
      <c r="M9" s="39"/>
      <c r="N9" s="153"/>
      <c r="O9" s="153"/>
      <c r="P9" s="153"/>
      <c r="Q9" s="150" t="s">
        <v>142</v>
      </c>
      <c r="R9" s="150" t="s">
        <v>141</v>
      </c>
      <c r="S9" s="38"/>
      <c r="T9" s="38"/>
      <c r="U9" s="38"/>
      <c r="V9" s="38"/>
      <c r="W9" s="38"/>
      <c r="X9" s="38"/>
      <c r="Y9" s="38"/>
      <c r="Z9" s="38"/>
      <c r="AA9" s="38"/>
      <c r="AB9" s="38"/>
      <c r="AC9" s="38"/>
      <c r="AD9" s="38"/>
      <c r="AE9" s="38"/>
      <c r="AF9" s="38"/>
      <c r="AG9" s="38"/>
      <c r="AH9" s="38"/>
      <c r="AI9" s="38"/>
      <c r="AJ9" s="38"/>
      <c r="AK9" s="38"/>
      <c r="AL9" s="38"/>
      <c r="AM9" s="38"/>
      <c r="AN9" s="38"/>
      <c r="AO9" s="38"/>
      <c r="AP9" s="38"/>
      <c r="AQ9" s="38"/>
      <c r="AR9" s="38"/>
    </row>
    <row r="10" spans="1:44" x14ac:dyDescent="0.3">
      <c r="A10" s="68" t="s">
        <v>143</v>
      </c>
      <c r="B10" s="68"/>
      <c r="C10" s="68"/>
      <c r="D10" s="68"/>
      <c r="E10" s="68"/>
      <c r="F10" s="68"/>
      <c r="G10" s="68"/>
      <c r="H10" s="68"/>
      <c r="J10" s="38"/>
      <c r="K10" s="38"/>
      <c r="L10" s="39"/>
      <c r="M10" s="39"/>
      <c r="N10" s="153"/>
      <c r="O10" s="153"/>
      <c r="P10" s="153"/>
      <c r="Q10" s="150" t="s">
        <v>144</v>
      </c>
      <c r="R10" s="150" t="s">
        <v>145</v>
      </c>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row>
    <row r="11" spans="1:44" x14ac:dyDescent="0.3">
      <c r="A11" s="16"/>
      <c r="B11" s="14" t="s">
        <v>146</v>
      </c>
      <c r="C11" s="88">
        <f>SUM(C13:C55)</f>
        <v>-429957</v>
      </c>
      <c r="D11" s="88">
        <f>SUM(D13:D55)</f>
        <v>-429957</v>
      </c>
      <c r="E11" s="88">
        <f>SUM(E13:E55)</f>
        <v>-429957</v>
      </c>
      <c r="F11" s="88">
        <f>SUM(F13:F55)</f>
        <v>-429957</v>
      </c>
      <c r="G11" s="88">
        <f>SUM(G13:G55)</f>
        <v>-414958</v>
      </c>
      <c r="H11" s="17"/>
      <c r="J11" s="38"/>
      <c r="K11" s="38"/>
      <c r="L11" s="39"/>
      <c r="M11" s="39"/>
      <c r="N11" s="153"/>
      <c r="O11" s="153"/>
      <c r="P11" s="153"/>
      <c r="Q11" s="150" t="s">
        <v>28</v>
      </c>
      <c r="R11" s="150" t="s">
        <v>28</v>
      </c>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row>
    <row r="12" spans="1:44" x14ac:dyDescent="0.3">
      <c r="A12" s="16" t="s">
        <v>0</v>
      </c>
      <c r="B12" s="16" t="s">
        <v>11</v>
      </c>
      <c r="C12" s="127">
        <v>2025</v>
      </c>
      <c r="D12" s="127">
        <v>2030</v>
      </c>
      <c r="E12" s="127">
        <v>2035</v>
      </c>
      <c r="F12" s="127">
        <v>2040</v>
      </c>
      <c r="G12" s="127">
        <v>2045</v>
      </c>
      <c r="H12" s="17" t="s">
        <v>8</v>
      </c>
      <c r="I12" s="230"/>
      <c r="J12" s="38"/>
      <c r="K12" s="38"/>
      <c r="L12" s="39"/>
      <c r="M12" s="39"/>
      <c r="N12" s="153"/>
      <c r="O12" s="153"/>
      <c r="P12" s="153"/>
      <c r="Q12" s="150" t="s">
        <v>55</v>
      </c>
      <c r="R12" s="150" t="s">
        <v>55</v>
      </c>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row>
    <row r="13" spans="1:44" x14ac:dyDescent="0.3">
      <c r="A13" s="13" t="s">
        <v>147</v>
      </c>
      <c r="B13" s="16" t="e">
        <f>'Contractor Assumptions'!#REF!</f>
        <v>#REF!</v>
      </c>
      <c r="C13" s="214">
        <v>-9999</v>
      </c>
      <c r="D13" s="214">
        <v>-9999</v>
      </c>
      <c r="E13" s="214">
        <v>-9999</v>
      </c>
      <c r="F13" s="214">
        <v>-9999</v>
      </c>
      <c r="G13" s="214">
        <v>-9999</v>
      </c>
      <c r="H13" s="18"/>
      <c r="J13" s="38"/>
      <c r="K13" s="39"/>
      <c r="L13" s="39"/>
      <c r="M13" s="39"/>
      <c r="N13" s="39"/>
      <c r="O13" s="39"/>
      <c r="P13" s="39"/>
      <c r="Q13" t="s">
        <v>148</v>
      </c>
      <c r="R13" s="38" t="s">
        <v>28</v>
      </c>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row>
    <row r="14" spans="1:44" x14ac:dyDescent="0.3">
      <c r="A14" s="13" t="s">
        <v>147</v>
      </c>
      <c r="B14" s="16" t="e">
        <f>'Contractor Assumptions'!#REF!</f>
        <v>#REF!</v>
      </c>
      <c r="C14" s="87">
        <v>-9999</v>
      </c>
      <c r="D14" s="87">
        <v>-9999</v>
      </c>
      <c r="E14" s="87">
        <v>-9999</v>
      </c>
      <c r="F14" s="87">
        <v>-9999</v>
      </c>
      <c r="G14" s="87">
        <v>-9999</v>
      </c>
      <c r="H14" s="18"/>
      <c r="J14" s="38"/>
      <c r="K14" s="39"/>
      <c r="L14" s="39"/>
      <c r="M14" s="39"/>
      <c r="N14" s="39"/>
      <c r="O14" s="39"/>
      <c r="P14" s="39"/>
      <c r="Q14" t="s">
        <v>148</v>
      </c>
      <c r="R14" s="38" t="s">
        <v>28</v>
      </c>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row>
    <row r="15" spans="1:44" x14ac:dyDescent="0.3">
      <c r="A15" s="13" t="s">
        <v>147</v>
      </c>
      <c r="B15" s="16" t="e">
        <f>'Contractor Assumptions'!#REF!</f>
        <v>#REF!</v>
      </c>
      <c r="C15" s="87">
        <v>-9999</v>
      </c>
      <c r="D15" s="87">
        <v>-9999</v>
      </c>
      <c r="E15" s="87">
        <v>-9999</v>
      </c>
      <c r="F15" s="87">
        <v>-9999</v>
      </c>
      <c r="G15" s="87">
        <v>-9999</v>
      </c>
      <c r="H15" s="18"/>
      <c r="J15" s="39"/>
      <c r="K15" s="39"/>
      <c r="L15" s="39"/>
      <c r="M15" s="39"/>
      <c r="N15" s="39"/>
      <c r="O15" s="39"/>
      <c r="P15" s="39"/>
      <c r="Q15" t="s">
        <v>149</v>
      </c>
      <c r="R15" s="38" t="s">
        <v>149</v>
      </c>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row>
    <row r="16" spans="1:44" x14ac:dyDescent="0.3">
      <c r="A16" s="13" t="s">
        <v>147</v>
      </c>
      <c r="B16" s="16" t="e">
        <f>'Contractor Assumptions'!#REF!</f>
        <v>#REF!</v>
      </c>
      <c r="C16" s="87">
        <v>-9999</v>
      </c>
      <c r="D16" s="87">
        <v>-9999</v>
      </c>
      <c r="E16" s="87">
        <v>-9999</v>
      </c>
      <c r="F16" s="87">
        <v>-9999</v>
      </c>
      <c r="G16" s="87">
        <v>-9999</v>
      </c>
      <c r="H16" s="18"/>
      <c r="J16" s="39"/>
      <c r="K16" s="39"/>
      <c r="L16" s="39"/>
      <c r="M16" s="39"/>
      <c r="N16" s="39"/>
      <c r="O16" s="39"/>
      <c r="P16" s="39"/>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row>
    <row r="17" spans="1:44" x14ac:dyDescent="0.3">
      <c r="A17" s="13" t="s">
        <v>147</v>
      </c>
      <c r="B17" s="16" t="e">
        <f>'Contractor Assumptions'!#REF!</f>
        <v>#REF!</v>
      </c>
      <c r="C17" s="87">
        <v>-9999</v>
      </c>
      <c r="D17" s="87">
        <v>-9999</v>
      </c>
      <c r="E17" s="87">
        <v>-9999</v>
      </c>
      <c r="F17" s="87">
        <v>-9999</v>
      </c>
      <c r="G17" s="87">
        <v>-9999</v>
      </c>
      <c r="H17" s="18"/>
      <c r="J17" s="39"/>
      <c r="K17" s="39"/>
      <c r="L17" s="39"/>
      <c r="M17" s="39"/>
      <c r="N17" s="39"/>
      <c r="O17" s="39"/>
      <c r="P17" s="39"/>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row>
    <row r="18" spans="1:44" x14ac:dyDescent="0.3">
      <c r="A18" s="13" t="s">
        <v>147</v>
      </c>
      <c r="B18" s="16" t="e">
        <f>'Contractor Assumptions'!#REF!</f>
        <v>#REF!</v>
      </c>
      <c r="C18" s="87">
        <v>-9999</v>
      </c>
      <c r="D18" s="87">
        <v>-9999</v>
      </c>
      <c r="E18" s="87">
        <v>-9999</v>
      </c>
      <c r="F18" s="87">
        <v>-9999</v>
      </c>
      <c r="G18" s="87">
        <v>-9999</v>
      </c>
      <c r="H18" s="18"/>
      <c r="J18" s="39"/>
      <c r="K18" s="39"/>
      <c r="L18" s="39"/>
      <c r="M18" s="39"/>
      <c r="N18" s="39"/>
      <c r="O18" s="39"/>
      <c r="P18" s="39"/>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row>
    <row r="19" spans="1:44" x14ac:dyDescent="0.3">
      <c r="A19" s="13" t="s">
        <v>147</v>
      </c>
      <c r="B19" s="16" t="e">
        <f>'Contractor Assumptions'!#REF!</f>
        <v>#REF!</v>
      </c>
      <c r="C19" s="87">
        <v>-9999</v>
      </c>
      <c r="D19" s="87">
        <v>-9999</v>
      </c>
      <c r="E19" s="87">
        <v>-9999</v>
      </c>
      <c r="F19" s="87">
        <v>-9999</v>
      </c>
      <c r="G19" s="87">
        <v>-9999</v>
      </c>
      <c r="H19" s="18"/>
      <c r="J19" s="38"/>
      <c r="K19" s="39"/>
      <c r="L19" s="39"/>
      <c r="M19" s="39"/>
      <c r="N19" s="39"/>
      <c r="O19" s="39"/>
      <c r="P19" s="39"/>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row>
    <row r="20" spans="1:44" x14ac:dyDescent="0.3">
      <c r="A20" s="13" t="s">
        <v>147</v>
      </c>
      <c r="B20" s="16" t="e">
        <f>'Contractor Assumptions'!#REF!</f>
        <v>#REF!</v>
      </c>
      <c r="C20" s="214">
        <v>-9999</v>
      </c>
      <c r="D20" s="214">
        <v>-9999</v>
      </c>
      <c r="E20" s="214">
        <v>-9999</v>
      </c>
      <c r="F20" s="214">
        <v>-9999</v>
      </c>
      <c r="G20" s="214">
        <v>-9999</v>
      </c>
      <c r="H20" s="18"/>
      <c r="J20" s="103"/>
      <c r="K20" s="39"/>
      <c r="L20" s="39"/>
      <c r="M20" s="39"/>
      <c r="N20" s="39"/>
      <c r="O20" s="39"/>
      <c r="P20" s="39"/>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row>
    <row r="21" spans="1:44" x14ac:dyDescent="0.3">
      <c r="A21" s="13" t="s">
        <v>147</v>
      </c>
      <c r="B21" s="16" t="e">
        <f>'Contractor Assumptions'!#REF!</f>
        <v>#REF!</v>
      </c>
      <c r="C21" s="87">
        <v>-9999</v>
      </c>
      <c r="D21" s="87">
        <v>-9999</v>
      </c>
      <c r="E21" s="87">
        <v>-9999</v>
      </c>
      <c r="F21" s="87">
        <v>-9999</v>
      </c>
      <c r="G21" s="87">
        <v>-9999</v>
      </c>
      <c r="H21" s="18"/>
      <c r="J21" s="39"/>
      <c r="K21" s="39"/>
      <c r="L21" s="39"/>
      <c r="M21" s="39"/>
      <c r="N21" s="39"/>
      <c r="O21" s="39"/>
      <c r="P21" s="39"/>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row>
    <row r="22" spans="1:44" x14ac:dyDescent="0.3">
      <c r="A22" s="13" t="s">
        <v>147</v>
      </c>
      <c r="B22" s="16" t="e">
        <f>'Contractor Assumptions'!#REF!</f>
        <v>#REF!</v>
      </c>
      <c r="C22" s="87">
        <v>-9999</v>
      </c>
      <c r="D22" s="87">
        <v>-9999</v>
      </c>
      <c r="E22" s="87">
        <v>-9999</v>
      </c>
      <c r="F22" s="87">
        <v>-9999</v>
      </c>
      <c r="G22" s="87">
        <v>-9999</v>
      </c>
      <c r="H22" s="18"/>
      <c r="J22" s="39"/>
      <c r="K22" s="39"/>
      <c r="L22" s="39"/>
      <c r="M22" s="39"/>
      <c r="N22" s="39"/>
      <c r="O22" s="39"/>
      <c r="P22" s="39"/>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row>
    <row r="23" spans="1:44" x14ac:dyDescent="0.3">
      <c r="A23" s="13" t="s">
        <v>147</v>
      </c>
      <c r="B23" s="16" t="e">
        <f>'Contractor Assumptions'!#REF!</f>
        <v>#REF!</v>
      </c>
      <c r="C23" s="87">
        <v>-9999</v>
      </c>
      <c r="D23" s="87">
        <v>-9999</v>
      </c>
      <c r="E23" s="87">
        <v>-9999</v>
      </c>
      <c r="F23" s="87">
        <v>-9999</v>
      </c>
      <c r="G23" s="87">
        <v>-9999</v>
      </c>
      <c r="H23" s="18"/>
      <c r="J23" s="39"/>
      <c r="K23" s="39"/>
      <c r="L23" s="39"/>
      <c r="M23" s="39"/>
      <c r="N23" s="39"/>
      <c r="O23" s="39"/>
      <c r="P23" s="39"/>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row>
    <row r="24" spans="1:44" x14ac:dyDescent="0.3">
      <c r="A24" s="13" t="s">
        <v>147</v>
      </c>
      <c r="B24" s="16" t="e">
        <f>'Contractor Assumptions'!#REF!</f>
        <v>#REF!</v>
      </c>
      <c r="C24" s="214">
        <v>-9999</v>
      </c>
      <c r="D24" s="214">
        <v>-9999</v>
      </c>
      <c r="E24" s="214">
        <v>-9999</v>
      </c>
      <c r="F24" s="214">
        <v>-9999</v>
      </c>
      <c r="G24" s="214">
        <v>-9999</v>
      </c>
      <c r="H24" s="18"/>
      <c r="J24" s="39"/>
      <c r="K24" s="39"/>
      <c r="L24" s="39"/>
      <c r="M24" s="39"/>
      <c r="N24" s="39"/>
      <c r="O24" s="39"/>
      <c r="P24" s="39"/>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row>
    <row r="25" spans="1:44" x14ac:dyDescent="0.3">
      <c r="A25" s="13" t="s">
        <v>147</v>
      </c>
      <c r="B25" s="16" t="e">
        <f>'Contractor Assumptions'!#REF!</f>
        <v>#REF!</v>
      </c>
      <c r="C25" s="214">
        <v>-9999</v>
      </c>
      <c r="D25" s="214">
        <v>-9999</v>
      </c>
      <c r="E25" s="214">
        <v>-9999</v>
      </c>
      <c r="F25" s="214">
        <v>-9999</v>
      </c>
      <c r="G25" s="214">
        <v>-9999</v>
      </c>
      <c r="H25" s="18"/>
      <c r="J25" s="39"/>
      <c r="K25" s="39"/>
      <c r="L25" s="39"/>
      <c r="M25" s="39"/>
      <c r="N25" s="39"/>
      <c r="O25" s="39"/>
      <c r="P25" s="39"/>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row>
    <row r="26" spans="1:44" x14ac:dyDescent="0.3">
      <c r="A26" s="13" t="s">
        <v>147</v>
      </c>
      <c r="B26" s="16" t="e">
        <f>'Contractor Assumptions'!#REF!</f>
        <v>#REF!</v>
      </c>
      <c r="C26" s="214">
        <v>-9999</v>
      </c>
      <c r="D26" s="214">
        <v>-9999</v>
      </c>
      <c r="E26" s="214">
        <v>-9999</v>
      </c>
      <c r="F26" s="214">
        <v>-9999</v>
      </c>
      <c r="G26" s="214">
        <v>-9999</v>
      </c>
      <c r="H26" s="18"/>
      <c r="J26" s="39"/>
      <c r="K26" s="39"/>
      <c r="L26" s="39"/>
      <c r="M26" s="39"/>
      <c r="N26" s="39"/>
      <c r="O26" s="39"/>
      <c r="P26" s="39"/>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row>
    <row r="27" spans="1:44" x14ac:dyDescent="0.3">
      <c r="A27" s="13" t="s">
        <v>147</v>
      </c>
      <c r="B27" s="16" t="e">
        <f>'Contractor Assumptions'!#REF!</f>
        <v>#REF!</v>
      </c>
      <c r="C27" s="87">
        <v>-9999</v>
      </c>
      <c r="D27" s="87">
        <v>-9999</v>
      </c>
      <c r="E27" s="87">
        <v>-9999</v>
      </c>
      <c r="F27" s="87">
        <v>-9999</v>
      </c>
      <c r="G27" s="87">
        <v>-9999</v>
      </c>
      <c r="H27" s="18"/>
      <c r="J27" s="39"/>
      <c r="K27" s="39"/>
      <c r="L27" s="39"/>
      <c r="M27" s="39"/>
      <c r="N27" s="39"/>
      <c r="O27" s="39"/>
      <c r="P27" s="39"/>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row>
    <row r="28" spans="1:44" x14ac:dyDescent="0.3">
      <c r="A28" s="13" t="s">
        <v>147</v>
      </c>
      <c r="B28" s="16" t="e">
        <f>'Contractor Assumptions'!#REF!</f>
        <v>#REF!</v>
      </c>
      <c r="C28" s="87">
        <v>-9999</v>
      </c>
      <c r="D28" s="87">
        <v>-9999</v>
      </c>
      <c r="E28" s="87">
        <v>-9999</v>
      </c>
      <c r="F28" s="87">
        <v>-9999</v>
      </c>
      <c r="G28" s="87">
        <v>-9999</v>
      </c>
      <c r="H28" s="18"/>
      <c r="J28" s="39"/>
      <c r="K28" s="39"/>
      <c r="L28" s="39"/>
      <c r="M28" s="39"/>
      <c r="N28" s="39"/>
      <c r="O28" s="39"/>
      <c r="P28" s="39"/>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row>
    <row r="29" spans="1:44" x14ac:dyDescent="0.3">
      <c r="A29" s="13" t="s">
        <v>147</v>
      </c>
      <c r="B29" s="16" t="e">
        <f>'Contractor Assumptions'!#REF!</f>
        <v>#REF!</v>
      </c>
      <c r="C29" s="214">
        <v>-9999</v>
      </c>
      <c r="D29" s="214">
        <v>-9999</v>
      </c>
      <c r="E29" s="214">
        <v>-9999</v>
      </c>
      <c r="F29" s="214">
        <v>-9999</v>
      </c>
      <c r="G29" s="214">
        <v>-9999</v>
      </c>
      <c r="H29" s="18"/>
      <c r="J29" s="39"/>
      <c r="K29" s="39"/>
      <c r="L29" s="39"/>
      <c r="M29" s="39"/>
      <c r="N29" s="39"/>
      <c r="O29" s="39"/>
      <c r="P29" s="39"/>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row>
    <row r="30" spans="1:44" x14ac:dyDescent="0.3">
      <c r="A30" s="13" t="s">
        <v>147</v>
      </c>
      <c r="B30" s="16" t="e">
        <f>'Contractor Assumptions'!#REF!</f>
        <v>#REF!</v>
      </c>
      <c r="C30" s="214">
        <v>-9999</v>
      </c>
      <c r="D30" s="214">
        <v>-9999</v>
      </c>
      <c r="E30" s="214">
        <v>-9999</v>
      </c>
      <c r="F30" s="214">
        <v>-9999</v>
      </c>
      <c r="G30" s="214">
        <v>-9999</v>
      </c>
      <c r="H30" s="18"/>
      <c r="J30" s="39"/>
      <c r="K30" s="39"/>
      <c r="L30" s="39"/>
      <c r="M30" s="39"/>
      <c r="N30" s="39"/>
      <c r="O30" s="39"/>
      <c r="P30" s="39"/>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row>
    <row r="31" spans="1:44" x14ac:dyDescent="0.3">
      <c r="A31" s="13" t="s">
        <v>147</v>
      </c>
      <c r="B31" s="16" t="e">
        <f>'Contractor Assumptions'!#REF!</f>
        <v>#REF!</v>
      </c>
      <c r="C31" s="214">
        <v>-9999</v>
      </c>
      <c r="D31" s="214">
        <v>-9999</v>
      </c>
      <c r="E31" s="214">
        <v>-9999</v>
      </c>
      <c r="F31" s="214">
        <v>-9999</v>
      </c>
      <c r="G31" s="214">
        <v>-9999</v>
      </c>
      <c r="H31" s="18"/>
      <c r="J31" s="39"/>
      <c r="K31" s="39"/>
      <c r="L31" s="39"/>
      <c r="M31" s="39"/>
      <c r="N31" s="39"/>
      <c r="O31" s="39"/>
      <c r="P31" s="39"/>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row>
    <row r="32" spans="1:44" x14ac:dyDescent="0.3">
      <c r="A32" s="13" t="s">
        <v>147</v>
      </c>
      <c r="B32" s="16" t="e">
        <f>'Contractor Assumptions'!#REF!</f>
        <v>#REF!</v>
      </c>
      <c r="C32" s="214">
        <v>-9999</v>
      </c>
      <c r="D32" s="214">
        <v>-9999</v>
      </c>
      <c r="E32" s="214">
        <v>-9999</v>
      </c>
      <c r="F32" s="214">
        <v>-9999</v>
      </c>
      <c r="G32" s="214">
        <v>-9999</v>
      </c>
      <c r="H32" s="18"/>
      <c r="J32" s="104"/>
      <c r="K32" s="39"/>
      <c r="L32" s="39"/>
      <c r="M32" s="39"/>
      <c r="N32" s="39"/>
      <c r="O32" s="39"/>
      <c r="P32" s="39"/>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row>
    <row r="33" spans="1:44" x14ac:dyDescent="0.3">
      <c r="A33" s="13" t="s">
        <v>147</v>
      </c>
      <c r="B33" s="16" t="e">
        <f>'Contractor Assumptions'!#REF!</f>
        <v>#REF!</v>
      </c>
      <c r="C33" s="214">
        <v>-9999</v>
      </c>
      <c r="D33" s="214">
        <v>-9999</v>
      </c>
      <c r="E33" s="214">
        <v>-9999</v>
      </c>
      <c r="F33" s="214">
        <v>-9999</v>
      </c>
      <c r="G33" s="214">
        <v>-9999</v>
      </c>
      <c r="H33" s="18"/>
      <c r="J33" s="39"/>
      <c r="K33" s="39"/>
      <c r="L33" s="39"/>
      <c r="M33" s="39"/>
      <c r="N33" s="39"/>
      <c r="O33" s="39"/>
      <c r="P33" s="39"/>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row>
    <row r="34" spans="1:44" x14ac:dyDescent="0.3">
      <c r="A34" s="13" t="s">
        <v>147</v>
      </c>
      <c r="B34" s="16" t="e">
        <f>'Contractor Assumptions'!#REF!</f>
        <v>#REF!</v>
      </c>
      <c r="C34" s="214">
        <v>-9999</v>
      </c>
      <c r="D34" s="214">
        <v>-9999</v>
      </c>
      <c r="E34" s="214">
        <v>-9999</v>
      </c>
      <c r="F34" s="214">
        <v>-9999</v>
      </c>
      <c r="G34" s="214">
        <v>-9999</v>
      </c>
      <c r="H34" s="18"/>
      <c r="J34" s="38"/>
      <c r="K34" s="39"/>
      <c r="L34" s="39"/>
      <c r="M34" s="39"/>
      <c r="N34" s="39"/>
      <c r="O34" s="39"/>
      <c r="P34" s="39"/>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row>
    <row r="35" spans="1:44" x14ac:dyDescent="0.3">
      <c r="A35" s="13" t="s">
        <v>147</v>
      </c>
      <c r="B35" s="16" t="e">
        <f>'Contractor Assumptions'!#REF!</f>
        <v>#REF!</v>
      </c>
      <c r="C35" s="87">
        <v>-9999</v>
      </c>
      <c r="D35" s="87">
        <v>-9999</v>
      </c>
      <c r="E35" s="87">
        <v>-9999</v>
      </c>
      <c r="F35" s="87">
        <v>-9999</v>
      </c>
      <c r="G35" s="87">
        <v>-9999</v>
      </c>
      <c r="H35" s="18"/>
      <c r="J35" s="39"/>
      <c r="K35" s="39"/>
      <c r="L35" s="39"/>
      <c r="M35" s="39"/>
      <c r="N35" s="39"/>
      <c r="O35" s="39"/>
      <c r="P35" s="39"/>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row>
    <row r="36" spans="1:44" x14ac:dyDescent="0.3">
      <c r="A36" s="13" t="s">
        <v>147</v>
      </c>
      <c r="B36" s="16" t="e">
        <f>'Contractor Assumptions'!#REF!</f>
        <v>#REF!</v>
      </c>
      <c r="C36" s="87">
        <v>-9999</v>
      </c>
      <c r="D36" s="87">
        <v>-9999</v>
      </c>
      <c r="E36" s="87">
        <v>-9999</v>
      </c>
      <c r="F36" s="87">
        <v>-9999</v>
      </c>
      <c r="G36" s="87">
        <v>-9999</v>
      </c>
      <c r="H36" s="18"/>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row>
    <row r="37" spans="1:44" x14ac:dyDescent="0.3">
      <c r="A37" s="13" t="s">
        <v>147</v>
      </c>
      <c r="B37" s="16" t="e">
        <f>'Contractor Assumptions'!#REF!</f>
        <v>#REF!</v>
      </c>
      <c r="C37" s="87">
        <v>-9999</v>
      </c>
      <c r="D37" s="87">
        <v>-9999</v>
      </c>
      <c r="E37" s="87">
        <v>-9999</v>
      </c>
      <c r="F37" s="87">
        <v>-9999</v>
      </c>
      <c r="G37" s="87">
        <v>-9999</v>
      </c>
      <c r="H37" s="18"/>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row>
    <row r="38" spans="1:44" x14ac:dyDescent="0.3">
      <c r="A38" s="13" t="s">
        <v>147</v>
      </c>
      <c r="B38" s="16" t="e">
        <f>'Contractor Assumptions'!#REF!</f>
        <v>#REF!</v>
      </c>
      <c r="C38" s="87">
        <v>-9999</v>
      </c>
      <c r="D38" s="87">
        <v>-9999</v>
      </c>
      <c r="E38" s="87">
        <v>-9999</v>
      </c>
      <c r="F38" s="87">
        <v>-9999</v>
      </c>
      <c r="G38" s="87">
        <v>-9999</v>
      </c>
      <c r="H38" s="18"/>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row>
    <row r="39" spans="1:44" x14ac:dyDescent="0.3">
      <c r="A39" s="13" t="s">
        <v>147</v>
      </c>
      <c r="B39" s="16" t="e">
        <f>'Contractor Assumptions'!#REF!</f>
        <v>#REF!</v>
      </c>
      <c r="C39" s="87">
        <v>-9999</v>
      </c>
      <c r="D39" s="87">
        <v>-9999</v>
      </c>
      <c r="E39" s="87">
        <v>-9999</v>
      </c>
      <c r="F39" s="87">
        <v>-9999</v>
      </c>
      <c r="G39" s="87">
        <v>-9999</v>
      </c>
      <c r="H39" s="18"/>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row>
    <row r="40" spans="1:44" x14ac:dyDescent="0.3">
      <c r="A40" s="13" t="s">
        <v>147</v>
      </c>
      <c r="B40" s="16" t="e">
        <f>'Contractor Assumptions'!#REF!</f>
        <v>#REF!</v>
      </c>
      <c r="C40" s="87">
        <v>-9999</v>
      </c>
      <c r="D40" s="87">
        <v>-9999</v>
      </c>
      <c r="E40" s="87">
        <v>-9999</v>
      </c>
      <c r="F40" s="87">
        <v>-9999</v>
      </c>
      <c r="G40" s="87">
        <v>-9999</v>
      </c>
      <c r="H40" s="18"/>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row>
    <row r="41" spans="1:44" x14ac:dyDescent="0.3">
      <c r="A41" s="13" t="s">
        <v>147</v>
      </c>
      <c r="B41" s="16" t="e">
        <f>'Contractor Assumptions'!#REF!</f>
        <v>#REF!</v>
      </c>
      <c r="C41" s="87">
        <v>-9999</v>
      </c>
      <c r="D41" s="87">
        <v>-9999</v>
      </c>
      <c r="E41" s="87">
        <v>-9999</v>
      </c>
      <c r="F41" s="87">
        <v>-9999</v>
      </c>
      <c r="G41" s="87">
        <v>-9999</v>
      </c>
      <c r="H41" s="18"/>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row>
    <row r="42" spans="1:44" x14ac:dyDescent="0.3">
      <c r="A42" s="13" t="s">
        <v>147</v>
      </c>
      <c r="B42" s="16" t="e">
        <f>'Contractor Assumptions'!#REF!</f>
        <v>#REF!</v>
      </c>
      <c r="C42" s="227">
        <v>-9999</v>
      </c>
      <c r="D42" s="227">
        <v>-9999</v>
      </c>
      <c r="E42" s="227">
        <v>-9999</v>
      </c>
      <c r="F42" s="227">
        <v>-9999</v>
      </c>
      <c r="G42" s="227">
        <v>-9999</v>
      </c>
      <c r="H42" s="228"/>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row>
    <row r="43" spans="1:44" x14ac:dyDescent="0.3">
      <c r="A43" s="13" t="s">
        <v>147</v>
      </c>
      <c r="B43" s="16" t="e">
        <f>'Contractor Assumptions'!#REF!</f>
        <v>#REF!</v>
      </c>
      <c r="C43" s="214">
        <v>-9999</v>
      </c>
      <c r="D43" s="214">
        <v>-9999</v>
      </c>
      <c r="E43" s="214">
        <v>-9999</v>
      </c>
      <c r="F43" s="214">
        <v>-9999</v>
      </c>
      <c r="G43" s="214">
        <v>-9999</v>
      </c>
      <c r="H43" s="18"/>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row>
    <row r="44" spans="1:44" x14ac:dyDescent="0.3">
      <c r="A44" s="13" t="s">
        <v>147</v>
      </c>
      <c r="B44" s="16" t="e">
        <f>'Contractor Assumptions'!#REF!</f>
        <v>#REF!</v>
      </c>
      <c r="C44" s="87">
        <v>-9999</v>
      </c>
      <c r="D44" s="87">
        <v>-9999</v>
      </c>
      <c r="E44" s="87">
        <v>-9999</v>
      </c>
      <c r="F44" s="87">
        <v>-9999</v>
      </c>
      <c r="G44" s="87">
        <v>-9999</v>
      </c>
      <c r="H44" s="18"/>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row>
    <row r="45" spans="1:44" x14ac:dyDescent="0.3">
      <c r="A45" s="13" t="s">
        <v>147</v>
      </c>
      <c r="B45" s="16" t="e">
        <f>'Contractor Assumptions'!#REF!</f>
        <v>#REF!</v>
      </c>
      <c r="C45" s="87">
        <v>-9999</v>
      </c>
      <c r="D45" s="87">
        <v>-9999</v>
      </c>
      <c r="E45" s="87">
        <v>-9999</v>
      </c>
      <c r="F45" s="87">
        <v>-9999</v>
      </c>
      <c r="G45" s="87">
        <v>-9999</v>
      </c>
      <c r="H45" s="18"/>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row>
    <row r="46" spans="1:44" x14ac:dyDescent="0.3">
      <c r="A46" s="13" t="s">
        <v>147</v>
      </c>
      <c r="B46" s="16" t="e">
        <f>'Contractor Assumptions'!#REF!</f>
        <v>#REF!</v>
      </c>
      <c r="C46" s="214">
        <v>-9999</v>
      </c>
      <c r="D46" s="214">
        <v>-9999</v>
      </c>
      <c r="E46" s="214">
        <v>-9999</v>
      </c>
      <c r="F46" s="214">
        <v>-9999</v>
      </c>
      <c r="G46" s="214">
        <v>-9999</v>
      </c>
      <c r="H46" s="18"/>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row>
    <row r="47" spans="1:44" x14ac:dyDescent="0.3">
      <c r="A47" s="13" t="s">
        <v>147</v>
      </c>
      <c r="B47" s="16" t="e">
        <f>'Contractor Assumptions'!#REF!</f>
        <v>#REF!</v>
      </c>
      <c r="C47" s="214">
        <v>-9999</v>
      </c>
      <c r="D47" s="214">
        <v>-9999</v>
      </c>
      <c r="E47" s="214">
        <v>-9999</v>
      </c>
      <c r="F47" s="214">
        <v>-9999</v>
      </c>
      <c r="G47" s="214">
        <v>-9999</v>
      </c>
      <c r="H47" s="18"/>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row>
    <row r="48" spans="1:44" x14ac:dyDescent="0.3">
      <c r="A48" s="13" t="s">
        <v>147</v>
      </c>
      <c r="B48" s="16" t="e">
        <f>'Contractor Assumptions'!#REF!</f>
        <v>#REF!</v>
      </c>
      <c r="C48" s="214">
        <v>-9999</v>
      </c>
      <c r="D48" s="214">
        <v>-9999</v>
      </c>
      <c r="E48" s="214">
        <v>-9999</v>
      </c>
      <c r="F48" s="214">
        <v>-9999</v>
      </c>
      <c r="G48" s="214">
        <v>-9999</v>
      </c>
      <c r="H48" s="18"/>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4" x14ac:dyDescent="0.3">
      <c r="A49" s="13" t="s">
        <v>147</v>
      </c>
      <c r="B49" s="16" t="str">
        <f>'Contractor Assumptions'!B6</f>
        <v>Metropolitan Water District of Southern California</v>
      </c>
      <c r="C49" s="87">
        <v>-9999</v>
      </c>
      <c r="D49" s="87">
        <v>-9999</v>
      </c>
      <c r="E49" s="87">
        <v>-9999</v>
      </c>
      <c r="F49" s="87">
        <v>-9999</v>
      </c>
      <c r="G49" s="87">
        <v>5000</v>
      </c>
      <c r="H49" s="18"/>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row>
    <row r="50" spans="1:44" x14ac:dyDescent="0.3">
      <c r="A50" s="13" t="s">
        <v>147</v>
      </c>
      <c r="B50" s="16" t="e">
        <f>'Contractor Assumptions'!#REF!</f>
        <v>#REF!</v>
      </c>
      <c r="C50" s="87">
        <v>-9999</v>
      </c>
      <c r="D50" s="87">
        <v>-9999</v>
      </c>
      <c r="E50" s="87">
        <v>-9999</v>
      </c>
      <c r="F50" s="87">
        <v>-9999</v>
      </c>
      <c r="G50" s="87">
        <v>-9999</v>
      </c>
      <c r="H50" s="18"/>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4" x14ac:dyDescent="0.3">
      <c r="A51" s="13" t="s">
        <v>147</v>
      </c>
      <c r="B51" s="16" t="e">
        <f>'Contractor Assumptions'!#REF!</f>
        <v>#REF!</v>
      </c>
      <c r="C51" s="87">
        <v>-9999</v>
      </c>
      <c r="D51" s="87">
        <v>-9999</v>
      </c>
      <c r="E51" s="87">
        <v>-9999</v>
      </c>
      <c r="F51" s="87">
        <v>-9999</v>
      </c>
      <c r="G51" s="87">
        <v>-9999</v>
      </c>
      <c r="H51" s="18"/>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row>
    <row r="52" spans="1:44" x14ac:dyDescent="0.3">
      <c r="A52" s="13" t="s">
        <v>147</v>
      </c>
      <c r="B52" s="16" t="e">
        <f>'Contractor Assumptions'!#REF!</f>
        <v>#REF!</v>
      </c>
      <c r="C52" s="87">
        <v>-9999</v>
      </c>
      <c r="D52" s="87">
        <v>-9999</v>
      </c>
      <c r="E52" s="87">
        <v>-9999</v>
      </c>
      <c r="F52" s="87">
        <v>-9999</v>
      </c>
      <c r="G52" s="87">
        <v>-9999</v>
      </c>
      <c r="H52" s="18"/>
      <c r="J52" s="39"/>
      <c r="K52" s="39"/>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row>
    <row r="53" spans="1:44" x14ac:dyDescent="0.3">
      <c r="A53" s="13" t="s">
        <v>147</v>
      </c>
      <c r="B53" s="16" t="e">
        <f>'Contractor Assumptions'!#REF!</f>
        <v>#REF!</v>
      </c>
      <c r="C53" s="214">
        <v>-9999</v>
      </c>
      <c r="D53" s="214">
        <v>-9999</v>
      </c>
      <c r="E53" s="214">
        <v>-9999</v>
      </c>
      <c r="F53" s="214">
        <v>-9999</v>
      </c>
      <c r="G53" s="214">
        <v>-9999</v>
      </c>
      <c r="H53" s="18"/>
      <c r="J53" s="39"/>
      <c r="K53" s="39"/>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row>
    <row r="54" spans="1:44" x14ac:dyDescent="0.3">
      <c r="A54" s="13" t="s">
        <v>147</v>
      </c>
      <c r="B54" s="16" t="e">
        <f>'Contractor Assumptions'!#REF!</f>
        <v>#REF!</v>
      </c>
      <c r="C54" s="87">
        <v>-9999</v>
      </c>
      <c r="D54" s="87">
        <v>-9999</v>
      </c>
      <c r="E54" s="87">
        <v>-9999</v>
      </c>
      <c r="F54" s="87">
        <v>-9999</v>
      </c>
      <c r="G54" s="87">
        <v>-9999</v>
      </c>
      <c r="H54" s="18"/>
      <c r="J54" s="39"/>
      <c r="K54" s="39"/>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row>
    <row r="55" spans="1:44" x14ac:dyDescent="0.3">
      <c r="A55" s="13" t="s">
        <v>147</v>
      </c>
      <c r="B55" s="16" t="e">
        <f>'Contractor Assumptions'!#REF!</f>
        <v>#REF!</v>
      </c>
      <c r="C55" s="214">
        <v>-9999</v>
      </c>
      <c r="D55" s="214">
        <v>-9999</v>
      </c>
      <c r="E55" s="214">
        <v>-9999</v>
      </c>
      <c r="F55" s="214">
        <v>-9999</v>
      </c>
      <c r="G55" s="214">
        <v>-9999</v>
      </c>
      <c r="H55" s="18"/>
      <c r="J55" s="39"/>
      <c r="K55" s="39"/>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row>
    <row r="56" spans="1:44" collapsed="1" x14ac:dyDescent="0.3">
      <c r="A56" s="13"/>
      <c r="B56" s="13" t="s">
        <v>150</v>
      </c>
      <c r="C56" s="18"/>
      <c r="D56" s="18"/>
      <c r="E56" s="18"/>
      <c r="F56" s="18"/>
      <c r="G56" s="18"/>
      <c r="H56" s="1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row>
    <row r="57" spans="1:44" x14ac:dyDescent="0.3">
      <c r="A57" s="37"/>
      <c r="B57" s="14" t="s">
        <v>146</v>
      </c>
      <c r="C57" s="15">
        <f>SUM(C59:C101)</f>
        <v>-429957</v>
      </c>
      <c r="D57" s="15">
        <f>SUM(D59:D101)</f>
        <v>-429957</v>
      </c>
      <c r="E57" s="15">
        <f>SUM(E59:E101)</f>
        <v>-429957</v>
      </c>
      <c r="F57" s="15">
        <f>SUM(F59:F101)</f>
        <v>-429957</v>
      </c>
      <c r="G57" s="15">
        <f>SUM(G59:G101)</f>
        <v>-414958</v>
      </c>
      <c r="H57" s="18"/>
      <c r="J57" s="38"/>
      <c r="K57" s="104"/>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row>
    <row r="58" spans="1:44" x14ac:dyDescent="0.3">
      <c r="A58" s="16" t="s">
        <v>0</v>
      </c>
      <c r="B58" s="16" t="s">
        <v>11</v>
      </c>
      <c r="C58" s="17">
        <v>2025</v>
      </c>
      <c r="D58" s="17">
        <v>2030</v>
      </c>
      <c r="E58" s="17">
        <v>2035</v>
      </c>
      <c r="F58" s="17">
        <v>2040</v>
      </c>
      <c r="G58" s="17">
        <v>2045</v>
      </c>
      <c r="H58" s="17" t="s">
        <v>8</v>
      </c>
      <c r="J58" s="38"/>
      <c r="K58" s="105"/>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row>
    <row r="59" spans="1:44" x14ac:dyDescent="0.3">
      <c r="A59" s="13" t="s">
        <v>151</v>
      </c>
      <c r="B59" s="16" t="e">
        <f t="shared" ref="B59:B60" si="0">B13</f>
        <v>#REF!</v>
      </c>
      <c r="C59" s="214">
        <v>-9999</v>
      </c>
      <c r="D59" s="214">
        <v>-9999</v>
      </c>
      <c r="E59" s="214">
        <v>-9999</v>
      </c>
      <c r="F59" s="214">
        <v>-9999</v>
      </c>
      <c r="G59" s="214">
        <v>-9999</v>
      </c>
      <c r="H59" s="18"/>
      <c r="J59" s="38"/>
      <c r="K59" s="39"/>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row>
    <row r="60" spans="1:44" x14ac:dyDescent="0.3">
      <c r="A60" s="13" t="s">
        <v>151</v>
      </c>
      <c r="B60" s="16" t="e">
        <f t="shared" si="0"/>
        <v>#REF!</v>
      </c>
      <c r="C60" s="87">
        <v>-9999</v>
      </c>
      <c r="D60" s="87">
        <v>-9999</v>
      </c>
      <c r="E60" s="87">
        <v>-9999</v>
      </c>
      <c r="F60" s="87">
        <v>-9999</v>
      </c>
      <c r="G60" s="87">
        <v>-9999</v>
      </c>
      <c r="H60" s="18"/>
      <c r="J60" s="38"/>
      <c r="K60" s="39"/>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row>
    <row r="61" spans="1:44" x14ac:dyDescent="0.3">
      <c r="A61" s="13" t="s">
        <v>151</v>
      </c>
      <c r="B61" s="16" t="e">
        <f t="shared" ref="B61:B101" si="1">B15</f>
        <v>#REF!</v>
      </c>
      <c r="C61" s="87">
        <v>-9999</v>
      </c>
      <c r="D61" s="87">
        <v>-9999</v>
      </c>
      <c r="E61" s="87">
        <v>-9999</v>
      </c>
      <c r="F61" s="87">
        <v>-9999</v>
      </c>
      <c r="G61" s="87">
        <v>-9999</v>
      </c>
      <c r="H61" s="18"/>
      <c r="J61" s="38"/>
      <c r="K61" s="39"/>
      <c r="L61" s="39"/>
      <c r="M61" s="39"/>
      <c r="N61" s="39"/>
      <c r="O61" s="39"/>
      <c r="P61" s="39"/>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row>
    <row r="62" spans="1:44" x14ac:dyDescent="0.3">
      <c r="A62" s="13" t="s">
        <v>151</v>
      </c>
      <c r="B62" s="16" t="e">
        <f t="shared" si="1"/>
        <v>#REF!</v>
      </c>
      <c r="C62" s="87">
        <v>-9999</v>
      </c>
      <c r="D62" s="87">
        <v>-9999</v>
      </c>
      <c r="E62" s="87">
        <v>-9999</v>
      </c>
      <c r="F62" s="87">
        <v>-9999</v>
      </c>
      <c r="G62" s="87">
        <v>-9999</v>
      </c>
      <c r="H62" s="18"/>
      <c r="J62" s="38"/>
      <c r="K62" s="39"/>
      <c r="L62" s="39"/>
      <c r="M62" s="39"/>
      <c r="N62" s="39"/>
      <c r="O62" s="39"/>
      <c r="P62" s="39"/>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row>
    <row r="63" spans="1:44" x14ac:dyDescent="0.3">
      <c r="A63" s="13" t="s">
        <v>151</v>
      </c>
      <c r="B63" s="16" t="e">
        <f t="shared" si="1"/>
        <v>#REF!</v>
      </c>
      <c r="C63" s="87">
        <v>-9999</v>
      </c>
      <c r="D63" s="87">
        <v>-9999</v>
      </c>
      <c r="E63" s="87">
        <v>-9999</v>
      </c>
      <c r="F63" s="87">
        <v>-9999</v>
      </c>
      <c r="G63" s="87">
        <v>-9999</v>
      </c>
      <c r="H63" s="18"/>
      <c r="J63" s="38"/>
      <c r="K63" s="39"/>
      <c r="L63" s="39"/>
      <c r="M63" s="39"/>
      <c r="N63" s="39"/>
      <c r="O63" s="39"/>
      <c r="P63" s="39"/>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4" x14ac:dyDescent="0.3">
      <c r="A64" s="13" t="s">
        <v>151</v>
      </c>
      <c r="B64" s="16" t="e">
        <f t="shared" si="1"/>
        <v>#REF!</v>
      </c>
      <c r="C64" s="87">
        <v>-9999</v>
      </c>
      <c r="D64" s="87">
        <v>-9999</v>
      </c>
      <c r="E64" s="87">
        <v>-9999</v>
      </c>
      <c r="F64" s="87">
        <v>-9999</v>
      </c>
      <c r="G64" s="87">
        <v>-9999</v>
      </c>
      <c r="H64" s="215"/>
      <c r="J64" s="38"/>
      <c r="K64" s="39"/>
      <c r="L64" s="39"/>
      <c r="M64" s="39"/>
      <c r="N64" s="39"/>
      <c r="O64" s="39"/>
      <c r="P64" s="39"/>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row>
    <row r="65" spans="1:44" x14ac:dyDescent="0.3">
      <c r="A65" s="13" t="s">
        <v>151</v>
      </c>
      <c r="B65" s="16" t="e">
        <f t="shared" si="1"/>
        <v>#REF!</v>
      </c>
      <c r="C65" s="87">
        <v>-9999</v>
      </c>
      <c r="D65" s="87">
        <v>-9999</v>
      </c>
      <c r="E65" s="87">
        <v>-9999</v>
      </c>
      <c r="F65" s="87">
        <v>-9999</v>
      </c>
      <c r="G65" s="87">
        <v>-9999</v>
      </c>
      <c r="H65" s="18"/>
      <c r="J65" s="38"/>
      <c r="K65" s="39"/>
      <c r="L65" s="39"/>
      <c r="M65" s="39"/>
      <c r="N65" s="39"/>
      <c r="O65" s="39"/>
      <c r="P65" s="39"/>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x14ac:dyDescent="0.3">
      <c r="A66" s="13" t="s">
        <v>151</v>
      </c>
      <c r="B66" s="16" t="e">
        <f t="shared" si="1"/>
        <v>#REF!</v>
      </c>
      <c r="C66" s="214">
        <v>-9999</v>
      </c>
      <c r="D66" s="214">
        <v>-9999</v>
      </c>
      <c r="E66" s="214">
        <v>-9999</v>
      </c>
      <c r="F66" s="214">
        <v>-9999</v>
      </c>
      <c r="G66" s="214">
        <v>-9999</v>
      </c>
      <c r="H66" s="18"/>
      <c r="J66" s="38"/>
      <c r="K66" s="39"/>
      <c r="L66" s="39"/>
      <c r="M66" s="39"/>
      <c r="N66" s="39"/>
      <c r="O66" s="39"/>
      <c r="P66" s="39"/>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row>
    <row r="67" spans="1:44" x14ac:dyDescent="0.3">
      <c r="A67" s="13" t="s">
        <v>151</v>
      </c>
      <c r="B67" s="16" t="e">
        <f t="shared" si="1"/>
        <v>#REF!</v>
      </c>
      <c r="C67" s="87">
        <v>-9999</v>
      </c>
      <c r="D67" s="87">
        <v>-9999</v>
      </c>
      <c r="E67" s="87">
        <v>-9999</v>
      </c>
      <c r="F67" s="87">
        <v>-9999</v>
      </c>
      <c r="G67" s="87">
        <v>-9999</v>
      </c>
      <c r="H67" s="18"/>
      <c r="J67" s="38"/>
      <c r="K67" s="39"/>
      <c r="L67" s="39"/>
      <c r="M67" s="39"/>
      <c r="N67" s="39"/>
      <c r="O67" s="39"/>
      <c r="P67" s="39"/>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row>
    <row r="68" spans="1:44" x14ac:dyDescent="0.3">
      <c r="A68" s="13" t="s">
        <v>151</v>
      </c>
      <c r="B68" s="16" t="e">
        <f t="shared" si="1"/>
        <v>#REF!</v>
      </c>
      <c r="C68" s="87">
        <v>-9999</v>
      </c>
      <c r="D68" s="87">
        <v>-9999</v>
      </c>
      <c r="E68" s="87">
        <v>-9999</v>
      </c>
      <c r="F68" s="87">
        <v>-9999</v>
      </c>
      <c r="G68" s="87">
        <v>-9999</v>
      </c>
      <c r="H68" s="18"/>
      <c r="J68" s="38"/>
      <c r="K68" s="39"/>
      <c r="L68" s="39"/>
      <c r="M68" s="39"/>
      <c r="N68" s="39"/>
      <c r="O68" s="39"/>
      <c r="P68" s="39"/>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row>
    <row r="69" spans="1:44" x14ac:dyDescent="0.3">
      <c r="A69" s="13" t="s">
        <v>151</v>
      </c>
      <c r="B69" s="16" t="e">
        <f t="shared" si="1"/>
        <v>#REF!</v>
      </c>
      <c r="C69" s="87">
        <v>-9999</v>
      </c>
      <c r="D69" s="87">
        <v>-9999</v>
      </c>
      <c r="E69" s="87">
        <v>-9999</v>
      </c>
      <c r="F69" s="87">
        <v>-9999</v>
      </c>
      <c r="G69" s="87">
        <v>-9999</v>
      </c>
      <c r="H69" s="18"/>
      <c r="J69" s="38"/>
      <c r="K69" s="39"/>
      <c r="L69" s="39"/>
      <c r="M69" s="39"/>
      <c r="N69" s="39"/>
      <c r="O69" s="39"/>
      <c r="P69" s="39"/>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row>
    <row r="70" spans="1:44" x14ac:dyDescent="0.3">
      <c r="A70" s="13" t="s">
        <v>151</v>
      </c>
      <c r="B70" s="16" t="e">
        <f t="shared" si="1"/>
        <v>#REF!</v>
      </c>
      <c r="C70" s="214">
        <v>-9999</v>
      </c>
      <c r="D70" s="214">
        <v>-9999</v>
      </c>
      <c r="E70" s="214">
        <v>-9999</v>
      </c>
      <c r="F70" s="214">
        <v>-9999</v>
      </c>
      <c r="G70" s="214">
        <v>-9999</v>
      </c>
      <c r="H70" s="18"/>
      <c r="J70" s="38"/>
      <c r="K70" s="39"/>
      <c r="L70" s="39"/>
      <c r="M70" s="39"/>
      <c r="N70" s="39"/>
      <c r="O70" s="39"/>
      <c r="P70" s="39"/>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row>
    <row r="71" spans="1:44" x14ac:dyDescent="0.3">
      <c r="A71" s="13" t="s">
        <v>151</v>
      </c>
      <c r="B71" s="16" t="e">
        <f t="shared" si="1"/>
        <v>#REF!</v>
      </c>
      <c r="C71" s="214">
        <v>-9999</v>
      </c>
      <c r="D71" s="214">
        <v>-9999</v>
      </c>
      <c r="E71" s="214">
        <v>-9999</v>
      </c>
      <c r="F71" s="214">
        <v>-9999</v>
      </c>
      <c r="G71" s="214">
        <v>-9999</v>
      </c>
      <c r="H71" s="18"/>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row>
    <row r="72" spans="1:44" x14ac:dyDescent="0.3">
      <c r="A72" s="13" t="s">
        <v>151</v>
      </c>
      <c r="B72" s="16" t="e">
        <f t="shared" si="1"/>
        <v>#REF!</v>
      </c>
      <c r="C72" s="214">
        <v>-9999</v>
      </c>
      <c r="D72" s="214">
        <v>-9999</v>
      </c>
      <c r="E72" s="214">
        <v>-9999</v>
      </c>
      <c r="F72" s="214">
        <v>-9999</v>
      </c>
      <c r="G72" s="214">
        <v>-9999</v>
      </c>
      <c r="H72" s="18"/>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row>
    <row r="73" spans="1:44" x14ac:dyDescent="0.3">
      <c r="A73" s="13" t="s">
        <v>151</v>
      </c>
      <c r="B73" s="16" t="e">
        <f t="shared" si="1"/>
        <v>#REF!</v>
      </c>
      <c r="C73" s="87">
        <v>-9999</v>
      </c>
      <c r="D73" s="87">
        <v>-9999</v>
      </c>
      <c r="E73" s="87">
        <v>-9999</v>
      </c>
      <c r="F73" s="87">
        <v>-9999</v>
      </c>
      <c r="G73" s="87">
        <v>-9999</v>
      </c>
      <c r="H73" s="18"/>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row>
    <row r="74" spans="1:44" x14ac:dyDescent="0.3">
      <c r="A74" s="13" t="s">
        <v>151</v>
      </c>
      <c r="B74" s="16" t="e">
        <f t="shared" si="1"/>
        <v>#REF!</v>
      </c>
      <c r="C74" s="87">
        <v>-9999</v>
      </c>
      <c r="D74" s="87">
        <v>-9999</v>
      </c>
      <c r="E74" s="87">
        <v>-9999</v>
      </c>
      <c r="F74" s="87">
        <v>-9999</v>
      </c>
      <c r="G74" s="87">
        <v>-9999</v>
      </c>
      <c r="H74" s="18"/>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row>
    <row r="75" spans="1:44" x14ac:dyDescent="0.3">
      <c r="A75" s="13" t="s">
        <v>151</v>
      </c>
      <c r="B75" s="16" t="e">
        <f t="shared" si="1"/>
        <v>#REF!</v>
      </c>
      <c r="C75" s="214">
        <v>-9999</v>
      </c>
      <c r="D75" s="214">
        <v>-9999</v>
      </c>
      <c r="E75" s="214">
        <v>-9999</v>
      </c>
      <c r="F75" s="214">
        <v>-9999</v>
      </c>
      <c r="G75" s="214">
        <v>-9999</v>
      </c>
      <c r="H75" s="18"/>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row>
    <row r="76" spans="1:44" x14ac:dyDescent="0.3">
      <c r="A76" s="13" t="s">
        <v>151</v>
      </c>
      <c r="B76" s="16" t="e">
        <f t="shared" si="1"/>
        <v>#REF!</v>
      </c>
      <c r="C76" s="214">
        <v>-9999</v>
      </c>
      <c r="D76" s="214">
        <v>-9999</v>
      </c>
      <c r="E76" s="214">
        <v>-9999</v>
      </c>
      <c r="F76" s="214">
        <v>-9999</v>
      </c>
      <c r="G76" s="214">
        <v>-9999</v>
      </c>
      <c r="H76" s="18"/>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row>
    <row r="77" spans="1:44" x14ac:dyDescent="0.3">
      <c r="A77" s="13" t="s">
        <v>151</v>
      </c>
      <c r="B77" s="16" t="e">
        <f t="shared" si="1"/>
        <v>#REF!</v>
      </c>
      <c r="C77" s="214">
        <v>-9999</v>
      </c>
      <c r="D77" s="214">
        <v>-9999</v>
      </c>
      <c r="E77" s="214">
        <v>-9999</v>
      </c>
      <c r="F77" s="214">
        <v>-9999</v>
      </c>
      <c r="G77" s="214">
        <v>-9999</v>
      </c>
      <c r="H77" s="18"/>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row>
    <row r="78" spans="1:44" x14ac:dyDescent="0.3">
      <c r="A78" s="13" t="s">
        <v>151</v>
      </c>
      <c r="B78" s="16" t="e">
        <f t="shared" si="1"/>
        <v>#REF!</v>
      </c>
      <c r="C78" s="203">
        <v>-9999</v>
      </c>
      <c r="D78" s="203">
        <v>-9999</v>
      </c>
      <c r="E78" s="203">
        <v>-9999</v>
      </c>
      <c r="F78" s="203">
        <v>-9999</v>
      </c>
      <c r="G78" s="203">
        <v>-9999</v>
      </c>
      <c r="H78" s="18"/>
      <c r="J78" s="39"/>
      <c r="K78" s="39"/>
      <c r="L78" s="39"/>
      <c r="M78" s="39"/>
      <c r="N78" s="39"/>
      <c r="O78" s="39"/>
      <c r="P78" s="39"/>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row>
    <row r="79" spans="1:44" x14ac:dyDescent="0.3">
      <c r="A79" s="13" t="s">
        <v>151</v>
      </c>
      <c r="B79" s="16" t="e">
        <f t="shared" si="1"/>
        <v>#REF!</v>
      </c>
      <c r="C79" s="214">
        <v>-9999</v>
      </c>
      <c r="D79" s="214">
        <v>-9999</v>
      </c>
      <c r="E79" s="214">
        <v>-9999</v>
      </c>
      <c r="F79" s="214">
        <v>-9999</v>
      </c>
      <c r="G79" s="214">
        <v>-9999</v>
      </c>
      <c r="H79" s="18"/>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row>
    <row r="80" spans="1:44" x14ac:dyDescent="0.3">
      <c r="A80" s="13" t="s">
        <v>151</v>
      </c>
      <c r="B80" s="16" t="e">
        <f t="shared" si="1"/>
        <v>#REF!</v>
      </c>
      <c r="C80" s="214">
        <v>-9999</v>
      </c>
      <c r="D80" s="214">
        <v>-9999</v>
      </c>
      <c r="E80" s="214">
        <v>-9999</v>
      </c>
      <c r="F80" s="214">
        <v>-9999</v>
      </c>
      <c r="G80" s="214">
        <v>-9999</v>
      </c>
      <c r="H80" s="18"/>
      <c r="J80" s="39"/>
      <c r="K80" s="39"/>
      <c r="L80" s="39"/>
      <c r="M80" s="39"/>
      <c r="N80" s="39"/>
      <c r="O80" s="39"/>
      <c r="P80" s="39"/>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row>
    <row r="81" spans="1:44" x14ac:dyDescent="0.3">
      <c r="A81" s="13" t="s">
        <v>151</v>
      </c>
      <c r="B81" s="16" t="e">
        <f t="shared" si="1"/>
        <v>#REF!</v>
      </c>
      <c r="C81" s="87">
        <v>-9999</v>
      </c>
      <c r="D81" s="87">
        <v>-9999</v>
      </c>
      <c r="E81" s="87">
        <v>-9999</v>
      </c>
      <c r="F81" s="87">
        <v>-9999</v>
      </c>
      <c r="G81" s="87">
        <v>-9999</v>
      </c>
      <c r="H81" s="18"/>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row>
    <row r="82" spans="1:44" x14ac:dyDescent="0.3">
      <c r="A82" s="13" t="s">
        <v>151</v>
      </c>
      <c r="B82" s="16" t="e">
        <f t="shared" si="1"/>
        <v>#REF!</v>
      </c>
      <c r="C82" s="87">
        <v>-9999</v>
      </c>
      <c r="D82" s="87">
        <v>-9999</v>
      </c>
      <c r="E82" s="87">
        <v>-9999</v>
      </c>
      <c r="F82" s="87">
        <v>-9999</v>
      </c>
      <c r="G82" s="87">
        <v>-9999</v>
      </c>
      <c r="H82" s="18"/>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row>
    <row r="83" spans="1:44" x14ac:dyDescent="0.3">
      <c r="A83" s="13" t="s">
        <v>151</v>
      </c>
      <c r="B83" s="16" t="e">
        <f t="shared" si="1"/>
        <v>#REF!</v>
      </c>
      <c r="C83" s="203">
        <v>-9999</v>
      </c>
      <c r="D83" s="203">
        <v>-9999</v>
      </c>
      <c r="E83" s="203">
        <v>-9999</v>
      </c>
      <c r="F83" s="203">
        <v>-9999</v>
      </c>
      <c r="G83" s="203">
        <v>-9999</v>
      </c>
      <c r="H83" s="18"/>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row>
    <row r="84" spans="1:44" x14ac:dyDescent="0.3">
      <c r="A84" s="13" t="s">
        <v>151</v>
      </c>
      <c r="B84" s="16" t="e">
        <f t="shared" si="1"/>
        <v>#REF!</v>
      </c>
      <c r="C84" s="87">
        <v>-9999</v>
      </c>
      <c r="D84" s="87">
        <v>-9999</v>
      </c>
      <c r="E84" s="87">
        <v>-9999</v>
      </c>
      <c r="F84" s="87">
        <v>-9999</v>
      </c>
      <c r="G84" s="87">
        <v>-9999</v>
      </c>
      <c r="H84" s="18"/>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row>
    <row r="85" spans="1:44" x14ac:dyDescent="0.3">
      <c r="A85" s="13" t="s">
        <v>151</v>
      </c>
      <c r="B85" s="16" t="e">
        <f t="shared" si="1"/>
        <v>#REF!</v>
      </c>
      <c r="C85" s="87">
        <v>-9999</v>
      </c>
      <c r="D85" s="87">
        <v>-9999</v>
      </c>
      <c r="E85" s="87">
        <v>-9999</v>
      </c>
      <c r="F85" s="87">
        <v>-9999</v>
      </c>
      <c r="G85" s="87">
        <v>-9999</v>
      </c>
      <c r="H85" s="18"/>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row>
    <row r="86" spans="1:44" x14ac:dyDescent="0.3">
      <c r="A86" s="13" t="s">
        <v>151</v>
      </c>
      <c r="B86" s="16" t="e">
        <f t="shared" si="1"/>
        <v>#REF!</v>
      </c>
      <c r="C86" s="87">
        <v>-9999</v>
      </c>
      <c r="D86" s="87">
        <v>-9999</v>
      </c>
      <c r="E86" s="87">
        <v>-9999</v>
      </c>
      <c r="F86" s="87">
        <v>-9999</v>
      </c>
      <c r="G86" s="87">
        <v>-9999</v>
      </c>
      <c r="H86" s="18"/>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row>
    <row r="87" spans="1:44" x14ac:dyDescent="0.3">
      <c r="A87" s="13" t="s">
        <v>151</v>
      </c>
      <c r="B87" s="16" t="e">
        <f t="shared" si="1"/>
        <v>#REF!</v>
      </c>
      <c r="C87" s="87">
        <v>-9999</v>
      </c>
      <c r="D87" s="87">
        <v>-9999</v>
      </c>
      <c r="E87" s="87">
        <v>-9999</v>
      </c>
      <c r="F87" s="87">
        <v>-9999</v>
      </c>
      <c r="G87" s="87">
        <v>-9999</v>
      </c>
      <c r="H87" s="18"/>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row>
    <row r="88" spans="1:44" x14ac:dyDescent="0.3">
      <c r="A88" s="13" t="s">
        <v>151</v>
      </c>
      <c r="B88" s="16" t="e">
        <f t="shared" si="1"/>
        <v>#REF!</v>
      </c>
      <c r="C88" s="227">
        <v>-9999</v>
      </c>
      <c r="D88" s="227">
        <v>-9999</v>
      </c>
      <c r="E88" s="227">
        <v>-9999</v>
      </c>
      <c r="F88" s="227">
        <v>-9999</v>
      </c>
      <c r="G88" s="227">
        <v>-9999</v>
      </c>
      <c r="H88" s="228"/>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row>
    <row r="89" spans="1:44" x14ac:dyDescent="0.3">
      <c r="A89" s="13" t="s">
        <v>151</v>
      </c>
      <c r="B89" s="16" t="e">
        <f t="shared" si="1"/>
        <v>#REF!</v>
      </c>
      <c r="C89" s="214">
        <v>-9999</v>
      </c>
      <c r="D89" s="214">
        <v>-9999</v>
      </c>
      <c r="E89" s="214">
        <v>-9999</v>
      </c>
      <c r="F89" s="214">
        <v>-9999</v>
      </c>
      <c r="G89" s="214">
        <v>-9999</v>
      </c>
      <c r="H89" s="18"/>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row>
    <row r="90" spans="1:44" x14ac:dyDescent="0.3">
      <c r="A90" s="13" t="s">
        <v>151</v>
      </c>
      <c r="B90" s="16" t="e">
        <f t="shared" si="1"/>
        <v>#REF!</v>
      </c>
      <c r="C90" s="87">
        <v>-9999</v>
      </c>
      <c r="D90" s="87">
        <v>-9999</v>
      </c>
      <c r="E90" s="87">
        <v>-9999</v>
      </c>
      <c r="F90" s="87">
        <v>-9999</v>
      </c>
      <c r="G90" s="87">
        <v>-9999</v>
      </c>
      <c r="H90" s="18"/>
      <c r="J90" s="39"/>
      <c r="K90" s="39"/>
      <c r="L90" s="39"/>
      <c r="M90" s="39"/>
      <c r="N90" s="39"/>
      <c r="O90" s="39"/>
      <c r="P90" s="39"/>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row>
    <row r="91" spans="1:44" x14ac:dyDescent="0.3">
      <c r="A91" s="13" t="s">
        <v>151</v>
      </c>
      <c r="B91" s="16" t="e">
        <f t="shared" si="1"/>
        <v>#REF!</v>
      </c>
      <c r="C91" s="87">
        <v>-9999</v>
      </c>
      <c r="D91" s="87">
        <v>-9999</v>
      </c>
      <c r="E91" s="87">
        <v>-9999</v>
      </c>
      <c r="F91" s="87">
        <v>-9999</v>
      </c>
      <c r="G91" s="87">
        <v>-9999</v>
      </c>
      <c r="H91" s="18"/>
      <c r="J91" s="39"/>
      <c r="K91" s="39"/>
      <c r="L91" s="39"/>
      <c r="M91" s="39"/>
      <c r="N91" s="39"/>
      <c r="O91" s="39"/>
      <c r="P91" s="39"/>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row>
    <row r="92" spans="1:44" x14ac:dyDescent="0.3">
      <c r="A92" s="13" t="s">
        <v>151</v>
      </c>
      <c r="B92" s="16" t="e">
        <f t="shared" si="1"/>
        <v>#REF!</v>
      </c>
      <c r="C92" s="214">
        <v>-9999</v>
      </c>
      <c r="D92" s="214">
        <v>-9999</v>
      </c>
      <c r="E92" s="214">
        <v>-9999</v>
      </c>
      <c r="F92" s="214">
        <v>-9999</v>
      </c>
      <c r="G92" s="214">
        <v>-9999</v>
      </c>
      <c r="H92" s="18"/>
      <c r="J92" s="39"/>
      <c r="K92" s="39"/>
      <c r="L92" s="39"/>
      <c r="M92" s="39"/>
      <c r="N92" s="39"/>
      <c r="O92" s="39"/>
      <c r="P92" s="39"/>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row>
    <row r="93" spans="1:44" x14ac:dyDescent="0.3">
      <c r="A93" s="13" t="s">
        <v>151</v>
      </c>
      <c r="B93" s="16" t="e">
        <f t="shared" si="1"/>
        <v>#REF!</v>
      </c>
      <c r="C93" s="214">
        <v>-9999</v>
      </c>
      <c r="D93" s="214">
        <v>-9999</v>
      </c>
      <c r="E93" s="214">
        <v>-9999</v>
      </c>
      <c r="F93" s="214">
        <v>-9999</v>
      </c>
      <c r="G93" s="214">
        <v>-9999</v>
      </c>
      <c r="H93" s="18"/>
      <c r="J93" s="39"/>
      <c r="K93" s="39"/>
      <c r="L93" s="39"/>
      <c r="M93" s="39"/>
      <c r="N93" s="39"/>
      <c r="O93" s="39"/>
      <c r="P93" s="39"/>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row>
    <row r="94" spans="1:44" x14ac:dyDescent="0.3">
      <c r="A94" s="13" t="s">
        <v>151</v>
      </c>
      <c r="B94" s="16" t="e">
        <f t="shared" si="1"/>
        <v>#REF!</v>
      </c>
      <c r="C94" s="214">
        <v>-9999</v>
      </c>
      <c r="D94" s="214">
        <v>-9999</v>
      </c>
      <c r="E94" s="214">
        <v>-9999</v>
      </c>
      <c r="F94" s="214">
        <v>-9999</v>
      </c>
      <c r="G94" s="214">
        <v>-9999</v>
      </c>
      <c r="H94" s="18"/>
      <c r="J94" s="39"/>
      <c r="K94" s="39"/>
      <c r="L94" s="39"/>
      <c r="M94" s="39"/>
      <c r="N94" s="39"/>
      <c r="O94" s="39"/>
      <c r="P94" s="39"/>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row>
    <row r="95" spans="1:44" x14ac:dyDescent="0.3">
      <c r="A95" s="13" t="s">
        <v>151</v>
      </c>
      <c r="B95" s="16" t="str">
        <f t="shared" si="1"/>
        <v>Metropolitan Water District of Southern California</v>
      </c>
      <c r="C95" s="87">
        <v>-9999</v>
      </c>
      <c r="D95" s="87">
        <v>-9999</v>
      </c>
      <c r="E95" s="87">
        <v>-9999</v>
      </c>
      <c r="F95" s="87">
        <v>-9999</v>
      </c>
      <c r="G95" s="87">
        <v>5000</v>
      </c>
      <c r="H95" s="18"/>
      <c r="J95" s="39"/>
      <c r="K95" s="39"/>
      <c r="L95" s="39"/>
      <c r="M95" s="39"/>
      <c r="N95" s="39"/>
      <c r="O95" s="39"/>
      <c r="P95" s="39"/>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row>
    <row r="96" spans="1:44" x14ac:dyDescent="0.3">
      <c r="A96" s="13" t="s">
        <v>151</v>
      </c>
      <c r="B96" s="16" t="e">
        <f t="shared" si="1"/>
        <v>#REF!</v>
      </c>
      <c r="C96" s="87">
        <v>-9999</v>
      </c>
      <c r="D96" s="87">
        <v>-9999</v>
      </c>
      <c r="E96" s="87">
        <v>-9999</v>
      </c>
      <c r="F96" s="87">
        <v>-9999</v>
      </c>
      <c r="G96" s="87">
        <v>-9999</v>
      </c>
      <c r="H96" s="18"/>
      <c r="J96" s="39"/>
      <c r="K96" s="39"/>
      <c r="L96" s="39"/>
      <c r="M96" s="39"/>
      <c r="N96" s="39"/>
      <c r="O96" s="39"/>
      <c r="P96" s="39"/>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row>
    <row r="97" spans="1:44" x14ac:dyDescent="0.3">
      <c r="A97" s="13" t="s">
        <v>151</v>
      </c>
      <c r="B97" s="16" t="e">
        <f t="shared" si="1"/>
        <v>#REF!</v>
      </c>
      <c r="C97" s="87">
        <v>-9999</v>
      </c>
      <c r="D97" s="87">
        <v>-9999</v>
      </c>
      <c r="E97" s="87">
        <v>-9999</v>
      </c>
      <c r="F97" s="87">
        <v>-9999</v>
      </c>
      <c r="G97" s="87">
        <v>-9999</v>
      </c>
      <c r="H97" s="18"/>
      <c r="J97" s="39"/>
      <c r="K97" s="39"/>
      <c r="L97" s="39"/>
      <c r="M97" s="39"/>
      <c r="N97" s="39"/>
      <c r="O97" s="39"/>
      <c r="P97" s="39"/>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row>
    <row r="98" spans="1:44" x14ac:dyDescent="0.3">
      <c r="A98" s="13" t="s">
        <v>151</v>
      </c>
      <c r="B98" s="16" t="e">
        <f t="shared" si="1"/>
        <v>#REF!</v>
      </c>
      <c r="C98" s="87">
        <v>-9999</v>
      </c>
      <c r="D98" s="87">
        <v>-9999</v>
      </c>
      <c r="E98" s="87">
        <v>-9999</v>
      </c>
      <c r="F98" s="87">
        <v>-9999</v>
      </c>
      <c r="G98" s="87">
        <v>-9999</v>
      </c>
      <c r="H98" s="18"/>
      <c r="J98" s="39"/>
      <c r="K98" s="39"/>
      <c r="L98" s="39"/>
      <c r="M98" s="39"/>
      <c r="N98" s="39"/>
      <c r="O98" s="39"/>
      <c r="P98" s="39"/>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row>
    <row r="99" spans="1:44" x14ac:dyDescent="0.3">
      <c r="A99" s="13" t="s">
        <v>151</v>
      </c>
      <c r="B99" s="16" t="e">
        <f t="shared" si="1"/>
        <v>#REF!</v>
      </c>
      <c r="C99" s="214">
        <v>-9999</v>
      </c>
      <c r="D99" s="214">
        <v>-9999</v>
      </c>
      <c r="E99" s="214">
        <v>-9999</v>
      </c>
      <c r="F99" s="214">
        <v>-9999</v>
      </c>
      <c r="G99" s="214">
        <v>-9999</v>
      </c>
      <c r="H99" s="18"/>
      <c r="J99" s="39"/>
      <c r="K99" s="39"/>
      <c r="L99" s="39"/>
      <c r="M99" s="39"/>
      <c r="N99" s="39"/>
      <c r="O99" s="39"/>
      <c r="P99" s="39"/>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row>
    <row r="100" spans="1:44" x14ac:dyDescent="0.3">
      <c r="A100" s="13" t="s">
        <v>151</v>
      </c>
      <c r="B100" s="16" t="e">
        <f t="shared" si="1"/>
        <v>#REF!</v>
      </c>
      <c r="C100" s="87">
        <v>-9999</v>
      </c>
      <c r="D100" s="87">
        <v>-9999</v>
      </c>
      <c r="E100" s="87">
        <v>-9999</v>
      </c>
      <c r="F100" s="87">
        <v>-9999</v>
      </c>
      <c r="G100" s="87">
        <v>-9999</v>
      </c>
      <c r="H100" s="18"/>
      <c r="J100" s="39"/>
      <c r="K100" s="39"/>
      <c r="L100" s="39"/>
      <c r="M100" s="39"/>
      <c r="N100" s="39"/>
      <c r="O100" s="39"/>
      <c r="P100" s="39"/>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row>
    <row r="101" spans="1:44" x14ac:dyDescent="0.3">
      <c r="A101" s="13" t="s">
        <v>151</v>
      </c>
      <c r="B101" s="16" t="e">
        <f t="shared" si="1"/>
        <v>#REF!</v>
      </c>
      <c r="C101" s="214">
        <v>-9999</v>
      </c>
      <c r="D101" s="214">
        <v>-9999</v>
      </c>
      <c r="E101" s="214">
        <v>-9999</v>
      </c>
      <c r="F101" s="214">
        <v>-9999</v>
      </c>
      <c r="G101" s="214">
        <v>-9999</v>
      </c>
      <c r="H101" s="18"/>
      <c r="J101" s="39"/>
      <c r="K101" s="39"/>
      <c r="L101" s="39"/>
      <c r="M101" s="39"/>
      <c r="N101" s="39"/>
      <c r="O101" s="39"/>
      <c r="P101" s="39"/>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row>
    <row r="102" spans="1:44" collapsed="1" x14ac:dyDescent="0.3">
      <c r="A102" s="13"/>
      <c r="B102" s="13" t="s">
        <v>150</v>
      </c>
      <c r="C102" s="18"/>
      <c r="D102" s="18"/>
      <c r="E102" s="18"/>
      <c r="F102" s="18"/>
      <c r="G102" s="18"/>
      <c r="H102" s="18"/>
      <c r="J102" s="103"/>
      <c r="K102" s="103"/>
      <c r="L102" s="39"/>
      <c r="M102" s="39"/>
      <c r="N102" s="39"/>
      <c r="O102" s="39"/>
      <c r="P102" s="39"/>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row>
    <row r="103" spans="1:44" collapsed="1" x14ac:dyDescent="0.3">
      <c r="A103" s="37"/>
      <c r="B103" s="14" t="s">
        <v>146</v>
      </c>
      <c r="C103" s="15">
        <f>SUM(C105:C147)</f>
        <v>-429957</v>
      </c>
      <c r="D103" s="15">
        <f>SUM(D105:D147)</f>
        <v>-429957</v>
      </c>
      <c r="E103" s="15">
        <f>SUM(E105:E147)</f>
        <v>-429957</v>
      </c>
      <c r="F103" s="15">
        <f>SUM(F105:F147)</f>
        <v>-429957</v>
      </c>
      <c r="G103" s="15">
        <f>SUM(G105:G147)</f>
        <v>-414958</v>
      </c>
      <c r="H103" s="1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row>
    <row r="104" spans="1:44" x14ac:dyDescent="0.3">
      <c r="A104" s="16" t="s">
        <v>0</v>
      </c>
      <c r="B104" s="16" t="s">
        <v>11</v>
      </c>
      <c r="C104" s="17">
        <v>2025</v>
      </c>
      <c r="D104" s="17">
        <v>2030</v>
      </c>
      <c r="E104" s="17">
        <v>2035</v>
      </c>
      <c r="F104" s="17">
        <v>2040</v>
      </c>
      <c r="G104" s="17">
        <v>2045</v>
      </c>
      <c r="H104" s="17" t="s">
        <v>8</v>
      </c>
      <c r="J104" s="38"/>
      <c r="K104" s="38"/>
      <c r="L104" s="104"/>
      <c r="M104" s="104"/>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row>
    <row r="105" spans="1:44" x14ac:dyDescent="0.3">
      <c r="A105" s="13" t="s">
        <v>152</v>
      </c>
      <c r="B105" s="16" t="e">
        <f t="shared" ref="B105:B147" si="2">B59</f>
        <v>#REF!</v>
      </c>
      <c r="C105" s="214">
        <v>-9999</v>
      </c>
      <c r="D105" s="214">
        <v>-9999</v>
      </c>
      <c r="E105" s="214">
        <v>-9999</v>
      </c>
      <c r="F105" s="214">
        <v>-9999</v>
      </c>
      <c r="G105" s="214">
        <v>-9999</v>
      </c>
      <c r="H105" s="18"/>
      <c r="J105" s="39"/>
      <c r="K105" s="39"/>
      <c r="L105" s="104"/>
      <c r="M105" s="104"/>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row>
    <row r="106" spans="1:44" x14ac:dyDescent="0.3">
      <c r="A106" s="13" t="s">
        <v>152</v>
      </c>
      <c r="B106" s="16" t="e">
        <f t="shared" si="2"/>
        <v>#REF!</v>
      </c>
      <c r="C106" s="87">
        <v>-9999</v>
      </c>
      <c r="D106" s="87">
        <v>-9999</v>
      </c>
      <c r="E106" s="87">
        <v>-9999</v>
      </c>
      <c r="F106" s="87">
        <v>-9999</v>
      </c>
      <c r="G106" s="87">
        <v>-9999</v>
      </c>
      <c r="H106" s="18"/>
      <c r="J106" s="39"/>
      <c r="K106" s="39"/>
      <c r="L106" s="104"/>
      <c r="M106" s="104"/>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row>
    <row r="107" spans="1:44" x14ac:dyDescent="0.3">
      <c r="A107" s="13" t="s">
        <v>152</v>
      </c>
      <c r="B107" s="16" t="e">
        <f t="shared" si="2"/>
        <v>#REF!</v>
      </c>
      <c r="C107" s="87">
        <v>-9999</v>
      </c>
      <c r="D107" s="87">
        <v>-9999</v>
      </c>
      <c r="E107" s="87">
        <v>-9999</v>
      </c>
      <c r="F107" s="87">
        <v>-9999</v>
      </c>
      <c r="G107" s="87">
        <v>-9999</v>
      </c>
      <c r="H107" s="18"/>
      <c r="J107" s="39"/>
      <c r="K107" s="39"/>
      <c r="L107" s="39"/>
      <c r="M107" s="39"/>
      <c r="N107" s="39"/>
      <c r="O107" s="39"/>
      <c r="P107" s="39"/>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row>
    <row r="108" spans="1:44" x14ac:dyDescent="0.3">
      <c r="A108" s="13" t="s">
        <v>152</v>
      </c>
      <c r="B108" s="16" t="e">
        <f t="shared" si="2"/>
        <v>#REF!</v>
      </c>
      <c r="C108" s="87">
        <v>-9999</v>
      </c>
      <c r="D108" s="87">
        <v>-9999</v>
      </c>
      <c r="E108" s="87">
        <v>-9999</v>
      </c>
      <c r="F108" s="87">
        <v>-9999</v>
      </c>
      <c r="G108" s="87">
        <v>-9999</v>
      </c>
      <c r="H108" s="18"/>
      <c r="J108" s="39"/>
      <c r="K108" s="39"/>
      <c r="L108" s="39"/>
      <c r="M108" s="39"/>
      <c r="N108" s="39"/>
      <c r="O108" s="39"/>
      <c r="P108" s="39"/>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row>
    <row r="109" spans="1:44" x14ac:dyDescent="0.3">
      <c r="A109" s="13" t="s">
        <v>152</v>
      </c>
      <c r="B109" s="16" t="e">
        <f t="shared" si="2"/>
        <v>#REF!</v>
      </c>
      <c r="C109" s="87">
        <v>-9999</v>
      </c>
      <c r="D109" s="87">
        <v>-9999</v>
      </c>
      <c r="E109" s="87">
        <v>-9999</v>
      </c>
      <c r="F109" s="87">
        <v>-9999</v>
      </c>
      <c r="G109" s="87">
        <v>-9999</v>
      </c>
      <c r="H109" s="18"/>
      <c r="J109" s="39"/>
      <c r="K109" s="39"/>
      <c r="L109" s="39"/>
      <c r="M109" s="39"/>
      <c r="N109" s="39"/>
      <c r="O109" s="39"/>
      <c r="P109" s="39"/>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row>
    <row r="110" spans="1:44" x14ac:dyDescent="0.3">
      <c r="A110" s="13" t="s">
        <v>152</v>
      </c>
      <c r="B110" s="16" t="e">
        <f t="shared" si="2"/>
        <v>#REF!</v>
      </c>
      <c r="C110" s="87">
        <v>-9999</v>
      </c>
      <c r="D110" s="87">
        <v>-9999</v>
      </c>
      <c r="E110" s="87">
        <v>-9999</v>
      </c>
      <c r="F110" s="87">
        <v>-9999</v>
      </c>
      <c r="G110" s="87">
        <v>-9999</v>
      </c>
      <c r="H110" s="87"/>
      <c r="J110" s="39"/>
      <c r="K110" s="39"/>
      <c r="L110" s="39"/>
      <c r="M110" s="39"/>
      <c r="N110" s="39"/>
      <c r="O110" s="39"/>
      <c r="P110" s="39"/>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row>
    <row r="111" spans="1:44" x14ac:dyDescent="0.3">
      <c r="A111" s="13" t="s">
        <v>152</v>
      </c>
      <c r="B111" s="16" t="e">
        <f t="shared" si="2"/>
        <v>#REF!</v>
      </c>
      <c r="C111" s="87">
        <v>-9999</v>
      </c>
      <c r="D111" s="87">
        <v>-9999</v>
      </c>
      <c r="E111" s="87">
        <v>-9999</v>
      </c>
      <c r="F111" s="87">
        <v>-9999</v>
      </c>
      <c r="G111" s="87">
        <v>-9999</v>
      </c>
      <c r="H111" s="18"/>
      <c r="J111" s="39"/>
      <c r="K111" s="39"/>
      <c r="L111" s="39"/>
      <c r="M111" s="39"/>
      <c r="N111" s="39"/>
      <c r="O111" s="39"/>
      <c r="P111" s="39"/>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row>
    <row r="112" spans="1:44" x14ac:dyDescent="0.3">
      <c r="A112" s="13" t="s">
        <v>152</v>
      </c>
      <c r="B112" s="16" t="e">
        <f t="shared" si="2"/>
        <v>#REF!</v>
      </c>
      <c r="C112" s="214">
        <v>-9999</v>
      </c>
      <c r="D112" s="214">
        <v>-9999</v>
      </c>
      <c r="E112" s="214">
        <v>-9999</v>
      </c>
      <c r="F112" s="214">
        <v>-9999</v>
      </c>
      <c r="G112" s="214">
        <v>-9999</v>
      </c>
      <c r="H112" s="18"/>
      <c r="J112" s="39"/>
      <c r="K112" s="39"/>
      <c r="L112" s="39"/>
      <c r="M112" s="39"/>
      <c r="N112" s="39"/>
      <c r="O112" s="39"/>
      <c r="P112" s="39"/>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row>
    <row r="113" spans="1:44" x14ac:dyDescent="0.3">
      <c r="A113" s="13" t="s">
        <v>152</v>
      </c>
      <c r="B113" s="16" t="e">
        <f t="shared" si="2"/>
        <v>#REF!</v>
      </c>
      <c r="C113" s="87">
        <v>-9999</v>
      </c>
      <c r="D113" s="87">
        <v>-9999</v>
      </c>
      <c r="E113" s="87">
        <v>-9999</v>
      </c>
      <c r="F113" s="87">
        <v>-9999</v>
      </c>
      <c r="G113" s="87">
        <v>-9999</v>
      </c>
      <c r="H113" s="18"/>
      <c r="J113" s="39"/>
      <c r="K113" s="39"/>
      <c r="L113" s="39"/>
      <c r="M113" s="39"/>
      <c r="N113" s="39"/>
      <c r="O113" s="39"/>
      <c r="P113" s="39"/>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row>
    <row r="114" spans="1:44" x14ac:dyDescent="0.3">
      <c r="A114" s="13" t="s">
        <v>152</v>
      </c>
      <c r="B114" s="16" t="e">
        <f t="shared" si="2"/>
        <v>#REF!</v>
      </c>
      <c r="C114" s="87">
        <v>-9999</v>
      </c>
      <c r="D114" s="87">
        <v>-9999</v>
      </c>
      <c r="E114" s="87">
        <v>-9999</v>
      </c>
      <c r="F114" s="87">
        <v>-9999</v>
      </c>
      <c r="G114" s="87">
        <v>-9999</v>
      </c>
      <c r="H114" s="18"/>
      <c r="J114" s="39"/>
      <c r="K114" s="39"/>
      <c r="L114" s="39"/>
      <c r="M114" s="39"/>
      <c r="N114" s="39"/>
      <c r="O114" s="39"/>
      <c r="P114" s="39"/>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row>
    <row r="115" spans="1:44" x14ac:dyDescent="0.3">
      <c r="A115" s="13" t="s">
        <v>152</v>
      </c>
      <c r="B115" s="16" t="e">
        <f t="shared" si="2"/>
        <v>#REF!</v>
      </c>
      <c r="C115" s="87">
        <v>-9999</v>
      </c>
      <c r="D115" s="87">
        <v>-9999</v>
      </c>
      <c r="E115" s="87">
        <v>-9999</v>
      </c>
      <c r="F115" s="87">
        <v>-9999</v>
      </c>
      <c r="G115" s="87">
        <v>-9999</v>
      </c>
      <c r="H115" s="18"/>
      <c r="J115" s="39"/>
      <c r="K115" s="39"/>
      <c r="L115" s="39"/>
      <c r="M115" s="39"/>
      <c r="N115" s="39"/>
      <c r="O115" s="39"/>
      <c r="P115" s="39"/>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row>
    <row r="116" spans="1:44" x14ac:dyDescent="0.3">
      <c r="A116" s="13" t="s">
        <v>152</v>
      </c>
      <c r="B116" s="16" t="e">
        <f t="shared" si="2"/>
        <v>#REF!</v>
      </c>
      <c r="C116" s="214">
        <v>-9999</v>
      </c>
      <c r="D116" s="214">
        <v>-9999</v>
      </c>
      <c r="E116" s="214">
        <v>-9999</v>
      </c>
      <c r="F116" s="214">
        <v>-9999</v>
      </c>
      <c r="G116" s="214">
        <v>-9999</v>
      </c>
      <c r="H116" s="18"/>
      <c r="J116" s="39"/>
      <c r="K116" s="39"/>
      <c r="L116" s="39"/>
      <c r="M116" s="39"/>
      <c r="N116" s="39"/>
      <c r="O116" s="39"/>
      <c r="P116" s="39"/>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row>
    <row r="117" spans="1:44" x14ac:dyDescent="0.3">
      <c r="A117" s="13" t="s">
        <v>152</v>
      </c>
      <c r="B117" s="16" t="e">
        <f t="shared" si="2"/>
        <v>#REF!</v>
      </c>
      <c r="C117" s="214">
        <v>-9999</v>
      </c>
      <c r="D117" s="214">
        <v>-9999</v>
      </c>
      <c r="E117" s="214">
        <v>-9999</v>
      </c>
      <c r="F117" s="214">
        <v>-9999</v>
      </c>
      <c r="G117" s="214">
        <v>-9999</v>
      </c>
      <c r="H117" s="18"/>
      <c r="J117" s="39"/>
      <c r="K117" s="39"/>
      <c r="L117" s="39"/>
      <c r="M117" s="39"/>
      <c r="N117" s="39"/>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row>
    <row r="118" spans="1:44" x14ac:dyDescent="0.3">
      <c r="A118" s="13" t="s">
        <v>152</v>
      </c>
      <c r="B118" s="16" t="e">
        <f t="shared" si="2"/>
        <v>#REF!</v>
      </c>
      <c r="C118" s="214">
        <v>-9999</v>
      </c>
      <c r="D118" s="214">
        <v>-9999</v>
      </c>
      <c r="E118" s="214">
        <v>-9999</v>
      </c>
      <c r="F118" s="214">
        <v>-9999</v>
      </c>
      <c r="G118" s="214">
        <v>-9999</v>
      </c>
      <c r="H118" s="18"/>
      <c r="J118" s="39"/>
      <c r="K118" s="39"/>
      <c r="L118" s="39"/>
      <c r="M118" s="39"/>
      <c r="N118" s="39"/>
      <c r="O118" s="39"/>
      <c r="P118" s="39"/>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row>
    <row r="119" spans="1:44" x14ac:dyDescent="0.3">
      <c r="A119" s="13" t="s">
        <v>152</v>
      </c>
      <c r="B119" s="16" t="e">
        <f t="shared" si="2"/>
        <v>#REF!</v>
      </c>
      <c r="C119" s="87">
        <v>-9999</v>
      </c>
      <c r="D119" s="87">
        <v>-9999</v>
      </c>
      <c r="E119" s="87">
        <v>-9999</v>
      </c>
      <c r="F119" s="87">
        <v>-9999</v>
      </c>
      <c r="G119" s="87">
        <v>-9999</v>
      </c>
      <c r="H119" s="18"/>
      <c r="J119" s="39"/>
      <c r="K119" s="39"/>
      <c r="L119" s="39"/>
      <c r="M119" s="39"/>
      <c r="N119" s="39"/>
      <c r="O119" s="39"/>
      <c r="P119" s="39"/>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row>
    <row r="120" spans="1:44" x14ac:dyDescent="0.3">
      <c r="A120" s="13" t="s">
        <v>152</v>
      </c>
      <c r="B120" s="16" t="e">
        <f t="shared" si="2"/>
        <v>#REF!</v>
      </c>
      <c r="C120" s="87">
        <v>-9999</v>
      </c>
      <c r="D120" s="87">
        <v>-9999</v>
      </c>
      <c r="E120" s="87">
        <v>-9999</v>
      </c>
      <c r="F120" s="87">
        <v>-9999</v>
      </c>
      <c r="G120" s="87">
        <v>-9999</v>
      </c>
      <c r="H120" s="18"/>
      <c r="J120" s="39"/>
      <c r="K120" s="39"/>
      <c r="L120" s="39"/>
      <c r="M120" s="39"/>
      <c r="N120" s="39"/>
      <c r="O120" s="39"/>
      <c r="P120" s="39"/>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row>
    <row r="121" spans="1:44" x14ac:dyDescent="0.3">
      <c r="A121" s="13" t="s">
        <v>152</v>
      </c>
      <c r="B121" s="16" t="e">
        <f t="shared" si="2"/>
        <v>#REF!</v>
      </c>
      <c r="C121" s="214">
        <v>-9999</v>
      </c>
      <c r="D121" s="214">
        <v>-9999</v>
      </c>
      <c r="E121" s="214">
        <v>-9999</v>
      </c>
      <c r="F121" s="214">
        <v>-9999</v>
      </c>
      <c r="G121" s="214">
        <v>-9999</v>
      </c>
      <c r="H121" s="18"/>
      <c r="J121" s="39"/>
      <c r="K121" s="39"/>
      <c r="L121" s="39"/>
      <c r="M121" s="39"/>
      <c r="N121" s="39"/>
      <c r="O121" s="39"/>
      <c r="P121" s="39"/>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row>
    <row r="122" spans="1:44" x14ac:dyDescent="0.3">
      <c r="A122" s="13" t="s">
        <v>152</v>
      </c>
      <c r="B122" s="16" t="e">
        <f t="shared" si="2"/>
        <v>#REF!</v>
      </c>
      <c r="C122" s="214">
        <v>-9999</v>
      </c>
      <c r="D122" s="214">
        <v>-9999</v>
      </c>
      <c r="E122" s="214">
        <v>-9999</v>
      </c>
      <c r="F122" s="214">
        <v>-9999</v>
      </c>
      <c r="G122" s="214">
        <v>-9999</v>
      </c>
      <c r="H122" s="18"/>
      <c r="J122" s="39"/>
      <c r="K122" s="39"/>
      <c r="L122" s="39"/>
      <c r="M122" s="39"/>
      <c r="N122" s="39"/>
      <c r="O122" s="39"/>
      <c r="P122" s="39"/>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row>
    <row r="123" spans="1:44" x14ac:dyDescent="0.3">
      <c r="A123" s="13" t="s">
        <v>152</v>
      </c>
      <c r="B123" s="16" t="e">
        <f t="shared" si="2"/>
        <v>#REF!</v>
      </c>
      <c r="C123" s="214">
        <v>-9999</v>
      </c>
      <c r="D123" s="214">
        <v>-9999</v>
      </c>
      <c r="E123" s="214">
        <v>-9999</v>
      </c>
      <c r="F123" s="214">
        <v>-9999</v>
      </c>
      <c r="G123" s="214">
        <v>-9999</v>
      </c>
      <c r="H123" s="18"/>
      <c r="J123" s="39"/>
      <c r="K123" s="39"/>
      <c r="L123" s="39"/>
      <c r="M123" s="39"/>
      <c r="N123" s="39"/>
      <c r="O123" s="39"/>
      <c r="P123" s="39"/>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row>
    <row r="124" spans="1:44" x14ac:dyDescent="0.3">
      <c r="A124" s="13" t="s">
        <v>152</v>
      </c>
      <c r="B124" s="16" t="e">
        <f t="shared" si="2"/>
        <v>#REF!</v>
      </c>
      <c r="C124" s="203">
        <v>-9999</v>
      </c>
      <c r="D124" s="203">
        <v>-9999</v>
      </c>
      <c r="E124" s="203">
        <v>-9999</v>
      </c>
      <c r="F124" s="203">
        <v>-9999</v>
      </c>
      <c r="G124" s="203">
        <v>-9999</v>
      </c>
      <c r="H124" s="18"/>
      <c r="J124" s="39"/>
      <c r="K124" s="39"/>
      <c r="L124" s="39"/>
      <c r="M124" s="39"/>
      <c r="N124" s="39"/>
      <c r="O124" s="39"/>
      <c r="P124" s="39"/>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row>
    <row r="125" spans="1:44" x14ac:dyDescent="0.3">
      <c r="A125" s="13" t="s">
        <v>152</v>
      </c>
      <c r="B125" s="16" t="e">
        <f t="shared" si="2"/>
        <v>#REF!</v>
      </c>
      <c r="C125" s="214">
        <v>-9999</v>
      </c>
      <c r="D125" s="214">
        <v>-9999</v>
      </c>
      <c r="E125" s="214">
        <v>-9999</v>
      </c>
      <c r="F125" s="214">
        <v>-9999</v>
      </c>
      <c r="G125" s="214">
        <v>-9999</v>
      </c>
      <c r="H125" s="18"/>
      <c r="J125" s="39"/>
      <c r="K125" s="39"/>
      <c r="L125" s="39"/>
      <c r="M125" s="39"/>
      <c r="N125" s="39"/>
      <c r="O125" s="39"/>
      <c r="P125" s="39"/>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row>
    <row r="126" spans="1:44" x14ac:dyDescent="0.3">
      <c r="A126" s="13" t="s">
        <v>152</v>
      </c>
      <c r="B126" s="16" t="e">
        <f t="shared" si="2"/>
        <v>#REF!</v>
      </c>
      <c r="C126" s="214">
        <v>-9999</v>
      </c>
      <c r="D126" s="214">
        <v>-9999</v>
      </c>
      <c r="E126" s="214">
        <v>-9999</v>
      </c>
      <c r="F126" s="214">
        <v>-9999</v>
      </c>
      <c r="G126" s="214">
        <v>-9999</v>
      </c>
      <c r="H126" s="18"/>
      <c r="J126" s="39"/>
      <c r="K126" s="39"/>
      <c r="L126" s="39"/>
      <c r="M126" s="39"/>
      <c r="N126" s="39"/>
      <c r="O126" s="39"/>
      <c r="P126" s="39"/>
      <c r="Q126" s="106"/>
      <c r="R126" s="106"/>
      <c r="S126" s="106"/>
      <c r="T126" s="106"/>
      <c r="U126" s="106"/>
      <c r="V126" s="106"/>
      <c r="W126" s="106"/>
      <c r="X126" s="106"/>
      <c r="Y126" s="106"/>
      <c r="Z126" s="38"/>
      <c r="AA126" s="38"/>
      <c r="AB126" s="38"/>
      <c r="AC126" s="38"/>
      <c r="AD126" s="38"/>
      <c r="AE126" s="38"/>
      <c r="AF126" s="38"/>
      <c r="AG126" s="38"/>
      <c r="AH126" s="38"/>
      <c r="AI126" s="38"/>
      <c r="AJ126" s="38"/>
      <c r="AK126" s="38"/>
      <c r="AL126" s="38"/>
      <c r="AM126" s="38"/>
      <c r="AN126" s="38"/>
      <c r="AO126" s="38"/>
      <c r="AP126" s="38"/>
      <c r="AQ126" s="38"/>
      <c r="AR126" s="38"/>
    </row>
    <row r="127" spans="1:44" x14ac:dyDescent="0.3">
      <c r="A127" s="13" t="s">
        <v>152</v>
      </c>
      <c r="B127" s="16" t="e">
        <f t="shared" si="2"/>
        <v>#REF!</v>
      </c>
      <c r="C127" s="87">
        <v>-9999</v>
      </c>
      <c r="D127" s="87">
        <v>-9999</v>
      </c>
      <c r="E127" s="87">
        <v>-9999</v>
      </c>
      <c r="F127" s="87">
        <v>-9999</v>
      </c>
      <c r="G127" s="87">
        <v>-9999</v>
      </c>
      <c r="H127" s="18"/>
      <c r="J127" s="39"/>
      <c r="K127" s="39"/>
      <c r="L127" s="39"/>
      <c r="M127" s="39"/>
      <c r="N127" s="39"/>
      <c r="O127" s="39"/>
      <c r="P127" s="39"/>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row>
    <row r="128" spans="1:44" x14ac:dyDescent="0.3">
      <c r="A128" s="13" t="s">
        <v>152</v>
      </c>
      <c r="B128" s="16" t="e">
        <f t="shared" si="2"/>
        <v>#REF!</v>
      </c>
      <c r="C128" s="87">
        <v>-9999</v>
      </c>
      <c r="D128" s="87">
        <v>-9999</v>
      </c>
      <c r="E128" s="87">
        <v>-9999</v>
      </c>
      <c r="F128" s="87">
        <v>-9999</v>
      </c>
      <c r="G128" s="87">
        <v>-9999</v>
      </c>
      <c r="H128" s="18"/>
      <c r="J128" s="39"/>
      <c r="K128" s="39"/>
      <c r="L128" s="39"/>
      <c r="M128" s="39"/>
      <c r="N128" s="39"/>
      <c r="O128" s="39"/>
      <c r="P128" s="39"/>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row>
    <row r="129" spans="1:44" x14ac:dyDescent="0.3">
      <c r="A129" s="13" t="s">
        <v>152</v>
      </c>
      <c r="B129" s="16" t="e">
        <f t="shared" si="2"/>
        <v>#REF!</v>
      </c>
      <c r="C129" s="87">
        <v>-9999</v>
      </c>
      <c r="D129" s="87">
        <v>-9999</v>
      </c>
      <c r="E129" s="87">
        <v>-9999</v>
      </c>
      <c r="F129" s="87">
        <v>-9999</v>
      </c>
      <c r="G129" s="87">
        <v>-9999</v>
      </c>
      <c r="H129" s="18"/>
      <c r="J129" s="39"/>
      <c r="K129" s="39"/>
      <c r="L129" s="39"/>
      <c r="M129" s="39"/>
      <c r="N129" s="39"/>
      <c r="O129" s="39"/>
      <c r="P129" s="39"/>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row>
    <row r="130" spans="1:44" x14ac:dyDescent="0.3">
      <c r="A130" s="13" t="s">
        <v>152</v>
      </c>
      <c r="B130" s="16" t="e">
        <f t="shared" si="2"/>
        <v>#REF!</v>
      </c>
      <c r="C130" s="87">
        <v>-9999</v>
      </c>
      <c r="D130" s="87">
        <v>-9999</v>
      </c>
      <c r="E130" s="87">
        <v>-9999</v>
      </c>
      <c r="F130" s="87">
        <v>-9999</v>
      </c>
      <c r="G130" s="87">
        <v>-9999</v>
      </c>
      <c r="H130" s="18"/>
      <c r="J130" s="39"/>
      <c r="K130" s="39"/>
      <c r="L130" s="39"/>
      <c r="M130" s="39"/>
      <c r="N130" s="39"/>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4" x14ac:dyDescent="0.3">
      <c r="A131" s="13" t="s">
        <v>152</v>
      </c>
      <c r="B131" s="16" t="e">
        <f t="shared" si="2"/>
        <v>#REF!</v>
      </c>
      <c r="C131" s="87">
        <v>-9999</v>
      </c>
      <c r="D131" s="87">
        <v>-9999</v>
      </c>
      <c r="E131" s="87">
        <v>-9999</v>
      </c>
      <c r="F131" s="87">
        <v>-9999</v>
      </c>
      <c r="G131" s="87">
        <v>-9999</v>
      </c>
      <c r="H131" s="18"/>
      <c r="J131" s="39"/>
      <c r="K131" s="39"/>
      <c r="L131" s="39"/>
      <c r="M131" s="39"/>
      <c r="N131" s="39"/>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row>
    <row r="132" spans="1:44" x14ac:dyDescent="0.3">
      <c r="A132" s="13" t="s">
        <v>152</v>
      </c>
      <c r="B132" s="16" t="e">
        <f t="shared" si="2"/>
        <v>#REF!</v>
      </c>
      <c r="C132" s="87">
        <v>-9999</v>
      </c>
      <c r="D132" s="87">
        <v>-9999</v>
      </c>
      <c r="E132" s="87">
        <v>-9999</v>
      </c>
      <c r="F132" s="87">
        <v>-9999</v>
      </c>
      <c r="G132" s="87">
        <v>-9999</v>
      </c>
      <c r="H132" s="18"/>
      <c r="J132" s="39"/>
      <c r="K132" s="39"/>
      <c r="L132" s="39"/>
      <c r="M132" s="39"/>
      <c r="N132" s="39"/>
      <c r="O132" s="39"/>
      <c r="P132" s="39"/>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row>
    <row r="133" spans="1:44" x14ac:dyDescent="0.3">
      <c r="A133" s="13" t="s">
        <v>152</v>
      </c>
      <c r="B133" s="16" t="e">
        <f t="shared" si="2"/>
        <v>#REF!</v>
      </c>
      <c r="C133" s="87">
        <v>-9999</v>
      </c>
      <c r="D133" s="87">
        <v>-9999</v>
      </c>
      <c r="E133" s="87">
        <v>-9999</v>
      </c>
      <c r="F133" s="87">
        <v>-9999</v>
      </c>
      <c r="G133" s="87">
        <v>-9999</v>
      </c>
      <c r="H133" s="18"/>
      <c r="J133" s="39"/>
      <c r="K133" s="39"/>
      <c r="L133" s="39"/>
      <c r="M133" s="39"/>
      <c r="N133" s="39"/>
      <c r="O133" s="39"/>
      <c r="P133" s="39"/>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row>
    <row r="134" spans="1:44" x14ac:dyDescent="0.3">
      <c r="A134" s="13" t="s">
        <v>152</v>
      </c>
      <c r="B134" s="16" t="e">
        <f t="shared" si="2"/>
        <v>#REF!</v>
      </c>
      <c r="C134" s="227">
        <v>-9999</v>
      </c>
      <c r="D134" s="227">
        <v>-9999</v>
      </c>
      <c r="E134" s="227">
        <v>-9999</v>
      </c>
      <c r="F134" s="227">
        <v>-9999</v>
      </c>
      <c r="G134" s="227">
        <v>-9999</v>
      </c>
      <c r="H134" s="228"/>
      <c r="J134" s="39"/>
      <c r="K134" s="39"/>
      <c r="L134" s="39"/>
      <c r="M134" s="39"/>
      <c r="N134" s="39"/>
      <c r="O134" s="39"/>
      <c r="P134" s="39"/>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row>
    <row r="135" spans="1:44" x14ac:dyDescent="0.3">
      <c r="A135" s="13" t="s">
        <v>152</v>
      </c>
      <c r="B135" s="16" t="e">
        <f t="shared" si="2"/>
        <v>#REF!</v>
      </c>
      <c r="C135" s="214">
        <v>-9999</v>
      </c>
      <c r="D135" s="214">
        <v>-9999</v>
      </c>
      <c r="E135" s="214">
        <v>-9999</v>
      </c>
      <c r="F135" s="214">
        <v>-9999</v>
      </c>
      <c r="G135" s="214">
        <v>-9999</v>
      </c>
      <c r="H135" s="18"/>
      <c r="J135" s="39"/>
      <c r="K135" s="39"/>
      <c r="L135" s="39"/>
      <c r="M135" s="39"/>
      <c r="N135" s="39"/>
      <c r="O135" s="39"/>
      <c r="P135" s="39"/>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row>
    <row r="136" spans="1:44" x14ac:dyDescent="0.3">
      <c r="A136" s="13" t="s">
        <v>152</v>
      </c>
      <c r="B136" s="16" t="e">
        <f t="shared" si="2"/>
        <v>#REF!</v>
      </c>
      <c r="C136" s="87">
        <v>-9999</v>
      </c>
      <c r="D136" s="87">
        <v>-9999</v>
      </c>
      <c r="E136" s="87">
        <v>-9999</v>
      </c>
      <c r="F136" s="87">
        <v>-9999</v>
      </c>
      <c r="G136" s="87">
        <v>-9999</v>
      </c>
      <c r="H136" s="18"/>
      <c r="J136" s="39"/>
      <c r="K136" s="39"/>
      <c r="L136" s="39"/>
      <c r="M136" s="39"/>
      <c r="N136" s="39"/>
      <c r="O136" s="39"/>
      <c r="P136" s="39"/>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row>
    <row r="137" spans="1:44" x14ac:dyDescent="0.3">
      <c r="A137" s="13" t="s">
        <v>152</v>
      </c>
      <c r="B137" s="16" t="e">
        <f t="shared" si="2"/>
        <v>#REF!</v>
      </c>
      <c r="C137" s="87">
        <v>-9999</v>
      </c>
      <c r="D137" s="87">
        <v>-9999</v>
      </c>
      <c r="E137" s="87">
        <v>-9999</v>
      </c>
      <c r="F137" s="87">
        <v>-9999</v>
      </c>
      <c r="G137" s="87">
        <v>-9999</v>
      </c>
      <c r="H137" s="18"/>
      <c r="J137" s="39"/>
      <c r="K137" s="39"/>
      <c r="L137" s="39"/>
      <c r="M137" s="39"/>
      <c r="N137" s="39"/>
      <c r="O137" s="39"/>
      <c r="P137" s="39"/>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row>
    <row r="138" spans="1:44" x14ac:dyDescent="0.3">
      <c r="A138" s="13" t="s">
        <v>152</v>
      </c>
      <c r="B138" s="16" t="e">
        <f t="shared" si="2"/>
        <v>#REF!</v>
      </c>
      <c r="C138" s="214">
        <v>-9999</v>
      </c>
      <c r="D138" s="214">
        <v>-9999</v>
      </c>
      <c r="E138" s="214">
        <v>-9999</v>
      </c>
      <c r="F138" s="214">
        <v>-9999</v>
      </c>
      <c r="G138" s="214">
        <v>-9999</v>
      </c>
      <c r="H138" s="18"/>
      <c r="J138" s="39"/>
      <c r="K138" s="39"/>
      <c r="L138" s="39"/>
      <c r="M138" s="39"/>
      <c r="N138" s="39"/>
      <c r="O138" s="39"/>
      <c r="P138" s="39"/>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row>
    <row r="139" spans="1:44" x14ac:dyDescent="0.3">
      <c r="A139" s="13" t="s">
        <v>152</v>
      </c>
      <c r="B139" s="16" t="e">
        <f t="shared" si="2"/>
        <v>#REF!</v>
      </c>
      <c r="C139" s="214">
        <v>-9999</v>
      </c>
      <c r="D139" s="214">
        <v>-9999</v>
      </c>
      <c r="E139" s="214">
        <v>-9999</v>
      </c>
      <c r="F139" s="214">
        <v>-9999</v>
      </c>
      <c r="G139" s="214">
        <v>-9999</v>
      </c>
      <c r="H139" s="18"/>
      <c r="J139" s="39"/>
      <c r="K139" s="39"/>
      <c r="L139" s="39"/>
      <c r="M139" s="39"/>
      <c r="N139" s="39"/>
      <c r="O139" s="39"/>
      <c r="P139" s="39"/>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row>
    <row r="140" spans="1:44" x14ac:dyDescent="0.3">
      <c r="A140" s="13" t="s">
        <v>152</v>
      </c>
      <c r="B140" s="16" t="e">
        <f t="shared" si="2"/>
        <v>#REF!</v>
      </c>
      <c r="C140" s="214">
        <v>-9999</v>
      </c>
      <c r="D140" s="214">
        <v>-9999</v>
      </c>
      <c r="E140" s="214">
        <v>-9999</v>
      </c>
      <c r="F140" s="214">
        <v>-9999</v>
      </c>
      <c r="G140" s="214">
        <v>-9999</v>
      </c>
      <c r="H140" s="18"/>
      <c r="J140" s="39"/>
      <c r="K140" s="39"/>
      <c r="L140" s="39"/>
      <c r="M140" s="39"/>
      <c r="N140" s="39"/>
      <c r="O140" s="39"/>
      <c r="P140" s="39"/>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row>
    <row r="141" spans="1:44" x14ac:dyDescent="0.3">
      <c r="A141" s="13" t="s">
        <v>152</v>
      </c>
      <c r="B141" s="16" t="str">
        <f t="shared" si="2"/>
        <v>Metropolitan Water District of Southern California</v>
      </c>
      <c r="C141" s="87">
        <v>-9999</v>
      </c>
      <c r="D141" s="87">
        <v>-9999</v>
      </c>
      <c r="E141" s="87">
        <v>-9999</v>
      </c>
      <c r="F141" s="87">
        <v>-9999</v>
      </c>
      <c r="G141" s="87">
        <v>5000</v>
      </c>
      <c r="H141" s="18"/>
      <c r="J141" s="39"/>
      <c r="K141" s="39"/>
      <c r="L141" s="39"/>
      <c r="M141" s="39"/>
      <c r="N141" s="39"/>
      <c r="O141" s="39"/>
      <c r="P141" s="39"/>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row>
    <row r="142" spans="1:44" x14ac:dyDescent="0.3">
      <c r="A142" s="13" t="s">
        <v>152</v>
      </c>
      <c r="B142" s="16" t="e">
        <f t="shared" si="2"/>
        <v>#REF!</v>
      </c>
      <c r="C142" s="87">
        <v>-9999</v>
      </c>
      <c r="D142" s="87">
        <v>-9999</v>
      </c>
      <c r="E142" s="87">
        <v>-9999</v>
      </c>
      <c r="F142" s="87">
        <v>-9999</v>
      </c>
      <c r="G142" s="87">
        <v>-9999</v>
      </c>
      <c r="H142" s="18"/>
      <c r="J142" s="39"/>
      <c r="K142" s="39"/>
      <c r="L142" s="39"/>
      <c r="M142" s="39"/>
      <c r="N142" s="39"/>
      <c r="O142" s="39"/>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row>
    <row r="143" spans="1:44" x14ac:dyDescent="0.3">
      <c r="A143" s="13" t="s">
        <v>152</v>
      </c>
      <c r="B143" s="16" t="e">
        <f t="shared" si="2"/>
        <v>#REF!</v>
      </c>
      <c r="C143" s="87">
        <v>-9999</v>
      </c>
      <c r="D143" s="87">
        <v>-9999</v>
      </c>
      <c r="E143" s="87">
        <v>-9999</v>
      </c>
      <c r="F143" s="87">
        <v>-9999</v>
      </c>
      <c r="G143" s="87">
        <v>-9999</v>
      </c>
      <c r="H143" s="18"/>
      <c r="J143" s="39"/>
      <c r="K143" s="39"/>
      <c r="L143" s="39"/>
      <c r="M143" s="39"/>
      <c r="N143" s="39"/>
      <c r="O143" s="39"/>
      <c r="P143" s="39"/>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row>
    <row r="144" spans="1:44" x14ac:dyDescent="0.3">
      <c r="A144" s="13" t="s">
        <v>152</v>
      </c>
      <c r="B144" s="16" t="e">
        <f t="shared" si="2"/>
        <v>#REF!</v>
      </c>
      <c r="C144" s="87">
        <v>-9999</v>
      </c>
      <c r="D144" s="87">
        <v>-9999</v>
      </c>
      <c r="E144" s="87">
        <v>-9999</v>
      </c>
      <c r="F144" s="87">
        <v>-9999</v>
      </c>
      <c r="G144" s="87">
        <v>-9999</v>
      </c>
      <c r="H144" s="18"/>
      <c r="J144" s="39"/>
      <c r="K144" s="39"/>
      <c r="L144" s="39"/>
      <c r="M144" s="39"/>
      <c r="N144" s="39"/>
      <c r="O144" s="39"/>
      <c r="P144" s="39"/>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row>
    <row r="145" spans="1:44" x14ac:dyDescent="0.3">
      <c r="A145" s="13" t="s">
        <v>152</v>
      </c>
      <c r="B145" s="16" t="e">
        <f t="shared" si="2"/>
        <v>#REF!</v>
      </c>
      <c r="C145" s="214">
        <v>-9999</v>
      </c>
      <c r="D145" s="214">
        <v>-9999</v>
      </c>
      <c r="E145" s="214">
        <v>-9999</v>
      </c>
      <c r="F145" s="214">
        <v>-9999</v>
      </c>
      <c r="G145" s="214">
        <v>-9999</v>
      </c>
      <c r="H145" s="18"/>
      <c r="J145" s="39"/>
      <c r="K145" s="39"/>
      <c r="L145" s="39"/>
      <c r="M145" s="39"/>
      <c r="N145" s="39"/>
      <c r="O145" s="39"/>
      <c r="P145" s="39"/>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row>
    <row r="146" spans="1:44" x14ac:dyDescent="0.3">
      <c r="A146" s="13" t="s">
        <v>152</v>
      </c>
      <c r="B146" s="16" t="e">
        <f t="shared" si="2"/>
        <v>#REF!</v>
      </c>
      <c r="C146" s="87">
        <v>-9999</v>
      </c>
      <c r="D146" s="87">
        <v>-9999</v>
      </c>
      <c r="E146" s="87">
        <v>-9999</v>
      </c>
      <c r="F146" s="87">
        <v>-9999</v>
      </c>
      <c r="G146" s="87">
        <v>-9999</v>
      </c>
      <c r="H146" s="18"/>
      <c r="J146" s="39"/>
      <c r="K146" s="39"/>
      <c r="L146" s="39"/>
      <c r="M146" s="39"/>
      <c r="N146" s="39"/>
      <c r="O146" s="39"/>
      <c r="P146" s="39"/>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row>
    <row r="147" spans="1:44" x14ac:dyDescent="0.3">
      <c r="A147" s="13" t="s">
        <v>152</v>
      </c>
      <c r="B147" s="16" t="e">
        <f t="shared" si="2"/>
        <v>#REF!</v>
      </c>
      <c r="C147" s="214">
        <v>-9999</v>
      </c>
      <c r="D147" s="214">
        <v>-9999</v>
      </c>
      <c r="E147" s="214">
        <v>-9999</v>
      </c>
      <c r="F147" s="214">
        <v>-9999</v>
      </c>
      <c r="G147" s="214">
        <v>-9999</v>
      </c>
      <c r="H147" s="18"/>
      <c r="J147" s="39"/>
      <c r="K147" s="39"/>
      <c r="L147" s="39"/>
      <c r="M147" s="39"/>
      <c r="N147" s="39"/>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row>
    <row r="148" spans="1:44" collapsed="1" x14ac:dyDescent="0.3">
      <c r="A148" s="68" t="s">
        <v>153</v>
      </c>
      <c r="B148" s="264" t="s">
        <v>150</v>
      </c>
      <c r="C148" s="68"/>
      <c r="D148" s="68"/>
      <c r="E148" s="68"/>
      <c r="F148" s="68"/>
      <c r="G148" s="68"/>
      <c r="H148" s="68"/>
      <c r="J148" s="38"/>
      <c r="K148" s="38"/>
      <c r="L148" s="39"/>
      <c r="M148" s="39"/>
      <c r="N148" s="39"/>
      <c r="O148" s="39"/>
      <c r="P148" s="39"/>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row>
    <row r="149" spans="1:44" collapsed="1" x14ac:dyDescent="0.3">
      <c r="A149" s="21"/>
      <c r="B149" s="20" t="s">
        <v>146</v>
      </c>
      <c r="C149" s="90">
        <f>SUM(C151:C193)</f>
        <v>-429957</v>
      </c>
      <c r="D149" s="90">
        <f>SUM(D151:D193)</f>
        <v>-429957</v>
      </c>
      <c r="E149" s="90">
        <f>SUM(E151:E193)</f>
        <v>-429957</v>
      </c>
      <c r="F149" s="90">
        <f>SUM(F151:F193)</f>
        <v>-429957</v>
      </c>
      <c r="G149" s="90">
        <f>SUM(G151:G193)</f>
        <v>-414958</v>
      </c>
      <c r="H149" s="23"/>
      <c r="J149" s="38"/>
      <c r="K149" s="38"/>
      <c r="L149" s="104"/>
      <c r="M149" s="104"/>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row>
    <row r="150" spans="1:44" x14ac:dyDescent="0.3">
      <c r="A150" s="21" t="s">
        <v>0</v>
      </c>
      <c r="B150" s="21" t="s">
        <v>11</v>
      </c>
      <c r="C150" s="22">
        <v>2025</v>
      </c>
      <c r="D150" s="22">
        <v>2030</v>
      </c>
      <c r="E150" s="22">
        <v>2035</v>
      </c>
      <c r="F150" s="22">
        <v>2040</v>
      </c>
      <c r="G150" s="22">
        <v>2045</v>
      </c>
      <c r="H150" s="22" t="s">
        <v>8</v>
      </c>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row>
    <row r="151" spans="1:44" x14ac:dyDescent="0.3">
      <c r="A151" s="19" t="s">
        <v>154</v>
      </c>
      <c r="B151" s="21" t="e">
        <f t="shared" ref="B151:B193" si="3">B105</f>
        <v>#REF!</v>
      </c>
      <c r="C151" s="207">
        <v>-9999</v>
      </c>
      <c r="D151" s="207">
        <v>-9999</v>
      </c>
      <c r="E151" s="207">
        <v>-9999</v>
      </c>
      <c r="F151" s="207">
        <v>-9999</v>
      </c>
      <c r="G151" s="207">
        <v>-9999</v>
      </c>
      <c r="H151" s="89"/>
      <c r="J151" s="38"/>
      <c r="K151" s="39"/>
      <c r="L151" s="39"/>
      <c r="M151" s="39"/>
      <c r="N151" s="39"/>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row>
    <row r="152" spans="1:44" x14ac:dyDescent="0.3">
      <c r="A152" s="19" t="s">
        <v>154</v>
      </c>
      <c r="B152" s="21" t="e">
        <f t="shared" si="3"/>
        <v>#REF!</v>
      </c>
      <c r="C152" s="89">
        <v>-9999</v>
      </c>
      <c r="D152" s="89">
        <v>-9999</v>
      </c>
      <c r="E152" s="89">
        <v>-9999</v>
      </c>
      <c r="F152" s="89">
        <v>-9999</v>
      </c>
      <c r="G152" s="89">
        <v>-9999</v>
      </c>
      <c r="H152" s="89"/>
      <c r="J152" s="38"/>
      <c r="K152" s="39"/>
      <c r="L152" s="39"/>
      <c r="M152" s="39"/>
      <c r="N152" s="39"/>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row>
    <row r="153" spans="1:44" x14ac:dyDescent="0.3">
      <c r="A153" s="19" t="s">
        <v>154</v>
      </c>
      <c r="B153" s="21" t="e">
        <f t="shared" si="3"/>
        <v>#REF!</v>
      </c>
      <c r="C153" s="89">
        <v>-9999</v>
      </c>
      <c r="D153" s="89">
        <v>-9999</v>
      </c>
      <c r="E153" s="89">
        <v>-9999</v>
      </c>
      <c r="F153" s="89">
        <v>-9999</v>
      </c>
      <c r="G153" s="89">
        <v>-9999</v>
      </c>
      <c r="H153" s="23"/>
      <c r="J153" s="38"/>
      <c r="K153" s="39"/>
      <c r="L153" s="39"/>
      <c r="M153" s="39"/>
      <c r="N153" s="39"/>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row>
    <row r="154" spans="1:44" x14ac:dyDescent="0.3">
      <c r="A154" s="19" t="s">
        <v>154</v>
      </c>
      <c r="B154" s="21" t="e">
        <f t="shared" si="3"/>
        <v>#REF!</v>
      </c>
      <c r="C154" s="89">
        <v>-9999</v>
      </c>
      <c r="D154" s="89">
        <v>-9999</v>
      </c>
      <c r="E154" s="89">
        <v>-9999</v>
      </c>
      <c r="F154" s="89">
        <v>-9999</v>
      </c>
      <c r="G154" s="89">
        <v>-9999</v>
      </c>
      <c r="H154" s="23"/>
      <c r="J154" s="38"/>
      <c r="K154" s="39"/>
      <c r="L154" s="39"/>
      <c r="M154" s="39"/>
      <c r="N154" s="39"/>
      <c r="O154" s="39"/>
      <c r="P154" s="39"/>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row>
    <row r="155" spans="1:44" x14ac:dyDescent="0.3">
      <c r="A155" s="19" t="s">
        <v>154</v>
      </c>
      <c r="B155" s="21" t="e">
        <f t="shared" si="3"/>
        <v>#REF!</v>
      </c>
      <c r="C155" s="89">
        <v>-9999</v>
      </c>
      <c r="D155" s="89">
        <v>-9999</v>
      </c>
      <c r="E155" s="89">
        <v>-9999</v>
      </c>
      <c r="F155" s="89">
        <v>-9999</v>
      </c>
      <c r="G155" s="89">
        <v>-9999</v>
      </c>
      <c r="H155" s="23"/>
      <c r="J155" s="38"/>
      <c r="K155" s="39"/>
      <c r="L155" s="39"/>
      <c r="M155" s="39"/>
      <c r="N155" s="39"/>
      <c r="O155" s="39"/>
      <c r="P155" s="39"/>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row>
    <row r="156" spans="1:44" x14ac:dyDescent="0.3">
      <c r="A156" s="19" t="s">
        <v>154</v>
      </c>
      <c r="B156" s="21" t="e">
        <f t="shared" si="3"/>
        <v>#REF!</v>
      </c>
      <c r="C156" s="89">
        <v>-9999</v>
      </c>
      <c r="D156" s="89">
        <v>-9999</v>
      </c>
      <c r="E156" s="89">
        <v>-9999</v>
      </c>
      <c r="F156" s="89">
        <v>-9999</v>
      </c>
      <c r="G156" s="89">
        <v>-9999</v>
      </c>
      <c r="H156" s="23"/>
      <c r="J156" s="38"/>
      <c r="K156" s="39"/>
      <c r="L156" s="39"/>
      <c r="M156" s="39"/>
      <c r="N156" s="39"/>
      <c r="O156" s="39"/>
      <c r="P156" s="39"/>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row>
    <row r="157" spans="1:44" x14ac:dyDescent="0.3">
      <c r="A157" s="19" t="s">
        <v>154</v>
      </c>
      <c r="B157" s="21" t="e">
        <f t="shared" si="3"/>
        <v>#REF!</v>
      </c>
      <c r="C157" s="89">
        <v>-9999</v>
      </c>
      <c r="D157" s="89">
        <v>-9999</v>
      </c>
      <c r="E157" s="89">
        <v>-9999</v>
      </c>
      <c r="F157" s="89">
        <v>-9999</v>
      </c>
      <c r="G157" s="89">
        <v>-9999</v>
      </c>
      <c r="H157" s="23"/>
      <c r="J157" s="38"/>
      <c r="K157" s="39"/>
      <c r="L157" s="39"/>
      <c r="M157" s="39"/>
      <c r="N157" s="39"/>
      <c r="O157" s="39"/>
      <c r="P157" s="39"/>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row>
    <row r="158" spans="1:44" x14ac:dyDescent="0.3">
      <c r="A158" s="19" t="s">
        <v>154</v>
      </c>
      <c r="B158" s="21" t="e">
        <f t="shared" si="3"/>
        <v>#REF!</v>
      </c>
      <c r="C158" s="207">
        <v>-9999</v>
      </c>
      <c r="D158" s="207">
        <v>-9999</v>
      </c>
      <c r="E158" s="207">
        <v>-9999</v>
      </c>
      <c r="F158" s="207">
        <v>-9999</v>
      </c>
      <c r="G158" s="207">
        <v>-9999</v>
      </c>
      <c r="H158" s="23"/>
      <c r="J158" s="103"/>
      <c r="K158" s="39"/>
      <c r="L158" s="39"/>
      <c r="M158" s="39"/>
      <c r="N158" s="39"/>
      <c r="O158" s="39"/>
      <c r="P158" s="39"/>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row>
    <row r="159" spans="1:44" x14ac:dyDescent="0.3">
      <c r="A159" s="19" t="s">
        <v>154</v>
      </c>
      <c r="B159" s="21" t="e">
        <f t="shared" si="3"/>
        <v>#REF!</v>
      </c>
      <c r="C159" s="89">
        <v>-9999</v>
      </c>
      <c r="D159" s="89">
        <v>-9999</v>
      </c>
      <c r="E159" s="89">
        <v>-9999</v>
      </c>
      <c r="F159" s="89">
        <v>-9999</v>
      </c>
      <c r="G159" s="89">
        <v>-9999</v>
      </c>
      <c r="H159" s="23"/>
      <c r="J159" s="39"/>
      <c r="K159" s="39"/>
      <c r="L159" s="39"/>
      <c r="M159" s="39"/>
      <c r="N159" s="39"/>
      <c r="O159" s="39"/>
      <c r="P159" s="39"/>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row>
    <row r="160" spans="1:44" x14ac:dyDescent="0.3">
      <c r="A160" s="19" t="s">
        <v>154</v>
      </c>
      <c r="B160" s="21" t="e">
        <f t="shared" si="3"/>
        <v>#REF!</v>
      </c>
      <c r="C160" s="89">
        <v>-9999</v>
      </c>
      <c r="D160" s="89">
        <v>-9999</v>
      </c>
      <c r="E160" s="89">
        <v>-9999</v>
      </c>
      <c r="F160" s="89">
        <v>-9999</v>
      </c>
      <c r="G160" s="89">
        <v>-9999</v>
      </c>
      <c r="H160" s="23"/>
      <c r="J160" s="39"/>
      <c r="K160" s="39"/>
      <c r="L160" s="39"/>
      <c r="M160" s="39"/>
      <c r="N160" s="39"/>
      <c r="O160" s="39"/>
      <c r="P160" s="39"/>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row>
    <row r="161" spans="1:44" x14ac:dyDescent="0.3">
      <c r="A161" s="19" t="s">
        <v>154</v>
      </c>
      <c r="B161" s="21" t="e">
        <f t="shared" si="3"/>
        <v>#REF!</v>
      </c>
      <c r="C161" s="89">
        <v>-9999</v>
      </c>
      <c r="D161" s="89">
        <v>-9999</v>
      </c>
      <c r="E161" s="89">
        <v>-9999</v>
      </c>
      <c r="F161" s="89">
        <v>-9999</v>
      </c>
      <c r="G161" s="89">
        <v>-9999</v>
      </c>
      <c r="H161" s="23"/>
      <c r="J161" s="39"/>
      <c r="K161" s="39"/>
      <c r="L161" s="39"/>
      <c r="M161" s="39"/>
      <c r="N161" s="39"/>
      <c r="O161" s="39"/>
      <c r="P161" s="39"/>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row>
    <row r="162" spans="1:44" x14ac:dyDescent="0.3">
      <c r="A162" s="19" t="s">
        <v>154</v>
      </c>
      <c r="B162" s="21" t="e">
        <f t="shared" si="3"/>
        <v>#REF!</v>
      </c>
      <c r="C162" s="207">
        <v>-9999</v>
      </c>
      <c r="D162" s="207">
        <v>-9999</v>
      </c>
      <c r="E162" s="207">
        <v>-9999</v>
      </c>
      <c r="F162" s="207">
        <v>-9999</v>
      </c>
      <c r="G162" s="207">
        <v>-9999</v>
      </c>
      <c r="H162" s="23"/>
      <c r="J162" s="39"/>
      <c r="K162" s="39"/>
      <c r="L162" s="39"/>
      <c r="M162" s="39"/>
      <c r="N162" s="39"/>
      <c r="O162" s="39"/>
      <c r="P162" s="39"/>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row>
    <row r="163" spans="1:44" x14ac:dyDescent="0.3">
      <c r="A163" s="19" t="s">
        <v>154</v>
      </c>
      <c r="B163" s="21" t="e">
        <f t="shared" si="3"/>
        <v>#REF!</v>
      </c>
      <c r="C163" s="207">
        <v>-9999</v>
      </c>
      <c r="D163" s="207">
        <v>-9999</v>
      </c>
      <c r="E163" s="207">
        <v>-9999</v>
      </c>
      <c r="F163" s="207">
        <v>-9999</v>
      </c>
      <c r="G163" s="207">
        <v>-9999</v>
      </c>
      <c r="H163" s="23"/>
      <c r="J163" s="39"/>
      <c r="K163" s="39"/>
      <c r="L163" s="39"/>
      <c r="M163" s="39"/>
      <c r="N163" s="39"/>
      <c r="O163" s="39"/>
      <c r="P163" s="39"/>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row>
    <row r="164" spans="1:44" x14ac:dyDescent="0.3">
      <c r="A164" s="19" t="s">
        <v>154</v>
      </c>
      <c r="B164" s="21" t="e">
        <f t="shared" si="3"/>
        <v>#REF!</v>
      </c>
      <c r="C164" s="207">
        <v>-9999</v>
      </c>
      <c r="D164" s="207">
        <v>-9999</v>
      </c>
      <c r="E164" s="207">
        <v>-9999</v>
      </c>
      <c r="F164" s="207">
        <v>-9999</v>
      </c>
      <c r="G164" s="207">
        <v>-9999</v>
      </c>
      <c r="H164" s="23"/>
      <c r="J164" s="39"/>
      <c r="K164" s="39"/>
      <c r="L164" s="39"/>
      <c r="M164" s="39"/>
      <c r="N164" s="39"/>
      <c r="O164" s="39"/>
      <c r="P164" s="39"/>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row>
    <row r="165" spans="1:44" x14ac:dyDescent="0.3">
      <c r="A165" s="19" t="s">
        <v>154</v>
      </c>
      <c r="B165" s="21" t="e">
        <f t="shared" si="3"/>
        <v>#REF!</v>
      </c>
      <c r="C165" s="89">
        <v>-9999</v>
      </c>
      <c r="D165" s="89">
        <v>-9999</v>
      </c>
      <c r="E165" s="89">
        <v>-9999</v>
      </c>
      <c r="F165" s="89">
        <v>-9999</v>
      </c>
      <c r="G165" s="89">
        <v>-9999</v>
      </c>
      <c r="H165" s="23"/>
      <c r="J165" s="39"/>
      <c r="K165" s="39"/>
      <c r="L165" s="39"/>
      <c r="M165" s="39"/>
      <c r="N165" s="39"/>
      <c r="O165" s="39"/>
      <c r="P165" s="39"/>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row>
    <row r="166" spans="1:44" x14ac:dyDescent="0.3">
      <c r="A166" s="19" t="s">
        <v>154</v>
      </c>
      <c r="B166" s="21" t="e">
        <f t="shared" si="3"/>
        <v>#REF!</v>
      </c>
      <c r="C166" s="89">
        <v>-9999</v>
      </c>
      <c r="D166" s="89">
        <v>-9999</v>
      </c>
      <c r="E166" s="89">
        <v>-9999</v>
      </c>
      <c r="F166" s="89">
        <v>-9999</v>
      </c>
      <c r="G166" s="89">
        <v>-9999</v>
      </c>
      <c r="H166" s="23"/>
      <c r="J166" s="39"/>
      <c r="K166" s="39"/>
      <c r="L166" s="39"/>
      <c r="M166" s="39"/>
      <c r="N166" s="39"/>
      <c r="O166" s="39"/>
      <c r="P166" s="39"/>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row>
    <row r="167" spans="1:44" x14ac:dyDescent="0.3">
      <c r="A167" s="19" t="s">
        <v>154</v>
      </c>
      <c r="B167" s="21" t="e">
        <f t="shared" si="3"/>
        <v>#REF!</v>
      </c>
      <c r="C167" s="207">
        <v>-9999</v>
      </c>
      <c r="D167" s="207">
        <v>-9999</v>
      </c>
      <c r="E167" s="207">
        <v>-9999</v>
      </c>
      <c r="F167" s="207">
        <v>-9999</v>
      </c>
      <c r="G167" s="207">
        <v>-9999</v>
      </c>
      <c r="H167" s="23"/>
      <c r="J167" s="39"/>
      <c r="K167" s="39"/>
      <c r="L167" s="39"/>
      <c r="M167" s="39"/>
      <c r="N167" s="39"/>
      <c r="O167" s="39"/>
      <c r="P167" s="39"/>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row>
    <row r="168" spans="1:44" x14ac:dyDescent="0.3">
      <c r="A168" s="19" t="s">
        <v>154</v>
      </c>
      <c r="B168" s="21" t="e">
        <f t="shared" si="3"/>
        <v>#REF!</v>
      </c>
      <c r="C168" s="207">
        <v>-9999</v>
      </c>
      <c r="D168" s="207">
        <v>-9999</v>
      </c>
      <c r="E168" s="207">
        <v>-9999</v>
      </c>
      <c r="F168" s="207">
        <v>-9999</v>
      </c>
      <c r="G168" s="207">
        <v>-9999</v>
      </c>
      <c r="H168" s="23"/>
      <c r="J168" s="39"/>
      <c r="K168" s="39"/>
      <c r="L168" s="39"/>
      <c r="M168" s="39"/>
      <c r="N168" s="39"/>
      <c r="O168" s="39"/>
      <c r="P168" s="39"/>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row>
    <row r="169" spans="1:44" x14ac:dyDescent="0.3">
      <c r="A169" s="19" t="s">
        <v>154</v>
      </c>
      <c r="B169" s="21" t="e">
        <f t="shared" si="3"/>
        <v>#REF!</v>
      </c>
      <c r="C169" s="207">
        <v>-9999</v>
      </c>
      <c r="D169" s="207">
        <v>-9999</v>
      </c>
      <c r="E169" s="207">
        <v>-9999</v>
      </c>
      <c r="F169" s="207">
        <v>-9999</v>
      </c>
      <c r="G169" s="207">
        <v>-9999</v>
      </c>
      <c r="H169" s="23"/>
      <c r="J169" s="39"/>
      <c r="K169" s="39"/>
      <c r="L169" s="39"/>
      <c r="M169" s="39"/>
      <c r="N169" s="39"/>
      <c r="O169" s="39"/>
      <c r="P169" s="39"/>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row>
    <row r="170" spans="1:44" x14ac:dyDescent="0.3">
      <c r="A170" s="19" t="s">
        <v>154</v>
      </c>
      <c r="B170" s="21" t="e">
        <f t="shared" si="3"/>
        <v>#REF!</v>
      </c>
      <c r="C170" s="89">
        <v>-9999</v>
      </c>
      <c r="D170" s="89">
        <v>-9999</v>
      </c>
      <c r="E170" s="89">
        <v>-9999</v>
      </c>
      <c r="F170" s="89">
        <v>-9999</v>
      </c>
      <c r="G170" s="89">
        <v>-9999</v>
      </c>
      <c r="H170" s="23"/>
      <c r="J170" s="39"/>
      <c r="K170" s="39"/>
      <c r="L170" s="39"/>
      <c r="M170" s="39"/>
      <c r="N170" s="39"/>
      <c r="O170" s="39"/>
      <c r="P170" s="39"/>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row>
    <row r="171" spans="1:44" x14ac:dyDescent="0.3">
      <c r="A171" s="19" t="s">
        <v>154</v>
      </c>
      <c r="B171" s="21" t="e">
        <f t="shared" si="3"/>
        <v>#REF!</v>
      </c>
      <c r="C171" s="207">
        <v>-9999</v>
      </c>
      <c r="D171" s="207">
        <v>-9999</v>
      </c>
      <c r="E171" s="207">
        <v>-9999</v>
      </c>
      <c r="F171" s="207">
        <v>-9999</v>
      </c>
      <c r="G171" s="207">
        <v>-9999</v>
      </c>
      <c r="H171" s="23"/>
      <c r="J171" s="39"/>
      <c r="K171" s="39"/>
      <c r="L171" s="39"/>
      <c r="M171" s="39"/>
      <c r="N171" s="39"/>
      <c r="O171" s="39"/>
      <c r="P171" s="39"/>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row>
    <row r="172" spans="1:44" x14ac:dyDescent="0.3">
      <c r="A172" s="19" t="s">
        <v>154</v>
      </c>
      <c r="B172" s="21" t="e">
        <f t="shared" si="3"/>
        <v>#REF!</v>
      </c>
      <c r="C172" s="207">
        <v>-9999</v>
      </c>
      <c r="D172" s="207">
        <v>-9999</v>
      </c>
      <c r="E172" s="207">
        <v>-9999</v>
      </c>
      <c r="F172" s="207">
        <v>-9999</v>
      </c>
      <c r="G172" s="207">
        <v>-9999</v>
      </c>
      <c r="H172" s="23"/>
      <c r="J172" s="39"/>
      <c r="K172" s="39"/>
      <c r="L172" s="39"/>
      <c r="M172" s="39"/>
      <c r="N172" s="39"/>
      <c r="O172" s="39"/>
      <c r="P172" s="39"/>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row>
    <row r="173" spans="1:44" x14ac:dyDescent="0.3">
      <c r="A173" s="19" t="s">
        <v>154</v>
      </c>
      <c r="B173" s="21" t="e">
        <f t="shared" si="3"/>
        <v>#REF!</v>
      </c>
      <c r="C173" s="89">
        <v>-9999</v>
      </c>
      <c r="D173" s="89">
        <v>-9999</v>
      </c>
      <c r="E173" s="89">
        <v>-9999</v>
      </c>
      <c r="F173" s="89">
        <v>-9999</v>
      </c>
      <c r="G173" s="89">
        <v>-9999</v>
      </c>
      <c r="H173" s="23"/>
      <c r="J173" s="39"/>
      <c r="K173" s="39"/>
      <c r="L173" s="39"/>
      <c r="M173" s="39"/>
      <c r="N173" s="39"/>
      <c r="O173" s="39"/>
      <c r="P173" s="39"/>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row>
    <row r="174" spans="1:44" x14ac:dyDescent="0.3">
      <c r="A174" s="19" t="s">
        <v>154</v>
      </c>
      <c r="B174" s="21" t="e">
        <f t="shared" si="3"/>
        <v>#REF!</v>
      </c>
      <c r="C174" s="89">
        <v>-9999</v>
      </c>
      <c r="D174" s="89">
        <v>-9999</v>
      </c>
      <c r="E174" s="89">
        <v>-9999</v>
      </c>
      <c r="F174" s="89">
        <v>-9999</v>
      </c>
      <c r="G174" s="89">
        <v>-9999</v>
      </c>
      <c r="H174" s="23"/>
      <c r="J174" s="104"/>
      <c r="K174" s="39"/>
      <c r="L174" s="39"/>
      <c r="M174" s="39"/>
      <c r="N174" s="39"/>
      <c r="O174" s="39"/>
      <c r="P174" s="39"/>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row>
    <row r="175" spans="1:44" x14ac:dyDescent="0.3">
      <c r="A175" s="19" t="s">
        <v>154</v>
      </c>
      <c r="B175" s="21" t="e">
        <f t="shared" si="3"/>
        <v>#REF!</v>
      </c>
      <c r="C175" s="89">
        <v>-9999</v>
      </c>
      <c r="D175" s="89">
        <v>-9999</v>
      </c>
      <c r="E175" s="89">
        <v>-9999</v>
      </c>
      <c r="F175" s="89">
        <v>-9999</v>
      </c>
      <c r="G175" s="89">
        <v>-9999</v>
      </c>
      <c r="H175" s="23"/>
      <c r="J175" s="39"/>
      <c r="K175" s="39"/>
      <c r="L175" s="39"/>
      <c r="M175" s="39"/>
      <c r="N175" s="39"/>
      <c r="O175" s="39"/>
      <c r="P175" s="39"/>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row>
    <row r="176" spans="1:44" x14ac:dyDescent="0.3">
      <c r="A176" s="19" t="s">
        <v>154</v>
      </c>
      <c r="B176" s="21" t="e">
        <f t="shared" si="3"/>
        <v>#REF!</v>
      </c>
      <c r="C176" s="89">
        <v>-9999</v>
      </c>
      <c r="D176" s="89">
        <v>-9999</v>
      </c>
      <c r="E176" s="89">
        <v>-9999</v>
      </c>
      <c r="F176" s="89">
        <v>-9999</v>
      </c>
      <c r="G176" s="89">
        <v>-9999</v>
      </c>
      <c r="H176" s="23"/>
      <c r="J176" s="38"/>
      <c r="K176" s="39"/>
      <c r="L176" s="39"/>
      <c r="M176" s="39"/>
      <c r="N176" s="39"/>
      <c r="O176" s="39"/>
      <c r="P176" s="39"/>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row>
    <row r="177" spans="1:44" x14ac:dyDescent="0.3">
      <c r="A177" s="19" t="s">
        <v>154</v>
      </c>
      <c r="B177" s="21" t="e">
        <f t="shared" si="3"/>
        <v>#REF!</v>
      </c>
      <c r="C177" s="89">
        <v>-9999</v>
      </c>
      <c r="D177" s="89">
        <v>-9999</v>
      </c>
      <c r="E177" s="89">
        <v>-9999</v>
      </c>
      <c r="F177" s="89">
        <v>-9999</v>
      </c>
      <c r="G177" s="89">
        <v>-9999</v>
      </c>
      <c r="H177" s="23"/>
      <c r="J177" s="39"/>
      <c r="K177" s="39"/>
      <c r="L177" s="39"/>
      <c r="M177" s="39"/>
      <c r="N177" s="39"/>
      <c r="O177" s="39"/>
      <c r="P177" s="39"/>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row>
    <row r="178" spans="1:44" x14ac:dyDescent="0.3">
      <c r="A178" s="19" t="s">
        <v>154</v>
      </c>
      <c r="B178" s="21" t="e">
        <f t="shared" si="3"/>
        <v>#REF!</v>
      </c>
      <c r="C178" s="89">
        <v>-9999</v>
      </c>
      <c r="D178" s="89">
        <v>-9999</v>
      </c>
      <c r="E178" s="89">
        <v>-9999</v>
      </c>
      <c r="F178" s="89">
        <v>-9999</v>
      </c>
      <c r="G178" s="89">
        <v>-9999</v>
      </c>
      <c r="H178" s="23"/>
      <c r="J178" s="39"/>
      <c r="K178" s="39"/>
      <c r="L178" s="39"/>
      <c r="M178" s="39"/>
      <c r="N178" s="39"/>
      <c r="O178" s="39"/>
      <c r="P178" s="39"/>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row>
    <row r="179" spans="1:44" x14ac:dyDescent="0.3">
      <c r="A179" s="19" t="s">
        <v>154</v>
      </c>
      <c r="B179" s="21" t="e">
        <f t="shared" si="3"/>
        <v>#REF!</v>
      </c>
      <c r="C179" s="89">
        <v>-9999</v>
      </c>
      <c r="D179" s="89">
        <v>-9999</v>
      </c>
      <c r="E179" s="89">
        <v>-9999</v>
      </c>
      <c r="F179" s="89">
        <v>-9999</v>
      </c>
      <c r="G179" s="89">
        <v>-9999</v>
      </c>
      <c r="H179" s="23"/>
      <c r="J179" s="39"/>
      <c r="K179" s="39"/>
      <c r="L179" s="39"/>
      <c r="M179" s="39"/>
      <c r="N179" s="39"/>
      <c r="O179" s="39"/>
      <c r="P179" s="39"/>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row>
    <row r="180" spans="1:44" x14ac:dyDescent="0.3">
      <c r="A180" s="19" t="s">
        <v>154</v>
      </c>
      <c r="B180" s="21" t="e">
        <f t="shared" si="3"/>
        <v>#REF!</v>
      </c>
      <c r="C180" s="89">
        <v>-9999</v>
      </c>
      <c r="D180" s="89">
        <v>-9999</v>
      </c>
      <c r="E180" s="89">
        <v>-9999</v>
      </c>
      <c r="F180" s="89">
        <v>-9999</v>
      </c>
      <c r="G180" s="89">
        <v>-9999</v>
      </c>
      <c r="H180" s="23"/>
      <c r="J180" s="39"/>
      <c r="K180" s="39"/>
      <c r="L180" s="39"/>
      <c r="M180" s="39"/>
      <c r="N180" s="39"/>
      <c r="O180" s="39"/>
      <c r="P180" s="39"/>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row>
    <row r="181" spans="1:44" x14ac:dyDescent="0.3">
      <c r="A181" s="19" t="s">
        <v>154</v>
      </c>
      <c r="B181" s="21" t="e">
        <f t="shared" si="3"/>
        <v>#REF!</v>
      </c>
      <c r="C181" s="207">
        <v>-9999</v>
      </c>
      <c r="D181" s="207">
        <v>-9999</v>
      </c>
      <c r="E181" s="207">
        <v>-9999</v>
      </c>
      <c r="F181" s="207">
        <v>-9999</v>
      </c>
      <c r="G181" s="207">
        <v>-9999</v>
      </c>
      <c r="H181" s="23"/>
      <c r="J181" s="39"/>
      <c r="K181" s="39"/>
      <c r="L181" s="39"/>
      <c r="M181" s="39"/>
      <c r="N181" s="39"/>
      <c r="O181" s="39"/>
      <c r="P181" s="39"/>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row>
    <row r="182" spans="1:44" x14ac:dyDescent="0.3">
      <c r="A182" s="19" t="s">
        <v>154</v>
      </c>
      <c r="B182" s="21" t="e">
        <f t="shared" si="3"/>
        <v>#REF!</v>
      </c>
      <c r="C182" s="89">
        <v>-9999</v>
      </c>
      <c r="D182" s="89">
        <v>-9999</v>
      </c>
      <c r="E182" s="89">
        <v>-9999</v>
      </c>
      <c r="F182" s="89">
        <v>-9999</v>
      </c>
      <c r="G182" s="89">
        <v>-9999</v>
      </c>
      <c r="H182" s="23"/>
      <c r="J182" s="39"/>
      <c r="K182" s="39"/>
      <c r="L182" s="39"/>
      <c r="M182" s="39"/>
      <c r="N182" s="39"/>
      <c r="O182" s="39"/>
      <c r="P182" s="39"/>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row>
    <row r="183" spans="1:44" x14ac:dyDescent="0.3">
      <c r="A183" s="19" t="s">
        <v>154</v>
      </c>
      <c r="B183" s="21" t="e">
        <f t="shared" si="3"/>
        <v>#REF!</v>
      </c>
      <c r="C183" s="89">
        <v>-9999</v>
      </c>
      <c r="D183" s="89">
        <v>-9999</v>
      </c>
      <c r="E183" s="89">
        <v>-9999</v>
      </c>
      <c r="F183" s="89">
        <v>-9999</v>
      </c>
      <c r="G183" s="89">
        <v>-9999</v>
      </c>
      <c r="H183" s="23"/>
      <c r="J183" s="39"/>
      <c r="K183" s="39"/>
      <c r="L183" s="39"/>
      <c r="M183" s="39"/>
      <c r="N183" s="39"/>
      <c r="O183" s="39"/>
      <c r="P183" s="39"/>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row>
    <row r="184" spans="1:44" x14ac:dyDescent="0.3">
      <c r="A184" s="19" t="s">
        <v>154</v>
      </c>
      <c r="B184" s="21" t="e">
        <f t="shared" si="3"/>
        <v>#REF!</v>
      </c>
      <c r="C184" s="207">
        <v>-9999</v>
      </c>
      <c r="D184" s="207">
        <v>-9999</v>
      </c>
      <c r="E184" s="207">
        <v>-9999</v>
      </c>
      <c r="F184" s="207">
        <v>-9999</v>
      </c>
      <c r="G184" s="207">
        <v>-9999</v>
      </c>
      <c r="H184" s="23"/>
      <c r="J184" s="39"/>
      <c r="K184" s="39"/>
      <c r="L184" s="39"/>
      <c r="M184" s="39"/>
      <c r="N184" s="39"/>
      <c r="O184" s="39"/>
      <c r="P184" s="39"/>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row>
    <row r="185" spans="1:44" x14ac:dyDescent="0.3">
      <c r="A185" s="19" t="s">
        <v>154</v>
      </c>
      <c r="B185" s="21" t="e">
        <f t="shared" si="3"/>
        <v>#REF!</v>
      </c>
      <c r="C185" s="207">
        <v>-9999</v>
      </c>
      <c r="D185" s="207">
        <v>-9999</v>
      </c>
      <c r="E185" s="207">
        <v>-9999</v>
      </c>
      <c r="F185" s="207">
        <v>-9999</v>
      </c>
      <c r="G185" s="207">
        <v>-9999</v>
      </c>
      <c r="H185" s="23"/>
      <c r="J185" s="39"/>
      <c r="K185" s="39"/>
      <c r="L185" s="39"/>
      <c r="M185" s="39"/>
      <c r="N185" s="39"/>
      <c r="O185" s="39"/>
      <c r="P185" s="39"/>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row>
    <row r="186" spans="1:44" x14ac:dyDescent="0.3">
      <c r="A186" s="19" t="s">
        <v>154</v>
      </c>
      <c r="B186" s="21" t="e">
        <f t="shared" si="3"/>
        <v>#REF!</v>
      </c>
      <c r="C186" s="207">
        <v>-9999</v>
      </c>
      <c r="D186" s="207">
        <v>-9999</v>
      </c>
      <c r="E186" s="207">
        <v>-9999</v>
      </c>
      <c r="F186" s="207">
        <v>-9999</v>
      </c>
      <c r="G186" s="207">
        <v>-9999</v>
      </c>
      <c r="H186" s="23"/>
      <c r="J186" s="39"/>
      <c r="K186" s="39"/>
      <c r="L186" s="39"/>
      <c r="M186" s="39"/>
      <c r="N186" s="39"/>
      <c r="O186" s="39"/>
      <c r="P186" s="39"/>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row>
    <row r="187" spans="1:44" x14ac:dyDescent="0.3">
      <c r="A187" s="19" t="s">
        <v>154</v>
      </c>
      <c r="B187" s="21" t="str">
        <f t="shared" si="3"/>
        <v>Metropolitan Water District of Southern California</v>
      </c>
      <c r="C187" s="89">
        <v>-9999</v>
      </c>
      <c r="D187" s="89">
        <v>-9999</v>
      </c>
      <c r="E187" s="89">
        <v>-9999</v>
      </c>
      <c r="F187" s="89">
        <v>-9999</v>
      </c>
      <c r="G187" s="89">
        <v>5000</v>
      </c>
      <c r="H187" s="23"/>
      <c r="J187" s="39"/>
      <c r="K187" s="39"/>
      <c r="L187" s="39"/>
      <c r="M187" s="39"/>
      <c r="N187" s="39"/>
      <c r="O187" s="39"/>
      <c r="P187" s="39"/>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row>
    <row r="188" spans="1:44" x14ac:dyDescent="0.3">
      <c r="A188" s="19" t="s">
        <v>154</v>
      </c>
      <c r="B188" s="21" t="e">
        <f t="shared" si="3"/>
        <v>#REF!</v>
      </c>
      <c r="C188" s="89">
        <v>-9999</v>
      </c>
      <c r="D188" s="89">
        <v>-9999</v>
      </c>
      <c r="E188" s="89">
        <v>-9999</v>
      </c>
      <c r="F188" s="89">
        <v>-9999</v>
      </c>
      <c r="G188" s="89">
        <v>-9999</v>
      </c>
      <c r="H188" s="23"/>
      <c r="J188" s="39"/>
      <c r="K188" s="39"/>
      <c r="L188" s="39"/>
      <c r="M188" s="39"/>
      <c r="N188" s="39"/>
      <c r="O188" s="39"/>
      <c r="P188" s="39"/>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row>
    <row r="189" spans="1:44" x14ac:dyDescent="0.3">
      <c r="A189" s="19" t="s">
        <v>154</v>
      </c>
      <c r="B189" s="21" t="e">
        <f t="shared" si="3"/>
        <v>#REF!</v>
      </c>
      <c r="C189" s="89">
        <v>-9999</v>
      </c>
      <c r="D189" s="89">
        <v>-9999</v>
      </c>
      <c r="E189" s="89">
        <v>-9999</v>
      </c>
      <c r="F189" s="89">
        <v>-9999</v>
      </c>
      <c r="G189" s="89">
        <v>-9999</v>
      </c>
      <c r="H189" s="23"/>
      <c r="J189" s="39"/>
      <c r="K189" s="39"/>
      <c r="L189" s="39"/>
      <c r="M189" s="39"/>
      <c r="N189" s="39"/>
      <c r="O189" s="39"/>
      <c r="P189" s="39"/>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row>
    <row r="190" spans="1:44" x14ac:dyDescent="0.3">
      <c r="A190" s="19" t="s">
        <v>154</v>
      </c>
      <c r="B190" s="21" t="e">
        <f t="shared" si="3"/>
        <v>#REF!</v>
      </c>
      <c r="C190" s="89">
        <v>-9999</v>
      </c>
      <c r="D190" s="89">
        <v>-9999</v>
      </c>
      <c r="E190" s="89">
        <v>-9999</v>
      </c>
      <c r="F190" s="89">
        <v>-9999</v>
      </c>
      <c r="G190" s="89">
        <v>-9999</v>
      </c>
      <c r="H190" s="23"/>
      <c r="J190" s="39"/>
      <c r="K190" s="39"/>
      <c r="L190" s="39"/>
      <c r="M190" s="39"/>
      <c r="N190" s="39"/>
      <c r="O190" s="39"/>
      <c r="P190" s="39"/>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row>
    <row r="191" spans="1:44" x14ac:dyDescent="0.3">
      <c r="A191" s="19" t="s">
        <v>154</v>
      </c>
      <c r="B191" s="21" t="e">
        <f t="shared" si="3"/>
        <v>#REF!</v>
      </c>
      <c r="C191" s="207">
        <v>-9999</v>
      </c>
      <c r="D191" s="207">
        <v>-9999</v>
      </c>
      <c r="E191" s="207">
        <v>-9999</v>
      </c>
      <c r="F191" s="207">
        <v>-9999</v>
      </c>
      <c r="G191" s="207">
        <v>-9999</v>
      </c>
      <c r="H191" s="23"/>
      <c r="J191" s="39"/>
      <c r="K191" s="39"/>
      <c r="L191" s="39"/>
      <c r="M191" s="39"/>
      <c r="N191" s="39"/>
      <c r="O191" s="39"/>
      <c r="P191" s="39"/>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row>
    <row r="192" spans="1:44" x14ac:dyDescent="0.3">
      <c r="A192" s="19" t="s">
        <v>154</v>
      </c>
      <c r="B192" s="21" t="e">
        <f t="shared" si="3"/>
        <v>#REF!</v>
      </c>
      <c r="C192" s="89">
        <v>-9999</v>
      </c>
      <c r="D192" s="89">
        <v>-9999</v>
      </c>
      <c r="E192" s="89">
        <v>-9999</v>
      </c>
      <c r="F192" s="89">
        <v>-9999</v>
      </c>
      <c r="G192" s="89">
        <v>-9999</v>
      </c>
      <c r="H192" s="23"/>
      <c r="J192" s="39"/>
      <c r="K192" s="39"/>
      <c r="L192" s="39"/>
      <c r="M192" s="39"/>
      <c r="N192" s="39"/>
      <c r="O192" s="39"/>
      <c r="P192" s="39"/>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row>
    <row r="193" spans="1:44" x14ac:dyDescent="0.3">
      <c r="A193" s="19" t="s">
        <v>154</v>
      </c>
      <c r="B193" s="21" t="e">
        <f t="shared" si="3"/>
        <v>#REF!</v>
      </c>
      <c r="C193" s="207">
        <v>-9999</v>
      </c>
      <c r="D193" s="207">
        <v>-9999</v>
      </c>
      <c r="E193" s="207">
        <v>-9999</v>
      </c>
      <c r="F193" s="207">
        <v>-9999</v>
      </c>
      <c r="G193" s="207">
        <v>-9999</v>
      </c>
      <c r="H193" s="23"/>
      <c r="J193" s="39"/>
      <c r="K193" s="39"/>
      <c r="L193" s="39"/>
      <c r="M193" s="39"/>
      <c r="N193" s="39"/>
      <c r="O193" s="39"/>
      <c r="P193" s="39"/>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row>
    <row r="194" spans="1:44" collapsed="1" x14ac:dyDescent="0.3">
      <c r="A194" s="19"/>
      <c r="B194" s="19" t="s">
        <v>150</v>
      </c>
      <c r="C194" s="23"/>
      <c r="D194" s="23"/>
      <c r="E194" s="23"/>
      <c r="F194" s="23"/>
      <c r="G194" s="23"/>
      <c r="H194" s="23"/>
      <c r="J194" s="38"/>
      <c r="K194" s="38"/>
      <c r="L194" s="39"/>
      <c r="M194" s="39"/>
      <c r="N194" s="39"/>
      <c r="O194" s="39"/>
      <c r="P194" s="39"/>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row>
    <row r="195" spans="1:44" collapsed="1" x14ac:dyDescent="0.3">
      <c r="A195" s="21"/>
      <c r="B195" s="20" t="s">
        <v>146</v>
      </c>
      <c r="C195" s="90">
        <f>SUM(C197:C239)</f>
        <v>-429957</v>
      </c>
      <c r="D195" s="90">
        <f>SUM(D197:D239)</f>
        <v>-429957</v>
      </c>
      <c r="E195" s="90">
        <f>SUM(E197:E239)</f>
        <v>-429957</v>
      </c>
      <c r="F195" s="90">
        <f>SUM(F197:F239)</f>
        <v>-429957</v>
      </c>
      <c r="G195" s="90">
        <f>SUM(G197:G239)</f>
        <v>-414958</v>
      </c>
      <c r="H195" s="23"/>
      <c r="J195" s="38"/>
      <c r="K195" s="104"/>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row>
    <row r="196" spans="1:44" x14ac:dyDescent="0.3">
      <c r="A196" s="21" t="s">
        <v>0</v>
      </c>
      <c r="B196" s="21" t="s">
        <v>11</v>
      </c>
      <c r="C196" s="22">
        <v>2025</v>
      </c>
      <c r="D196" s="22">
        <v>2030</v>
      </c>
      <c r="E196" s="22">
        <v>2035</v>
      </c>
      <c r="F196" s="22">
        <v>2040</v>
      </c>
      <c r="G196" s="22">
        <v>2045</v>
      </c>
      <c r="H196" s="22" t="s">
        <v>8</v>
      </c>
      <c r="J196" s="38"/>
      <c r="K196" s="105"/>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row>
    <row r="197" spans="1:44" x14ac:dyDescent="0.3">
      <c r="A197" s="19" t="s">
        <v>155</v>
      </c>
      <c r="B197" s="21" t="e">
        <f t="shared" ref="B197:B198" si="4">B151</f>
        <v>#REF!</v>
      </c>
      <c r="C197" s="207">
        <v>-9999</v>
      </c>
      <c r="D197" s="207">
        <v>-9999</v>
      </c>
      <c r="E197" s="207">
        <v>-9999</v>
      </c>
      <c r="F197" s="207">
        <v>-9999</v>
      </c>
      <c r="G197" s="207">
        <v>-9999</v>
      </c>
      <c r="H197" s="23"/>
      <c r="J197" s="38"/>
      <c r="K197" s="39"/>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row>
    <row r="198" spans="1:44" x14ac:dyDescent="0.3">
      <c r="A198" s="19" t="s">
        <v>155</v>
      </c>
      <c r="B198" s="21" t="e">
        <f t="shared" si="4"/>
        <v>#REF!</v>
      </c>
      <c r="C198" s="89">
        <v>-9999</v>
      </c>
      <c r="D198" s="89">
        <v>-9999</v>
      </c>
      <c r="E198" s="89">
        <v>-9999</v>
      </c>
      <c r="F198" s="89">
        <v>-9999</v>
      </c>
      <c r="G198" s="89">
        <v>-9999</v>
      </c>
      <c r="H198" s="89"/>
      <c r="J198" s="38"/>
      <c r="K198" s="39"/>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row>
    <row r="199" spans="1:44" x14ac:dyDescent="0.3">
      <c r="A199" s="19" t="s">
        <v>155</v>
      </c>
      <c r="B199" s="21" t="e">
        <f t="shared" ref="B199:B239" si="5">B153</f>
        <v>#REF!</v>
      </c>
      <c r="C199" s="89">
        <v>-9999</v>
      </c>
      <c r="D199" s="89">
        <v>-9999</v>
      </c>
      <c r="E199" s="89">
        <v>-9999</v>
      </c>
      <c r="F199" s="89">
        <v>-9999</v>
      </c>
      <c r="G199" s="89">
        <v>-9999</v>
      </c>
      <c r="H199" s="23"/>
      <c r="J199" s="38"/>
      <c r="K199" s="39"/>
      <c r="L199" s="39"/>
      <c r="M199" s="39"/>
      <c r="N199" s="39"/>
      <c r="O199" s="39"/>
      <c r="P199" s="39"/>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row>
    <row r="200" spans="1:44" x14ac:dyDescent="0.3">
      <c r="A200" s="19" t="s">
        <v>155</v>
      </c>
      <c r="B200" s="21" t="e">
        <f t="shared" si="5"/>
        <v>#REF!</v>
      </c>
      <c r="C200" s="89">
        <v>-9999</v>
      </c>
      <c r="D200" s="89">
        <v>-9999</v>
      </c>
      <c r="E200" s="89">
        <v>-9999</v>
      </c>
      <c r="F200" s="89">
        <v>-9999</v>
      </c>
      <c r="G200" s="89">
        <v>-9999</v>
      </c>
      <c r="H200" s="23"/>
      <c r="J200" s="38"/>
      <c r="K200" s="39"/>
      <c r="L200" s="39"/>
      <c r="M200" s="39"/>
      <c r="N200" s="39"/>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row>
    <row r="201" spans="1:44" x14ac:dyDescent="0.3">
      <c r="A201" s="19" t="s">
        <v>155</v>
      </c>
      <c r="B201" s="21" t="e">
        <f t="shared" si="5"/>
        <v>#REF!</v>
      </c>
      <c r="C201" s="89">
        <v>-9999</v>
      </c>
      <c r="D201" s="89">
        <v>-9999</v>
      </c>
      <c r="E201" s="89">
        <v>-9999</v>
      </c>
      <c r="F201" s="89">
        <v>-9999</v>
      </c>
      <c r="G201" s="89">
        <v>-9999</v>
      </c>
      <c r="H201" s="23"/>
      <c r="J201" s="38"/>
      <c r="K201" s="39"/>
      <c r="L201" s="39"/>
      <c r="M201" s="39"/>
      <c r="N201" s="39"/>
      <c r="O201" s="39"/>
      <c r="P201" s="39"/>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row>
    <row r="202" spans="1:44" x14ac:dyDescent="0.3">
      <c r="A202" s="19" t="s">
        <v>155</v>
      </c>
      <c r="B202" s="21" t="e">
        <f t="shared" si="5"/>
        <v>#REF!</v>
      </c>
      <c r="C202" s="89">
        <v>-9999</v>
      </c>
      <c r="D202" s="89">
        <v>-9999</v>
      </c>
      <c r="E202" s="89">
        <v>-9999</v>
      </c>
      <c r="F202" s="89">
        <v>-9999</v>
      </c>
      <c r="G202" s="89">
        <v>-9999</v>
      </c>
      <c r="H202" s="23"/>
      <c r="J202" s="38"/>
      <c r="K202" s="39"/>
      <c r="L202" s="39"/>
      <c r="M202" s="39"/>
      <c r="N202" s="39"/>
      <c r="O202" s="39"/>
      <c r="P202" s="39"/>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row>
    <row r="203" spans="1:44" x14ac:dyDescent="0.3">
      <c r="A203" s="19" t="s">
        <v>155</v>
      </c>
      <c r="B203" s="21" t="e">
        <f t="shared" si="5"/>
        <v>#REF!</v>
      </c>
      <c r="C203" s="89">
        <v>-9999</v>
      </c>
      <c r="D203" s="89">
        <v>-9999</v>
      </c>
      <c r="E203" s="89">
        <v>-9999</v>
      </c>
      <c r="F203" s="89">
        <v>-9999</v>
      </c>
      <c r="G203" s="89">
        <v>-9999</v>
      </c>
      <c r="H203" s="23"/>
      <c r="J203" s="38"/>
      <c r="K203" s="39"/>
      <c r="L203" s="39"/>
      <c r="M203" s="39"/>
      <c r="N203" s="39"/>
      <c r="O203" s="39"/>
      <c r="P203" s="39"/>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row>
    <row r="204" spans="1:44" x14ac:dyDescent="0.3">
      <c r="A204" s="19" t="s">
        <v>155</v>
      </c>
      <c r="B204" s="21" t="e">
        <f t="shared" si="5"/>
        <v>#REF!</v>
      </c>
      <c r="C204" s="207">
        <v>-9999</v>
      </c>
      <c r="D204" s="207">
        <v>-9999</v>
      </c>
      <c r="E204" s="207">
        <v>-9999</v>
      </c>
      <c r="F204" s="207">
        <v>-9999</v>
      </c>
      <c r="G204" s="207">
        <v>-9999</v>
      </c>
      <c r="H204" s="23"/>
      <c r="J204" s="38"/>
      <c r="K204" s="39"/>
      <c r="L204" s="39"/>
      <c r="M204" s="39"/>
      <c r="N204" s="39"/>
      <c r="O204" s="39"/>
      <c r="P204" s="39"/>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row>
    <row r="205" spans="1:44" x14ac:dyDescent="0.3">
      <c r="A205" s="19" t="s">
        <v>155</v>
      </c>
      <c r="B205" s="21" t="e">
        <f t="shared" si="5"/>
        <v>#REF!</v>
      </c>
      <c r="C205" s="89">
        <v>-9999</v>
      </c>
      <c r="D205" s="89">
        <v>-9999</v>
      </c>
      <c r="E205" s="89">
        <v>-9999</v>
      </c>
      <c r="F205" s="89">
        <v>-9999</v>
      </c>
      <c r="G205" s="89">
        <v>-9999</v>
      </c>
      <c r="H205" s="23"/>
      <c r="J205" s="39"/>
      <c r="K205" s="39"/>
      <c r="L205" s="39"/>
      <c r="M205" s="39"/>
      <c r="N205" s="39"/>
      <c r="O205" s="39"/>
      <c r="P205" s="39"/>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row>
    <row r="206" spans="1:44" x14ac:dyDescent="0.3">
      <c r="A206" s="19" t="s">
        <v>155</v>
      </c>
      <c r="B206" s="21" t="e">
        <f t="shared" si="5"/>
        <v>#REF!</v>
      </c>
      <c r="C206" s="89">
        <v>-9999</v>
      </c>
      <c r="D206" s="89">
        <v>-9999</v>
      </c>
      <c r="E206" s="89">
        <v>-9999</v>
      </c>
      <c r="F206" s="89">
        <v>-9999</v>
      </c>
      <c r="G206" s="89">
        <v>-9999</v>
      </c>
      <c r="H206" s="23"/>
      <c r="J206" s="39"/>
      <c r="K206" s="39"/>
      <c r="L206" s="39"/>
      <c r="M206" s="39"/>
      <c r="N206" s="39"/>
      <c r="O206" s="39"/>
      <c r="P206" s="39"/>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row>
    <row r="207" spans="1:44" x14ac:dyDescent="0.3">
      <c r="A207" s="19" t="s">
        <v>155</v>
      </c>
      <c r="B207" s="21" t="e">
        <f t="shared" si="5"/>
        <v>#REF!</v>
      </c>
      <c r="C207" s="89">
        <v>-9999</v>
      </c>
      <c r="D207" s="89">
        <v>-9999</v>
      </c>
      <c r="E207" s="89">
        <v>-9999</v>
      </c>
      <c r="F207" s="89">
        <v>-9999</v>
      </c>
      <c r="G207" s="89">
        <v>-9999</v>
      </c>
      <c r="H207" s="23"/>
      <c r="J207" s="39"/>
      <c r="K207" s="39"/>
      <c r="L207" s="39"/>
      <c r="M207" s="39"/>
      <c r="N207" s="39"/>
      <c r="O207" s="39"/>
      <c r="P207" s="39"/>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row>
    <row r="208" spans="1:44" x14ac:dyDescent="0.3">
      <c r="A208" s="19" t="s">
        <v>155</v>
      </c>
      <c r="B208" s="21" t="e">
        <f t="shared" si="5"/>
        <v>#REF!</v>
      </c>
      <c r="C208" s="207">
        <v>-9999</v>
      </c>
      <c r="D208" s="207">
        <v>-9999</v>
      </c>
      <c r="E208" s="207">
        <v>-9999</v>
      </c>
      <c r="F208" s="207">
        <v>-9999</v>
      </c>
      <c r="G208" s="207">
        <v>-9999</v>
      </c>
      <c r="H208" s="23"/>
      <c r="J208" s="39"/>
      <c r="K208" s="39"/>
      <c r="L208" s="39"/>
      <c r="M208" s="39"/>
      <c r="N208" s="39"/>
      <c r="O208" s="39"/>
      <c r="P208" s="39"/>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row>
    <row r="209" spans="1:44" x14ac:dyDescent="0.3">
      <c r="A209" s="19" t="s">
        <v>155</v>
      </c>
      <c r="B209" s="21" t="e">
        <f t="shared" si="5"/>
        <v>#REF!</v>
      </c>
      <c r="C209" s="207">
        <v>-9999</v>
      </c>
      <c r="D209" s="207">
        <v>-9999</v>
      </c>
      <c r="E209" s="207">
        <v>-9999</v>
      </c>
      <c r="F209" s="207">
        <v>-9999</v>
      </c>
      <c r="G209" s="207">
        <v>-9999</v>
      </c>
      <c r="H209" s="23"/>
      <c r="J209" s="39"/>
      <c r="K209" s="39"/>
      <c r="L209" s="39"/>
      <c r="M209" s="39"/>
      <c r="N209" s="39"/>
      <c r="O209" s="39"/>
      <c r="P209" s="39"/>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row>
    <row r="210" spans="1:44" x14ac:dyDescent="0.3">
      <c r="A210" s="19" t="s">
        <v>155</v>
      </c>
      <c r="B210" s="21" t="e">
        <f t="shared" si="5"/>
        <v>#REF!</v>
      </c>
      <c r="C210" s="207">
        <v>-9999</v>
      </c>
      <c r="D210" s="207">
        <v>-9999</v>
      </c>
      <c r="E210" s="207">
        <v>-9999</v>
      </c>
      <c r="F210" s="207">
        <v>-9999</v>
      </c>
      <c r="G210" s="207">
        <v>-9999</v>
      </c>
      <c r="H210" s="23"/>
      <c r="J210" s="39"/>
      <c r="K210" s="39"/>
      <c r="L210" s="39"/>
      <c r="M210" s="39"/>
      <c r="N210" s="39"/>
      <c r="O210" s="39"/>
      <c r="P210" s="39"/>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row>
    <row r="211" spans="1:44" x14ac:dyDescent="0.3">
      <c r="A211" s="19" t="s">
        <v>155</v>
      </c>
      <c r="B211" s="21" t="e">
        <f t="shared" si="5"/>
        <v>#REF!</v>
      </c>
      <c r="C211" s="89">
        <v>-9999</v>
      </c>
      <c r="D211" s="89">
        <v>-9999</v>
      </c>
      <c r="E211" s="89">
        <v>-9999</v>
      </c>
      <c r="F211" s="89">
        <v>-9999</v>
      </c>
      <c r="G211" s="89">
        <v>-9999</v>
      </c>
      <c r="H211" s="23"/>
      <c r="J211" s="39"/>
      <c r="K211" s="39"/>
      <c r="L211" s="39"/>
      <c r="M211" s="39"/>
      <c r="N211" s="39"/>
      <c r="O211" s="39"/>
      <c r="P211" s="39"/>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row>
    <row r="212" spans="1:44" x14ac:dyDescent="0.3">
      <c r="A212" s="19" t="s">
        <v>155</v>
      </c>
      <c r="B212" s="21" t="e">
        <f t="shared" si="5"/>
        <v>#REF!</v>
      </c>
      <c r="C212" s="89">
        <v>-9999</v>
      </c>
      <c r="D212" s="89">
        <v>-9999</v>
      </c>
      <c r="E212" s="89">
        <v>-9999</v>
      </c>
      <c r="F212" s="89">
        <v>-9999</v>
      </c>
      <c r="G212" s="89">
        <v>-9999</v>
      </c>
      <c r="H212" s="23"/>
      <c r="J212" s="39"/>
      <c r="K212" s="39"/>
      <c r="L212" s="39"/>
      <c r="M212" s="39"/>
      <c r="N212" s="39"/>
      <c r="O212" s="39"/>
      <c r="P212" s="39"/>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row>
    <row r="213" spans="1:44" x14ac:dyDescent="0.3">
      <c r="A213" s="19" t="s">
        <v>155</v>
      </c>
      <c r="B213" s="21" t="e">
        <f t="shared" si="5"/>
        <v>#REF!</v>
      </c>
      <c r="C213" s="207">
        <v>-9999</v>
      </c>
      <c r="D213" s="207">
        <v>-9999</v>
      </c>
      <c r="E213" s="207">
        <v>-9999</v>
      </c>
      <c r="F213" s="207">
        <v>-9999</v>
      </c>
      <c r="G213" s="207">
        <v>-9999</v>
      </c>
      <c r="H213" s="23"/>
      <c r="J213" s="39"/>
      <c r="K213" s="39"/>
      <c r="L213" s="39"/>
      <c r="M213" s="39"/>
      <c r="N213" s="39"/>
      <c r="O213" s="39"/>
      <c r="P213" s="39"/>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row>
    <row r="214" spans="1:44" x14ac:dyDescent="0.3">
      <c r="A214" s="19" t="s">
        <v>155</v>
      </c>
      <c r="B214" s="21" t="e">
        <f t="shared" si="5"/>
        <v>#REF!</v>
      </c>
      <c r="C214" s="207">
        <v>-9999</v>
      </c>
      <c r="D214" s="207">
        <v>-9999</v>
      </c>
      <c r="E214" s="207">
        <v>-9999</v>
      </c>
      <c r="F214" s="207">
        <v>-9999</v>
      </c>
      <c r="G214" s="207">
        <v>-9999</v>
      </c>
      <c r="H214" s="23"/>
      <c r="J214" s="39"/>
      <c r="K214" s="39"/>
      <c r="L214" s="39"/>
      <c r="M214" s="39"/>
      <c r="N214" s="39"/>
      <c r="O214" s="39"/>
      <c r="P214" s="39"/>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row>
    <row r="215" spans="1:44" x14ac:dyDescent="0.3">
      <c r="A215" s="19" t="s">
        <v>155</v>
      </c>
      <c r="B215" s="21" t="e">
        <f t="shared" si="5"/>
        <v>#REF!</v>
      </c>
      <c r="C215" s="207">
        <v>-9999</v>
      </c>
      <c r="D215" s="207">
        <v>-9999</v>
      </c>
      <c r="E215" s="207">
        <v>-9999</v>
      </c>
      <c r="F215" s="207">
        <v>-9999</v>
      </c>
      <c r="G215" s="207">
        <v>-9999</v>
      </c>
      <c r="H215" s="23"/>
      <c r="J215" s="39"/>
      <c r="K215" s="39"/>
      <c r="L215" s="39"/>
      <c r="M215" s="39"/>
      <c r="N215" s="39"/>
      <c r="O215" s="39"/>
      <c r="P215" s="39"/>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row>
    <row r="216" spans="1:44" x14ac:dyDescent="0.3">
      <c r="A216" s="19" t="s">
        <v>155</v>
      </c>
      <c r="B216" s="21" t="e">
        <f t="shared" si="5"/>
        <v>#REF!</v>
      </c>
      <c r="C216" s="89">
        <v>-9999</v>
      </c>
      <c r="D216" s="89">
        <v>-9999</v>
      </c>
      <c r="E216" s="89">
        <v>-9999</v>
      </c>
      <c r="F216" s="89">
        <v>-9999</v>
      </c>
      <c r="G216" s="89">
        <v>-9999</v>
      </c>
      <c r="H216" s="23"/>
      <c r="J216" s="39"/>
      <c r="K216" s="39"/>
      <c r="L216" s="39"/>
      <c r="M216" s="39"/>
      <c r="N216" s="39"/>
      <c r="O216" s="39"/>
      <c r="P216" s="39"/>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row>
    <row r="217" spans="1:44" x14ac:dyDescent="0.3">
      <c r="A217" s="19" t="s">
        <v>155</v>
      </c>
      <c r="B217" s="21" t="e">
        <f t="shared" si="5"/>
        <v>#REF!</v>
      </c>
      <c r="C217" s="207">
        <v>-9999</v>
      </c>
      <c r="D217" s="207">
        <v>-9999</v>
      </c>
      <c r="E217" s="207">
        <v>-9999</v>
      </c>
      <c r="F217" s="207">
        <v>-9999</v>
      </c>
      <c r="G217" s="207">
        <v>-9999</v>
      </c>
      <c r="H217" s="23"/>
      <c r="J217" s="39"/>
      <c r="K217" s="39"/>
      <c r="L217" s="39"/>
      <c r="M217" s="39"/>
      <c r="N217" s="39"/>
      <c r="O217" s="39"/>
      <c r="P217" s="39"/>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row>
    <row r="218" spans="1:44" x14ac:dyDescent="0.3">
      <c r="A218" s="19" t="s">
        <v>155</v>
      </c>
      <c r="B218" s="21" t="e">
        <f t="shared" si="5"/>
        <v>#REF!</v>
      </c>
      <c r="C218" s="207">
        <v>-9999</v>
      </c>
      <c r="D218" s="207">
        <v>-9999</v>
      </c>
      <c r="E218" s="207">
        <v>-9999</v>
      </c>
      <c r="F218" s="207">
        <v>-9999</v>
      </c>
      <c r="G218" s="207">
        <v>-9999</v>
      </c>
      <c r="H218" s="23"/>
      <c r="J218" s="39"/>
      <c r="K218" s="39"/>
      <c r="L218" s="39"/>
      <c r="M218" s="39"/>
      <c r="N218" s="39"/>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row>
    <row r="219" spans="1:44" x14ac:dyDescent="0.3">
      <c r="A219" s="19" t="s">
        <v>155</v>
      </c>
      <c r="B219" s="21" t="e">
        <f t="shared" si="5"/>
        <v>#REF!</v>
      </c>
      <c r="C219" s="89">
        <v>-9999</v>
      </c>
      <c r="D219" s="89">
        <v>-9999</v>
      </c>
      <c r="E219" s="89">
        <v>-9999</v>
      </c>
      <c r="F219" s="89">
        <v>-9999</v>
      </c>
      <c r="G219" s="89">
        <v>-9999</v>
      </c>
      <c r="H219" s="23"/>
      <c r="J219" s="39"/>
      <c r="K219" s="39"/>
      <c r="L219" s="39"/>
      <c r="M219" s="39"/>
      <c r="N219" s="39"/>
      <c r="O219" s="39"/>
      <c r="P219" s="39"/>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row>
    <row r="220" spans="1:44" x14ac:dyDescent="0.3">
      <c r="A220" s="19" t="s">
        <v>155</v>
      </c>
      <c r="B220" s="21" t="e">
        <f t="shared" si="5"/>
        <v>#REF!</v>
      </c>
      <c r="C220" s="89">
        <v>-9999</v>
      </c>
      <c r="D220" s="89">
        <v>-9999</v>
      </c>
      <c r="E220" s="89">
        <v>-9999</v>
      </c>
      <c r="F220" s="89">
        <v>-9999</v>
      </c>
      <c r="G220" s="89">
        <v>-9999</v>
      </c>
      <c r="H220" s="23"/>
      <c r="J220" s="39"/>
      <c r="K220" s="39"/>
      <c r="L220" s="39"/>
      <c r="M220" s="39"/>
      <c r="N220" s="39"/>
      <c r="O220" s="39"/>
      <c r="P220" s="39"/>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row>
    <row r="221" spans="1:44" x14ac:dyDescent="0.3">
      <c r="A221" s="19" t="s">
        <v>155</v>
      </c>
      <c r="B221" s="21" t="e">
        <f t="shared" si="5"/>
        <v>#REF!</v>
      </c>
      <c r="C221" s="89">
        <v>-9999</v>
      </c>
      <c r="D221" s="89">
        <v>-9999</v>
      </c>
      <c r="E221" s="89">
        <v>-9999</v>
      </c>
      <c r="F221" s="89">
        <v>-9999</v>
      </c>
      <c r="G221" s="89">
        <v>-9999</v>
      </c>
      <c r="H221" s="23"/>
      <c r="J221" s="39"/>
      <c r="K221" s="39"/>
      <c r="L221" s="39"/>
      <c r="M221" s="39"/>
      <c r="N221" s="39"/>
      <c r="O221" s="39"/>
      <c r="P221" s="39"/>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row>
    <row r="222" spans="1:44" x14ac:dyDescent="0.3">
      <c r="A222" s="19" t="s">
        <v>155</v>
      </c>
      <c r="B222" s="21" t="e">
        <f t="shared" si="5"/>
        <v>#REF!</v>
      </c>
      <c r="C222" s="89">
        <v>-9999</v>
      </c>
      <c r="D222" s="89">
        <v>-9999</v>
      </c>
      <c r="E222" s="89">
        <v>-9999</v>
      </c>
      <c r="F222" s="89">
        <v>-9999</v>
      </c>
      <c r="G222" s="89">
        <v>-9999</v>
      </c>
      <c r="H222" s="23"/>
      <c r="J222" s="39"/>
      <c r="K222" s="39"/>
      <c r="L222" s="39"/>
      <c r="M222" s="39"/>
      <c r="N222" s="39"/>
      <c r="O222" s="39"/>
      <c r="P222" s="39"/>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row>
    <row r="223" spans="1:44" x14ac:dyDescent="0.3">
      <c r="A223" s="19" t="s">
        <v>155</v>
      </c>
      <c r="B223" s="21" t="e">
        <f t="shared" si="5"/>
        <v>#REF!</v>
      </c>
      <c r="C223" s="89">
        <v>-9999</v>
      </c>
      <c r="D223" s="89">
        <v>-9999</v>
      </c>
      <c r="E223" s="89">
        <v>-9999</v>
      </c>
      <c r="F223" s="89">
        <v>-9999</v>
      </c>
      <c r="G223" s="89">
        <v>-9999</v>
      </c>
      <c r="H223" s="23"/>
      <c r="J223" s="39"/>
      <c r="K223" s="39"/>
      <c r="L223" s="39"/>
      <c r="M223" s="39"/>
      <c r="N223" s="39"/>
      <c r="O223" s="39"/>
      <c r="P223" s="39"/>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row>
    <row r="224" spans="1:44" x14ac:dyDescent="0.3">
      <c r="A224" s="19" t="s">
        <v>155</v>
      </c>
      <c r="B224" s="21" t="e">
        <f t="shared" si="5"/>
        <v>#REF!</v>
      </c>
      <c r="C224" s="89">
        <v>-9999</v>
      </c>
      <c r="D224" s="89">
        <v>-9999</v>
      </c>
      <c r="E224" s="89">
        <v>-9999</v>
      </c>
      <c r="F224" s="89">
        <v>-9999</v>
      </c>
      <c r="G224" s="89">
        <v>-9999</v>
      </c>
      <c r="H224" s="23"/>
      <c r="J224" s="39"/>
      <c r="K224" s="39"/>
      <c r="L224" s="39"/>
      <c r="M224" s="39"/>
      <c r="N224" s="39"/>
      <c r="O224" s="39"/>
      <c r="P224" s="39"/>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row>
    <row r="225" spans="1:44" x14ac:dyDescent="0.3">
      <c r="A225" s="19" t="s">
        <v>155</v>
      </c>
      <c r="B225" s="21" t="e">
        <f t="shared" si="5"/>
        <v>#REF!</v>
      </c>
      <c r="C225" s="89">
        <v>-9999</v>
      </c>
      <c r="D225" s="89">
        <v>-9999</v>
      </c>
      <c r="E225" s="89">
        <v>-9999</v>
      </c>
      <c r="F225" s="89">
        <v>-9999</v>
      </c>
      <c r="G225" s="89">
        <v>-9999</v>
      </c>
      <c r="H225" s="23"/>
      <c r="J225" s="39"/>
      <c r="K225" s="39"/>
      <c r="L225" s="39"/>
      <c r="M225" s="39"/>
      <c r="N225" s="39"/>
      <c r="O225" s="39"/>
      <c r="P225" s="39"/>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row>
    <row r="226" spans="1:44" x14ac:dyDescent="0.3">
      <c r="A226" s="19" t="s">
        <v>155</v>
      </c>
      <c r="B226" s="21" t="e">
        <f t="shared" si="5"/>
        <v>#REF!</v>
      </c>
      <c r="C226" s="89">
        <v>-9999</v>
      </c>
      <c r="D226" s="89">
        <v>-9999</v>
      </c>
      <c r="E226" s="89">
        <v>-9999</v>
      </c>
      <c r="F226" s="89">
        <v>-9999</v>
      </c>
      <c r="G226" s="89">
        <v>-9999</v>
      </c>
      <c r="H226" s="23"/>
      <c r="J226" s="39"/>
      <c r="K226" s="39"/>
      <c r="L226" s="39"/>
      <c r="M226" s="39"/>
      <c r="N226" s="39"/>
      <c r="O226" s="39"/>
      <c r="P226" s="39"/>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row>
    <row r="227" spans="1:44" x14ac:dyDescent="0.3">
      <c r="A227" s="19" t="s">
        <v>155</v>
      </c>
      <c r="B227" s="21" t="e">
        <f t="shared" si="5"/>
        <v>#REF!</v>
      </c>
      <c r="C227" s="207">
        <v>-9999</v>
      </c>
      <c r="D227" s="207">
        <v>-9999</v>
      </c>
      <c r="E227" s="207">
        <v>-9999</v>
      </c>
      <c r="F227" s="207">
        <v>-9999</v>
      </c>
      <c r="G227" s="207">
        <v>-9999</v>
      </c>
      <c r="H227" s="23"/>
      <c r="J227" s="39"/>
      <c r="K227" s="39"/>
      <c r="L227" s="39"/>
      <c r="M227" s="39"/>
      <c r="N227" s="39"/>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row>
    <row r="228" spans="1:44" x14ac:dyDescent="0.3">
      <c r="A228" s="19" t="s">
        <v>155</v>
      </c>
      <c r="B228" s="21" t="e">
        <f t="shared" si="5"/>
        <v>#REF!</v>
      </c>
      <c r="C228" s="89">
        <v>-9999</v>
      </c>
      <c r="D228" s="89">
        <v>-9999</v>
      </c>
      <c r="E228" s="89">
        <v>-9999</v>
      </c>
      <c r="F228" s="89">
        <v>-9999</v>
      </c>
      <c r="G228" s="89">
        <v>-9999</v>
      </c>
      <c r="H228" s="23"/>
      <c r="J228" s="39"/>
      <c r="K228" s="39"/>
      <c r="L228" s="39"/>
      <c r="M228" s="39"/>
      <c r="N228" s="39"/>
      <c r="O228" s="39"/>
      <c r="P228" s="39"/>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row>
    <row r="229" spans="1:44" x14ac:dyDescent="0.3">
      <c r="A229" s="19" t="s">
        <v>155</v>
      </c>
      <c r="B229" s="21" t="e">
        <f t="shared" si="5"/>
        <v>#REF!</v>
      </c>
      <c r="C229" s="89">
        <v>-9999</v>
      </c>
      <c r="D229" s="89">
        <v>-9999</v>
      </c>
      <c r="E229" s="89">
        <v>-9999</v>
      </c>
      <c r="F229" s="89">
        <v>-9999</v>
      </c>
      <c r="G229" s="89">
        <v>-9999</v>
      </c>
      <c r="H229" s="23"/>
      <c r="J229" s="39"/>
      <c r="K229" s="39"/>
      <c r="L229" s="39"/>
      <c r="M229" s="39"/>
      <c r="N229" s="39"/>
      <c r="O229" s="39"/>
      <c r="P229" s="39"/>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row>
    <row r="230" spans="1:44" x14ac:dyDescent="0.3">
      <c r="A230" s="19" t="s">
        <v>155</v>
      </c>
      <c r="B230" s="21" t="e">
        <f t="shared" si="5"/>
        <v>#REF!</v>
      </c>
      <c r="C230" s="207">
        <v>-9999</v>
      </c>
      <c r="D230" s="207">
        <v>-9999</v>
      </c>
      <c r="E230" s="207">
        <v>-9999</v>
      </c>
      <c r="F230" s="207">
        <v>-9999</v>
      </c>
      <c r="G230" s="207">
        <v>-9999</v>
      </c>
      <c r="H230" s="23"/>
      <c r="J230" s="39"/>
      <c r="K230" s="39"/>
      <c r="L230" s="39"/>
      <c r="M230" s="39"/>
      <c r="N230" s="39"/>
      <c r="O230" s="39"/>
      <c r="P230" s="39"/>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row>
    <row r="231" spans="1:44" x14ac:dyDescent="0.3">
      <c r="A231" s="19" t="s">
        <v>155</v>
      </c>
      <c r="B231" s="21" t="e">
        <f t="shared" si="5"/>
        <v>#REF!</v>
      </c>
      <c r="C231" s="207">
        <v>-9999</v>
      </c>
      <c r="D231" s="207">
        <v>-9999</v>
      </c>
      <c r="E231" s="207">
        <v>-9999</v>
      </c>
      <c r="F231" s="207">
        <v>-9999</v>
      </c>
      <c r="G231" s="207">
        <v>-9999</v>
      </c>
      <c r="H231" s="23"/>
      <c r="J231" s="39"/>
      <c r="K231" s="39"/>
      <c r="L231" s="39"/>
      <c r="M231" s="39"/>
      <c r="N231" s="39"/>
      <c r="O231" s="39"/>
      <c r="P231" s="39"/>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row>
    <row r="232" spans="1:44" x14ac:dyDescent="0.3">
      <c r="A232" s="19" t="s">
        <v>155</v>
      </c>
      <c r="B232" s="21" t="e">
        <f t="shared" si="5"/>
        <v>#REF!</v>
      </c>
      <c r="C232" s="207">
        <v>-9999</v>
      </c>
      <c r="D232" s="207">
        <v>-9999</v>
      </c>
      <c r="E232" s="207">
        <v>-9999</v>
      </c>
      <c r="F232" s="207">
        <v>-9999</v>
      </c>
      <c r="G232" s="207">
        <v>-9999</v>
      </c>
      <c r="H232" s="23"/>
      <c r="J232" s="39"/>
      <c r="K232" s="39"/>
      <c r="L232" s="39"/>
      <c r="M232" s="39"/>
      <c r="N232" s="39"/>
      <c r="O232" s="39"/>
      <c r="P232" s="39"/>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row>
    <row r="233" spans="1:44" x14ac:dyDescent="0.3">
      <c r="A233" s="19" t="s">
        <v>155</v>
      </c>
      <c r="B233" s="21" t="str">
        <f t="shared" si="5"/>
        <v>Metropolitan Water District of Southern California</v>
      </c>
      <c r="C233" s="89">
        <v>-9999</v>
      </c>
      <c r="D233" s="89">
        <v>-9999</v>
      </c>
      <c r="E233" s="89">
        <v>-9999</v>
      </c>
      <c r="F233" s="89">
        <v>-9999</v>
      </c>
      <c r="G233" s="89">
        <v>5000</v>
      </c>
      <c r="H233" s="23"/>
      <c r="J233" s="39"/>
      <c r="K233" s="39"/>
      <c r="L233" s="39"/>
      <c r="M233" s="39"/>
      <c r="N233" s="39"/>
      <c r="O233" s="39"/>
      <c r="P233" s="39"/>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row>
    <row r="234" spans="1:44" x14ac:dyDescent="0.3">
      <c r="A234" s="19" t="s">
        <v>155</v>
      </c>
      <c r="B234" s="21" t="e">
        <f t="shared" si="5"/>
        <v>#REF!</v>
      </c>
      <c r="C234" s="89">
        <v>-9999</v>
      </c>
      <c r="D234" s="89">
        <v>-9999</v>
      </c>
      <c r="E234" s="89">
        <v>-9999</v>
      </c>
      <c r="F234" s="89">
        <v>-9999</v>
      </c>
      <c r="G234" s="89">
        <v>-9999</v>
      </c>
      <c r="H234" s="23"/>
      <c r="J234" s="39"/>
      <c r="K234" s="39"/>
      <c r="L234" s="39"/>
      <c r="M234" s="39"/>
      <c r="N234" s="39"/>
      <c r="O234" s="39"/>
      <c r="P234" s="39"/>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row>
    <row r="235" spans="1:44" x14ac:dyDescent="0.3">
      <c r="A235" s="19" t="s">
        <v>155</v>
      </c>
      <c r="B235" s="21" t="e">
        <f t="shared" si="5"/>
        <v>#REF!</v>
      </c>
      <c r="C235" s="89">
        <v>-9999</v>
      </c>
      <c r="D235" s="89">
        <v>-9999</v>
      </c>
      <c r="E235" s="89">
        <v>-9999</v>
      </c>
      <c r="F235" s="89">
        <v>-9999</v>
      </c>
      <c r="G235" s="89">
        <v>-9999</v>
      </c>
      <c r="H235" s="23"/>
      <c r="J235" s="39"/>
      <c r="K235" s="39"/>
      <c r="L235" s="39"/>
      <c r="M235" s="39"/>
      <c r="N235" s="39"/>
      <c r="O235" s="39"/>
      <c r="P235" s="39"/>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row>
    <row r="236" spans="1:44" x14ac:dyDescent="0.3">
      <c r="A236" s="19" t="s">
        <v>155</v>
      </c>
      <c r="B236" s="21" t="e">
        <f t="shared" si="5"/>
        <v>#REF!</v>
      </c>
      <c r="C236" s="89">
        <v>-9999</v>
      </c>
      <c r="D236" s="89">
        <v>-9999</v>
      </c>
      <c r="E236" s="89">
        <v>-9999</v>
      </c>
      <c r="F236" s="89">
        <v>-9999</v>
      </c>
      <c r="G236" s="89">
        <v>-9999</v>
      </c>
      <c r="H236" s="23"/>
      <c r="J236" s="39"/>
      <c r="K236" s="39"/>
      <c r="L236" s="39"/>
      <c r="M236" s="39"/>
      <c r="N236" s="39"/>
      <c r="O236" s="39"/>
      <c r="P236" s="39"/>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row>
    <row r="237" spans="1:44" x14ac:dyDescent="0.3">
      <c r="A237" s="19" t="s">
        <v>155</v>
      </c>
      <c r="B237" s="21" t="e">
        <f t="shared" si="5"/>
        <v>#REF!</v>
      </c>
      <c r="C237" s="207">
        <v>-9999</v>
      </c>
      <c r="D237" s="207">
        <v>-9999</v>
      </c>
      <c r="E237" s="207">
        <v>-9999</v>
      </c>
      <c r="F237" s="207">
        <v>-9999</v>
      </c>
      <c r="G237" s="207">
        <v>-9999</v>
      </c>
      <c r="H237" s="23"/>
      <c r="J237" s="39"/>
      <c r="K237" s="39"/>
      <c r="L237" s="39"/>
      <c r="M237" s="39"/>
      <c r="N237" s="39"/>
      <c r="O237" s="39"/>
      <c r="P237" s="39"/>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row>
    <row r="238" spans="1:44" x14ac:dyDescent="0.3">
      <c r="A238" s="19" t="s">
        <v>155</v>
      </c>
      <c r="B238" s="21" t="e">
        <f t="shared" si="5"/>
        <v>#REF!</v>
      </c>
      <c r="C238" s="89">
        <v>-9999</v>
      </c>
      <c r="D238" s="89">
        <v>-9999</v>
      </c>
      <c r="E238" s="89">
        <v>-9999</v>
      </c>
      <c r="F238" s="89">
        <v>-9999</v>
      </c>
      <c r="G238" s="89">
        <v>-9999</v>
      </c>
      <c r="H238" s="23"/>
      <c r="J238" s="39"/>
      <c r="K238" s="39"/>
      <c r="L238" s="39"/>
      <c r="M238" s="39"/>
      <c r="N238" s="39"/>
      <c r="O238" s="39"/>
      <c r="P238" s="39"/>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row>
    <row r="239" spans="1:44" x14ac:dyDescent="0.3">
      <c r="A239" s="19" t="s">
        <v>155</v>
      </c>
      <c r="B239" s="21" t="e">
        <f t="shared" si="5"/>
        <v>#REF!</v>
      </c>
      <c r="C239" s="207">
        <v>-9999</v>
      </c>
      <c r="D239" s="207">
        <v>-9999</v>
      </c>
      <c r="E239" s="207">
        <v>-9999</v>
      </c>
      <c r="F239" s="207">
        <v>-9999</v>
      </c>
      <c r="G239" s="207">
        <v>-9999</v>
      </c>
      <c r="H239" s="23"/>
      <c r="J239" s="39"/>
      <c r="K239" s="39"/>
      <c r="L239" s="39"/>
      <c r="M239" s="39"/>
      <c r="N239" s="39"/>
      <c r="O239" s="39"/>
      <c r="P239" s="39"/>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row>
    <row r="240" spans="1:44" collapsed="1" x14ac:dyDescent="0.3">
      <c r="A240" s="19"/>
      <c r="B240" s="19" t="s">
        <v>120</v>
      </c>
      <c r="C240" s="89"/>
      <c r="D240" s="89"/>
      <c r="E240" s="89"/>
      <c r="F240" s="89"/>
      <c r="G240" s="89"/>
      <c r="H240" s="23"/>
      <c r="J240" s="103"/>
      <c r="K240" s="103"/>
      <c r="L240" s="39"/>
      <c r="M240" s="39"/>
      <c r="N240" s="39"/>
      <c r="O240" s="39"/>
      <c r="P240" s="39"/>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row>
    <row r="241" spans="1:44" collapsed="1" x14ac:dyDescent="0.3">
      <c r="A241" s="21"/>
      <c r="B241" s="20" t="s">
        <v>146</v>
      </c>
      <c r="C241" s="90">
        <f>SUM(C243:C285)</f>
        <v>-429957</v>
      </c>
      <c r="D241" s="90">
        <f>SUM(D243:D285)</f>
        <v>-429957</v>
      </c>
      <c r="E241" s="90">
        <f>SUM(E243:E285)</f>
        <v>-429957</v>
      </c>
      <c r="F241" s="90">
        <f>SUM(F243:F285)</f>
        <v>-429957</v>
      </c>
      <c r="G241" s="90">
        <f>SUM(G243:G285)</f>
        <v>-414958</v>
      </c>
      <c r="H241" s="23"/>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row>
    <row r="242" spans="1:44" x14ac:dyDescent="0.3">
      <c r="A242" s="21" t="s">
        <v>0</v>
      </c>
      <c r="B242" s="21" t="s">
        <v>11</v>
      </c>
      <c r="C242" s="22">
        <v>2025</v>
      </c>
      <c r="D242" s="22">
        <v>2030</v>
      </c>
      <c r="E242" s="22">
        <v>2035</v>
      </c>
      <c r="F242" s="22">
        <v>2040</v>
      </c>
      <c r="G242" s="22">
        <v>2045</v>
      </c>
      <c r="H242" s="22" t="s">
        <v>8</v>
      </c>
      <c r="J242" s="38"/>
      <c r="K242" s="38"/>
      <c r="L242" s="104"/>
      <c r="M242" s="104"/>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row>
    <row r="243" spans="1:44" x14ac:dyDescent="0.3">
      <c r="A243" s="19" t="s">
        <v>156</v>
      </c>
      <c r="B243" s="21" t="e">
        <f t="shared" ref="B243:B244" si="6">B197</f>
        <v>#REF!</v>
      </c>
      <c r="C243" s="207">
        <v>-9999</v>
      </c>
      <c r="D243" s="207">
        <v>-9999</v>
      </c>
      <c r="E243" s="207">
        <v>-9999</v>
      </c>
      <c r="F243" s="207">
        <v>-9999</v>
      </c>
      <c r="G243" s="207">
        <v>-9999</v>
      </c>
      <c r="H243" s="89"/>
      <c r="J243" s="39"/>
      <c r="K243" s="39"/>
      <c r="L243" s="104"/>
      <c r="M243" s="104"/>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row>
    <row r="244" spans="1:44" x14ac:dyDescent="0.3">
      <c r="A244" s="19" t="s">
        <v>156</v>
      </c>
      <c r="B244" s="21" t="e">
        <f t="shared" si="6"/>
        <v>#REF!</v>
      </c>
      <c r="C244" s="89">
        <v>-9999</v>
      </c>
      <c r="D244" s="89">
        <v>-9999</v>
      </c>
      <c r="E244" s="89">
        <v>-9999</v>
      </c>
      <c r="F244" s="89">
        <v>-9999</v>
      </c>
      <c r="G244" s="89">
        <v>-9999</v>
      </c>
      <c r="H244" s="89"/>
      <c r="J244" s="39"/>
      <c r="K244" s="39"/>
      <c r="L244" s="104"/>
      <c r="M244" s="104"/>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row>
    <row r="245" spans="1:44" x14ac:dyDescent="0.3">
      <c r="A245" s="19" t="s">
        <v>156</v>
      </c>
      <c r="B245" s="21" t="e">
        <f t="shared" ref="B245:B285" si="7">B199</f>
        <v>#REF!</v>
      </c>
      <c r="C245" s="89">
        <v>-9999</v>
      </c>
      <c r="D245" s="89">
        <v>-9999</v>
      </c>
      <c r="E245" s="89">
        <v>-9999</v>
      </c>
      <c r="F245" s="89">
        <v>-9999</v>
      </c>
      <c r="G245" s="89">
        <v>-9999</v>
      </c>
      <c r="H245" s="23"/>
      <c r="J245" s="39"/>
      <c r="K245" s="39"/>
      <c r="L245" s="39"/>
      <c r="M245" s="39"/>
      <c r="N245" s="39"/>
      <c r="O245" s="39"/>
      <c r="P245" s="39"/>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row>
    <row r="246" spans="1:44" x14ac:dyDescent="0.3">
      <c r="A246" s="19" t="s">
        <v>156</v>
      </c>
      <c r="B246" s="21" t="e">
        <f t="shared" si="7"/>
        <v>#REF!</v>
      </c>
      <c r="C246" s="89">
        <v>-9999</v>
      </c>
      <c r="D246" s="89">
        <v>-9999</v>
      </c>
      <c r="E246" s="89">
        <v>-9999</v>
      </c>
      <c r="F246" s="89">
        <v>-9999</v>
      </c>
      <c r="G246" s="89">
        <v>-9999</v>
      </c>
      <c r="H246" s="23"/>
      <c r="J246" s="39"/>
      <c r="K246" s="39"/>
      <c r="L246" s="39"/>
      <c r="M246" s="39"/>
      <c r="N246" s="39"/>
      <c r="O246" s="39"/>
      <c r="P246" s="39"/>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row>
    <row r="247" spans="1:44" x14ac:dyDescent="0.3">
      <c r="A247" s="19" t="s">
        <v>156</v>
      </c>
      <c r="B247" s="21" t="e">
        <f t="shared" si="7"/>
        <v>#REF!</v>
      </c>
      <c r="C247" s="89">
        <v>-9999</v>
      </c>
      <c r="D247" s="89">
        <v>-9999</v>
      </c>
      <c r="E247" s="89">
        <v>-9999</v>
      </c>
      <c r="F247" s="89">
        <v>-9999</v>
      </c>
      <c r="G247" s="89">
        <v>-9999</v>
      </c>
      <c r="H247" s="23"/>
      <c r="J247" s="39"/>
      <c r="K247" s="39"/>
      <c r="L247" s="39"/>
      <c r="M247" s="39"/>
      <c r="N247" s="39"/>
      <c r="O247" s="39"/>
      <c r="P247" s="39"/>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row>
    <row r="248" spans="1:44" x14ac:dyDescent="0.3">
      <c r="A248" s="19" t="s">
        <v>156</v>
      </c>
      <c r="B248" s="21" t="e">
        <f t="shared" si="7"/>
        <v>#REF!</v>
      </c>
      <c r="C248" s="89">
        <v>-9999</v>
      </c>
      <c r="D248" s="89">
        <v>-9999</v>
      </c>
      <c r="E248" s="89">
        <v>-9999</v>
      </c>
      <c r="F248" s="89">
        <v>-9999</v>
      </c>
      <c r="G248" s="89">
        <v>-9999</v>
      </c>
      <c r="H248" s="23"/>
      <c r="J248" s="39"/>
      <c r="K248" s="39"/>
      <c r="L248" s="39"/>
      <c r="M248" s="39"/>
      <c r="N248" s="39"/>
      <c r="O248" s="39"/>
      <c r="P248" s="39"/>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row>
    <row r="249" spans="1:44" x14ac:dyDescent="0.3">
      <c r="A249" s="19" t="s">
        <v>156</v>
      </c>
      <c r="B249" s="21" t="e">
        <f t="shared" si="7"/>
        <v>#REF!</v>
      </c>
      <c r="C249" s="89">
        <v>-9999</v>
      </c>
      <c r="D249" s="89">
        <v>-9999</v>
      </c>
      <c r="E249" s="89">
        <v>-9999</v>
      </c>
      <c r="F249" s="89">
        <v>-9999</v>
      </c>
      <c r="G249" s="89">
        <v>-9999</v>
      </c>
      <c r="H249" s="23"/>
      <c r="J249" s="39"/>
      <c r="K249" s="39"/>
      <c r="L249" s="39"/>
      <c r="M249" s="39"/>
      <c r="N249" s="39"/>
      <c r="O249" s="39"/>
      <c r="P249" s="39"/>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row>
    <row r="250" spans="1:44" x14ac:dyDescent="0.3">
      <c r="A250" s="19" t="s">
        <v>156</v>
      </c>
      <c r="B250" s="21" t="e">
        <f t="shared" si="7"/>
        <v>#REF!</v>
      </c>
      <c r="C250" s="207">
        <v>-9999</v>
      </c>
      <c r="D250" s="207">
        <v>-9999</v>
      </c>
      <c r="E250" s="207">
        <v>-9999</v>
      </c>
      <c r="F250" s="207">
        <v>-9999</v>
      </c>
      <c r="G250" s="207">
        <v>-9999</v>
      </c>
      <c r="H250" s="23"/>
      <c r="J250" s="39"/>
      <c r="K250" s="39"/>
      <c r="L250" s="39"/>
      <c r="M250" s="39"/>
      <c r="N250" s="39"/>
      <c r="O250" s="39"/>
      <c r="P250" s="39"/>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row>
    <row r="251" spans="1:44" x14ac:dyDescent="0.3">
      <c r="A251" s="19" t="s">
        <v>156</v>
      </c>
      <c r="B251" s="21" t="e">
        <f t="shared" si="7"/>
        <v>#REF!</v>
      </c>
      <c r="C251" s="89">
        <v>-9999</v>
      </c>
      <c r="D251" s="89">
        <v>-9999</v>
      </c>
      <c r="E251" s="89">
        <v>-9999</v>
      </c>
      <c r="F251" s="89">
        <v>-9999</v>
      </c>
      <c r="G251" s="89">
        <v>-9999</v>
      </c>
      <c r="H251" s="23"/>
      <c r="J251" s="39"/>
      <c r="K251" s="39"/>
      <c r="L251" s="39"/>
      <c r="M251" s="39"/>
      <c r="N251" s="39"/>
      <c r="O251" s="39"/>
      <c r="P251" s="39"/>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row>
    <row r="252" spans="1:44" x14ac:dyDescent="0.3">
      <c r="A252" s="19" t="s">
        <v>156</v>
      </c>
      <c r="B252" s="21" t="e">
        <f t="shared" si="7"/>
        <v>#REF!</v>
      </c>
      <c r="C252" s="89">
        <v>-9999</v>
      </c>
      <c r="D252" s="89">
        <v>-9999</v>
      </c>
      <c r="E252" s="89">
        <v>-9999</v>
      </c>
      <c r="F252" s="89">
        <v>-9999</v>
      </c>
      <c r="G252" s="89">
        <v>-9999</v>
      </c>
      <c r="H252" s="23"/>
      <c r="J252" s="39"/>
      <c r="K252" s="39"/>
      <c r="L252" s="39"/>
      <c r="M252" s="39"/>
      <c r="N252" s="39"/>
      <c r="O252" s="39"/>
      <c r="P252" s="39"/>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row>
    <row r="253" spans="1:44" x14ac:dyDescent="0.3">
      <c r="A253" s="19" t="s">
        <v>156</v>
      </c>
      <c r="B253" s="21" t="e">
        <f t="shared" si="7"/>
        <v>#REF!</v>
      </c>
      <c r="C253" s="89">
        <v>-9999</v>
      </c>
      <c r="D253" s="89">
        <v>-9999</v>
      </c>
      <c r="E253" s="89">
        <v>-9999</v>
      </c>
      <c r="F253" s="89">
        <v>-9999</v>
      </c>
      <c r="G253" s="89">
        <v>-9999</v>
      </c>
      <c r="H253" s="23"/>
      <c r="J253" s="39"/>
      <c r="K253" s="39"/>
      <c r="L253" s="39"/>
      <c r="M253" s="39"/>
      <c r="N253" s="39"/>
      <c r="O253" s="39"/>
      <c r="P253" s="39"/>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row>
    <row r="254" spans="1:44" x14ac:dyDescent="0.3">
      <c r="A254" s="19" t="s">
        <v>156</v>
      </c>
      <c r="B254" s="21" t="e">
        <f t="shared" si="7"/>
        <v>#REF!</v>
      </c>
      <c r="C254" s="207">
        <v>-9999</v>
      </c>
      <c r="D254" s="207">
        <v>-9999</v>
      </c>
      <c r="E254" s="207">
        <v>-9999</v>
      </c>
      <c r="F254" s="207">
        <v>-9999</v>
      </c>
      <c r="G254" s="207">
        <v>-9999</v>
      </c>
      <c r="H254" s="23"/>
      <c r="J254" s="39"/>
      <c r="K254" s="39"/>
      <c r="L254" s="39"/>
      <c r="M254" s="39"/>
      <c r="N254" s="39"/>
      <c r="O254" s="39"/>
      <c r="P254" s="39"/>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row>
    <row r="255" spans="1:44" x14ac:dyDescent="0.3">
      <c r="A255" s="19" t="s">
        <v>156</v>
      </c>
      <c r="B255" s="21" t="e">
        <f t="shared" si="7"/>
        <v>#REF!</v>
      </c>
      <c r="C255" s="207">
        <v>-9999</v>
      </c>
      <c r="D255" s="207">
        <v>-9999</v>
      </c>
      <c r="E255" s="207">
        <v>-9999</v>
      </c>
      <c r="F255" s="207">
        <v>-9999</v>
      </c>
      <c r="G255" s="207">
        <v>-9999</v>
      </c>
      <c r="H255" s="23"/>
      <c r="J255" s="39"/>
      <c r="K255" s="39"/>
      <c r="L255" s="39"/>
      <c r="M255" s="39"/>
      <c r="N255" s="39"/>
      <c r="O255" s="39"/>
      <c r="P255" s="39"/>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row>
    <row r="256" spans="1:44" x14ac:dyDescent="0.3">
      <c r="A256" s="19" t="s">
        <v>156</v>
      </c>
      <c r="B256" s="21" t="e">
        <f t="shared" si="7"/>
        <v>#REF!</v>
      </c>
      <c r="C256" s="207">
        <v>-9999</v>
      </c>
      <c r="D256" s="207">
        <v>-9999</v>
      </c>
      <c r="E256" s="207">
        <v>-9999</v>
      </c>
      <c r="F256" s="207">
        <v>-9999</v>
      </c>
      <c r="G256" s="207">
        <v>-9999</v>
      </c>
      <c r="H256" s="23"/>
      <c r="J256" s="39"/>
      <c r="K256" s="39"/>
      <c r="L256" s="39"/>
      <c r="M256" s="39"/>
      <c r="N256" s="39"/>
      <c r="O256" s="39"/>
      <c r="P256" s="39"/>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row>
    <row r="257" spans="1:44" x14ac:dyDescent="0.3">
      <c r="A257" s="19" t="s">
        <v>156</v>
      </c>
      <c r="B257" s="21" t="e">
        <f t="shared" si="7"/>
        <v>#REF!</v>
      </c>
      <c r="C257" s="89">
        <v>-9999</v>
      </c>
      <c r="D257" s="89">
        <v>-9999</v>
      </c>
      <c r="E257" s="89">
        <v>-9999</v>
      </c>
      <c r="F257" s="89">
        <v>-9999</v>
      </c>
      <c r="G257" s="89">
        <v>-9999</v>
      </c>
      <c r="H257" s="23"/>
      <c r="J257" s="39"/>
      <c r="K257" s="39"/>
      <c r="L257" s="39"/>
      <c r="M257" s="39"/>
      <c r="N257" s="39"/>
      <c r="O257" s="39"/>
      <c r="P257" s="39"/>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row>
    <row r="258" spans="1:44" x14ac:dyDescent="0.3">
      <c r="A258" s="19" t="s">
        <v>156</v>
      </c>
      <c r="B258" s="21" t="e">
        <f t="shared" si="7"/>
        <v>#REF!</v>
      </c>
      <c r="C258" s="89">
        <v>-9999</v>
      </c>
      <c r="D258" s="89">
        <v>-9999</v>
      </c>
      <c r="E258" s="89">
        <v>-9999</v>
      </c>
      <c r="F258" s="89">
        <v>-9999</v>
      </c>
      <c r="G258" s="89">
        <v>-9999</v>
      </c>
      <c r="H258" s="23"/>
      <c r="J258" s="39"/>
      <c r="K258" s="39"/>
      <c r="L258" s="39"/>
      <c r="M258" s="39"/>
      <c r="N258" s="39"/>
      <c r="O258" s="39"/>
      <c r="P258" s="39"/>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row>
    <row r="259" spans="1:44" x14ac:dyDescent="0.3">
      <c r="A259" s="19" t="s">
        <v>156</v>
      </c>
      <c r="B259" s="21" t="e">
        <f t="shared" si="7"/>
        <v>#REF!</v>
      </c>
      <c r="C259" s="207">
        <v>-9999</v>
      </c>
      <c r="D259" s="207">
        <v>-9999</v>
      </c>
      <c r="E259" s="207">
        <v>-9999</v>
      </c>
      <c r="F259" s="207">
        <v>-9999</v>
      </c>
      <c r="G259" s="207">
        <v>-9999</v>
      </c>
      <c r="H259" s="23"/>
      <c r="J259" s="39"/>
      <c r="K259" s="39"/>
      <c r="L259" s="39"/>
      <c r="M259" s="39"/>
      <c r="N259" s="39"/>
      <c r="O259" s="39"/>
      <c r="P259" s="39"/>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row>
    <row r="260" spans="1:44" x14ac:dyDescent="0.3">
      <c r="A260" s="19" t="s">
        <v>156</v>
      </c>
      <c r="B260" s="21" t="e">
        <f t="shared" si="7"/>
        <v>#REF!</v>
      </c>
      <c r="C260" s="207">
        <v>-9999</v>
      </c>
      <c r="D260" s="207">
        <v>-9999</v>
      </c>
      <c r="E260" s="207">
        <v>-9999</v>
      </c>
      <c r="F260" s="207">
        <v>-9999</v>
      </c>
      <c r="G260" s="207">
        <v>-9999</v>
      </c>
      <c r="H260" s="23"/>
      <c r="J260" s="39"/>
      <c r="K260" s="39"/>
      <c r="L260" s="39"/>
      <c r="M260" s="39"/>
      <c r="N260" s="39"/>
      <c r="O260" s="39"/>
      <c r="P260" s="39"/>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row>
    <row r="261" spans="1:44" x14ac:dyDescent="0.3">
      <c r="A261" s="19" t="s">
        <v>156</v>
      </c>
      <c r="B261" s="21" t="e">
        <f t="shared" si="7"/>
        <v>#REF!</v>
      </c>
      <c r="C261" s="207">
        <v>-9999</v>
      </c>
      <c r="D261" s="207">
        <v>-9999</v>
      </c>
      <c r="E261" s="207">
        <v>-9999</v>
      </c>
      <c r="F261" s="207">
        <v>-9999</v>
      </c>
      <c r="G261" s="207">
        <v>-9999</v>
      </c>
      <c r="H261" s="23"/>
      <c r="J261" s="39"/>
      <c r="K261" s="39"/>
      <c r="L261" s="39"/>
      <c r="M261" s="39"/>
      <c r="N261" s="39"/>
      <c r="O261" s="39"/>
      <c r="P261" s="39"/>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row>
    <row r="262" spans="1:44" x14ac:dyDescent="0.3">
      <c r="A262" s="19" t="s">
        <v>156</v>
      </c>
      <c r="B262" s="21" t="e">
        <f t="shared" si="7"/>
        <v>#REF!</v>
      </c>
      <c r="C262" s="89">
        <v>-9999</v>
      </c>
      <c r="D262" s="89">
        <v>-9999</v>
      </c>
      <c r="E262" s="89">
        <v>-9999</v>
      </c>
      <c r="F262" s="89">
        <v>-9999</v>
      </c>
      <c r="G262" s="89">
        <v>-9999</v>
      </c>
      <c r="H262" s="23"/>
      <c r="J262" s="39"/>
      <c r="K262" s="39"/>
      <c r="L262" s="39"/>
      <c r="M262" s="39"/>
      <c r="N262" s="39"/>
      <c r="O262" s="39"/>
      <c r="P262" s="39"/>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row>
    <row r="263" spans="1:44" x14ac:dyDescent="0.3">
      <c r="A263" s="19" t="s">
        <v>156</v>
      </c>
      <c r="B263" s="21" t="e">
        <f t="shared" si="7"/>
        <v>#REF!</v>
      </c>
      <c r="C263" s="207">
        <v>-9999</v>
      </c>
      <c r="D263" s="207">
        <v>-9999</v>
      </c>
      <c r="E263" s="207">
        <v>-9999</v>
      </c>
      <c r="F263" s="207">
        <v>-9999</v>
      </c>
      <c r="G263" s="207">
        <v>-9999</v>
      </c>
      <c r="H263" s="23"/>
      <c r="J263" s="39"/>
      <c r="K263" s="39"/>
      <c r="L263" s="39"/>
      <c r="M263" s="39"/>
      <c r="N263" s="39"/>
      <c r="O263" s="39"/>
      <c r="P263" s="39"/>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row>
    <row r="264" spans="1:44" x14ac:dyDescent="0.3">
      <c r="A264" s="19" t="s">
        <v>156</v>
      </c>
      <c r="B264" s="21" t="e">
        <f t="shared" si="7"/>
        <v>#REF!</v>
      </c>
      <c r="C264" s="207">
        <v>-9999</v>
      </c>
      <c r="D264" s="207">
        <v>-9999</v>
      </c>
      <c r="E264" s="207">
        <v>-9999</v>
      </c>
      <c r="F264" s="207">
        <v>-9999</v>
      </c>
      <c r="G264" s="207">
        <v>-9999</v>
      </c>
      <c r="H264" s="23"/>
      <c r="J264" s="39"/>
      <c r="K264" s="39"/>
      <c r="L264" s="39"/>
      <c r="M264" s="39"/>
      <c r="N264" s="39"/>
      <c r="O264" s="39"/>
      <c r="P264" s="39"/>
      <c r="Q264" s="106"/>
      <c r="R264" s="106"/>
      <c r="S264" s="106"/>
      <c r="T264" s="106"/>
      <c r="U264" s="106"/>
      <c r="V264" s="106"/>
      <c r="W264" s="106"/>
      <c r="X264" s="106"/>
      <c r="Y264" s="106"/>
      <c r="Z264" s="38"/>
      <c r="AA264" s="38"/>
      <c r="AB264" s="38"/>
      <c r="AC264" s="38"/>
      <c r="AD264" s="38"/>
      <c r="AE264" s="38"/>
      <c r="AF264" s="38"/>
      <c r="AG264" s="38"/>
      <c r="AH264" s="38"/>
      <c r="AI264" s="38"/>
      <c r="AJ264" s="38"/>
      <c r="AK264" s="38"/>
      <c r="AL264" s="38"/>
      <c r="AM264" s="38"/>
      <c r="AN264" s="38"/>
      <c r="AO264" s="38"/>
      <c r="AP264" s="38"/>
      <c r="AQ264" s="38"/>
      <c r="AR264" s="38"/>
    </row>
    <row r="265" spans="1:44" x14ac:dyDescent="0.3">
      <c r="A265" s="19" t="s">
        <v>156</v>
      </c>
      <c r="B265" s="21" t="e">
        <f t="shared" si="7"/>
        <v>#REF!</v>
      </c>
      <c r="C265" s="89">
        <v>-9999</v>
      </c>
      <c r="D265" s="89">
        <v>-9999</v>
      </c>
      <c r="E265" s="89">
        <v>-9999</v>
      </c>
      <c r="F265" s="89">
        <v>-9999</v>
      </c>
      <c r="G265" s="89">
        <v>-9999</v>
      </c>
      <c r="H265" s="23"/>
      <c r="J265" s="39"/>
      <c r="K265" s="39"/>
      <c r="L265" s="39"/>
      <c r="M265" s="39"/>
      <c r="N265" s="39"/>
      <c r="O265" s="39"/>
      <c r="P265" s="39"/>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row>
    <row r="266" spans="1:44" x14ac:dyDescent="0.3">
      <c r="A266" s="19" t="s">
        <v>156</v>
      </c>
      <c r="B266" s="21" t="e">
        <f t="shared" si="7"/>
        <v>#REF!</v>
      </c>
      <c r="C266" s="89">
        <v>-9999</v>
      </c>
      <c r="D266" s="89">
        <v>-9999</v>
      </c>
      <c r="E266" s="89">
        <v>-9999</v>
      </c>
      <c r="F266" s="89">
        <v>-9999</v>
      </c>
      <c r="G266" s="89">
        <v>-9999</v>
      </c>
      <c r="H266" s="23"/>
      <c r="J266" s="39"/>
      <c r="K266" s="39"/>
      <c r="L266" s="39"/>
      <c r="M266" s="39"/>
      <c r="N266" s="39"/>
      <c r="O266" s="39"/>
      <c r="P266" s="39"/>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row>
    <row r="267" spans="1:44" x14ac:dyDescent="0.3">
      <c r="A267" s="19" t="s">
        <v>156</v>
      </c>
      <c r="B267" s="21" t="e">
        <f t="shared" si="7"/>
        <v>#REF!</v>
      </c>
      <c r="C267" s="89">
        <v>-9999</v>
      </c>
      <c r="D267" s="89">
        <v>-9999</v>
      </c>
      <c r="E267" s="89">
        <v>-9999</v>
      </c>
      <c r="F267" s="89">
        <v>-9999</v>
      </c>
      <c r="G267" s="89">
        <v>-9999</v>
      </c>
      <c r="H267" s="23"/>
      <c r="J267" s="39"/>
      <c r="K267" s="39"/>
      <c r="L267" s="39"/>
      <c r="M267" s="39"/>
      <c r="N267" s="39"/>
      <c r="O267" s="39"/>
      <c r="P267" s="39"/>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row>
    <row r="268" spans="1:44" x14ac:dyDescent="0.3">
      <c r="A268" s="19" t="s">
        <v>156</v>
      </c>
      <c r="B268" s="21" t="e">
        <f t="shared" si="7"/>
        <v>#REF!</v>
      </c>
      <c r="C268" s="89">
        <v>-9999</v>
      </c>
      <c r="D268" s="89">
        <v>-9999</v>
      </c>
      <c r="E268" s="89">
        <v>-9999</v>
      </c>
      <c r="F268" s="89">
        <v>-9999</v>
      </c>
      <c r="G268" s="89">
        <v>-9999</v>
      </c>
      <c r="H268" s="23"/>
      <c r="J268" s="39"/>
      <c r="K268" s="39"/>
      <c r="L268" s="39"/>
      <c r="M268" s="39"/>
      <c r="N268" s="39"/>
      <c r="O268" s="39"/>
      <c r="P268" s="39"/>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row>
    <row r="269" spans="1:44" x14ac:dyDescent="0.3">
      <c r="A269" s="19" t="s">
        <v>156</v>
      </c>
      <c r="B269" s="21" t="e">
        <f t="shared" si="7"/>
        <v>#REF!</v>
      </c>
      <c r="C269" s="89">
        <v>-9999</v>
      </c>
      <c r="D269" s="89">
        <v>-9999</v>
      </c>
      <c r="E269" s="89">
        <v>-9999</v>
      </c>
      <c r="F269" s="89">
        <v>-9999</v>
      </c>
      <c r="G269" s="89">
        <v>-9999</v>
      </c>
      <c r="H269" s="23"/>
      <c r="J269" s="39"/>
      <c r="K269" s="39"/>
      <c r="L269" s="39"/>
      <c r="M269" s="39"/>
      <c r="N269" s="39"/>
      <c r="O269" s="39"/>
      <c r="P269" s="39"/>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row>
    <row r="270" spans="1:44" x14ac:dyDescent="0.3">
      <c r="A270" s="19" t="s">
        <v>156</v>
      </c>
      <c r="B270" s="21" t="e">
        <f t="shared" si="7"/>
        <v>#REF!</v>
      </c>
      <c r="C270" s="89">
        <v>-9999</v>
      </c>
      <c r="D270" s="89">
        <v>-9999</v>
      </c>
      <c r="E270" s="89">
        <v>-9999</v>
      </c>
      <c r="F270" s="89">
        <v>-9999</v>
      </c>
      <c r="G270" s="89">
        <v>-9999</v>
      </c>
      <c r="H270" s="23"/>
      <c r="J270" s="39"/>
      <c r="K270" s="39"/>
      <c r="L270" s="39"/>
      <c r="M270" s="39"/>
      <c r="N270" s="39"/>
      <c r="O270" s="39"/>
      <c r="P270" s="39"/>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row>
    <row r="271" spans="1:44" x14ac:dyDescent="0.3">
      <c r="A271" s="19" t="s">
        <v>156</v>
      </c>
      <c r="B271" s="21" t="e">
        <f t="shared" si="7"/>
        <v>#REF!</v>
      </c>
      <c r="C271" s="89">
        <v>-9999</v>
      </c>
      <c r="D271" s="89">
        <v>-9999</v>
      </c>
      <c r="E271" s="89">
        <v>-9999</v>
      </c>
      <c r="F271" s="89">
        <v>-9999</v>
      </c>
      <c r="G271" s="89">
        <v>-9999</v>
      </c>
      <c r="H271" s="23"/>
      <c r="J271" s="39"/>
      <c r="K271" s="39"/>
      <c r="L271" s="39"/>
      <c r="M271" s="39"/>
      <c r="N271" s="39"/>
      <c r="O271" s="39"/>
      <c r="P271" s="39"/>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row>
    <row r="272" spans="1:44" x14ac:dyDescent="0.3">
      <c r="A272" s="19" t="s">
        <v>156</v>
      </c>
      <c r="B272" s="21" t="e">
        <f t="shared" si="7"/>
        <v>#REF!</v>
      </c>
      <c r="C272" s="89">
        <v>-9999</v>
      </c>
      <c r="D272" s="89">
        <v>-9999</v>
      </c>
      <c r="E272" s="89">
        <v>-9999</v>
      </c>
      <c r="F272" s="89">
        <v>-9999</v>
      </c>
      <c r="G272" s="89">
        <v>-9999</v>
      </c>
      <c r="H272" s="23"/>
      <c r="J272" s="39"/>
      <c r="K272" s="39"/>
      <c r="L272" s="39"/>
      <c r="M272" s="39"/>
      <c r="N272" s="39"/>
      <c r="O272" s="39"/>
      <c r="P272" s="39"/>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row>
    <row r="273" spans="1:44" x14ac:dyDescent="0.3">
      <c r="A273" s="19" t="s">
        <v>156</v>
      </c>
      <c r="B273" s="21" t="e">
        <f t="shared" si="7"/>
        <v>#REF!</v>
      </c>
      <c r="C273" s="207">
        <v>-9999</v>
      </c>
      <c r="D273" s="207">
        <v>-9999</v>
      </c>
      <c r="E273" s="207">
        <v>-9999</v>
      </c>
      <c r="F273" s="207">
        <v>-9999</v>
      </c>
      <c r="G273" s="207">
        <v>-9999</v>
      </c>
      <c r="H273" s="23"/>
      <c r="J273" s="39"/>
      <c r="K273" s="39"/>
      <c r="L273" s="39"/>
      <c r="M273" s="39"/>
      <c r="N273" s="39"/>
      <c r="O273" s="39"/>
      <c r="P273" s="39"/>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row>
    <row r="274" spans="1:44" x14ac:dyDescent="0.3">
      <c r="A274" s="19" t="s">
        <v>156</v>
      </c>
      <c r="B274" s="21" t="e">
        <f t="shared" si="7"/>
        <v>#REF!</v>
      </c>
      <c r="C274" s="89">
        <v>-9999</v>
      </c>
      <c r="D274" s="89">
        <v>-9999</v>
      </c>
      <c r="E274" s="89">
        <v>-9999</v>
      </c>
      <c r="F274" s="89">
        <v>-9999</v>
      </c>
      <c r="G274" s="89">
        <v>-9999</v>
      </c>
      <c r="H274" s="23"/>
      <c r="J274" s="39"/>
      <c r="K274" s="39"/>
      <c r="L274" s="39"/>
      <c r="M274" s="39"/>
      <c r="N274" s="39"/>
      <c r="O274" s="39"/>
      <c r="P274" s="39"/>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row>
    <row r="275" spans="1:44" x14ac:dyDescent="0.3">
      <c r="A275" s="19" t="s">
        <v>156</v>
      </c>
      <c r="B275" s="21" t="e">
        <f t="shared" si="7"/>
        <v>#REF!</v>
      </c>
      <c r="C275" s="89">
        <v>-9999</v>
      </c>
      <c r="D275" s="89">
        <v>-9999</v>
      </c>
      <c r="E275" s="89">
        <v>-9999</v>
      </c>
      <c r="F275" s="89">
        <v>-9999</v>
      </c>
      <c r="G275" s="89">
        <v>-9999</v>
      </c>
      <c r="H275" s="23"/>
      <c r="J275" s="39"/>
      <c r="K275" s="39"/>
      <c r="L275" s="39"/>
      <c r="M275" s="39"/>
      <c r="N275" s="39"/>
      <c r="O275" s="39"/>
      <c r="P275" s="39"/>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row>
    <row r="276" spans="1:44" x14ac:dyDescent="0.3">
      <c r="A276" s="19" t="s">
        <v>156</v>
      </c>
      <c r="B276" s="21" t="e">
        <f t="shared" si="7"/>
        <v>#REF!</v>
      </c>
      <c r="C276" s="207">
        <v>-9999</v>
      </c>
      <c r="D276" s="207">
        <v>-9999</v>
      </c>
      <c r="E276" s="207">
        <v>-9999</v>
      </c>
      <c r="F276" s="207">
        <v>-9999</v>
      </c>
      <c r="G276" s="207">
        <v>-9999</v>
      </c>
      <c r="H276" s="23"/>
      <c r="J276" s="39"/>
      <c r="K276" s="39"/>
      <c r="L276" s="39"/>
      <c r="M276" s="39"/>
      <c r="N276" s="39"/>
      <c r="O276" s="39"/>
      <c r="P276" s="39"/>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row>
    <row r="277" spans="1:44" x14ac:dyDescent="0.3">
      <c r="A277" s="19" t="s">
        <v>156</v>
      </c>
      <c r="B277" s="21" t="e">
        <f t="shared" si="7"/>
        <v>#REF!</v>
      </c>
      <c r="C277" s="207">
        <v>-9999</v>
      </c>
      <c r="D277" s="207">
        <v>-9999</v>
      </c>
      <c r="E277" s="207">
        <v>-9999</v>
      </c>
      <c r="F277" s="207">
        <v>-9999</v>
      </c>
      <c r="G277" s="207">
        <v>-9999</v>
      </c>
      <c r="H277" s="23"/>
      <c r="J277" s="39"/>
      <c r="K277" s="39"/>
      <c r="L277" s="39"/>
      <c r="M277" s="39"/>
      <c r="N277" s="39"/>
      <c r="O277" s="39"/>
      <c r="P277" s="39"/>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row>
    <row r="278" spans="1:44" x14ac:dyDescent="0.3">
      <c r="A278" s="19" t="s">
        <v>156</v>
      </c>
      <c r="B278" s="21" t="e">
        <f t="shared" si="7"/>
        <v>#REF!</v>
      </c>
      <c r="C278" s="207">
        <v>-9999</v>
      </c>
      <c r="D278" s="207">
        <v>-9999</v>
      </c>
      <c r="E278" s="207">
        <v>-9999</v>
      </c>
      <c r="F278" s="207">
        <v>-9999</v>
      </c>
      <c r="G278" s="207">
        <v>-9999</v>
      </c>
      <c r="H278" s="23"/>
      <c r="J278" s="39"/>
      <c r="K278" s="39"/>
      <c r="L278" s="39"/>
      <c r="M278" s="39"/>
      <c r="N278" s="39"/>
      <c r="O278" s="39"/>
      <c r="P278" s="39"/>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row>
    <row r="279" spans="1:44" x14ac:dyDescent="0.3">
      <c r="A279" s="19" t="s">
        <v>156</v>
      </c>
      <c r="B279" s="21" t="str">
        <f t="shared" si="7"/>
        <v>Metropolitan Water District of Southern California</v>
      </c>
      <c r="C279" s="89">
        <v>-9999</v>
      </c>
      <c r="D279" s="89">
        <v>-9999</v>
      </c>
      <c r="E279" s="89">
        <v>-9999</v>
      </c>
      <c r="F279" s="89">
        <v>-9999</v>
      </c>
      <c r="G279" s="89">
        <v>5000</v>
      </c>
      <c r="H279" s="23"/>
      <c r="J279" s="39"/>
      <c r="K279" s="39"/>
      <c r="L279" s="39"/>
      <c r="M279" s="39"/>
      <c r="N279" s="39"/>
      <c r="O279" s="39"/>
      <c r="P279" s="39"/>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row>
    <row r="280" spans="1:44" x14ac:dyDescent="0.3">
      <c r="A280" s="19" t="s">
        <v>156</v>
      </c>
      <c r="B280" s="21" t="e">
        <f t="shared" si="7"/>
        <v>#REF!</v>
      </c>
      <c r="C280" s="89">
        <v>-9999</v>
      </c>
      <c r="D280" s="89">
        <v>-9999</v>
      </c>
      <c r="E280" s="89">
        <v>-9999</v>
      </c>
      <c r="F280" s="89">
        <v>-9999</v>
      </c>
      <c r="G280" s="89">
        <v>-9999</v>
      </c>
      <c r="H280" s="23"/>
      <c r="J280" s="39"/>
      <c r="K280" s="39"/>
      <c r="L280" s="39"/>
      <c r="M280" s="39"/>
      <c r="N280" s="39"/>
      <c r="O280" s="39"/>
      <c r="P280" s="39"/>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row>
    <row r="281" spans="1:44" x14ac:dyDescent="0.3">
      <c r="A281" s="19" t="s">
        <v>156</v>
      </c>
      <c r="B281" s="21" t="e">
        <f t="shared" si="7"/>
        <v>#REF!</v>
      </c>
      <c r="C281" s="89">
        <v>-9999</v>
      </c>
      <c r="D281" s="89">
        <v>-9999</v>
      </c>
      <c r="E281" s="89">
        <v>-9999</v>
      </c>
      <c r="F281" s="89">
        <v>-9999</v>
      </c>
      <c r="G281" s="89">
        <v>-9999</v>
      </c>
      <c r="H281" s="23"/>
      <c r="J281" s="39"/>
      <c r="K281" s="39"/>
      <c r="L281" s="39"/>
      <c r="M281" s="39"/>
      <c r="N281" s="39"/>
      <c r="O281" s="39"/>
      <c r="P281" s="39"/>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row>
    <row r="282" spans="1:44" x14ac:dyDescent="0.3">
      <c r="A282" s="19" t="s">
        <v>156</v>
      </c>
      <c r="B282" s="21" t="e">
        <f t="shared" si="7"/>
        <v>#REF!</v>
      </c>
      <c r="C282" s="89">
        <v>-9999</v>
      </c>
      <c r="D282" s="89">
        <v>-9999</v>
      </c>
      <c r="E282" s="89">
        <v>-9999</v>
      </c>
      <c r="F282" s="89">
        <v>-9999</v>
      </c>
      <c r="G282" s="89">
        <v>-9999</v>
      </c>
      <c r="H282" s="23"/>
      <c r="J282" s="39"/>
      <c r="K282" s="39"/>
      <c r="L282" s="39"/>
      <c r="M282" s="39"/>
      <c r="N282" s="39"/>
      <c r="O282" s="39"/>
      <c r="P282" s="39"/>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row>
    <row r="283" spans="1:44" x14ac:dyDescent="0.3">
      <c r="A283" s="19" t="s">
        <v>156</v>
      </c>
      <c r="B283" s="21" t="e">
        <f t="shared" si="7"/>
        <v>#REF!</v>
      </c>
      <c r="C283" s="207">
        <v>-9999</v>
      </c>
      <c r="D283" s="207">
        <v>-9999</v>
      </c>
      <c r="E283" s="207">
        <v>-9999</v>
      </c>
      <c r="F283" s="207">
        <v>-9999</v>
      </c>
      <c r="G283" s="207">
        <v>-9999</v>
      </c>
      <c r="H283" s="23"/>
      <c r="J283" s="39"/>
      <c r="K283" s="39"/>
      <c r="L283" s="39"/>
      <c r="M283" s="39"/>
      <c r="N283" s="39"/>
      <c r="O283" s="39"/>
      <c r="P283" s="39"/>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row>
    <row r="284" spans="1:44" x14ac:dyDescent="0.3">
      <c r="A284" s="19" t="s">
        <v>156</v>
      </c>
      <c r="B284" s="21" t="e">
        <f t="shared" si="7"/>
        <v>#REF!</v>
      </c>
      <c r="C284" s="89">
        <v>-9999</v>
      </c>
      <c r="D284" s="89">
        <v>-9999</v>
      </c>
      <c r="E284" s="89">
        <v>-9999</v>
      </c>
      <c r="F284" s="89">
        <v>-9999</v>
      </c>
      <c r="G284" s="89">
        <v>-9999</v>
      </c>
      <c r="H284" s="23"/>
      <c r="J284" s="39"/>
      <c r="K284" s="39"/>
      <c r="L284" s="39"/>
      <c r="M284" s="39"/>
      <c r="N284" s="39"/>
      <c r="O284" s="39"/>
      <c r="P284" s="39"/>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row>
    <row r="285" spans="1:44" x14ac:dyDescent="0.3">
      <c r="A285" s="19" t="s">
        <v>156</v>
      </c>
      <c r="B285" s="21" t="e">
        <f t="shared" si="7"/>
        <v>#REF!</v>
      </c>
      <c r="C285" s="207">
        <v>-9999</v>
      </c>
      <c r="D285" s="207">
        <v>-9999</v>
      </c>
      <c r="E285" s="207">
        <v>-9999</v>
      </c>
      <c r="F285" s="207">
        <v>-9999</v>
      </c>
      <c r="G285" s="207">
        <v>-9999</v>
      </c>
      <c r="H285" s="23"/>
      <c r="J285" s="39"/>
      <c r="K285" s="39"/>
      <c r="L285" s="39"/>
      <c r="M285" s="39"/>
      <c r="N285" s="39"/>
      <c r="O285" s="39"/>
      <c r="P285" s="39"/>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row>
    <row r="286" spans="1:44" x14ac:dyDescent="0.3">
      <c r="A286" s="19"/>
      <c r="B286" s="21" t="s">
        <v>150</v>
      </c>
      <c r="C286" s="89"/>
      <c r="D286" s="89"/>
      <c r="E286" s="89"/>
      <c r="F286" s="89"/>
      <c r="G286" s="89"/>
      <c r="H286" s="23"/>
      <c r="J286" s="39"/>
      <c r="K286" s="39"/>
      <c r="L286" s="39"/>
      <c r="M286" s="39"/>
      <c r="N286" s="39"/>
      <c r="O286" s="39"/>
      <c r="P286" s="39"/>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row>
    <row r="287" spans="1:44" collapsed="1" x14ac:dyDescent="0.3">
      <c r="A287" s="68" t="s">
        <v>157</v>
      </c>
      <c r="B287" s="264" t="s">
        <v>120</v>
      </c>
      <c r="C287" s="68"/>
      <c r="D287" s="68"/>
      <c r="E287" s="68"/>
      <c r="F287" s="68"/>
      <c r="G287" s="68"/>
      <c r="H287" s="68"/>
      <c r="J287" s="38"/>
      <c r="K287" s="38"/>
      <c r="L287" s="104"/>
      <c r="M287" s="104"/>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row>
    <row r="288" spans="1:44" x14ac:dyDescent="0.3">
      <c r="A288" s="28"/>
      <c r="B288" s="27" t="s">
        <v>146</v>
      </c>
      <c r="C288" s="91">
        <f>SUM(C290:C332)</f>
        <v>-429957</v>
      </c>
      <c r="D288" s="91">
        <f>SUM(D290:D332)</f>
        <v>-429957</v>
      </c>
      <c r="E288" s="91">
        <f>SUM(E290:E332)</f>
        <v>-429957</v>
      </c>
      <c r="F288" s="91">
        <f>SUM(F290:F332)</f>
        <v>-429957</v>
      </c>
      <c r="G288" s="91">
        <f>SUM(G290:G332)</f>
        <v>-414958</v>
      </c>
      <c r="H288" s="30"/>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row>
    <row r="289" spans="1:44" x14ac:dyDescent="0.3">
      <c r="A289" s="28" t="s">
        <v>0</v>
      </c>
      <c r="B289" s="28" t="s">
        <v>11</v>
      </c>
      <c r="C289" s="29">
        <v>2025</v>
      </c>
      <c r="D289" s="29">
        <v>2030</v>
      </c>
      <c r="E289" s="29">
        <v>2035</v>
      </c>
      <c r="F289" s="29">
        <v>2040</v>
      </c>
      <c r="G289" s="29">
        <v>2045</v>
      </c>
      <c r="H289" s="29" t="s">
        <v>8</v>
      </c>
      <c r="J289" s="38"/>
      <c r="K289" s="38"/>
      <c r="L289" s="39"/>
      <c r="M289" s="39"/>
      <c r="N289" s="39"/>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row>
    <row r="290" spans="1:44" x14ac:dyDescent="0.3">
      <c r="A290" s="26" t="s">
        <v>158</v>
      </c>
      <c r="B290" s="28" t="e">
        <f t="shared" ref="B290:B332" si="8">B197</f>
        <v>#REF!</v>
      </c>
      <c r="C290" s="260">
        <v>-9999</v>
      </c>
      <c r="D290" s="260">
        <v>-9999</v>
      </c>
      <c r="E290" s="260">
        <v>-9999</v>
      </c>
      <c r="F290" s="260">
        <v>-9999</v>
      </c>
      <c r="G290" s="260">
        <v>-9999</v>
      </c>
      <c r="H290" s="30"/>
      <c r="J290" s="38"/>
      <c r="K290" s="39"/>
      <c r="L290" s="39"/>
      <c r="M290" s="39"/>
      <c r="N290" s="39"/>
      <c r="O290" s="39"/>
      <c r="P290" s="39"/>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row>
    <row r="291" spans="1:44" x14ac:dyDescent="0.3">
      <c r="A291" s="26" t="s">
        <v>158</v>
      </c>
      <c r="B291" s="28" t="e">
        <f t="shared" si="8"/>
        <v>#REF!</v>
      </c>
      <c r="C291" s="94">
        <v>-9999</v>
      </c>
      <c r="D291" s="94">
        <v>-9999</v>
      </c>
      <c r="E291" s="94">
        <v>-9999</v>
      </c>
      <c r="F291" s="94">
        <v>-9999</v>
      </c>
      <c r="G291" s="94">
        <v>-9999</v>
      </c>
      <c r="H291" s="30"/>
      <c r="J291" s="38"/>
      <c r="K291" s="39"/>
      <c r="L291" s="39"/>
      <c r="M291" s="39"/>
      <c r="N291" s="39"/>
      <c r="O291" s="39"/>
      <c r="P291" s="39"/>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row>
    <row r="292" spans="1:44" x14ac:dyDescent="0.3">
      <c r="A292" s="26" t="s">
        <v>158</v>
      </c>
      <c r="B292" s="28" t="e">
        <f t="shared" si="8"/>
        <v>#REF!</v>
      </c>
      <c r="C292" s="94">
        <v>-9999</v>
      </c>
      <c r="D292" s="94">
        <v>-9999</v>
      </c>
      <c r="E292" s="94">
        <v>-9999</v>
      </c>
      <c r="F292" s="94">
        <v>-9999</v>
      </c>
      <c r="G292" s="94">
        <v>-9999</v>
      </c>
      <c r="H292" s="30"/>
      <c r="J292" s="39"/>
      <c r="K292" s="39"/>
      <c r="L292" s="39"/>
      <c r="M292" s="39"/>
      <c r="N292" s="39"/>
      <c r="O292" s="39"/>
      <c r="P292" s="39"/>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row>
    <row r="293" spans="1:44" x14ac:dyDescent="0.3">
      <c r="A293" s="26" t="s">
        <v>158</v>
      </c>
      <c r="B293" s="28" t="e">
        <f t="shared" si="8"/>
        <v>#REF!</v>
      </c>
      <c r="C293" s="94">
        <v>-9999</v>
      </c>
      <c r="D293" s="94">
        <v>-9999</v>
      </c>
      <c r="E293" s="94">
        <v>-9999</v>
      </c>
      <c r="F293" s="94">
        <v>-9999</v>
      </c>
      <c r="G293" s="94">
        <v>-9999</v>
      </c>
      <c r="H293" s="30"/>
      <c r="J293" s="39"/>
      <c r="K293" s="39"/>
      <c r="L293" s="39"/>
      <c r="M293" s="39"/>
      <c r="N293" s="39"/>
      <c r="O293" s="39"/>
      <c r="P293" s="39"/>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row>
    <row r="294" spans="1:44" x14ac:dyDescent="0.3">
      <c r="A294" s="26" t="s">
        <v>158</v>
      </c>
      <c r="B294" s="28" t="e">
        <f t="shared" si="8"/>
        <v>#REF!</v>
      </c>
      <c r="C294" s="94">
        <v>-9999</v>
      </c>
      <c r="D294" s="94">
        <v>-9999</v>
      </c>
      <c r="E294" s="94">
        <v>-9999</v>
      </c>
      <c r="F294" s="94">
        <v>-9999</v>
      </c>
      <c r="G294" s="94">
        <v>-9999</v>
      </c>
      <c r="H294" s="30"/>
      <c r="J294" s="39"/>
      <c r="K294" s="39"/>
      <c r="L294" s="39"/>
      <c r="M294" s="39"/>
      <c r="N294" s="39"/>
      <c r="O294" s="39"/>
      <c r="P294" s="39"/>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row>
    <row r="295" spans="1:44" x14ac:dyDescent="0.3">
      <c r="A295" s="26" t="s">
        <v>158</v>
      </c>
      <c r="B295" s="28" t="e">
        <f t="shared" si="8"/>
        <v>#REF!</v>
      </c>
      <c r="C295" s="94">
        <v>-9999</v>
      </c>
      <c r="D295" s="94">
        <v>-9999</v>
      </c>
      <c r="E295" s="94">
        <v>-9999</v>
      </c>
      <c r="F295" s="94">
        <v>-9999</v>
      </c>
      <c r="G295" s="94">
        <v>-9999</v>
      </c>
      <c r="H295" s="30"/>
      <c r="J295" s="39"/>
      <c r="K295" s="39"/>
      <c r="L295" s="39"/>
      <c r="M295" s="39"/>
      <c r="N295" s="39"/>
      <c r="O295" s="39"/>
      <c r="P295" s="39"/>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row>
    <row r="296" spans="1:44" x14ac:dyDescent="0.3">
      <c r="A296" s="26" t="s">
        <v>158</v>
      </c>
      <c r="B296" s="28" t="e">
        <f t="shared" si="8"/>
        <v>#REF!</v>
      </c>
      <c r="C296" s="94">
        <v>-9999</v>
      </c>
      <c r="D296" s="94">
        <v>-9999</v>
      </c>
      <c r="E296" s="94">
        <v>-9999</v>
      </c>
      <c r="F296" s="94">
        <v>-9999</v>
      </c>
      <c r="G296" s="94">
        <v>-9999</v>
      </c>
      <c r="H296" s="30"/>
      <c r="J296" s="38"/>
      <c r="K296" s="39"/>
      <c r="L296" s="39"/>
      <c r="M296" s="39"/>
      <c r="N296" s="39"/>
      <c r="O296" s="39"/>
      <c r="P296" s="39"/>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row>
    <row r="297" spans="1:44" x14ac:dyDescent="0.3">
      <c r="A297" s="26" t="s">
        <v>158</v>
      </c>
      <c r="B297" s="28" t="e">
        <f t="shared" si="8"/>
        <v>#REF!</v>
      </c>
      <c r="C297" s="260">
        <v>-9999</v>
      </c>
      <c r="D297" s="260">
        <v>-9999</v>
      </c>
      <c r="E297" s="260">
        <v>-9999</v>
      </c>
      <c r="F297" s="260">
        <v>-9999</v>
      </c>
      <c r="G297" s="260">
        <v>-9999</v>
      </c>
      <c r="H297" s="30"/>
      <c r="J297" s="103"/>
      <c r="K297" s="39"/>
      <c r="L297" s="39"/>
      <c r="M297" s="39"/>
      <c r="N297" s="39"/>
      <c r="O297" s="39"/>
      <c r="P297" s="39"/>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row>
    <row r="298" spans="1:44" x14ac:dyDescent="0.3">
      <c r="A298" s="26" t="s">
        <v>158</v>
      </c>
      <c r="B298" s="28" t="e">
        <f t="shared" si="8"/>
        <v>#REF!</v>
      </c>
      <c r="C298" s="94">
        <v>-9999</v>
      </c>
      <c r="D298" s="94">
        <v>-9999</v>
      </c>
      <c r="E298" s="94">
        <v>-9999</v>
      </c>
      <c r="F298" s="94">
        <v>-9999</v>
      </c>
      <c r="G298" s="94">
        <v>-9999</v>
      </c>
      <c r="H298" s="30"/>
      <c r="J298" s="39"/>
      <c r="K298" s="39"/>
      <c r="L298" s="39"/>
      <c r="M298" s="39"/>
      <c r="N298" s="39"/>
      <c r="O298" s="39"/>
      <c r="P298" s="39"/>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row>
    <row r="299" spans="1:44" x14ac:dyDescent="0.3">
      <c r="A299" s="26" t="s">
        <v>158</v>
      </c>
      <c r="B299" s="28" t="e">
        <f t="shared" si="8"/>
        <v>#REF!</v>
      </c>
      <c r="C299" s="94">
        <v>-9999</v>
      </c>
      <c r="D299" s="94">
        <v>-9999</v>
      </c>
      <c r="E299" s="94">
        <v>-9999</v>
      </c>
      <c r="F299" s="94">
        <v>-9999</v>
      </c>
      <c r="G299" s="94">
        <v>-9999</v>
      </c>
      <c r="H299" s="30"/>
      <c r="J299" s="39"/>
      <c r="K299" s="39"/>
      <c r="L299" s="39"/>
      <c r="M299" s="39"/>
      <c r="N299" s="39"/>
      <c r="O299" s="39"/>
      <c r="P299" s="39"/>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row>
    <row r="300" spans="1:44" x14ac:dyDescent="0.3">
      <c r="A300" s="26" t="s">
        <v>158</v>
      </c>
      <c r="B300" s="28" t="e">
        <f t="shared" si="8"/>
        <v>#REF!</v>
      </c>
      <c r="C300" s="94">
        <v>-9999</v>
      </c>
      <c r="D300" s="94">
        <v>-9999</v>
      </c>
      <c r="E300" s="94">
        <v>-9999</v>
      </c>
      <c r="F300" s="94">
        <v>-9999</v>
      </c>
      <c r="G300" s="94">
        <v>-9999</v>
      </c>
      <c r="H300" s="30"/>
      <c r="J300" s="39"/>
      <c r="K300" s="39"/>
      <c r="L300" s="39"/>
      <c r="M300" s="39"/>
      <c r="N300" s="39"/>
      <c r="O300" s="39"/>
      <c r="P300" s="39"/>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row>
    <row r="301" spans="1:44" x14ac:dyDescent="0.3">
      <c r="A301" s="26" t="s">
        <v>158</v>
      </c>
      <c r="B301" s="28" t="e">
        <f t="shared" si="8"/>
        <v>#REF!</v>
      </c>
      <c r="C301" s="260">
        <v>-9999</v>
      </c>
      <c r="D301" s="260">
        <v>-9999</v>
      </c>
      <c r="E301" s="260">
        <v>-9999</v>
      </c>
      <c r="F301" s="260">
        <v>-9999</v>
      </c>
      <c r="G301" s="260">
        <v>-9999</v>
      </c>
      <c r="H301" s="30"/>
      <c r="J301" s="39"/>
      <c r="K301" s="39"/>
      <c r="L301" s="39"/>
      <c r="M301" s="39"/>
      <c r="N301" s="39"/>
      <c r="O301" s="39"/>
      <c r="P301" s="39"/>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row>
    <row r="302" spans="1:44" x14ac:dyDescent="0.3">
      <c r="A302" s="26" t="s">
        <v>158</v>
      </c>
      <c r="B302" s="28" t="e">
        <f t="shared" si="8"/>
        <v>#REF!</v>
      </c>
      <c r="C302" s="260">
        <v>-9999</v>
      </c>
      <c r="D302" s="260">
        <v>-9999</v>
      </c>
      <c r="E302" s="260">
        <v>-9999</v>
      </c>
      <c r="F302" s="260">
        <v>-9999</v>
      </c>
      <c r="G302" s="260">
        <v>-9999</v>
      </c>
      <c r="H302" s="30"/>
      <c r="J302" s="39"/>
      <c r="K302" s="39"/>
      <c r="L302" s="39"/>
      <c r="M302" s="39"/>
      <c r="N302" s="39"/>
      <c r="O302" s="39"/>
      <c r="P302" s="39"/>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row>
    <row r="303" spans="1:44" x14ac:dyDescent="0.3">
      <c r="A303" s="26" t="s">
        <v>158</v>
      </c>
      <c r="B303" s="28" t="e">
        <f t="shared" si="8"/>
        <v>#REF!</v>
      </c>
      <c r="C303" s="260">
        <v>-9999</v>
      </c>
      <c r="D303" s="260">
        <v>-9999</v>
      </c>
      <c r="E303" s="260">
        <v>-9999</v>
      </c>
      <c r="F303" s="260">
        <v>-9999</v>
      </c>
      <c r="G303" s="260">
        <v>-9999</v>
      </c>
      <c r="H303" s="30"/>
      <c r="J303" s="39"/>
      <c r="K303" s="39"/>
      <c r="L303" s="39"/>
      <c r="M303" s="39"/>
      <c r="N303" s="39"/>
      <c r="O303" s="39"/>
      <c r="P303" s="39"/>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row>
    <row r="304" spans="1:44" x14ac:dyDescent="0.3">
      <c r="A304" s="26" t="s">
        <v>158</v>
      </c>
      <c r="B304" s="28" t="e">
        <f t="shared" si="8"/>
        <v>#REF!</v>
      </c>
      <c r="C304" s="94">
        <v>-9999</v>
      </c>
      <c r="D304" s="94">
        <v>-9999</v>
      </c>
      <c r="E304" s="94">
        <v>-9999</v>
      </c>
      <c r="F304" s="94">
        <v>-9999</v>
      </c>
      <c r="G304" s="94">
        <v>-9999</v>
      </c>
      <c r="H304" s="30"/>
      <c r="J304" s="39"/>
      <c r="K304" s="39"/>
      <c r="L304" s="39"/>
      <c r="M304" s="39"/>
      <c r="N304" s="39"/>
      <c r="O304" s="39"/>
      <c r="P304" s="39"/>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row>
    <row r="305" spans="1:44" x14ac:dyDescent="0.3">
      <c r="A305" s="26" t="s">
        <v>158</v>
      </c>
      <c r="B305" s="28" t="e">
        <f t="shared" si="8"/>
        <v>#REF!</v>
      </c>
      <c r="C305" s="94">
        <v>-9999</v>
      </c>
      <c r="D305" s="94">
        <v>-9999</v>
      </c>
      <c r="E305" s="94">
        <v>-9999</v>
      </c>
      <c r="F305" s="94">
        <v>-9999</v>
      </c>
      <c r="G305" s="94">
        <v>-9999</v>
      </c>
      <c r="H305" s="30"/>
      <c r="J305" s="39"/>
      <c r="K305" s="39"/>
      <c r="L305" s="39"/>
      <c r="M305" s="39"/>
      <c r="N305" s="39"/>
      <c r="O305" s="39"/>
      <c r="P305" s="39"/>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row>
    <row r="306" spans="1:44" x14ac:dyDescent="0.3">
      <c r="A306" s="26" t="s">
        <v>158</v>
      </c>
      <c r="B306" s="28" t="e">
        <f t="shared" si="8"/>
        <v>#REF!</v>
      </c>
      <c r="C306" s="260">
        <v>-9999</v>
      </c>
      <c r="D306" s="260">
        <v>-9999</v>
      </c>
      <c r="E306" s="260">
        <v>-9999</v>
      </c>
      <c r="F306" s="260">
        <v>-9999</v>
      </c>
      <c r="G306" s="260">
        <v>-9999</v>
      </c>
      <c r="H306" s="30"/>
      <c r="J306" s="39"/>
      <c r="K306" s="39"/>
      <c r="L306" s="39"/>
      <c r="M306" s="39"/>
      <c r="N306" s="39"/>
      <c r="O306" s="39"/>
      <c r="P306" s="39"/>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row>
    <row r="307" spans="1:44" x14ac:dyDescent="0.3">
      <c r="A307" s="26" t="s">
        <v>158</v>
      </c>
      <c r="B307" s="28" t="e">
        <f t="shared" si="8"/>
        <v>#REF!</v>
      </c>
      <c r="C307" s="260">
        <v>-9999</v>
      </c>
      <c r="D307" s="260">
        <v>-9999</v>
      </c>
      <c r="E307" s="260">
        <v>-9999</v>
      </c>
      <c r="F307" s="260">
        <v>-9999</v>
      </c>
      <c r="G307" s="260">
        <v>-9999</v>
      </c>
      <c r="H307" s="30"/>
      <c r="J307" s="39"/>
      <c r="K307" s="39"/>
      <c r="L307" s="39"/>
      <c r="M307" s="39"/>
      <c r="N307" s="39"/>
      <c r="O307" s="39"/>
      <c r="P307" s="39"/>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row>
    <row r="308" spans="1:44" x14ac:dyDescent="0.3">
      <c r="A308" s="26" t="s">
        <v>158</v>
      </c>
      <c r="B308" s="28" t="e">
        <f t="shared" si="8"/>
        <v>#REF!</v>
      </c>
      <c r="C308" s="260">
        <v>-9999</v>
      </c>
      <c r="D308" s="260">
        <v>-9999</v>
      </c>
      <c r="E308" s="260">
        <v>-9999</v>
      </c>
      <c r="F308" s="260">
        <v>-9999</v>
      </c>
      <c r="G308" s="260">
        <v>-9999</v>
      </c>
      <c r="H308" s="30"/>
      <c r="J308" s="39"/>
      <c r="K308" s="39"/>
      <c r="L308" s="39"/>
      <c r="M308" s="39"/>
      <c r="N308" s="39"/>
      <c r="O308" s="39"/>
      <c r="P308" s="39"/>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row>
    <row r="309" spans="1:44" x14ac:dyDescent="0.3">
      <c r="A309" s="26" t="s">
        <v>158</v>
      </c>
      <c r="B309" s="28" t="e">
        <f t="shared" si="8"/>
        <v>#REF!</v>
      </c>
      <c r="C309" s="94">
        <v>-9999</v>
      </c>
      <c r="D309" s="94">
        <v>-9999</v>
      </c>
      <c r="E309" s="94">
        <v>-9999</v>
      </c>
      <c r="F309" s="94">
        <v>-9999</v>
      </c>
      <c r="G309" s="94">
        <v>-9999</v>
      </c>
      <c r="H309" s="30"/>
      <c r="J309" s="39"/>
      <c r="K309" s="39"/>
      <c r="L309" s="39"/>
      <c r="M309" s="39"/>
      <c r="N309" s="39"/>
      <c r="O309" s="39"/>
      <c r="P309" s="39"/>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row>
    <row r="310" spans="1:44" x14ac:dyDescent="0.3">
      <c r="A310" s="26" t="s">
        <v>158</v>
      </c>
      <c r="B310" s="28" t="e">
        <f t="shared" si="8"/>
        <v>#REF!</v>
      </c>
      <c r="C310" s="260">
        <v>-9999</v>
      </c>
      <c r="D310" s="260">
        <v>-9999</v>
      </c>
      <c r="E310" s="260">
        <v>-9999</v>
      </c>
      <c r="F310" s="260">
        <v>-9999</v>
      </c>
      <c r="G310" s="260">
        <v>-9999</v>
      </c>
      <c r="H310" s="30"/>
      <c r="J310" s="39"/>
      <c r="K310" s="39"/>
      <c r="L310" s="39"/>
      <c r="M310" s="39"/>
      <c r="N310" s="39"/>
      <c r="O310" s="39"/>
      <c r="P310" s="39"/>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row>
    <row r="311" spans="1:44" x14ac:dyDescent="0.3">
      <c r="A311" s="26" t="s">
        <v>158</v>
      </c>
      <c r="B311" s="28" t="e">
        <f t="shared" si="8"/>
        <v>#REF!</v>
      </c>
      <c r="C311" s="260">
        <v>-9999</v>
      </c>
      <c r="D311" s="260">
        <v>-9999</v>
      </c>
      <c r="E311" s="260">
        <v>-9999</v>
      </c>
      <c r="F311" s="260">
        <v>-9999</v>
      </c>
      <c r="G311" s="260">
        <v>-9999</v>
      </c>
      <c r="H311" s="30"/>
      <c r="J311" s="39"/>
      <c r="K311" s="39"/>
      <c r="L311" s="39"/>
      <c r="M311" s="39"/>
      <c r="N311" s="39"/>
      <c r="O311" s="39"/>
      <c r="P311" s="39"/>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row>
    <row r="312" spans="1:44" x14ac:dyDescent="0.3">
      <c r="A312" s="26" t="s">
        <v>158</v>
      </c>
      <c r="B312" s="28" t="e">
        <f t="shared" si="8"/>
        <v>#REF!</v>
      </c>
      <c r="C312" s="94">
        <v>-9999</v>
      </c>
      <c r="D312" s="94">
        <v>-9999</v>
      </c>
      <c r="E312" s="94">
        <v>-9999</v>
      </c>
      <c r="F312" s="94">
        <v>-9999</v>
      </c>
      <c r="G312" s="94">
        <v>-9999</v>
      </c>
      <c r="H312" s="30"/>
      <c r="J312" s="39"/>
      <c r="K312" s="39"/>
      <c r="L312" s="39"/>
      <c r="M312" s="39"/>
      <c r="N312" s="39"/>
      <c r="O312" s="39"/>
      <c r="P312" s="39"/>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row>
    <row r="313" spans="1:44" x14ac:dyDescent="0.3">
      <c r="A313" s="26" t="s">
        <v>158</v>
      </c>
      <c r="B313" s="28" t="e">
        <f t="shared" si="8"/>
        <v>#REF!</v>
      </c>
      <c r="C313" s="94">
        <v>-9999</v>
      </c>
      <c r="D313" s="94">
        <v>-9999</v>
      </c>
      <c r="E313" s="94">
        <v>-9999</v>
      </c>
      <c r="F313" s="94">
        <v>-9999</v>
      </c>
      <c r="G313" s="94">
        <v>-9999</v>
      </c>
      <c r="H313" s="30"/>
      <c r="J313" s="104"/>
      <c r="K313" s="39"/>
      <c r="L313" s="39"/>
      <c r="M313" s="39"/>
      <c r="N313" s="39"/>
      <c r="O313" s="39"/>
      <c r="P313" s="39"/>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row>
    <row r="314" spans="1:44" x14ac:dyDescent="0.3">
      <c r="A314" s="26" t="s">
        <v>158</v>
      </c>
      <c r="B314" s="28" t="e">
        <f t="shared" si="8"/>
        <v>#REF!</v>
      </c>
      <c r="C314" s="94">
        <v>-9999</v>
      </c>
      <c r="D314" s="94">
        <v>-9999</v>
      </c>
      <c r="E314" s="94">
        <v>-9999</v>
      </c>
      <c r="F314" s="94">
        <v>-9999</v>
      </c>
      <c r="G314" s="94">
        <v>-9999</v>
      </c>
      <c r="H314" s="30"/>
      <c r="J314" s="39"/>
      <c r="K314" s="39"/>
      <c r="L314" s="39"/>
      <c r="M314" s="39"/>
      <c r="N314" s="39"/>
      <c r="O314" s="39"/>
      <c r="P314" s="39"/>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row>
    <row r="315" spans="1:44" x14ac:dyDescent="0.3">
      <c r="A315" s="26" t="s">
        <v>158</v>
      </c>
      <c r="B315" s="28" t="e">
        <f t="shared" si="8"/>
        <v>#REF!</v>
      </c>
      <c r="C315" s="94">
        <v>-9999</v>
      </c>
      <c r="D315" s="94">
        <v>-9999</v>
      </c>
      <c r="E315" s="94">
        <v>-9999</v>
      </c>
      <c r="F315" s="94">
        <v>-9999</v>
      </c>
      <c r="G315" s="94">
        <v>-9999</v>
      </c>
      <c r="H315" s="30"/>
      <c r="J315" s="38"/>
      <c r="K315" s="39"/>
      <c r="L315" s="39"/>
      <c r="M315" s="39"/>
      <c r="N315" s="39"/>
      <c r="O315" s="39"/>
      <c r="P315" s="39"/>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row>
    <row r="316" spans="1:44" x14ac:dyDescent="0.3">
      <c r="A316" s="26" t="s">
        <v>158</v>
      </c>
      <c r="B316" s="28" t="e">
        <f t="shared" si="8"/>
        <v>#REF!</v>
      </c>
      <c r="C316" s="94">
        <v>-9999</v>
      </c>
      <c r="D316" s="94">
        <v>-9999</v>
      </c>
      <c r="E316" s="94">
        <v>-9999</v>
      </c>
      <c r="F316" s="94">
        <v>-9999</v>
      </c>
      <c r="G316" s="94">
        <v>-9999</v>
      </c>
      <c r="H316" s="30"/>
      <c r="J316" s="39"/>
      <c r="K316" s="39"/>
      <c r="L316" s="39"/>
      <c r="M316" s="39"/>
      <c r="N316" s="39"/>
      <c r="O316" s="39"/>
      <c r="P316" s="39"/>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row>
    <row r="317" spans="1:44" x14ac:dyDescent="0.3">
      <c r="A317" s="26" t="s">
        <v>158</v>
      </c>
      <c r="B317" s="28" t="e">
        <f t="shared" si="8"/>
        <v>#REF!</v>
      </c>
      <c r="C317" s="94">
        <v>-9999</v>
      </c>
      <c r="D317" s="94">
        <v>-9999</v>
      </c>
      <c r="E317" s="94">
        <v>-9999</v>
      </c>
      <c r="F317" s="94">
        <v>-9999</v>
      </c>
      <c r="G317" s="94">
        <v>-9999</v>
      </c>
      <c r="H317" s="30"/>
      <c r="J317" s="39"/>
      <c r="K317" s="39"/>
      <c r="L317" s="39"/>
      <c r="M317" s="39"/>
      <c r="N317" s="39"/>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row>
    <row r="318" spans="1:44" x14ac:dyDescent="0.3">
      <c r="A318" s="26" t="s">
        <v>158</v>
      </c>
      <c r="B318" s="28" t="e">
        <f t="shared" si="8"/>
        <v>#REF!</v>
      </c>
      <c r="C318" s="94">
        <v>-9999</v>
      </c>
      <c r="D318" s="94">
        <v>-9999</v>
      </c>
      <c r="E318" s="94">
        <v>-9999</v>
      </c>
      <c r="F318" s="94">
        <v>-9999</v>
      </c>
      <c r="G318" s="94">
        <v>-9999</v>
      </c>
      <c r="H318" s="30"/>
      <c r="J318" s="39"/>
      <c r="K318" s="39"/>
      <c r="L318" s="39"/>
      <c r="M318" s="39"/>
      <c r="N318" s="39"/>
      <c r="O318" s="39"/>
      <c r="P318" s="39"/>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row>
    <row r="319" spans="1:44" x14ac:dyDescent="0.3">
      <c r="A319" s="26" t="s">
        <v>158</v>
      </c>
      <c r="B319" s="28" t="e">
        <f t="shared" si="8"/>
        <v>#REF!</v>
      </c>
      <c r="C319" s="94">
        <v>-9999</v>
      </c>
      <c r="D319" s="94">
        <v>-9999</v>
      </c>
      <c r="E319" s="94">
        <v>-9999</v>
      </c>
      <c r="F319" s="94">
        <v>-9999</v>
      </c>
      <c r="G319" s="94">
        <v>-9999</v>
      </c>
      <c r="H319" s="30"/>
      <c r="J319" s="39"/>
      <c r="K319" s="39"/>
      <c r="L319" s="39"/>
      <c r="M319" s="39"/>
      <c r="N319" s="39"/>
      <c r="O319" s="39"/>
      <c r="P319" s="39"/>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row>
    <row r="320" spans="1:44" x14ac:dyDescent="0.3">
      <c r="A320" s="26" t="s">
        <v>158</v>
      </c>
      <c r="B320" s="28" t="e">
        <f t="shared" si="8"/>
        <v>#REF!</v>
      </c>
      <c r="C320" s="260">
        <v>-9999</v>
      </c>
      <c r="D320" s="260">
        <v>-9999</v>
      </c>
      <c r="E320" s="260">
        <v>-9999</v>
      </c>
      <c r="F320" s="260">
        <v>-9999</v>
      </c>
      <c r="G320" s="260">
        <v>-9999</v>
      </c>
      <c r="H320" s="30"/>
      <c r="J320" s="39"/>
      <c r="K320" s="39"/>
      <c r="L320" s="39"/>
      <c r="M320" s="39"/>
      <c r="N320" s="39"/>
      <c r="O320" s="39"/>
      <c r="P320" s="39"/>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row>
    <row r="321" spans="1:44" x14ac:dyDescent="0.3">
      <c r="A321" s="26" t="s">
        <v>158</v>
      </c>
      <c r="B321" s="28" t="e">
        <f t="shared" si="8"/>
        <v>#REF!</v>
      </c>
      <c r="C321" s="94">
        <v>-9999</v>
      </c>
      <c r="D321" s="94">
        <v>-9999</v>
      </c>
      <c r="E321" s="94">
        <v>-9999</v>
      </c>
      <c r="F321" s="94">
        <v>-9999</v>
      </c>
      <c r="G321" s="94">
        <v>-9999</v>
      </c>
      <c r="H321" s="30"/>
      <c r="J321" s="39"/>
      <c r="K321" s="39"/>
      <c r="L321" s="39"/>
      <c r="M321" s="39"/>
      <c r="N321" s="39"/>
      <c r="O321" s="39"/>
      <c r="P321" s="39"/>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row>
    <row r="322" spans="1:44" x14ac:dyDescent="0.3">
      <c r="A322" s="26" t="s">
        <v>158</v>
      </c>
      <c r="B322" s="28" t="e">
        <f t="shared" si="8"/>
        <v>#REF!</v>
      </c>
      <c r="C322" s="94">
        <v>-9999</v>
      </c>
      <c r="D322" s="94">
        <v>-9999</v>
      </c>
      <c r="E322" s="94">
        <v>-9999</v>
      </c>
      <c r="F322" s="94">
        <v>-9999</v>
      </c>
      <c r="G322" s="94">
        <v>-9999</v>
      </c>
      <c r="H322" s="30"/>
      <c r="J322" s="39"/>
      <c r="K322" s="39"/>
      <c r="L322" s="39"/>
      <c r="M322" s="39"/>
      <c r="N322" s="39"/>
      <c r="O322" s="39"/>
      <c r="P322" s="39"/>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row>
    <row r="323" spans="1:44" x14ac:dyDescent="0.3">
      <c r="A323" s="26" t="s">
        <v>158</v>
      </c>
      <c r="B323" s="28" t="e">
        <f t="shared" si="8"/>
        <v>#REF!</v>
      </c>
      <c r="C323" s="260">
        <v>-9999</v>
      </c>
      <c r="D323" s="260">
        <v>-9999</v>
      </c>
      <c r="E323" s="260">
        <v>-9999</v>
      </c>
      <c r="F323" s="260">
        <v>-9999</v>
      </c>
      <c r="G323" s="260">
        <v>-9999</v>
      </c>
      <c r="H323" s="30"/>
      <c r="J323" s="39"/>
      <c r="K323" s="39"/>
      <c r="L323" s="39"/>
      <c r="M323" s="39"/>
      <c r="N323" s="39"/>
      <c r="O323" s="39"/>
      <c r="P323" s="39"/>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row>
    <row r="324" spans="1:44" x14ac:dyDescent="0.3">
      <c r="A324" s="26" t="s">
        <v>158</v>
      </c>
      <c r="B324" s="28" t="e">
        <f t="shared" si="8"/>
        <v>#REF!</v>
      </c>
      <c r="C324" s="260">
        <v>-9999</v>
      </c>
      <c r="D324" s="260">
        <v>-9999</v>
      </c>
      <c r="E324" s="260">
        <v>-9999</v>
      </c>
      <c r="F324" s="260">
        <v>-9999</v>
      </c>
      <c r="G324" s="260">
        <v>-9999</v>
      </c>
      <c r="H324" s="30"/>
      <c r="J324" s="39"/>
      <c r="K324" s="39"/>
      <c r="L324" s="39"/>
      <c r="M324" s="39"/>
      <c r="N324" s="39"/>
      <c r="O324" s="39"/>
      <c r="P324" s="39"/>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row>
    <row r="325" spans="1:44" x14ac:dyDescent="0.3">
      <c r="A325" s="26" t="s">
        <v>158</v>
      </c>
      <c r="B325" s="28" t="e">
        <f t="shared" si="8"/>
        <v>#REF!</v>
      </c>
      <c r="C325" s="260">
        <v>-9999</v>
      </c>
      <c r="D325" s="260">
        <v>-9999</v>
      </c>
      <c r="E325" s="260">
        <v>-9999</v>
      </c>
      <c r="F325" s="260">
        <v>-9999</v>
      </c>
      <c r="G325" s="260">
        <v>-9999</v>
      </c>
      <c r="H325" s="30"/>
      <c r="J325" s="39"/>
      <c r="K325" s="39"/>
      <c r="L325" s="39"/>
      <c r="M325" s="39"/>
      <c r="N325" s="39"/>
      <c r="O325" s="39"/>
      <c r="P325" s="39"/>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row>
    <row r="326" spans="1:44" x14ac:dyDescent="0.3">
      <c r="A326" s="26" t="s">
        <v>158</v>
      </c>
      <c r="B326" s="28" t="str">
        <f t="shared" si="8"/>
        <v>Metropolitan Water District of Southern California</v>
      </c>
      <c r="C326" s="94">
        <v>-9999</v>
      </c>
      <c r="D326" s="94">
        <v>-9999</v>
      </c>
      <c r="E326" s="94">
        <v>-9999</v>
      </c>
      <c r="F326" s="94">
        <v>-9999</v>
      </c>
      <c r="G326" s="94">
        <v>5000</v>
      </c>
      <c r="H326" s="30"/>
      <c r="J326" s="39"/>
      <c r="K326" s="39"/>
      <c r="L326" s="39"/>
      <c r="M326" s="39"/>
      <c r="N326" s="39"/>
      <c r="O326" s="39"/>
      <c r="P326" s="39"/>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row>
    <row r="327" spans="1:44" x14ac:dyDescent="0.3">
      <c r="A327" s="26" t="s">
        <v>158</v>
      </c>
      <c r="B327" s="28" t="e">
        <f t="shared" si="8"/>
        <v>#REF!</v>
      </c>
      <c r="C327" s="94">
        <v>-9999</v>
      </c>
      <c r="D327" s="94">
        <v>-9999</v>
      </c>
      <c r="E327" s="94">
        <v>-9999</v>
      </c>
      <c r="F327" s="94">
        <v>-9999</v>
      </c>
      <c r="G327" s="94">
        <v>-9999</v>
      </c>
      <c r="H327" s="30"/>
      <c r="J327" s="39"/>
      <c r="K327" s="39"/>
      <c r="L327" s="39"/>
      <c r="M327" s="39"/>
      <c r="N327" s="39"/>
      <c r="O327" s="39"/>
      <c r="P327" s="39"/>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row>
    <row r="328" spans="1:44" x14ac:dyDescent="0.3">
      <c r="A328" s="26" t="s">
        <v>158</v>
      </c>
      <c r="B328" s="28" t="e">
        <f t="shared" si="8"/>
        <v>#REF!</v>
      </c>
      <c r="C328" s="94">
        <v>-9999</v>
      </c>
      <c r="D328" s="94">
        <v>-9999</v>
      </c>
      <c r="E328" s="94">
        <v>-9999</v>
      </c>
      <c r="F328" s="94">
        <v>-9999</v>
      </c>
      <c r="G328" s="94">
        <v>-9999</v>
      </c>
      <c r="H328" s="30"/>
      <c r="J328" s="39"/>
      <c r="K328" s="39"/>
      <c r="L328" s="39"/>
      <c r="M328" s="39"/>
      <c r="N328" s="39"/>
      <c r="O328" s="39"/>
      <c r="P328" s="39"/>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row>
    <row r="329" spans="1:44" x14ac:dyDescent="0.3">
      <c r="A329" s="26" t="s">
        <v>158</v>
      </c>
      <c r="B329" s="28" t="e">
        <f t="shared" si="8"/>
        <v>#REF!</v>
      </c>
      <c r="C329" s="94">
        <v>-9999</v>
      </c>
      <c r="D329" s="94">
        <v>-9999</v>
      </c>
      <c r="E329" s="94">
        <v>-9999</v>
      </c>
      <c r="F329" s="94">
        <v>-9999</v>
      </c>
      <c r="G329" s="94">
        <v>-9999</v>
      </c>
      <c r="H329" s="30"/>
      <c r="J329" s="39"/>
      <c r="K329" s="39"/>
      <c r="L329" s="39"/>
      <c r="M329" s="39"/>
      <c r="N329" s="39"/>
      <c r="O329" s="39"/>
      <c r="P329" s="39"/>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row>
    <row r="330" spans="1:44" x14ac:dyDescent="0.3">
      <c r="A330" s="26" t="s">
        <v>158</v>
      </c>
      <c r="B330" s="28" t="e">
        <f t="shared" si="8"/>
        <v>#REF!</v>
      </c>
      <c r="C330" s="260">
        <v>-9999</v>
      </c>
      <c r="D330" s="260">
        <v>-9999</v>
      </c>
      <c r="E330" s="260">
        <v>-9999</v>
      </c>
      <c r="F330" s="260">
        <v>-9999</v>
      </c>
      <c r="G330" s="260">
        <v>-9999</v>
      </c>
      <c r="H330" s="30"/>
      <c r="J330" s="39"/>
      <c r="K330" s="39"/>
      <c r="L330" s="39"/>
      <c r="M330" s="39"/>
      <c r="N330" s="39"/>
      <c r="O330" s="39"/>
      <c r="P330" s="39"/>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row>
    <row r="331" spans="1:44" x14ac:dyDescent="0.3">
      <c r="A331" s="26" t="s">
        <v>158</v>
      </c>
      <c r="B331" s="28" t="e">
        <f t="shared" si="8"/>
        <v>#REF!</v>
      </c>
      <c r="C331" s="94">
        <v>-9999</v>
      </c>
      <c r="D331" s="94">
        <v>-9999</v>
      </c>
      <c r="E331" s="94">
        <v>-9999</v>
      </c>
      <c r="F331" s="94">
        <v>-9999</v>
      </c>
      <c r="G331" s="94">
        <v>-9999</v>
      </c>
      <c r="H331" s="30"/>
      <c r="J331" s="39"/>
      <c r="K331" s="39"/>
      <c r="L331" s="39"/>
      <c r="M331" s="39"/>
      <c r="N331" s="39"/>
      <c r="O331" s="39"/>
      <c r="P331" s="39"/>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row>
    <row r="332" spans="1:44" x14ac:dyDescent="0.3">
      <c r="A332" s="26" t="s">
        <v>158</v>
      </c>
      <c r="B332" s="28" t="e">
        <f t="shared" si="8"/>
        <v>#REF!</v>
      </c>
      <c r="C332" s="260">
        <v>-9999</v>
      </c>
      <c r="D332" s="260">
        <v>-9999</v>
      </c>
      <c r="E332" s="260">
        <v>-9999</v>
      </c>
      <c r="F332" s="260">
        <v>-9999</v>
      </c>
      <c r="G332" s="260">
        <v>-9999</v>
      </c>
      <c r="H332" s="30"/>
      <c r="J332" s="39"/>
      <c r="K332" s="39"/>
      <c r="L332" s="39"/>
      <c r="M332" s="39"/>
      <c r="N332" s="39"/>
      <c r="O332" s="39"/>
      <c r="P332" s="39"/>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row>
    <row r="333" spans="1:44" collapsed="1" x14ac:dyDescent="0.3">
      <c r="A333" s="26"/>
      <c r="B333" s="27" t="s">
        <v>146</v>
      </c>
      <c r="C333" s="91">
        <f>SUM(C335:C377)</f>
        <v>-429957</v>
      </c>
      <c r="D333" s="91">
        <f>SUM(D335:D377)</f>
        <v>-429957</v>
      </c>
      <c r="E333" s="91">
        <f>SUM(E335:E377)</f>
        <v>-429957</v>
      </c>
      <c r="F333" s="91">
        <f>SUM(F335:F377)</f>
        <v>-429957</v>
      </c>
      <c r="G333" s="91">
        <f>SUM(G335:G377)</f>
        <v>-414958</v>
      </c>
      <c r="H333" s="30"/>
      <c r="J333" s="38"/>
      <c r="K333" s="38"/>
      <c r="L333" s="39"/>
      <c r="M333" s="39"/>
      <c r="N333" s="39"/>
      <c r="O333" s="39"/>
      <c r="P333" s="39"/>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row>
    <row r="334" spans="1:44" collapsed="1" x14ac:dyDescent="0.3">
      <c r="A334" s="28" t="s">
        <v>0</v>
      </c>
      <c r="B334" s="28" t="s">
        <v>11</v>
      </c>
      <c r="C334" s="29">
        <v>2025</v>
      </c>
      <c r="D334" s="29">
        <v>2030</v>
      </c>
      <c r="E334" s="29">
        <v>2035</v>
      </c>
      <c r="F334" s="29">
        <v>2040</v>
      </c>
      <c r="G334" s="29">
        <v>2045</v>
      </c>
      <c r="H334" s="29" t="s">
        <v>8</v>
      </c>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row>
    <row r="335" spans="1:44" x14ac:dyDescent="0.3">
      <c r="A335" s="26" t="s">
        <v>159</v>
      </c>
      <c r="B335" s="28" t="e">
        <f t="shared" ref="B335:B377" si="9">B290</f>
        <v>#REF!</v>
      </c>
      <c r="C335" s="260">
        <v>-9999</v>
      </c>
      <c r="D335" s="260">
        <v>-9999</v>
      </c>
      <c r="E335" s="260">
        <v>-9999</v>
      </c>
      <c r="F335" s="260">
        <v>-9999</v>
      </c>
      <c r="G335" s="260">
        <v>-9999</v>
      </c>
      <c r="H335" s="30"/>
      <c r="J335" s="38"/>
      <c r="K335" s="39"/>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row>
    <row r="336" spans="1:44" x14ac:dyDescent="0.3">
      <c r="A336" s="26" t="s">
        <v>159</v>
      </c>
      <c r="B336" s="28" t="e">
        <f t="shared" si="9"/>
        <v>#REF!</v>
      </c>
      <c r="C336" s="94">
        <v>-9999</v>
      </c>
      <c r="D336" s="94">
        <v>-9999</v>
      </c>
      <c r="E336" s="94">
        <v>-9999</v>
      </c>
      <c r="F336" s="94">
        <v>-9999</v>
      </c>
      <c r="G336" s="94">
        <v>-9999</v>
      </c>
      <c r="H336" s="30"/>
      <c r="J336" s="38"/>
      <c r="K336" s="39"/>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row>
    <row r="337" spans="1:44" x14ac:dyDescent="0.3">
      <c r="A337" s="26" t="s">
        <v>159</v>
      </c>
      <c r="B337" s="28" t="e">
        <f t="shared" si="9"/>
        <v>#REF!</v>
      </c>
      <c r="C337" s="94">
        <v>-9999</v>
      </c>
      <c r="D337" s="94">
        <v>-9999</v>
      </c>
      <c r="E337" s="94">
        <v>-9999</v>
      </c>
      <c r="F337" s="94">
        <v>-9999</v>
      </c>
      <c r="G337" s="94">
        <v>-9999</v>
      </c>
      <c r="H337" s="30"/>
      <c r="J337" s="39"/>
      <c r="K337" s="39"/>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row>
    <row r="338" spans="1:44" x14ac:dyDescent="0.3">
      <c r="A338" s="26" t="s">
        <v>159</v>
      </c>
      <c r="B338" s="28" t="e">
        <f t="shared" si="9"/>
        <v>#REF!</v>
      </c>
      <c r="C338" s="94">
        <v>-9999</v>
      </c>
      <c r="D338" s="94">
        <v>-9999</v>
      </c>
      <c r="E338" s="94">
        <v>-9999</v>
      </c>
      <c r="F338" s="94">
        <v>-9999</v>
      </c>
      <c r="G338" s="94">
        <v>-9999</v>
      </c>
      <c r="H338" s="30"/>
      <c r="J338" s="39"/>
      <c r="K338" s="39"/>
      <c r="L338" s="39"/>
      <c r="M338" s="39"/>
      <c r="N338" s="39"/>
      <c r="O338" s="39"/>
      <c r="P338" s="39"/>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row>
    <row r="339" spans="1:44" x14ac:dyDescent="0.3">
      <c r="A339" s="26" t="s">
        <v>159</v>
      </c>
      <c r="B339" s="28" t="e">
        <f t="shared" si="9"/>
        <v>#REF!</v>
      </c>
      <c r="C339" s="94">
        <v>-9999</v>
      </c>
      <c r="D339" s="94">
        <v>-9999</v>
      </c>
      <c r="E339" s="94">
        <v>-9999</v>
      </c>
      <c r="F339" s="94">
        <v>-9999</v>
      </c>
      <c r="G339" s="94">
        <v>-9999</v>
      </c>
      <c r="H339" s="30"/>
      <c r="J339" s="39"/>
      <c r="K339" s="39"/>
      <c r="L339" s="39"/>
      <c r="M339" s="39"/>
      <c r="N339" s="39"/>
      <c r="O339" s="39"/>
      <c r="P339" s="39"/>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row>
    <row r="340" spans="1:44" x14ac:dyDescent="0.3">
      <c r="A340" s="26" t="s">
        <v>159</v>
      </c>
      <c r="B340" s="28" t="e">
        <f t="shared" si="9"/>
        <v>#REF!</v>
      </c>
      <c r="C340" s="94">
        <v>-9999</v>
      </c>
      <c r="D340" s="94">
        <v>-9999</v>
      </c>
      <c r="E340" s="94">
        <v>-9999</v>
      </c>
      <c r="F340" s="94">
        <v>-9999</v>
      </c>
      <c r="G340" s="94">
        <v>-9999</v>
      </c>
      <c r="H340" s="30"/>
      <c r="J340" s="39"/>
      <c r="K340" s="39"/>
      <c r="L340" s="39"/>
      <c r="M340" s="39"/>
      <c r="N340" s="39"/>
      <c r="O340" s="39"/>
      <c r="P340" s="39"/>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row>
    <row r="341" spans="1:44" x14ac:dyDescent="0.3">
      <c r="A341" s="26" t="s">
        <v>159</v>
      </c>
      <c r="B341" s="28" t="e">
        <f t="shared" si="9"/>
        <v>#REF!</v>
      </c>
      <c r="C341" s="94">
        <v>-9999</v>
      </c>
      <c r="D341" s="94">
        <v>-9999</v>
      </c>
      <c r="E341" s="94">
        <v>-9999</v>
      </c>
      <c r="F341" s="94">
        <v>-9999</v>
      </c>
      <c r="G341" s="94">
        <v>-9999</v>
      </c>
      <c r="H341" s="30"/>
      <c r="J341" s="38"/>
      <c r="K341" s="39"/>
      <c r="L341" s="39"/>
      <c r="M341" s="39"/>
      <c r="N341" s="39"/>
      <c r="O341" s="39"/>
      <c r="P341" s="39"/>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row>
    <row r="342" spans="1:44" x14ac:dyDescent="0.3">
      <c r="A342" s="26" t="s">
        <v>159</v>
      </c>
      <c r="B342" s="28" t="e">
        <f t="shared" si="9"/>
        <v>#REF!</v>
      </c>
      <c r="C342" s="260">
        <v>-9999</v>
      </c>
      <c r="D342" s="260">
        <v>-9999</v>
      </c>
      <c r="E342" s="260">
        <v>-9999</v>
      </c>
      <c r="F342" s="260">
        <v>-9999</v>
      </c>
      <c r="G342" s="260">
        <v>-9999</v>
      </c>
      <c r="H342" s="30"/>
      <c r="J342" s="103"/>
      <c r="K342" s="39"/>
      <c r="L342" s="39"/>
      <c r="M342" s="39"/>
      <c r="N342" s="39"/>
      <c r="O342" s="39"/>
      <c r="P342" s="39"/>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row>
    <row r="343" spans="1:44" x14ac:dyDescent="0.3">
      <c r="A343" s="26" t="s">
        <v>159</v>
      </c>
      <c r="B343" s="28" t="e">
        <f t="shared" si="9"/>
        <v>#REF!</v>
      </c>
      <c r="C343" s="94">
        <v>-9999</v>
      </c>
      <c r="D343" s="94">
        <v>-9999</v>
      </c>
      <c r="E343" s="94">
        <v>-9999</v>
      </c>
      <c r="F343" s="94">
        <v>-9999</v>
      </c>
      <c r="G343" s="94">
        <v>-9999</v>
      </c>
      <c r="H343" s="30"/>
      <c r="J343" s="39"/>
      <c r="K343" s="39"/>
      <c r="L343" s="39"/>
      <c r="M343" s="39"/>
      <c r="N343" s="39"/>
      <c r="O343" s="39"/>
      <c r="P343" s="39"/>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row>
    <row r="344" spans="1:44" x14ac:dyDescent="0.3">
      <c r="A344" s="26" t="s">
        <v>159</v>
      </c>
      <c r="B344" s="28" t="e">
        <f t="shared" si="9"/>
        <v>#REF!</v>
      </c>
      <c r="C344" s="94">
        <v>-9999</v>
      </c>
      <c r="D344" s="94">
        <v>-9999</v>
      </c>
      <c r="E344" s="94">
        <v>-9999</v>
      </c>
      <c r="F344" s="94">
        <v>-9999</v>
      </c>
      <c r="G344" s="94">
        <v>-9999</v>
      </c>
      <c r="H344" s="30"/>
      <c r="J344" s="39"/>
      <c r="K344" s="39"/>
      <c r="L344" s="39"/>
      <c r="M344" s="39"/>
      <c r="N344" s="39"/>
      <c r="O344" s="39"/>
      <c r="P344" s="39"/>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row>
    <row r="345" spans="1:44" x14ac:dyDescent="0.3">
      <c r="A345" s="26" t="s">
        <v>159</v>
      </c>
      <c r="B345" s="28" t="e">
        <f t="shared" si="9"/>
        <v>#REF!</v>
      </c>
      <c r="C345" s="94">
        <v>-9999</v>
      </c>
      <c r="D345" s="94">
        <v>-9999</v>
      </c>
      <c r="E345" s="94">
        <v>-9999</v>
      </c>
      <c r="F345" s="94">
        <v>-9999</v>
      </c>
      <c r="G345" s="94">
        <v>-9999</v>
      </c>
      <c r="H345" s="30"/>
      <c r="J345" s="39"/>
      <c r="K345" s="39"/>
      <c r="L345" s="39"/>
      <c r="M345" s="39"/>
      <c r="N345" s="39"/>
      <c r="O345" s="39"/>
      <c r="P345" s="39"/>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row>
    <row r="346" spans="1:44" x14ac:dyDescent="0.3">
      <c r="A346" s="26" t="s">
        <v>159</v>
      </c>
      <c r="B346" s="28" t="e">
        <f t="shared" si="9"/>
        <v>#REF!</v>
      </c>
      <c r="C346" s="260">
        <v>-9999</v>
      </c>
      <c r="D346" s="260">
        <v>-9999</v>
      </c>
      <c r="E346" s="260">
        <v>-9999</v>
      </c>
      <c r="F346" s="260">
        <v>-9999</v>
      </c>
      <c r="G346" s="260">
        <v>-9999</v>
      </c>
      <c r="H346" s="30"/>
      <c r="J346" s="39"/>
      <c r="K346" s="39"/>
      <c r="L346" s="39"/>
      <c r="M346" s="39"/>
      <c r="N346" s="39"/>
      <c r="O346" s="39"/>
      <c r="P346" s="39"/>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row>
    <row r="347" spans="1:44" x14ac:dyDescent="0.3">
      <c r="A347" s="26" t="s">
        <v>159</v>
      </c>
      <c r="B347" s="28" t="e">
        <f t="shared" si="9"/>
        <v>#REF!</v>
      </c>
      <c r="C347" s="260">
        <v>-9999</v>
      </c>
      <c r="D347" s="260">
        <v>-9999</v>
      </c>
      <c r="E347" s="260">
        <v>-9999</v>
      </c>
      <c r="F347" s="260">
        <v>-9999</v>
      </c>
      <c r="G347" s="260">
        <v>-9999</v>
      </c>
      <c r="H347" s="30"/>
      <c r="J347" s="39"/>
      <c r="K347" s="39"/>
      <c r="L347" s="39"/>
      <c r="M347" s="39"/>
      <c r="N347" s="39"/>
      <c r="O347" s="39"/>
      <c r="P347" s="39"/>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row>
    <row r="348" spans="1:44" x14ac:dyDescent="0.3">
      <c r="A348" s="26" t="s">
        <v>159</v>
      </c>
      <c r="B348" s="28" t="e">
        <f t="shared" si="9"/>
        <v>#REF!</v>
      </c>
      <c r="C348" s="260">
        <v>-9999</v>
      </c>
      <c r="D348" s="260">
        <v>-9999</v>
      </c>
      <c r="E348" s="260">
        <v>-9999</v>
      </c>
      <c r="F348" s="260">
        <v>-9999</v>
      </c>
      <c r="G348" s="260">
        <v>-9999</v>
      </c>
      <c r="H348" s="30"/>
      <c r="J348" s="39"/>
      <c r="K348" s="39"/>
      <c r="L348" s="39"/>
      <c r="M348" s="39"/>
      <c r="N348" s="39"/>
      <c r="O348" s="39"/>
      <c r="P348" s="39"/>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row>
    <row r="349" spans="1:44" x14ac:dyDescent="0.3">
      <c r="A349" s="26" t="s">
        <v>159</v>
      </c>
      <c r="B349" s="28" t="e">
        <f t="shared" si="9"/>
        <v>#REF!</v>
      </c>
      <c r="C349" s="94">
        <v>-9999</v>
      </c>
      <c r="D349" s="94">
        <v>-9999</v>
      </c>
      <c r="E349" s="94">
        <v>-9999</v>
      </c>
      <c r="F349" s="94">
        <v>-9999</v>
      </c>
      <c r="G349" s="94">
        <v>-9999</v>
      </c>
      <c r="H349" s="30"/>
      <c r="J349" s="39"/>
      <c r="K349" s="39"/>
      <c r="L349" s="39"/>
      <c r="M349" s="39"/>
      <c r="N349" s="39"/>
      <c r="O349" s="39"/>
      <c r="P349" s="39"/>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row>
    <row r="350" spans="1:44" x14ac:dyDescent="0.3">
      <c r="A350" s="26" t="s">
        <v>159</v>
      </c>
      <c r="B350" s="28" t="e">
        <f t="shared" si="9"/>
        <v>#REF!</v>
      </c>
      <c r="C350" s="200">
        <v>-9999</v>
      </c>
      <c r="D350" s="200">
        <v>-9999</v>
      </c>
      <c r="E350" s="200">
        <v>-9999</v>
      </c>
      <c r="F350" s="200">
        <v>-9999</v>
      </c>
      <c r="G350" s="200">
        <v>-9999</v>
      </c>
      <c r="H350" s="30"/>
      <c r="J350" s="39"/>
      <c r="K350" s="39"/>
      <c r="L350" s="39"/>
      <c r="M350" s="39"/>
      <c r="N350" s="39"/>
      <c r="O350" s="39"/>
      <c r="P350" s="39"/>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row>
    <row r="351" spans="1:44" x14ac:dyDescent="0.3">
      <c r="A351" s="26" t="s">
        <v>159</v>
      </c>
      <c r="B351" s="28" t="e">
        <f t="shared" si="9"/>
        <v>#REF!</v>
      </c>
      <c r="C351" s="260">
        <v>-9999</v>
      </c>
      <c r="D351" s="260">
        <v>-9999</v>
      </c>
      <c r="E351" s="260">
        <v>-9999</v>
      </c>
      <c r="F351" s="260">
        <v>-9999</v>
      </c>
      <c r="G351" s="260">
        <v>-9999</v>
      </c>
      <c r="H351" s="30"/>
      <c r="J351" s="39"/>
      <c r="K351" s="39"/>
      <c r="L351" s="39"/>
      <c r="M351" s="39"/>
      <c r="N351" s="39"/>
      <c r="O351" s="39"/>
      <c r="P351" s="39"/>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row>
    <row r="352" spans="1:44" x14ac:dyDescent="0.3">
      <c r="A352" s="26" t="s">
        <v>159</v>
      </c>
      <c r="B352" s="28" t="e">
        <f t="shared" si="9"/>
        <v>#REF!</v>
      </c>
      <c r="C352" s="260">
        <v>-9999</v>
      </c>
      <c r="D352" s="260">
        <v>-9999</v>
      </c>
      <c r="E352" s="260">
        <v>-9999</v>
      </c>
      <c r="F352" s="260">
        <v>-9999</v>
      </c>
      <c r="G352" s="260">
        <v>-9999</v>
      </c>
      <c r="H352" s="30"/>
      <c r="J352" s="39"/>
      <c r="K352" s="39"/>
      <c r="L352" s="39"/>
      <c r="M352" s="39"/>
      <c r="N352" s="39"/>
      <c r="O352" s="39"/>
      <c r="P352" s="39"/>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row>
    <row r="353" spans="1:44" x14ac:dyDescent="0.3">
      <c r="A353" s="26" t="s">
        <v>159</v>
      </c>
      <c r="B353" s="28" t="e">
        <f t="shared" si="9"/>
        <v>#REF!</v>
      </c>
      <c r="C353" s="260">
        <v>-9999</v>
      </c>
      <c r="D353" s="260">
        <v>-9999</v>
      </c>
      <c r="E353" s="260">
        <v>-9999</v>
      </c>
      <c r="F353" s="260">
        <v>-9999</v>
      </c>
      <c r="G353" s="260">
        <v>-9999</v>
      </c>
      <c r="H353" s="30"/>
      <c r="J353" s="39"/>
      <c r="K353" s="39"/>
      <c r="L353" s="39"/>
      <c r="M353" s="39"/>
      <c r="N353" s="39"/>
      <c r="O353" s="39"/>
      <c r="P353" s="39"/>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row>
    <row r="354" spans="1:44" x14ac:dyDescent="0.3">
      <c r="A354" s="26" t="s">
        <v>159</v>
      </c>
      <c r="B354" s="28" t="e">
        <f t="shared" si="9"/>
        <v>#REF!</v>
      </c>
      <c r="C354" s="200">
        <v>-9999</v>
      </c>
      <c r="D354" s="200">
        <v>-9999</v>
      </c>
      <c r="E354" s="200">
        <v>-9999</v>
      </c>
      <c r="F354" s="200">
        <v>-9999</v>
      </c>
      <c r="G354" s="200">
        <v>-9999</v>
      </c>
      <c r="H354" s="30"/>
      <c r="J354" s="39"/>
      <c r="K354" s="39"/>
      <c r="L354" s="39"/>
      <c r="M354" s="39"/>
      <c r="N354" s="39"/>
      <c r="O354" s="39"/>
      <c r="P354" s="39"/>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row>
    <row r="355" spans="1:44" x14ac:dyDescent="0.3">
      <c r="A355" s="26" t="s">
        <v>159</v>
      </c>
      <c r="B355" s="28" t="e">
        <f t="shared" si="9"/>
        <v>#REF!</v>
      </c>
      <c r="C355" s="260">
        <v>-9999</v>
      </c>
      <c r="D355" s="260">
        <v>-9999</v>
      </c>
      <c r="E355" s="260">
        <v>-9999</v>
      </c>
      <c r="F355" s="260">
        <v>-9999</v>
      </c>
      <c r="G355" s="260">
        <v>-9999</v>
      </c>
      <c r="H355" s="30"/>
      <c r="J355" s="39"/>
      <c r="K355" s="39"/>
      <c r="L355" s="39"/>
      <c r="M355" s="39"/>
      <c r="N355" s="39"/>
      <c r="O355" s="39"/>
      <c r="P355" s="39"/>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row>
    <row r="356" spans="1:44" x14ac:dyDescent="0.3">
      <c r="A356" s="26" t="s">
        <v>159</v>
      </c>
      <c r="B356" s="28" t="e">
        <f t="shared" si="9"/>
        <v>#REF!</v>
      </c>
      <c r="C356" s="260">
        <v>-9999</v>
      </c>
      <c r="D356" s="260">
        <v>-9999</v>
      </c>
      <c r="E356" s="260">
        <v>-9999</v>
      </c>
      <c r="F356" s="260">
        <v>-9999</v>
      </c>
      <c r="G356" s="260">
        <v>-9999</v>
      </c>
      <c r="H356" s="30"/>
      <c r="J356" s="39"/>
      <c r="K356" s="39"/>
      <c r="L356" s="39"/>
      <c r="M356" s="39"/>
      <c r="N356" s="39"/>
      <c r="O356" s="39"/>
      <c r="P356" s="39"/>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row>
    <row r="357" spans="1:44" x14ac:dyDescent="0.3">
      <c r="A357" s="26" t="s">
        <v>159</v>
      </c>
      <c r="B357" s="28" t="e">
        <f t="shared" si="9"/>
        <v>#REF!</v>
      </c>
      <c r="C357" s="94">
        <v>-9999</v>
      </c>
      <c r="D357" s="94">
        <v>-9999</v>
      </c>
      <c r="E357" s="94">
        <v>-9999</v>
      </c>
      <c r="F357" s="94">
        <v>-9999</v>
      </c>
      <c r="G357" s="94">
        <v>-9999</v>
      </c>
      <c r="H357" s="30"/>
      <c r="J357" s="39"/>
      <c r="K357" s="39"/>
      <c r="L357" s="39"/>
      <c r="M357" s="39"/>
      <c r="N357" s="39"/>
      <c r="O357" s="39"/>
      <c r="P357" s="39"/>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row>
    <row r="358" spans="1:44" x14ac:dyDescent="0.3">
      <c r="A358" s="26" t="s">
        <v>159</v>
      </c>
      <c r="B358" s="28" t="e">
        <f t="shared" si="9"/>
        <v>#REF!</v>
      </c>
      <c r="C358" s="94">
        <v>-9999</v>
      </c>
      <c r="D358" s="94">
        <v>-9999</v>
      </c>
      <c r="E358" s="94">
        <v>-9999</v>
      </c>
      <c r="F358" s="94">
        <v>-9999</v>
      </c>
      <c r="G358" s="94">
        <v>-9999</v>
      </c>
      <c r="H358" s="30"/>
      <c r="J358" s="104"/>
      <c r="K358" s="39"/>
      <c r="L358" s="39"/>
      <c r="M358" s="39"/>
      <c r="N358" s="39"/>
      <c r="O358" s="39"/>
      <c r="P358" s="39"/>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row>
    <row r="359" spans="1:44" x14ac:dyDescent="0.3">
      <c r="A359" s="26" t="s">
        <v>159</v>
      </c>
      <c r="B359" s="28" t="e">
        <f t="shared" si="9"/>
        <v>#REF!</v>
      </c>
      <c r="C359" s="94">
        <v>-9999</v>
      </c>
      <c r="D359" s="94">
        <v>-9999</v>
      </c>
      <c r="E359" s="94">
        <v>-9999</v>
      </c>
      <c r="F359" s="94">
        <v>-9999</v>
      </c>
      <c r="G359" s="94">
        <v>-9999</v>
      </c>
      <c r="H359" s="30"/>
      <c r="J359" s="39"/>
      <c r="K359" s="39"/>
      <c r="L359" s="39"/>
      <c r="M359" s="39"/>
      <c r="N359" s="39"/>
      <c r="O359" s="39"/>
      <c r="P359" s="39"/>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row>
    <row r="360" spans="1:44" x14ac:dyDescent="0.3">
      <c r="A360" s="26" t="s">
        <v>159</v>
      </c>
      <c r="B360" s="28" t="e">
        <f t="shared" si="9"/>
        <v>#REF!</v>
      </c>
      <c r="C360" s="94">
        <v>-9999</v>
      </c>
      <c r="D360" s="94">
        <v>-9999</v>
      </c>
      <c r="E360" s="94">
        <v>-9999</v>
      </c>
      <c r="F360" s="94">
        <v>-9999</v>
      </c>
      <c r="G360" s="94">
        <v>-9999</v>
      </c>
      <c r="H360" s="30"/>
      <c r="J360" s="38"/>
      <c r="K360" s="39"/>
      <c r="L360" s="39"/>
      <c r="M360" s="39"/>
      <c r="N360" s="39"/>
      <c r="O360" s="39"/>
      <c r="P360" s="39"/>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row>
    <row r="361" spans="1:44" x14ac:dyDescent="0.3">
      <c r="A361" s="26" t="s">
        <v>159</v>
      </c>
      <c r="B361" s="28" t="e">
        <f t="shared" si="9"/>
        <v>#REF!</v>
      </c>
      <c r="C361" s="94">
        <v>-9999</v>
      </c>
      <c r="D361" s="94">
        <v>-9999</v>
      </c>
      <c r="E361" s="94">
        <v>-9999</v>
      </c>
      <c r="F361" s="94">
        <v>-9999</v>
      </c>
      <c r="G361" s="94">
        <v>-9999</v>
      </c>
      <c r="H361" s="30"/>
      <c r="J361" s="39"/>
      <c r="K361" s="39"/>
      <c r="L361" s="39"/>
      <c r="M361" s="39"/>
      <c r="N361" s="39"/>
      <c r="O361" s="39"/>
      <c r="P361" s="39"/>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row>
    <row r="362" spans="1:44" x14ac:dyDescent="0.3">
      <c r="A362" s="26" t="s">
        <v>159</v>
      </c>
      <c r="B362" s="28" t="e">
        <f t="shared" si="9"/>
        <v>#REF!</v>
      </c>
      <c r="C362" s="94">
        <v>-9999</v>
      </c>
      <c r="D362" s="94">
        <v>-9999</v>
      </c>
      <c r="E362" s="94">
        <v>-9999</v>
      </c>
      <c r="F362" s="94">
        <v>-9999</v>
      </c>
      <c r="G362" s="94">
        <v>-9999</v>
      </c>
      <c r="H362" s="30"/>
      <c r="J362" s="39"/>
      <c r="K362" s="39"/>
      <c r="L362" s="39"/>
      <c r="M362" s="39"/>
      <c r="N362" s="39"/>
      <c r="O362" s="39"/>
      <c r="P362" s="39"/>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row>
    <row r="363" spans="1:44" x14ac:dyDescent="0.3">
      <c r="A363" s="26" t="s">
        <v>159</v>
      </c>
      <c r="B363" s="28" t="e">
        <f t="shared" si="9"/>
        <v>#REF!</v>
      </c>
      <c r="C363" s="94">
        <v>-9999</v>
      </c>
      <c r="D363" s="94">
        <v>-9999</v>
      </c>
      <c r="E363" s="94">
        <v>-9999</v>
      </c>
      <c r="F363" s="94">
        <v>-9999</v>
      </c>
      <c r="G363" s="94">
        <v>-9999</v>
      </c>
      <c r="H363" s="30"/>
      <c r="J363" s="39"/>
      <c r="K363" s="39"/>
      <c r="L363" s="39"/>
      <c r="M363" s="39"/>
      <c r="N363" s="39"/>
      <c r="O363" s="39"/>
      <c r="P363" s="39"/>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row>
    <row r="364" spans="1:44" x14ac:dyDescent="0.3">
      <c r="A364" s="26" t="s">
        <v>159</v>
      </c>
      <c r="B364" s="28" t="e">
        <f t="shared" si="9"/>
        <v>#REF!</v>
      </c>
      <c r="C364" s="94">
        <v>-9999</v>
      </c>
      <c r="D364" s="94">
        <v>-9999</v>
      </c>
      <c r="E364" s="94">
        <v>-9999</v>
      </c>
      <c r="F364" s="94">
        <v>-9999</v>
      </c>
      <c r="G364" s="94">
        <v>-9999</v>
      </c>
      <c r="H364" s="30"/>
      <c r="J364" s="39"/>
      <c r="K364" s="39"/>
      <c r="L364" s="39"/>
      <c r="M364" s="39"/>
      <c r="N364" s="39"/>
      <c r="O364" s="39"/>
      <c r="P364" s="39"/>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row>
    <row r="365" spans="1:44" x14ac:dyDescent="0.3">
      <c r="A365" s="26" t="s">
        <v>159</v>
      </c>
      <c r="B365" s="28" t="e">
        <f t="shared" si="9"/>
        <v>#REF!</v>
      </c>
      <c r="C365" s="260">
        <v>-9999</v>
      </c>
      <c r="D365" s="260">
        <v>-9999</v>
      </c>
      <c r="E365" s="260">
        <v>-9999</v>
      </c>
      <c r="F365" s="260">
        <v>-9999</v>
      </c>
      <c r="G365" s="260">
        <v>-9999</v>
      </c>
      <c r="H365" s="30"/>
      <c r="J365" s="39"/>
      <c r="K365" s="39"/>
      <c r="L365" s="39"/>
      <c r="M365" s="39"/>
      <c r="N365" s="39"/>
      <c r="O365" s="39"/>
      <c r="P365" s="39"/>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row>
    <row r="366" spans="1:44" x14ac:dyDescent="0.3">
      <c r="A366" s="26" t="s">
        <v>159</v>
      </c>
      <c r="B366" s="28" t="e">
        <f t="shared" si="9"/>
        <v>#REF!</v>
      </c>
      <c r="C366" s="94">
        <v>-9999</v>
      </c>
      <c r="D366" s="94">
        <v>-9999</v>
      </c>
      <c r="E366" s="94">
        <v>-9999</v>
      </c>
      <c r="F366" s="94">
        <v>-9999</v>
      </c>
      <c r="G366" s="94">
        <v>-9999</v>
      </c>
      <c r="H366" s="30"/>
      <c r="J366" s="39"/>
      <c r="K366" s="39"/>
      <c r="L366" s="39"/>
      <c r="M366" s="39"/>
      <c r="N366" s="39"/>
      <c r="O366" s="39"/>
      <c r="P366" s="39"/>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row>
    <row r="367" spans="1:44" x14ac:dyDescent="0.3">
      <c r="A367" s="26" t="s">
        <v>159</v>
      </c>
      <c r="B367" s="28" t="e">
        <f t="shared" si="9"/>
        <v>#REF!</v>
      </c>
      <c r="C367" s="94">
        <v>-9999</v>
      </c>
      <c r="D367" s="94">
        <v>-9999</v>
      </c>
      <c r="E367" s="94">
        <v>-9999</v>
      </c>
      <c r="F367" s="94">
        <v>-9999</v>
      </c>
      <c r="G367" s="94">
        <v>-9999</v>
      </c>
      <c r="H367" s="30"/>
      <c r="J367" s="39"/>
      <c r="K367" s="39"/>
      <c r="L367" s="39"/>
      <c r="M367" s="39"/>
      <c r="N367" s="39"/>
      <c r="O367" s="39"/>
      <c r="P367" s="39"/>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row>
    <row r="368" spans="1:44" x14ac:dyDescent="0.3">
      <c r="A368" s="26" t="s">
        <v>159</v>
      </c>
      <c r="B368" s="28" t="e">
        <f t="shared" si="9"/>
        <v>#REF!</v>
      </c>
      <c r="C368" s="260">
        <v>-9999</v>
      </c>
      <c r="D368" s="260">
        <v>-9999</v>
      </c>
      <c r="E368" s="260">
        <v>-9999</v>
      </c>
      <c r="F368" s="260">
        <v>-9999</v>
      </c>
      <c r="G368" s="260">
        <v>-9999</v>
      </c>
      <c r="H368" s="30"/>
      <c r="J368" s="39"/>
      <c r="K368" s="39"/>
      <c r="L368" s="39"/>
      <c r="M368" s="39"/>
      <c r="N368" s="39"/>
      <c r="O368" s="39"/>
      <c r="P368" s="39"/>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row>
    <row r="369" spans="1:44" x14ac:dyDescent="0.3">
      <c r="A369" s="26" t="s">
        <v>159</v>
      </c>
      <c r="B369" s="28" t="e">
        <f t="shared" si="9"/>
        <v>#REF!</v>
      </c>
      <c r="C369" s="260">
        <v>-9999</v>
      </c>
      <c r="D369" s="260">
        <v>-9999</v>
      </c>
      <c r="E369" s="260">
        <v>-9999</v>
      </c>
      <c r="F369" s="260">
        <v>-9999</v>
      </c>
      <c r="G369" s="260">
        <v>-9999</v>
      </c>
      <c r="H369" s="30"/>
      <c r="J369" s="39"/>
      <c r="K369" s="39"/>
      <c r="L369" s="39"/>
      <c r="M369" s="39"/>
      <c r="N369" s="39"/>
      <c r="O369" s="39"/>
      <c r="P369" s="39"/>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row>
    <row r="370" spans="1:44" x14ac:dyDescent="0.3">
      <c r="A370" s="26" t="s">
        <v>159</v>
      </c>
      <c r="B370" s="28" t="e">
        <f t="shared" si="9"/>
        <v>#REF!</v>
      </c>
      <c r="C370" s="260">
        <v>-9999</v>
      </c>
      <c r="D370" s="260">
        <v>-9999</v>
      </c>
      <c r="E370" s="260">
        <v>-9999</v>
      </c>
      <c r="F370" s="260">
        <v>-9999</v>
      </c>
      <c r="G370" s="260">
        <v>-9999</v>
      </c>
      <c r="H370" s="30"/>
      <c r="J370" s="39"/>
      <c r="K370" s="39"/>
      <c r="L370" s="39"/>
      <c r="M370" s="39"/>
      <c r="N370" s="39"/>
      <c r="O370" s="39"/>
      <c r="P370" s="39"/>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row>
    <row r="371" spans="1:44" x14ac:dyDescent="0.3">
      <c r="A371" s="26" t="s">
        <v>159</v>
      </c>
      <c r="B371" s="28" t="str">
        <f t="shared" si="9"/>
        <v>Metropolitan Water District of Southern California</v>
      </c>
      <c r="C371" s="94">
        <v>-9999</v>
      </c>
      <c r="D371" s="94">
        <v>-9999</v>
      </c>
      <c r="E371" s="94">
        <v>-9999</v>
      </c>
      <c r="F371" s="94">
        <v>-9999</v>
      </c>
      <c r="G371" s="94">
        <v>5000</v>
      </c>
      <c r="H371" s="30"/>
      <c r="J371" s="39"/>
      <c r="K371" s="39"/>
      <c r="L371" s="39"/>
      <c r="M371" s="39"/>
      <c r="N371" s="39"/>
      <c r="O371" s="39"/>
      <c r="P371" s="39"/>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row>
    <row r="372" spans="1:44" x14ac:dyDescent="0.3">
      <c r="A372" s="26" t="s">
        <v>159</v>
      </c>
      <c r="B372" s="28" t="e">
        <f t="shared" si="9"/>
        <v>#REF!</v>
      </c>
      <c r="C372" s="94">
        <v>-9999</v>
      </c>
      <c r="D372" s="94">
        <v>-9999</v>
      </c>
      <c r="E372" s="94">
        <v>-9999</v>
      </c>
      <c r="F372" s="94">
        <v>-9999</v>
      </c>
      <c r="G372" s="94">
        <v>-9999</v>
      </c>
      <c r="H372" s="30"/>
      <c r="J372" s="39"/>
      <c r="K372" s="39"/>
      <c r="L372" s="39"/>
      <c r="M372" s="39"/>
      <c r="N372" s="39"/>
      <c r="O372" s="39"/>
      <c r="P372" s="39"/>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row>
    <row r="373" spans="1:44" x14ac:dyDescent="0.3">
      <c r="A373" s="26" t="s">
        <v>159</v>
      </c>
      <c r="B373" s="28" t="e">
        <f t="shared" si="9"/>
        <v>#REF!</v>
      </c>
      <c r="C373" s="200">
        <v>-9999</v>
      </c>
      <c r="D373" s="200">
        <v>-9999</v>
      </c>
      <c r="E373" s="200">
        <v>-9999</v>
      </c>
      <c r="F373" s="200">
        <v>-9999</v>
      </c>
      <c r="G373" s="200">
        <v>-9999</v>
      </c>
      <c r="H373" s="30"/>
      <c r="J373" s="39"/>
      <c r="K373" s="39"/>
      <c r="L373" s="39"/>
      <c r="M373" s="39"/>
      <c r="N373" s="39"/>
      <c r="O373" s="39"/>
      <c r="P373" s="39"/>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row>
    <row r="374" spans="1:44" x14ac:dyDescent="0.3">
      <c r="A374" s="26" t="s">
        <v>159</v>
      </c>
      <c r="B374" s="28" t="e">
        <f t="shared" si="9"/>
        <v>#REF!</v>
      </c>
      <c r="C374" s="94">
        <v>-9999</v>
      </c>
      <c r="D374" s="94">
        <v>-9999</v>
      </c>
      <c r="E374" s="94">
        <v>-9999</v>
      </c>
      <c r="F374" s="94">
        <v>-9999</v>
      </c>
      <c r="G374" s="94">
        <v>-9999</v>
      </c>
      <c r="H374" s="30"/>
      <c r="J374" s="39"/>
      <c r="K374" s="39"/>
      <c r="L374" s="39"/>
      <c r="M374" s="39"/>
      <c r="N374" s="39"/>
      <c r="O374" s="39"/>
      <c r="P374" s="39"/>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row>
    <row r="375" spans="1:44" x14ac:dyDescent="0.3">
      <c r="A375" s="26" t="s">
        <v>159</v>
      </c>
      <c r="B375" s="28" t="e">
        <f t="shared" si="9"/>
        <v>#REF!</v>
      </c>
      <c r="C375" s="260">
        <v>-9999</v>
      </c>
      <c r="D375" s="260">
        <v>-9999</v>
      </c>
      <c r="E375" s="260">
        <v>-9999</v>
      </c>
      <c r="F375" s="260">
        <v>-9999</v>
      </c>
      <c r="G375" s="260">
        <v>-9999</v>
      </c>
      <c r="H375" s="30"/>
      <c r="J375" s="39"/>
      <c r="K375" s="39"/>
      <c r="L375" s="39"/>
      <c r="M375" s="39"/>
      <c r="N375" s="39"/>
      <c r="O375" s="39"/>
      <c r="P375" s="39"/>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row>
    <row r="376" spans="1:44" x14ac:dyDescent="0.3">
      <c r="A376" s="26" t="s">
        <v>159</v>
      </c>
      <c r="B376" s="28" t="e">
        <f t="shared" si="9"/>
        <v>#REF!</v>
      </c>
      <c r="C376" s="94">
        <v>-9999</v>
      </c>
      <c r="D376" s="94">
        <v>-9999</v>
      </c>
      <c r="E376" s="94">
        <v>-9999</v>
      </c>
      <c r="F376" s="94">
        <v>-9999</v>
      </c>
      <c r="G376" s="94">
        <v>-9999</v>
      </c>
      <c r="H376" s="30"/>
      <c r="J376" s="39"/>
      <c r="K376" s="39"/>
      <c r="L376" s="39"/>
      <c r="M376" s="39"/>
      <c r="N376" s="39"/>
      <c r="O376" s="39"/>
      <c r="P376" s="39"/>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row>
    <row r="377" spans="1:44" x14ac:dyDescent="0.3">
      <c r="A377" s="26" t="s">
        <v>159</v>
      </c>
      <c r="B377" s="28" t="e">
        <f t="shared" si="9"/>
        <v>#REF!</v>
      </c>
      <c r="C377" s="260">
        <v>-9999</v>
      </c>
      <c r="D377" s="260">
        <v>-9999</v>
      </c>
      <c r="E377" s="260">
        <v>-9999</v>
      </c>
      <c r="F377" s="260">
        <v>-9999</v>
      </c>
      <c r="G377" s="260">
        <v>-9999</v>
      </c>
      <c r="H377" s="30"/>
      <c r="J377" s="39"/>
      <c r="K377" s="39"/>
      <c r="L377" s="39"/>
      <c r="M377" s="39"/>
      <c r="N377" s="39"/>
      <c r="O377" s="39"/>
      <c r="P377" s="39"/>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row>
    <row r="378" spans="1:44" collapsed="1" x14ac:dyDescent="0.3">
      <c r="A378" s="26"/>
      <c r="B378" s="27" t="s">
        <v>146</v>
      </c>
      <c r="C378" s="91">
        <f>SUM(C380:C422)</f>
        <v>-429957</v>
      </c>
      <c r="D378" s="91">
        <f>SUM(D380:D422)</f>
        <v>-429957</v>
      </c>
      <c r="E378" s="91">
        <f>SUM(E380:E422)</f>
        <v>-429957</v>
      </c>
      <c r="F378" s="91">
        <f>SUM(F380:F422)</f>
        <v>-429957</v>
      </c>
      <c r="G378" s="91">
        <f>SUM(G380:G422)</f>
        <v>-414958</v>
      </c>
      <c r="H378" s="30"/>
      <c r="J378" s="38"/>
      <c r="K378" s="38"/>
      <c r="L378" s="39"/>
      <c r="M378" s="39"/>
      <c r="N378" s="39"/>
      <c r="O378" s="39"/>
      <c r="P378" s="39"/>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row>
    <row r="379" spans="1:44" x14ac:dyDescent="0.3">
      <c r="A379" s="28" t="s">
        <v>0</v>
      </c>
      <c r="B379" s="28" t="s">
        <v>11</v>
      </c>
      <c r="C379" s="29">
        <v>2025</v>
      </c>
      <c r="D379" s="29">
        <v>2030</v>
      </c>
      <c r="E379" s="29">
        <v>2035</v>
      </c>
      <c r="F379" s="29">
        <v>2040</v>
      </c>
      <c r="G379" s="29">
        <v>2045</v>
      </c>
      <c r="H379" s="29" t="s">
        <v>8</v>
      </c>
      <c r="J379" s="38"/>
      <c r="K379" s="38"/>
      <c r="L379" s="39"/>
      <c r="M379" s="39"/>
      <c r="N379" s="39"/>
      <c r="O379" s="39"/>
      <c r="P379" s="39"/>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row>
    <row r="380" spans="1:44" collapsed="1" x14ac:dyDescent="0.3">
      <c r="A380" s="26" t="s">
        <v>160</v>
      </c>
      <c r="B380" s="28" t="e">
        <f t="shared" ref="B380:B422" si="10">B335</f>
        <v>#REF!</v>
      </c>
      <c r="C380" s="260">
        <v>-9999</v>
      </c>
      <c r="D380" s="260">
        <v>-9999</v>
      </c>
      <c r="E380" s="260">
        <v>-9999</v>
      </c>
      <c r="F380" s="260">
        <v>-9999</v>
      </c>
      <c r="G380" s="260">
        <v>-9999</v>
      </c>
      <c r="H380" s="30"/>
      <c r="J380" s="38"/>
      <c r="K380" s="39"/>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row>
    <row r="381" spans="1:44" collapsed="1" x14ac:dyDescent="0.3">
      <c r="A381" s="26" t="s">
        <v>160</v>
      </c>
      <c r="B381" s="28" t="e">
        <f t="shared" si="10"/>
        <v>#REF!</v>
      </c>
      <c r="C381" s="94">
        <v>-9999</v>
      </c>
      <c r="D381" s="94">
        <v>-9999</v>
      </c>
      <c r="E381" s="94">
        <v>-9999</v>
      </c>
      <c r="F381" s="94">
        <v>-9999</v>
      </c>
      <c r="G381" s="94">
        <v>-9999</v>
      </c>
      <c r="H381" s="30"/>
      <c r="J381" s="38"/>
      <c r="K381" s="39"/>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row>
    <row r="382" spans="1:44" x14ac:dyDescent="0.3">
      <c r="A382" s="26" t="s">
        <v>160</v>
      </c>
      <c r="B382" s="28" t="e">
        <f t="shared" si="10"/>
        <v>#REF!</v>
      </c>
      <c r="C382" s="94">
        <v>-9999</v>
      </c>
      <c r="D382" s="94">
        <v>-9999</v>
      </c>
      <c r="E382" s="94">
        <v>-9999</v>
      </c>
      <c r="F382" s="94">
        <v>-9999</v>
      </c>
      <c r="G382" s="94">
        <v>-9999</v>
      </c>
      <c r="H382" s="30"/>
      <c r="J382" s="39"/>
      <c r="K382" s="39"/>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row>
    <row r="383" spans="1:44" x14ac:dyDescent="0.3">
      <c r="A383" s="26" t="s">
        <v>160</v>
      </c>
      <c r="B383" s="28" t="e">
        <f t="shared" si="10"/>
        <v>#REF!</v>
      </c>
      <c r="C383" s="94">
        <v>-9999</v>
      </c>
      <c r="D383" s="94">
        <v>-9999</v>
      </c>
      <c r="E383" s="94">
        <v>-9999</v>
      </c>
      <c r="F383" s="94">
        <v>-9999</v>
      </c>
      <c r="G383" s="94">
        <v>-9999</v>
      </c>
      <c r="H383" s="30"/>
      <c r="J383" s="39"/>
      <c r="K383" s="39"/>
      <c r="L383" s="39"/>
      <c r="M383" s="39"/>
      <c r="N383" s="39"/>
      <c r="O383" s="39"/>
      <c r="P383" s="39"/>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row>
    <row r="384" spans="1:44" x14ac:dyDescent="0.3">
      <c r="A384" s="26" t="s">
        <v>160</v>
      </c>
      <c r="B384" s="28" t="e">
        <f t="shared" si="10"/>
        <v>#REF!</v>
      </c>
      <c r="C384" s="94">
        <v>-9999</v>
      </c>
      <c r="D384" s="94">
        <v>-9999</v>
      </c>
      <c r="E384" s="94">
        <v>-9999</v>
      </c>
      <c r="F384" s="94">
        <v>-9999</v>
      </c>
      <c r="G384" s="94">
        <v>-9999</v>
      </c>
      <c r="H384" s="30"/>
      <c r="J384" s="39"/>
      <c r="K384" s="39"/>
      <c r="L384" s="39"/>
      <c r="M384" s="39"/>
      <c r="N384" s="39"/>
      <c r="O384" s="39"/>
      <c r="P384" s="39"/>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row>
    <row r="385" spans="1:44" x14ac:dyDescent="0.3">
      <c r="A385" s="26" t="s">
        <v>160</v>
      </c>
      <c r="B385" s="28" t="e">
        <f t="shared" si="10"/>
        <v>#REF!</v>
      </c>
      <c r="C385" s="94">
        <v>-9999</v>
      </c>
      <c r="D385" s="94">
        <v>-9999</v>
      </c>
      <c r="E385" s="94">
        <v>-9999</v>
      </c>
      <c r="F385" s="94">
        <v>-9999</v>
      </c>
      <c r="G385" s="94">
        <v>-9999</v>
      </c>
      <c r="H385" s="30"/>
      <c r="J385" s="39"/>
      <c r="K385" s="39"/>
      <c r="L385" s="39"/>
      <c r="M385" s="39"/>
      <c r="N385" s="39"/>
      <c r="O385" s="39"/>
      <c r="P385" s="39"/>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row>
    <row r="386" spans="1:44" x14ac:dyDescent="0.3">
      <c r="A386" s="26" t="s">
        <v>160</v>
      </c>
      <c r="B386" s="28" t="e">
        <f t="shared" si="10"/>
        <v>#REF!</v>
      </c>
      <c r="C386" s="94">
        <v>-9999</v>
      </c>
      <c r="D386" s="94">
        <v>-9999</v>
      </c>
      <c r="E386" s="94">
        <v>-9999</v>
      </c>
      <c r="F386" s="94">
        <v>-9999</v>
      </c>
      <c r="G386" s="94">
        <v>-9999</v>
      </c>
      <c r="H386" s="30"/>
      <c r="J386" s="38"/>
      <c r="K386" s="39"/>
      <c r="L386" s="39"/>
      <c r="M386" s="39"/>
      <c r="N386" s="39"/>
      <c r="O386" s="39"/>
      <c r="P386" s="39"/>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row>
    <row r="387" spans="1:44" x14ac:dyDescent="0.3">
      <c r="A387" s="26" t="s">
        <v>160</v>
      </c>
      <c r="B387" s="28" t="e">
        <f t="shared" si="10"/>
        <v>#REF!</v>
      </c>
      <c r="C387" s="260">
        <v>-9999</v>
      </c>
      <c r="D387" s="260">
        <v>-9999</v>
      </c>
      <c r="E387" s="260">
        <v>-9999</v>
      </c>
      <c r="F387" s="260">
        <v>-9999</v>
      </c>
      <c r="G387" s="260">
        <v>-9999</v>
      </c>
      <c r="H387" s="30"/>
      <c r="J387" s="103"/>
      <c r="K387" s="39"/>
      <c r="L387" s="39"/>
      <c r="M387" s="39"/>
      <c r="N387" s="39"/>
      <c r="O387" s="39"/>
      <c r="P387" s="39"/>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row>
    <row r="388" spans="1:44" x14ac:dyDescent="0.3">
      <c r="A388" s="26" t="s">
        <v>160</v>
      </c>
      <c r="B388" s="28" t="e">
        <f t="shared" si="10"/>
        <v>#REF!</v>
      </c>
      <c r="C388" s="94">
        <v>-9999</v>
      </c>
      <c r="D388" s="94">
        <v>-9999</v>
      </c>
      <c r="E388" s="94">
        <v>-9999</v>
      </c>
      <c r="F388" s="94">
        <v>-9999</v>
      </c>
      <c r="G388" s="94">
        <v>-9999</v>
      </c>
      <c r="H388" s="30"/>
      <c r="J388" s="39"/>
      <c r="K388" s="39"/>
      <c r="L388" s="39"/>
      <c r="M388" s="39"/>
      <c r="N388" s="39"/>
      <c r="O388" s="39"/>
      <c r="P388" s="39"/>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row>
    <row r="389" spans="1:44" x14ac:dyDescent="0.3">
      <c r="A389" s="26" t="s">
        <v>160</v>
      </c>
      <c r="B389" s="28" t="e">
        <f t="shared" si="10"/>
        <v>#REF!</v>
      </c>
      <c r="C389" s="94">
        <v>-9999</v>
      </c>
      <c r="D389" s="94">
        <v>-9999</v>
      </c>
      <c r="E389" s="94">
        <v>-9999</v>
      </c>
      <c r="F389" s="94">
        <v>-9999</v>
      </c>
      <c r="G389" s="94">
        <v>-9999</v>
      </c>
      <c r="H389" s="30"/>
      <c r="J389" s="39"/>
      <c r="K389" s="39"/>
      <c r="L389" s="39"/>
      <c r="M389" s="39"/>
      <c r="N389" s="39"/>
      <c r="O389" s="39"/>
      <c r="P389" s="39"/>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row>
    <row r="390" spans="1:44" x14ac:dyDescent="0.3">
      <c r="A390" s="26" t="s">
        <v>160</v>
      </c>
      <c r="B390" s="28" t="e">
        <f t="shared" si="10"/>
        <v>#REF!</v>
      </c>
      <c r="C390" s="94">
        <v>-9999</v>
      </c>
      <c r="D390" s="94">
        <v>-9999</v>
      </c>
      <c r="E390" s="94">
        <v>-9999</v>
      </c>
      <c r="F390" s="94">
        <v>-9999</v>
      </c>
      <c r="G390" s="94">
        <v>-9999</v>
      </c>
      <c r="H390" s="30"/>
      <c r="J390" s="39"/>
      <c r="K390" s="39"/>
      <c r="L390" s="39"/>
      <c r="M390" s="39"/>
      <c r="N390" s="39"/>
      <c r="O390" s="39"/>
      <c r="P390" s="39"/>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row>
    <row r="391" spans="1:44" x14ac:dyDescent="0.3">
      <c r="A391" s="26" t="s">
        <v>160</v>
      </c>
      <c r="B391" s="28" t="e">
        <f t="shared" si="10"/>
        <v>#REF!</v>
      </c>
      <c r="C391" s="260">
        <v>-9999</v>
      </c>
      <c r="D391" s="260">
        <v>-9999</v>
      </c>
      <c r="E391" s="260">
        <v>-9999</v>
      </c>
      <c r="F391" s="260">
        <v>-9999</v>
      </c>
      <c r="G391" s="260">
        <v>-9999</v>
      </c>
      <c r="H391" s="30"/>
      <c r="J391" s="39"/>
      <c r="K391" s="39"/>
      <c r="L391" s="39"/>
      <c r="M391" s="39"/>
      <c r="N391" s="39"/>
      <c r="O391" s="39"/>
      <c r="P391" s="39"/>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row>
    <row r="392" spans="1:44" x14ac:dyDescent="0.3">
      <c r="A392" s="26" t="s">
        <v>160</v>
      </c>
      <c r="B392" s="28" t="e">
        <f t="shared" si="10"/>
        <v>#REF!</v>
      </c>
      <c r="C392" s="260">
        <v>-9999</v>
      </c>
      <c r="D392" s="260">
        <v>-9999</v>
      </c>
      <c r="E392" s="260">
        <v>-9999</v>
      </c>
      <c r="F392" s="260">
        <v>-9999</v>
      </c>
      <c r="G392" s="260">
        <v>-9999</v>
      </c>
      <c r="H392" s="30"/>
      <c r="J392" s="39"/>
      <c r="K392" s="39"/>
      <c r="L392" s="39"/>
      <c r="M392" s="39"/>
      <c r="N392" s="39"/>
      <c r="O392" s="39"/>
      <c r="P392" s="39"/>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row>
    <row r="393" spans="1:44" x14ac:dyDescent="0.3">
      <c r="A393" s="26" t="s">
        <v>160</v>
      </c>
      <c r="B393" s="28" t="e">
        <f t="shared" si="10"/>
        <v>#REF!</v>
      </c>
      <c r="C393" s="260">
        <v>-9999</v>
      </c>
      <c r="D393" s="260">
        <v>-9999</v>
      </c>
      <c r="E393" s="260">
        <v>-9999</v>
      </c>
      <c r="F393" s="260">
        <v>-9999</v>
      </c>
      <c r="G393" s="260">
        <v>-9999</v>
      </c>
      <c r="H393" s="30"/>
      <c r="J393" s="39"/>
      <c r="K393" s="39"/>
      <c r="L393" s="39"/>
      <c r="M393" s="39"/>
      <c r="N393" s="39"/>
      <c r="O393" s="39"/>
      <c r="P393" s="39"/>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row>
    <row r="394" spans="1:44" x14ac:dyDescent="0.3">
      <c r="A394" s="26" t="s">
        <v>160</v>
      </c>
      <c r="B394" s="28" t="e">
        <f t="shared" si="10"/>
        <v>#REF!</v>
      </c>
      <c r="C394" s="94">
        <v>-9999</v>
      </c>
      <c r="D394" s="94">
        <v>-9999</v>
      </c>
      <c r="E394" s="94">
        <v>-9999</v>
      </c>
      <c r="F394" s="94">
        <v>-9999</v>
      </c>
      <c r="G394" s="94">
        <v>-9999</v>
      </c>
      <c r="H394" s="30"/>
      <c r="J394" s="39"/>
      <c r="K394" s="39"/>
      <c r="L394" s="39"/>
      <c r="M394" s="39"/>
      <c r="N394" s="39"/>
      <c r="O394" s="39"/>
      <c r="P394" s="39"/>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row>
    <row r="395" spans="1:44" x14ac:dyDescent="0.3">
      <c r="A395" s="26" t="s">
        <v>160</v>
      </c>
      <c r="B395" s="28" t="e">
        <f t="shared" si="10"/>
        <v>#REF!</v>
      </c>
      <c r="C395" s="200">
        <v>-9999</v>
      </c>
      <c r="D395" s="200">
        <v>-9999</v>
      </c>
      <c r="E395" s="200">
        <v>-9999</v>
      </c>
      <c r="F395" s="200">
        <v>-9999</v>
      </c>
      <c r="G395" s="200">
        <v>-9999</v>
      </c>
      <c r="H395" s="30"/>
      <c r="J395" s="39"/>
      <c r="K395" s="39"/>
      <c r="L395" s="39"/>
      <c r="M395" s="39"/>
      <c r="N395" s="39"/>
      <c r="O395" s="39"/>
      <c r="P395" s="39"/>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row>
    <row r="396" spans="1:44" x14ac:dyDescent="0.3">
      <c r="A396" s="26" t="s">
        <v>160</v>
      </c>
      <c r="B396" s="28" t="e">
        <f t="shared" si="10"/>
        <v>#REF!</v>
      </c>
      <c r="C396" s="260">
        <v>-9999</v>
      </c>
      <c r="D396" s="260">
        <v>-9999</v>
      </c>
      <c r="E396" s="260">
        <v>-9999</v>
      </c>
      <c r="F396" s="260">
        <v>-9999</v>
      </c>
      <c r="G396" s="260">
        <v>-9999</v>
      </c>
      <c r="H396" s="30"/>
      <c r="J396" s="39"/>
      <c r="K396" s="39"/>
      <c r="L396" s="39"/>
      <c r="M396" s="39"/>
      <c r="N396" s="39"/>
      <c r="O396" s="39"/>
      <c r="P396" s="39"/>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row>
    <row r="397" spans="1:44" x14ac:dyDescent="0.3">
      <c r="A397" s="26" t="s">
        <v>160</v>
      </c>
      <c r="B397" s="28" t="e">
        <f t="shared" si="10"/>
        <v>#REF!</v>
      </c>
      <c r="C397" s="260">
        <v>-9999</v>
      </c>
      <c r="D397" s="260">
        <v>-9999</v>
      </c>
      <c r="E397" s="260">
        <v>-9999</v>
      </c>
      <c r="F397" s="260">
        <v>-9999</v>
      </c>
      <c r="G397" s="260">
        <v>-9999</v>
      </c>
      <c r="H397" s="30"/>
      <c r="J397" s="39"/>
      <c r="K397" s="39"/>
      <c r="L397" s="39"/>
      <c r="M397" s="39"/>
      <c r="N397" s="39"/>
      <c r="O397" s="39"/>
      <c r="P397" s="39"/>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row>
    <row r="398" spans="1:44" x14ac:dyDescent="0.3">
      <c r="A398" s="26" t="s">
        <v>160</v>
      </c>
      <c r="B398" s="28" t="e">
        <f t="shared" si="10"/>
        <v>#REF!</v>
      </c>
      <c r="C398" s="260">
        <v>-9999</v>
      </c>
      <c r="D398" s="260">
        <v>-9999</v>
      </c>
      <c r="E398" s="260">
        <v>-9999</v>
      </c>
      <c r="F398" s="260">
        <v>-9999</v>
      </c>
      <c r="G398" s="260">
        <v>-9999</v>
      </c>
      <c r="H398" s="30"/>
      <c r="J398" s="39"/>
      <c r="K398" s="39"/>
      <c r="L398" s="39"/>
      <c r="M398" s="39"/>
      <c r="N398" s="39"/>
      <c r="O398" s="39"/>
      <c r="P398" s="39"/>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row>
    <row r="399" spans="1:44" x14ac:dyDescent="0.3">
      <c r="A399" s="26" t="s">
        <v>160</v>
      </c>
      <c r="B399" s="28" t="e">
        <f t="shared" si="10"/>
        <v>#REF!</v>
      </c>
      <c r="C399" s="200">
        <v>-9999</v>
      </c>
      <c r="D399" s="200">
        <v>-9999</v>
      </c>
      <c r="E399" s="200">
        <v>-9999</v>
      </c>
      <c r="F399" s="200">
        <v>-9999</v>
      </c>
      <c r="G399" s="200">
        <v>-9999</v>
      </c>
      <c r="H399" s="30"/>
      <c r="J399" s="39"/>
      <c r="K399" s="39"/>
      <c r="L399" s="39"/>
      <c r="M399" s="39"/>
      <c r="N399" s="39"/>
      <c r="O399" s="39"/>
      <c r="P399" s="39"/>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row>
    <row r="400" spans="1:44" x14ac:dyDescent="0.3">
      <c r="A400" s="26" t="s">
        <v>160</v>
      </c>
      <c r="B400" s="28" t="e">
        <f t="shared" si="10"/>
        <v>#REF!</v>
      </c>
      <c r="C400" s="260">
        <v>-9999</v>
      </c>
      <c r="D400" s="260">
        <v>-9999</v>
      </c>
      <c r="E400" s="260">
        <v>-9999</v>
      </c>
      <c r="F400" s="260">
        <v>-9999</v>
      </c>
      <c r="G400" s="260">
        <v>-9999</v>
      </c>
      <c r="H400" s="30"/>
      <c r="J400" s="39"/>
      <c r="K400" s="39"/>
      <c r="L400" s="39"/>
      <c r="M400" s="39"/>
      <c r="N400" s="39"/>
      <c r="O400" s="39"/>
      <c r="P400" s="39"/>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row>
    <row r="401" spans="1:44" x14ac:dyDescent="0.3">
      <c r="A401" s="26" t="s">
        <v>160</v>
      </c>
      <c r="B401" s="28" t="e">
        <f t="shared" si="10"/>
        <v>#REF!</v>
      </c>
      <c r="C401" s="260">
        <v>-9999</v>
      </c>
      <c r="D401" s="260">
        <v>-9999</v>
      </c>
      <c r="E401" s="260">
        <v>-9999</v>
      </c>
      <c r="F401" s="260">
        <v>-9999</v>
      </c>
      <c r="G401" s="260">
        <v>-9999</v>
      </c>
      <c r="H401" s="30"/>
      <c r="J401" s="39"/>
      <c r="K401" s="39"/>
      <c r="L401" s="39"/>
      <c r="M401" s="39"/>
      <c r="N401" s="39"/>
      <c r="O401" s="39"/>
      <c r="P401" s="39"/>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row>
    <row r="402" spans="1:44" x14ac:dyDescent="0.3">
      <c r="A402" s="26" t="s">
        <v>160</v>
      </c>
      <c r="B402" s="28" t="e">
        <f t="shared" si="10"/>
        <v>#REF!</v>
      </c>
      <c r="C402" s="94">
        <v>-9999</v>
      </c>
      <c r="D402" s="94">
        <v>-9999</v>
      </c>
      <c r="E402" s="94">
        <v>-9999</v>
      </c>
      <c r="F402" s="94">
        <v>-9999</v>
      </c>
      <c r="G402" s="94">
        <v>-9999</v>
      </c>
      <c r="H402" s="30"/>
      <c r="J402" s="39"/>
      <c r="K402" s="39"/>
      <c r="L402" s="39"/>
      <c r="M402" s="39"/>
      <c r="N402" s="39"/>
      <c r="O402" s="39"/>
      <c r="P402" s="39"/>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row>
    <row r="403" spans="1:44" x14ac:dyDescent="0.3">
      <c r="A403" s="26" t="s">
        <v>160</v>
      </c>
      <c r="B403" s="28" t="e">
        <f t="shared" si="10"/>
        <v>#REF!</v>
      </c>
      <c r="C403" s="94">
        <v>-9999</v>
      </c>
      <c r="D403" s="94">
        <v>-9999</v>
      </c>
      <c r="E403" s="94">
        <v>-9999</v>
      </c>
      <c r="F403" s="94">
        <v>-9999</v>
      </c>
      <c r="G403" s="94">
        <v>-9999</v>
      </c>
      <c r="H403" s="30"/>
      <c r="J403" s="104"/>
      <c r="K403" s="39"/>
      <c r="L403" s="39"/>
      <c r="M403" s="39"/>
      <c r="N403" s="39"/>
      <c r="O403" s="39"/>
      <c r="P403" s="39"/>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row>
    <row r="404" spans="1:44" x14ac:dyDescent="0.3">
      <c r="A404" s="26" t="s">
        <v>160</v>
      </c>
      <c r="B404" s="28" t="e">
        <f t="shared" si="10"/>
        <v>#REF!</v>
      </c>
      <c r="C404" s="94">
        <v>-9999</v>
      </c>
      <c r="D404" s="94">
        <v>-9999</v>
      </c>
      <c r="E404" s="94">
        <v>-9999</v>
      </c>
      <c r="F404" s="94">
        <v>-9999</v>
      </c>
      <c r="G404" s="94">
        <v>-9999</v>
      </c>
      <c r="H404" s="30"/>
      <c r="J404" s="39"/>
      <c r="K404" s="39"/>
      <c r="L404" s="39"/>
      <c r="M404" s="39"/>
      <c r="N404" s="39"/>
      <c r="O404" s="39"/>
      <c r="P404" s="39"/>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row>
    <row r="405" spans="1:44" x14ac:dyDescent="0.3">
      <c r="A405" s="26" t="s">
        <v>160</v>
      </c>
      <c r="B405" s="28" t="e">
        <f t="shared" si="10"/>
        <v>#REF!</v>
      </c>
      <c r="C405" s="94">
        <v>-9999</v>
      </c>
      <c r="D405" s="94">
        <v>-9999</v>
      </c>
      <c r="E405" s="94">
        <v>-9999</v>
      </c>
      <c r="F405" s="94">
        <v>-9999</v>
      </c>
      <c r="G405" s="94">
        <v>-9999</v>
      </c>
      <c r="H405" s="30"/>
      <c r="J405" s="38"/>
      <c r="K405" s="39"/>
      <c r="L405" s="39"/>
      <c r="M405" s="39"/>
      <c r="N405" s="39"/>
      <c r="O405" s="39"/>
      <c r="P405" s="39"/>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row>
    <row r="406" spans="1:44" x14ac:dyDescent="0.3">
      <c r="A406" s="26" t="s">
        <v>160</v>
      </c>
      <c r="B406" s="28" t="e">
        <f t="shared" si="10"/>
        <v>#REF!</v>
      </c>
      <c r="C406" s="94">
        <v>-9999</v>
      </c>
      <c r="D406" s="94">
        <v>-9999</v>
      </c>
      <c r="E406" s="94">
        <v>-9999</v>
      </c>
      <c r="F406" s="94">
        <v>-9999</v>
      </c>
      <c r="G406" s="94">
        <v>-9999</v>
      </c>
      <c r="H406" s="30"/>
      <c r="J406" s="39"/>
      <c r="K406" s="39"/>
      <c r="L406" s="39"/>
      <c r="M406" s="39"/>
      <c r="N406" s="39"/>
      <c r="O406" s="39"/>
      <c r="P406" s="39"/>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row>
    <row r="407" spans="1:44" x14ac:dyDescent="0.3">
      <c r="A407" s="26" t="s">
        <v>160</v>
      </c>
      <c r="B407" s="28" t="e">
        <f t="shared" si="10"/>
        <v>#REF!</v>
      </c>
      <c r="C407" s="94">
        <v>-9999</v>
      </c>
      <c r="D407" s="94">
        <v>-9999</v>
      </c>
      <c r="E407" s="94">
        <v>-9999</v>
      </c>
      <c r="F407" s="94">
        <v>-9999</v>
      </c>
      <c r="G407" s="94">
        <v>-9999</v>
      </c>
      <c r="H407" s="30"/>
      <c r="J407" s="39"/>
      <c r="K407" s="39"/>
      <c r="L407" s="39"/>
      <c r="M407" s="39"/>
      <c r="N407" s="39"/>
      <c r="O407" s="39"/>
      <c r="P407" s="39"/>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row>
    <row r="408" spans="1:44" x14ac:dyDescent="0.3">
      <c r="A408" s="26" t="s">
        <v>160</v>
      </c>
      <c r="B408" s="28" t="e">
        <f t="shared" si="10"/>
        <v>#REF!</v>
      </c>
      <c r="C408" s="94">
        <v>-9999</v>
      </c>
      <c r="D408" s="94">
        <v>-9999</v>
      </c>
      <c r="E408" s="94">
        <v>-9999</v>
      </c>
      <c r="F408" s="94">
        <v>-9999</v>
      </c>
      <c r="G408" s="94">
        <v>-9999</v>
      </c>
      <c r="H408" s="30"/>
      <c r="J408" s="39"/>
      <c r="K408" s="39"/>
      <c r="L408" s="39"/>
      <c r="M408" s="39"/>
      <c r="N408" s="39"/>
      <c r="O408" s="39"/>
      <c r="P408" s="39"/>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row>
    <row r="409" spans="1:44" x14ac:dyDescent="0.3">
      <c r="A409" s="26" t="s">
        <v>160</v>
      </c>
      <c r="B409" s="28" t="e">
        <f t="shared" si="10"/>
        <v>#REF!</v>
      </c>
      <c r="C409" s="94">
        <v>-9999</v>
      </c>
      <c r="D409" s="94">
        <v>-9999</v>
      </c>
      <c r="E409" s="94">
        <v>-9999</v>
      </c>
      <c r="F409" s="94">
        <v>-9999</v>
      </c>
      <c r="G409" s="94">
        <v>-9999</v>
      </c>
      <c r="H409" s="30"/>
      <c r="J409" s="39"/>
      <c r="K409" s="39"/>
      <c r="L409" s="39"/>
      <c r="M409" s="39"/>
      <c r="N409" s="39"/>
      <c r="O409" s="39"/>
      <c r="P409" s="39"/>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row>
    <row r="410" spans="1:44" x14ac:dyDescent="0.3">
      <c r="A410" s="26" t="s">
        <v>160</v>
      </c>
      <c r="B410" s="28" t="e">
        <f t="shared" si="10"/>
        <v>#REF!</v>
      </c>
      <c r="C410" s="260">
        <v>-9999</v>
      </c>
      <c r="D410" s="260">
        <v>-9999</v>
      </c>
      <c r="E410" s="260">
        <v>-9999</v>
      </c>
      <c r="F410" s="260">
        <v>-9999</v>
      </c>
      <c r="G410" s="260">
        <v>-9999</v>
      </c>
      <c r="H410" s="30"/>
      <c r="J410" s="39"/>
      <c r="K410" s="39"/>
      <c r="L410" s="39"/>
      <c r="M410" s="39"/>
      <c r="N410" s="39"/>
      <c r="O410" s="39"/>
      <c r="P410" s="39"/>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row>
    <row r="411" spans="1:44" x14ac:dyDescent="0.3">
      <c r="A411" s="26" t="s">
        <v>160</v>
      </c>
      <c r="B411" s="28" t="e">
        <f t="shared" si="10"/>
        <v>#REF!</v>
      </c>
      <c r="C411" s="94">
        <v>-9999</v>
      </c>
      <c r="D411" s="94">
        <v>-9999</v>
      </c>
      <c r="E411" s="94">
        <v>-9999</v>
      </c>
      <c r="F411" s="94">
        <v>-9999</v>
      </c>
      <c r="G411" s="94">
        <v>-9999</v>
      </c>
      <c r="H411" s="30"/>
      <c r="J411" s="39"/>
      <c r="K411" s="39"/>
      <c r="L411" s="39"/>
      <c r="M411" s="39"/>
      <c r="N411" s="39"/>
      <c r="O411" s="39"/>
      <c r="P411" s="39"/>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row>
    <row r="412" spans="1:44" x14ac:dyDescent="0.3">
      <c r="A412" s="26" t="s">
        <v>160</v>
      </c>
      <c r="B412" s="28" t="e">
        <f t="shared" si="10"/>
        <v>#REF!</v>
      </c>
      <c r="C412" s="94">
        <v>-9999</v>
      </c>
      <c r="D412" s="94">
        <v>-9999</v>
      </c>
      <c r="E412" s="94">
        <v>-9999</v>
      </c>
      <c r="F412" s="94">
        <v>-9999</v>
      </c>
      <c r="G412" s="94">
        <v>-9999</v>
      </c>
      <c r="H412" s="30"/>
      <c r="J412" s="39"/>
      <c r="K412" s="39"/>
      <c r="L412" s="39"/>
      <c r="M412" s="39"/>
      <c r="N412" s="39"/>
      <c r="O412" s="39"/>
      <c r="P412" s="39"/>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row>
    <row r="413" spans="1:44" x14ac:dyDescent="0.3">
      <c r="A413" s="26" t="s">
        <v>160</v>
      </c>
      <c r="B413" s="28" t="e">
        <f t="shared" si="10"/>
        <v>#REF!</v>
      </c>
      <c r="C413" s="260">
        <v>-9999</v>
      </c>
      <c r="D413" s="260">
        <v>-9999</v>
      </c>
      <c r="E413" s="260">
        <v>-9999</v>
      </c>
      <c r="F413" s="260">
        <v>-9999</v>
      </c>
      <c r="G413" s="260">
        <v>-9999</v>
      </c>
      <c r="H413" s="30"/>
      <c r="J413" s="39"/>
      <c r="K413" s="39"/>
      <c r="L413" s="39"/>
      <c r="M413" s="39"/>
      <c r="N413" s="39"/>
      <c r="O413" s="39"/>
      <c r="P413" s="39"/>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row>
    <row r="414" spans="1:44" x14ac:dyDescent="0.3">
      <c r="A414" s="26" t="s">
        <v>160</v>
      </c>
      <c r="B414" s="28" t="e">
        <f t="shared" si="10"/>
        <v>#REF!</v>
      </c>
      <c r="C414" s="260">
        <v>-9999</v>
      </c>
      <c r="D414" s="260">
        <v>-9999</v>
      </c>
      <c r="E414" s="260">
        <v>-9999</v>
      </c>
      <c r="F414" s="260">
        <v>-9999</v>
      </c>
      <c r="G414" s="260">
        <v>-9999</v>
      </c>
      <c r="H414" s="30"/>
      <c r="J414" s="39"/>
      <c r="K414" s="39"/>
      <c r="L414" s="39"/>
      <c r="M414" s="39"/>
      <c r="N414" s="39"/>
      <c r="O414" s="39"/>
      <c r="P414" s="39"/>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row>
    <row r="415" spans="1:44" x14ac:dyDescent="0.3">
      <c r="A415" s="26" t="s">
        <v>160</v>
      </c>
      <c r="B415" s="28" t="e">
        <f t="shared" si="10"/>
        <v>#REF!</v>
      </c>
      <c r="C415" s="260">
        <v>-9999</v>
      </c>
      <c r="D415" s="260">
        <v>-9999</v>
      </c>
      <c r="E415" s="260">
        <v>-9999</v>
      </c>
      <c r="F415" s="260">
        <v>-9999</v>
      </c>
      <c r="G415" s="260">
        <v>-9999</v>
      </c>
      <c r="H415" s="30"/>
      <c r="J415" s="39"/>
      <c r="K415" s="39"/>
      <c r="L415" s="39"/>
      <c r="M415" s="39"/>
      <c r="N415" s="39"/>
      <c r="O415" s="39"/>
      <c r="P415" s="39"/>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row>
    <row r="416" spans="1:44" x14ac:dyDescent="0.3">
      <c r="A416" s="26" t="s">
        <v>160</v>
      </c>
      <c r="B416" s="28" t="str">
        <f t="shared" si="10"/>
        <v>Metropolitan Water District of Southern California</v>
      </c>
      <c r="C416" s="94">
        <v>-9999</v>
      </c>
      <c r="D416" s="94">
        <v>-9999</v>
      </c>
      <c r="E416" s="94">
        <v>-9999</v>
      </c>
      <c r="F416" s="94">
        <v>-9999</v>
      </c>
      <c r="G416" s="94">
        <v>5000</v>
      </c>
      <c r="H416" s="30"/>
      <c r="J416" s="39"/>
      <c r="K416" s="39"/>
      <c r="L416" s="39"/>
      <c r="M416" s="39"/>
      <c r="N416" s="39"/>
      <c r="O416" s="39"/>
      <c r="P416" s="39"/>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row>
    <row r="417" spans="1:44" x14ac:dyDescent="0.3">
      <c r="A417" s="26" t="s">
        <v>160</v>
      </c>
      <c r="B417" s="28" t="e">
        <f t="shared" si="10"/>
        <v>#REF!</v>
      </c>
      <c r="C417" s="94">
        <v>-9999</v>
      </c>
      <c r="D417" s="94">
        <v>-9999</v>
      </c>
      <c r="E417" s="94">
        <v>-9999</v>
      </c>
      <c r="F417" s="94">
        <v>-9999</v>
      </c>
      <c r="G417" s="94">
        <v>-9999</v>
      </c>
      <c r="H417" s="30"/>
      <c r="J417" s="39"/>
      <c r="K417" s="39"/>
      <c r="L417" s="39"/>
      <c r="M417" s="39"/>
      <c r="N417" s="39"/>
      <c r="O417" s="39"/>
      <c r="P417" s="39"/>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row>
    <row r="418" spans="1:44" x14ac:dyDescent="0.3">
      <c r="A418" s="26" t="s">
        <v>160</v>
      </c>
      <c r="B418" s="28" t="e">
        <f t="shared" si="10"/>
        <v>#REF!</v>
      </c>
      <c r="C418" s="200">
        <v>-9999</v>
      </c>
      <c r="D418" s="200">
        <v>-9999</v>
      </c>
      <c r="E418" s="200">
        <v>-9999</v>
      </c>
      <c r="F418" s="200">
        <v>-9999</v>
      </c>
      <c r="G418" s="200">
        <v>-9999</v>
      </c>
      <c r="H418" s="30"/>
      <c r="J418" s="39"/>
      <c r="K418" s="39"/>
      <c r="L418" s="39"/>
      <c r="M418" s="39"/>
      <c r="N418" s="39"/>
      <c r="O418" s="39"/>
      <c r="P418" s="39"/>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row>
    <row r="419" spans="1:44" x14ac:dyDescent="0.3">
      <c r="A419" s="26" t="s">
        <v>160</v>
      </c>
      <c r="B419" s="28" t="e">
        <f t="shared" si="10"/>
        <v>#REF!</v>
      </c>
      <c r="C419" s="94">
        <v>-9999</v>
      </c>
      <c r="D419" s="94">
        <v>-9999</v>
      </c>
      <c r="E419" s="94">
        <v>-9999</v>
      </c>
      <c r="F419" s="94">
        <v>-9999</v>
      </c>
      <c r="G419" s="94">
        <v>-9999</v>
      </c>
      <c r="H419" s="30"/>
      <c r="J419" s="39"/>
      <c r="K419" s="39"/>
      <c r="L419" s="39"/>
      <c r="M419" s="39"/>
      <c r="N419" s="39"/>
      <c r="O419" s="39"/>
      <c r="P419" s="39"/>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row>
    <row r="420" spans="1:44" x14ac:dyDescent="0.3">
      <c r="A420" s="26" t="s">
        <v>160</v>
      </c>
      <c r="B420" s="28" t="e">
        <f t="shared" si="10"/>
        <v>#REF!</v>
      </c>
      <c r="C420" s="260">
        <v>-9999</v>
      </c>
      <c r="D420" s="260">
        <v>-9999</v>
      </c>
      <c r="E420" s="260">
        <v>-9999</v>
      </c>
      <c r="F420" s="260">
        <v>-9999</v>
      </c>
      <c r="G420" s="260">
        <v>-9999</v>
      </c>
      <c r="H420" s="30"/>
      <c r="J420" s="39"/>
      <c r="K420" s="39"/>
      <c r="L420" s="39"/>
      <c r="M420" s="39"/>
      <c r="N420" s="39"/>
      <c r="O420" s="39"/>
      <c r="P420" s="39"/>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row>
    <row r="421" spans="1:44" x14ac:dyDescent="0.3">
      <c r="A421" s="26" t="s">
        <v>160</v>
      </c>
      <c r="B421" s="28" t="e">
        <f t="shared" si="10"/>
        <v>#REF!</v>
      </c>
      <c r="C421" s="94">
        <v>-9999</v>
      </c>
      <c r="D421" s="94">
        <v>-9999</v>
      </c>
      <c r="E421" s="94">
        <v>-9999</v>
      </c>
      <c r="F421" s="94">
        <v>-9999</v>
      </c>
      <c r="G421" s="94">
        <v>-9999</v>
      </c>
      <c r="H421" s="30"/>
      <c r="J421" s="39"/>
      <c r="K421" s="39"/>
      <c r="L421" s="39"/>
      <c r="M421" s="39"/>
      <c r="N421" s="39"/>
      <c r="O421" s="39"/>
      <c r="P421" s="39"/>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row>
    <row r="422" spans="1:44" x14ac:dyDescent="0.3">
      <c r="A422" s="26" t="s">
        <v>160</v>
      </c>
      <c r="B422" s="28" t="e">
        <f t="shared" si="10"/>
        <v>#REF!</v>
      </c>
      <c r="C422" s="260">
        <v>-9999</v>
      </c>
      <c r="D422" s="260">
        <v>-9999</v>
      </c>
      <c r="E422" s="260">
        <v>-9999</v>
      </c>
      <c r="F422" s="260">
        <v>-9999</v>
      </c>
      <c r="G422" s="260">
        <v>-9999</v>
      </c>
      <c r="H422" s="30"/>
      <c r="J422" s="39"/>
      <c r="K422" s="39"/>
      <c r="L422" s="39"/>
      <c r="M422" s="39"/>
      <c r="N422" s="39"/>
      <c r="O422" s="39"/>
      <c r="P422" s="39"/>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row>
    <row r="423" spans="1:44" collapsed="1" x14ac:dyDescent="0.3">
      <c r="A423" s="26"/>
      <c r="B423" s="26" t="s">
        <v>150</v>
      </c>
      <c r="C423" s="30"/>
      <c r="D423" s="30"/>
      <c r="E423" s="30"/>
      <c r="F423" s="30"/>
      <c r="G423" s="30"/>
      <c r="H423" s="30"/>
      <c r="J423" s="38"/>
      <c r="K423" s="38"/>
      <c r="L423" s="39"/>
      <c r="M423" s="39"/>
      <c r="N423" s="39"/>
      <c r="O423" s="39"/>
      <c r="P423" s="39"/>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row>
    <row r="424" spans="1:44" collapsed="1" x14ac:dyDescent="0.3">
      <c r="A424" s="68" t="s">
        <v>161</v>
      </c>
      <c r="B424" s="264" t="s">
        <v>150</v>
      </c>
      <c r="C424" s="68"/>
      <c r="D424" s="68"/>
      <c r="E424" s="68"/>
      <c r="F424" s="68"/>
      <c r="G424" s="68"/>
      <c r="H424" s="68"/>
      <c r="J424" s="38"/>
      <c r="K424" s="38"/>
      <c r="L424" s="39"/>
      <c r="M424" s="39"/>
      <c r="N424" s="39"/>
      <c r="O424" s="39"/>
      <c r="P424" s="39"/>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row>
    <row r="425" spans="1:44" collapsed="1" x14ac:dyDescent="0.3">
      <c r="A425" s="141"/>
      <c r="B425" s="142" t="s">
        <v>146</v>
      </c>
      <c r="C425" s="143">
        <f>SUM(C427:C469)</f>
        <v>-429957</v>
      </c>
      <c r="D425" s="143">
        <f>SUM(D427:D469)</f>
        <v>-429957</v>
      </c>
      <c r="E425" s="143">
        <f>SUM(E427:E469)</f>
        <v>-429957</v>
      </c>
      <c r="F425" s="143">
        <f>SUM(F427:F469)</f>
        <v>-429957</v>
      </c>
      <c r="G425" s="143">
        <f>SUM(G427:G469)</f>
        <v>-414958</v>
      </c>
      <c r="H425" s="144"/>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row>
    <row r="426" spans="1:44" x14ac:dyDescent="0.3">
      <c r="A426" s="141" t="s">
        <v>0</v>
      </c>
      <c r="B426" s="141" t="s">
        <v>11</v>
      </c>
      <c r="C426" s="145">
        <v>2025</v>
      </c>
      <c r="D426" s="145">
        <v>2030</v>
      </c>
      <c r="E426" s="145">
        <v>2035</v>
      </c>
      <c r="F426" s="145">
        <v>2040</v>
      </c>
      <c r="G426" s="145">
        <v>2045</v>
      </c>
      <c r="H426" s="145" t="s">
        <v>8</v>
      </c>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row>
    <row r="427" spans="1:44" x14ac:dyDescent="0.3">
      <c r="A427" s="146" t="s">
        <v>162</v>
      </c>
      <c r="B427" s="141" t="e">
        <f>'Contractor Assumptions'!#REF!</f>
        <v>#REF!</v>
      </c>
      <c r="C427" s="261">
        <v>-9999</v>
      </c>
      <c r="D427" s="261">
        <v>-9999</v>
      </c>
      <c r="E427" s="261">
        <v>-9999</v>
      </c>
      <c r="F427" s="261">
        <v>-9999</v>
      </c>
      <c r="G427" s="261">
        <v>-9999</v>
      </c>
      <c r="H427" s="144"/>
      <c r="J427" s="38"/>
      <c r="K427" s="39"/>
      <c r="L427" s="39"/>
      <c r="M427" s="39"/>
      <c r="N427" s="39"/>
      <c r="O427" s="39"/>
      <c r="P427" s="39"/>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row>
    <row r="428" spans="1:44" x14ac:dyDescent="0.3">
      <c r="A428" s="146" t="s">
        <v>162</v>
      </c>
      <c r="B428" s="141" t="e">
        <f>'Contractor Assumptions'!#REF!</f>
        <v>#REF!</v>
      </c>
      <c r="C428" s="147">
        <v>-9999</v>
      </c>
      <c r="D428" s="147">
        <v>-9999</v>
      </c>
      <c r="E428" s="147">
        <v>-9999</v>
      </c>
      <c r="F428" s="147">
        <v>-9999</v>
      </c>
      <c r="G428" s="147">
        <v>-9999</v>
      </c>
      <c r="H428" s="144"/>
      <c r="J428" s="38"/>
      <c r="K428" s="39"/>
      <c r="L428" s="39"/>
      <c r="M428" s="39"/>
      <c r="N428" s="39"/>
      <c r="O428" s="39"/>
      <c r="P428" s="39"/>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row>
    <row r="429" spans="1:44" x14ac:dyDescent="0.3">
      <c r="A429" s="146" t="s">
        <v>162</v>
      </c>
      <c r="B429" s="141" t="e">
        <f>'Contractor Assumptions'!#REF!</f>
        <v>#REF!</v>
      </c>
      <c r="C429" s="147">
        <v>-9999</v>
      </c>
      <c r="D429" s="147">
        <v>-9999</v>
      </c>
      <c r="E429" s="147">
        <v>-9999</v>
      </c>
      <c r="F429" s="147">
        <v>-9999</v>
      </c>
      <c r="G429" s="147">
        <v>-9999</v>
      </c>
      <c r="H429" s="144"/>
      <c r="J429" s="39"/>
      <c r="K429" s="39"/>
      <c r="L429" s="39"/>
      <c r="M429" s="39"/>
      <c r="N429" s="39"/>
      <c r="O429" s="39"/>
      <c r="P429" s="39"/>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row>
    <row r="430" spans="1:44" x14ac:dyDescent="0.3">
      <c r="A430" s="146" t="s">
        <v>162</v>
      </c>
      <c r="B430" s="141" t="e">
        <f>'Contractor Assumptions'!#REF!</f>
        <v>#REF!</v>
      </c>
      <c r="C430" s="147">
        <v>-9999</v>
      </c>
      <c r="D430" s="147">
        <v>-9999</v>
      </c>
      <c r="E430" s="147">
        <v>-9999</v>
      </c>
      <c r="F430" s="147">
        <v>-9999</v>
      </c>
      <c r="G430" s="147">
        <v>-9999</v>
      </c>
      <c r="H430" s="144"/>
      <c r="J430" s="39"/>
      <c r="K430" s="39"/>
      <c r="L430" s="39"/>
      <c r="M430" s="39"/>
      <c r="N430" s="39"/>
      <c r="O430" s="39"/>
      <c r="P430" s="39"/>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row>
    <row r="431" spans="1:44" x14ac:dyDescent="0.3">
      <c r="A431" s="146" t="s">
        <v>162</v>
      </c>
      <c r="B431" s="141" t="e">
        <f>'Contractor Assumptions'!#REF!</f>
        <v>#REF!</v>
      </c>
      <c r="C431" s="147">
        <v>-9999</v>
      </c>
      <c r="D431" s="147">
        <v>-9999</v>
      </c>
      <c r="E431" s="147">
        <v>-9999</v>
      </c>
      <c r="F431" s="147">
        <v>-9999</v>
      </c>
      <c r="G431" s="147">
        <v>-9999</v>
      </c>
      <c r="H431" s="144"/>
      <c r="J431" s="39"/>
      <c r="K431" s="39"/>
      <c r="L431" s="39"/>
      <c r="M431" s="39"/>
      <c r="N431" s="39"/>
      <c r="O431" s="39"/>
      <c r="P431" s="39"/>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row>
    <row r="432" spans="1:44" x14ac:dyDescent="0.3">
      <c r="A432" s="146" t="s">
        <v>162</v>
      </c>
      <c r="B432" s="141" t="e">
        <f>'Contractor Assumptions'!#REF!</f>
        <v>#REF!</v>
      </c>
      <c r="C432" s="147">
        <v>-9999</v>
      </c>
      <c r="D432" s="147">
        <v>-9999</v>
      </c>
      <c r="E432" s="147">
        <v>-9999</v>
      </c>
      <c r="F432" s="147">
        <v>-9999</v>
      </c>
      <c r="G432" s="147">
        <v>-9999</v>
      </c>
      <c r="H432" s="144"/>
      <c r="J432" s="39"/>
      <c r="K432" s="39"/>
      <c r="L432" s="39"/>
      <c r="M432" s="39"/>
      <c r="N432" s="39"/>
      <c r="O432" s="39"/>
      <c r="P432" s="39"/>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row>
    <row r="433" spans="1:44" x14ac:dyDescent="0.3">
      <c r="A433" s="146" t="s">
        <v>162</v>
      </c>
      <c r="B433" s="141" t="e">
        <f>'Contractor Assumptions'!#REF!</f>
        <v>#REF!</v>
      </c>
      <c r="C433" s="147">
        <v>-9999</v>
      </c>
      <c r="D433" s="147">
        <v>-9999</v>
      </c>
      <c r="E433" s="147">
        <v>-9999</v>
      </c>
      <c r="F433" s="147">
        <v>-9999</v>
      </c>
      <c r="G433" s="147">
        <v>-9999</v>
      </c>
      <c r="H433" s="144"/>
      <c r="J433" s="39"/>
      <c r="K433" s="39"/>
      <c r="L433" s="39"/>
      <c r="M433" s="39"/>
      <c r="N433" s="39"/>
      <c r="O433" s="39"/>
      <c r="P433" s="39"/>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row>
    <row r="434" spans="1:44" x14ac:dyDescent="0.3">
      <c r="A434" s="146" t="s">
        <v>162</v>
      </c>
      <c r="B434" s="141" t="e">
        <f>'Contractor Assumptions'!#REF!</f>
        <v>#REF!</v>
      </c>
      <c r="C434" s="261">
        <v>-9999</v>
      </c>
      <c r="D434" s="261">
        <v>-9999</v>
      </c>
      <c r="E434" s="261">
        <v>-9999</v>
      </c>
      <c r="F434" s="261">
        <v>-9999</v>
      </c>
      <c r="G434" s="261">
        <v>-9999</v>
      </c>
      <c r="H434" s="144"/>
      <c r="J434" s="39"/>
      <c r="K434" s="39"/>
      <c r="L434" s="39"/>
      <c r="M434" s="39"/>
      <c r="N434" s="39"/>
      <c r="O434" s="39"/>
      <c r="P434" s="39"/>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row>
    <row r="435" spans="1:44" x14ac:dyDescent="0.3">
      <c r="A435" s="146" t="s">
        <v>162</v>
      </c>
      <c r="B435" s="141" t="e">
        <f>'Contractor Assumptions'!#REF!</f>
        <v>#REF!</v>
      </c>
      <c r="C435" s="147">
        <v>-9999</v>
      </c>
      <c r="D435" s="147">
        <v>-9999</v>
      </c>
      <c r="E435" s="147">
        <v>-9999</v>
      </c>
      <c r="F435" s="147">
        <v>-9999</v>
      </c>
      <c r="G435" s="147">
        <v>-9999</v>
      </c>
      <c r="H435" s="144"/>
      <c r="J435" s="39"/>
      <c r="K435" s="39"/>
      <c r="L435" s="39"/>
      <c r="M435" s="39"/>
      <c r="N435" s="39"/>
      <c r="O435" s="39"/>
      <c r="P435" s="39"/>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row>
    <row r="436" spans="1:44" x14ac:dyDescent="0.3">
      <c r="A436" s="146" t="s">
        <v>162</v>
      </c>
      <c r="B436" s="141" t="e">
        <f>'Contractor Assumptions'!#REF!</f>
        <v>#REF!</v>
      </c>
      <c r="C436" s="147">
        <v>-9999</v>
      </c>
      <c r="D436" s="147">
        <v>-9999</v>
      </c>
      <c r="E436" s="147">
        <v>-9999</v>
      </c>
      <c r="F436" s="147">
        <v>-9999</v>
      </c>
      <c r="G436" s="147">
        <v>-9999</v>
      </c>
      <c r="H436" s="144"/>
      <c r="J436" s="39"/>
      <c r="K436" s="39"/>
      <c r="L436" s="39"/>
      <c r="M436" s="39"/>
      <c r="N436" s="39"/>
      <c r="O436" s="39"/>
      <c r="P436" s="39"/>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row>
    <row r="437" spans="1:44" x14ac:dyDescent="0.3">
      <c r="A437" s="146" t="s">
        <v>162</v>
      </c>
      <c r="B437" s="141" t="e">
        <f>'Contractor Assumptions'!#REF!</f>
        <v>#REF!</v>
      </c>
      <c r="C437" s="147">
        <v>-9999</v>
      </c>
      <c r="D437" s="147">
        <v>-9999</v>
      </c>
      <c r="E437" s="147">
        <v>-9999</v>
      </c>
      <c r="F437" s="147">
        <v>-9999</v>
      </c>
      <c r="G437" s="147">
        <v>-9999</v>
      </c>
      <c r="H437" s="144"/>
      <c r="J437" s="38"/>
      <c r="K437" s="39"/>
      <c r="L437" s="39"/>
      <c r="M437" s="39"/>
      <c r="N437" s="39"/>
      <c r="O437" s="39"/>
      <c r="P437" s="39"/>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row>
    <row r="438" spans="1:44" x14ac:dyDescent="0.3">
      <c r="A438" s="146" t="s">
        <v>162</v>
      </c>
      <c r="B438" s="141" t="e">
        <f>'Contractor Assumptions'!#REF!</f>
        <v>#REF!</v>
      </c>
      <c r="C438" s="261">
        <v>-9999</v>
      </c>
      <c r="D438" s="261">
        <v>-9999</v>
      </c>
      <c r="E438" s="261">
        <v>-9999</v>
      </c>
      <c r="F438" s="261">
        <v>-9999</v>
      </c>
      <c r="G438" s="261">
        <v>-9999</v>
      </c>
      <c r="H438" s="144"/>
      <c r="J438" s="103"/>
      <c r="K438" s="39"/>
      <c r="L438" s="39"/>
      <c r="M438" s="39"/>
      <c r="N438" s="39"/>
      <c r="O438" s="39"/>
      <c r="P438" s="39"/>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row>
    <row r="439" spans="1:44" x14ac:dyDescent="0.3">
      <c r="A439" s="146" t="s">
        <v>162</v>
      </c>
      <c r="B439" s="141" t="e">
        <f>'Contractor Assumptions'!#REF!</f>
        <v>#REF!</v>
      </c>
      <c r="C439" s="261">
        <v>-9999</v>
      </c>
      <c r="D439" s="261">
        <v>-9999</v>
      </c>
      <c r="E439" s="261">
        <v>-9999</v>
      </c>
      <c r="F439" s="261">
        <v>-9999</v>
      </c>
      <c r="G439" s="261">
        <v>-9999</v>
      </c>
      <c r="H439" s="144"/>
      <c r="J439" s="39"/>
      <c r="K439" s="39"/>
      <c r="L439" s="39"/>
      <c r="M439" s="39"/>
      <c r="N439" s="39"/>
      <c r="O439" s="39"/>
      <c r="P439" s="39"/>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row>
    <row r="440" spans="1:44" x14ac:dyDescent="0.3">
      <c r="A440" s="146" t="s">
        <v>162</v>
      </c>
      <c r="B440" s="141" t="e">
        <f>'Contractor Assumptions'!#REF!</f>
        <v>#REF!</v>
      </c>
      <c r="C440" s="261">
        <v>-9999</v>
      </c>
      <c r="D440" s="261">
        <v>-9999</v>
      </c>
      <c r="E440" s="261">
        <v>-9999</v>
      </c>
      <c r="F440" s="261">
        <v>-9999</v>
      </c>
      <c r="G440" s="261">
        <v>-9999</v>
      </c>
      <c r="H440" s="144"/>
      <c r="J440" s="39"/>
      <c r="K440" s="39"/>
      <c r="L440" s="39"/>
      <c r="M440" s="39"/>
      <c r="N440" s="39"/>
      <c r="O440" s="39"/>
      <c r="P440" s="39"/>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row>
    <row r="441" spans="1:44" x14ac:dyDescent="0.3">
      <c r="A441" s="146" t="s">
        <v>162</v>
      </c>
      <c r="B441" s="141" t="e">
        <f>'Contractor Assumptions'!#REF!</f>
        <v>#REF!</v>
      </c>
      <c r="C441" s="147">
        <v>-9999</v>
      </c>
      <c r="D441" s="147">
        <v>-9999</v>
      </c>
      <c r="E441" s="147">
        <v>-9999</v>
      </c>
      <c r="F441" s="147">
        <v>-9999</v>
      </c>
      <c r="G441" s="147">
        <v>-9999</v>
      </c>
      <c r="H441" s="144"/>
      <c r="J441" s="39"/>
      <c r="K441" s="39"/>
      <c r="L441" s="39"/>
      <c r="M441" s="39"/>
      <c r="N441" s="39"/>
      <c r="O441" s="39"/>
      <c r="P441" s="39"/>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row>
    <row r="442" spans="1:44" x14ac:dyDescent="0.3">
      <c r="A442" s="146" t="s">
        <v>162</v>
      </c>
      <c r="B442" s="141" t="e">
        <f>'Contractor Assumptions'!#REF!</f>
        <v>#REF!</v>
      </c>
      <c r="C442" s="147">
        <v>-9999</v>
      </c>
      <c r="D442" s="147">
        <v>-9999</v>
      </c>
      <c r="E442" s="147">
        <v>-9999</v>
      </c>
      <c r="F442" s="147">
        <v>-9999</v>
      </c>
      <c r="G442" s="147">
        <v>-9999</v>
      </c>
      <c r="H442" s="144"/>
      <c r="J442" s="39"/>
      <c r="K442" s="39"/>
      <c r="L442" s="39"/>
      <c r="M442" s="39"/>
      <c r="N442" s="39"/>
      <c r="O442" s="39"/>
      <c r="P442" s="39"/>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row>
    <row r="443" spans="1:44" x14ac:dyDescent="0.3">
      <c r="A443" s="146" t="s">
        <v>162</v>
      </c>
      <c r="B443" s="141" t="e">
        <f>'Contractor Assumptions'!#REF!</f>
        <v>#REF!</v>
      </c>
      <c r="C443" s="261">
        <v>-9999</v>
      </c>
      <c r="D443" s="261">
        <v>-9999</v>
      </c>
      <c r="E443" s="261">
        <v>-9999</v>
      </c>
      <c r="F443" s="261">
        <v>-9999</v>
      </c>
      <c r="G443" s="261">
        <v>-9999</v>
      </c>
      <c r="H443" s="144"/>
      <c r="J443" s="39"/>
      <c r="K443" s="39"/>
      <c r="L443" s="39"/>
      <c r="M443" s="39"/>
      <c r="N443" s="39"/>
      <c r="O443" s="39"/>
      <c r="P443" s="39"/>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row>
    <row r="444" spans="1:44" x14ac:dyDescent="0.3">
      <c r="A444" s="146" t="s">
        <v>162</v>
      </c>
      <c r="B444" s="141" t="e">
        <f>'Contractor Assumptions'!#REF!</f>
        <v>#REF!</v>
      </c>
      <c r="C444" s="261">
        <v>-9999</v>
      </c>
      <c r="D444" s="261">
        <v>-9999</v>
      </c>
      <c r="E444" s="261">
        <v>-9999</v>
      </c>
      <c r="F444" s="261">
        <v>-9999</v>
      </c>
      <c r="G444" s="261">
        <v>-9999</v>
      </c>
      <c r="H444" s="144"/>
      <c r="J444" s="39"/>
      <c r="K444" s="39"/>
      <c r="L444" s="39"/>
      <c r="M444" s="39"/>
      <c r="N444" s="39"/>
      <c r="O444" s="39"/>
      <c r="P444" s="39"/>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row>
    <row r="445" spans="1:44" x14ac:dyDescent="0.3">
      <c r="A445" s="146" t="s">
        <v>162</v>
      </c>
      <c r="B445" s="141" t="e">
        <f>'Contractor Assumptions'!#REF!</f>
        <v>#REF!</v>
      </c>
      <c r="C445" s="261">
        <v>-9999</v>
      </c>
      <c r="D445" s="261">
        <v>-9999</v>
      </c>
      <c r="E445" s="261">
        <v>-9999</v>
      </c>
      <c r="F445" s="261">
        <v>-9999</v>
      </c>
      <c r="G445" s="261">
        <v>-9999</v>
      </c>
      <c r="H445" s="144"/>
      <c r="J445" s="39"/>
      <c r="K445" s="39"/>
      <c r="L445" s="39"/>
      <c r="M445" s="39"/>
      <c r="N445" s="39"/>
      <c r="O445" s="39"/>
      <c r="P445" s="39"/>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row>
    <row r="446" spans="1:44" x14ac:dyDescent="0.3">
      <c r="A446" s="146" t="s">
        <v>162</v>
      </c>
      <c r="B446" s="141" t="e">
        <f>'Contractor Assumptions'!#REF!</f>
        <v>#REF!</v>
      </c>
      <c r="C446" s="204">
        <v>-9999</v>
      </c>
      <c r="D446" s="204">
        <v>-9999</v>
      </c>
      <c r="E446" s="204">
        <v>-9999</v>
      </c>
      <c r="F446" s="204">
        <v>-9999</v>
      </c>
      <c r="G446" s="204">
        <v>-9999</v>
      </c>
      <c r="H446" s="144"/>
      <c r="J446" s="39"/>
      <c r="K446" s="39"/>
      <c r="L446" s="39"/>
      <c r="M446" s="39"/>
      <c r="N446" s="39"/>
      <c r="O446" s="39"/>
      <c r="P446" s="39"/>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row>
    <row r="447" spans="1:44" x14ac:dyDescent="0.3">
      <c r="A447" s="146" t="s">
        <v>162</v>
      </c>
      <c r="B447" s="141" t="e">
        <f>'Contractor Assumptions'!#REF!</f>
        <v>#REF!</v>
      </c>
      <c r="C447" s="261">
        <v>-9999</v>
      </c>
      <c r="D447" s="261">
        <v>-9999</v>
      </c>
      <c r="E447" s="261">
        <v>-9999</v>
      </c>
      <c r="F447" s="261">
        <v>-9999</v>
      </c>
      <c r="G447" s="261">
        <v>-9999</v>
      </c>
      <c r="H447" s="144"/>
      <c r="J447" s="39"/>
      <c r="K447" s="39"/>
      <c r="L447" s="39"/>
      <c r="M447" s="39"/>
      <c r="N447" s="39"/>
      <c r="O447" s="39"/>
      <c r="P447" s="39"/>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row>
    <row r="448" spans="1:44" x14ac:dyDescent="0.3">
      <c r="A448" s="146" t="s">
        <v>162</v>
      </c>
      <c r="B448" s="141" t="e">
        <f>'Contractor Assumptions'!#REF!</f>
        <v>#REF!</v>
      </c>
      <c r="C448" s="261">
        <v>-9999</v>
      </c>
      <c r="D448" s="261">
        <v>-9999</v>
      </c>
      <c r="E448" s="261">
        <v>-9999</v>
      </c>
      <c r="F448" s="261">
        <v>-9999</v>
      </c>
      <c r="G448" s="261">
        <v>-9999</v>
      </c>
      <c r="H448" s="144"/>
      <c r="J448" s="39"/>
      <c r="K448" s="39"/>
      <c r="L448" s="39"/>
      <c r="M448" s="39"/>
      <c r="N448" s="39"/>
      <c r="O448" s="39"/>
      <c r="P448" s="39"/>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row>
    <row r="449" spans="1:44" x14ac:dyDescent="0.3">
      <c r="A449" s="146" t="s">
        <v>162</v>
      </c>
      <c r="B449" s="141" t="e">
        <f>'Contractor Assumptions'!#REF!</f>
        <v>#REF!</v>
      </c>
      <c r="C449" s="147">
        <v>-9999</v>
      </c>
      <c r="D449" s="147">
        <v>-9999</v>
      </c>
      <c r="E449" s="147">
        <v>-9999</v>
      </c>
      <c r="F449" s="147">
        <v>-9999</v>
      </c>
      <c r="G449" s="147">
        <v>-9999</v>
      </c>
      <c r="H449" s="144"/>
      <c r="J449" s="39"/>
      <c r="K449" s="39"/>
      <c r="L449" s="39"/>
      <c r="M449" s="39"/>
      <c r="N449" s="39"/>
      <c r="O449" s="39"/>
      <c r="P449" s="39"/>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row>
    <row r="450" spans="1:44" x14ac:dyDescent="0.3">
      <c r="A450" s="146" t="s">
        <v>162</v>
      </c>
      <c r="B450" s="141" t="e">
        <f>'Contractor Assumptions'!#REF!</f>
        <v>#REF!</v>
      </c>
      <c r="C450" s="147">
        <v>-9999</v>
      </c>
      <c r="D450" s="147">
        <v>-9999</v>
      </c>
      <c r="E450" s="147">
        <v>-9999</v>
      </c>
      <c r="F450" s="147">
        <v>-9999</v>
      </c>
      <c r="G450" s="147">
        <v>-9999</v>
      </c>
      <c r="H450" s="144"/>
      <c r="J450" s="104"/>
      <c r="K450" s="39"/>
      <c r="L450" s="39"/>
      <c r="M450" s="39"/>
      <c r="N450" s="39"/>
      <c r="O450" s="39"/>
      <c r="P450" s="39"/>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row>
    <row r="451" spans="1:44" x14ac:dyDescent="0.3">
      <c r="A451" s="146" t="s">
        <v>162</v>
      </c>
      <c r="B451" s="141" t="e">
        <f>'Contractor Assumptions'!#REF!</f>
        <v>#REF!</v>
      </c>
      <c r="C451" s="147">
        <v>-9999</v>
      </c>
      <c r="D451" s="147">
        <v>-9999</v>
      </c>
      <c r="E451" s="147">
        <v>-9999</v>
      </c>
      <c r="F451" s="147">
        <v>-9999</v>
      </c>
      <c r="G451" s="147">
        <v>-9999</v>
      </c>
      <c r="H451" s="144"/>
      <c r="J451" s="39"/>
      <c r="K451" s="39"/>
      <c r="L451" s="39"/>
      <c r="M451" s="39"/>
      <c r="N451" s="39"/>
      <c r="O451" s="39"/>
      <c r="P451" s="39"/>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row>
    <row r="452" spans="1:44" x14ac:dyDescent="0.3">
      <c r="A452" s="146" t="s">
        <v>162</v>
      </c>
      <c r="B452" s="141" t="e">
        <f>'Contractor Assumptions'!#REF!</f>
        <v>#REF!</v>
      </c>
      <c r="C452" s="147">
        <v>-9999</v>
      </c>
      <c r="D452" s="147">
        <v>-9999</v>
      </c>
      <c r="E452" s="147">
        <v>-9999</v>
      </c>
      <c r="F452" s="147">
        <v>-9999</v>
      </c>
      <c r="G452" s="147">
        <v>-9999</v>
      </c>
      <c r="H452" s="144"/>
      <c r="J452" s="38"/>
      <c r="K452" s="39"/>
      <c r="L452" s="39"/>
      <c r="M452" s="39"/>
      <c r="N452" s="39"/>
      <c r="O452" s="39"/>
      <c r="P452" s="39"/>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row>
    <row r="453" spans="1:44" x14ac:dyDescent="0.3">
      <c r="A453" s="146" t="s">
        <v>162</v>
      </c>
      <c r="B453" s="141" t="e">
        <f>'Contractor Assumptions'!#REF!</f>
        <v>#REF!</v>
      </c>
      <c r="C453" s="147">
        <v>-9999</v>
      </c>
      <c r="D453" s="147">
        <v>-9999</v>
      </c>
      <c r="E453" s="147">
        <v>-9999</v>
      </c>
      <c r="F453" s="147">
        <v>-9999</v>
      </c>
      <c r="G453" s="147">
        <v>-9999</v>
      </c>
      <c r="H453" s="144"/>
      <c r="J453" s="39"/>
      <c r="K453" s="39"/>
      <c r="L453" s="39"/>
      <c r="M453" s="39"/>
      <c r="N453" s="39"/>
      <c r="O453" s="39"/>
      <c r="P453" s="39"/>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row>
    <row r="454" spans="1:44" x14ac:dyDescent="0.3">
      <c r="A454" s="146" t="s">
        <v>162</v>
      </c>
      <c r="B454" s="141" t="e">
        <f>'Contractor Assumptions'!#REF!</f>
        <v>#REF!</v>
      </c>
      <c r="C454" s="147">
        <v>-9999</v>
      </c>
      <c r="D454" s="147">
        <v>-9999</v>
      </c>
      <c r="E454" s="147">
        <v>-9999</v>
      </c>
      <c r="F454" s="147">
        <v>-9999</v>
      </c>
      <c r="G454" s="147">
        <v>-9999</v>
      </c>
      <c r="H454" s="144"/>
      <c r="J454" s="39"/>
      <c r="K454" s="39"/>
      <c r="L454" s="39"/>
      <c r="M454" s="39"/>
      <c r="N454" s="39"/>
      <c r="O454" s="39"/>
      <c r="P454" s="39"/>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row>
    <row r="455" spans="1:44" x14ac:dyDescent="0.3">
      <c r="A455" s="146" t="s">
        <v>162</v>
      </c>
      <c r="B455" s="141" t="e">
        <f>'Contractor Assumptions'!#REF!</f>
        <v>#REF!</v>
      </c>
      <c r="C455" s="147">
        <v>-9999</v>
      </c>
      <c r="D455" s="147">
        <v>-9999</v>
      </c>
      <c r="E455" s="147">
        <v>-9999</v>
      </c>
      <c r="F455" s="147">
        <v>-9999</v>
      </c>
      <c r="G455" s="147">
        <v>-9999</v>
      </c>
      <c r="H455" s="144"/>
      <c r="J455" s="39"/>
      <c r="K455" s="39"/>
      <c r="L455" s="39"/>
      <c r="M455" s="39"/>
      <c r="N455" s="39"/>
      <c r="O455" s="39"/>
      <c r="P455" s="39"/>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row>
    <row r="456" spans="1:44" x14ac:dyDescent="0.3">
      <c r="A456" s="146" t="s">
        <v>162</v>
      </c>
      <c r="B456" s="141" t="e">
        <f>'Contractor Assumptions'!#REF!</f>
        <v>#REF!</v>
      </c>
      <c r="C456" s="147">
        <v>-9999</v>
      </c>
      <c r="D456" s="147">
        <v>-9999</v>
      </c>
      <c r="E456" s="147">
        <v>-9999</v>
      </c>
      <c r="F456" s="147">
        <v>-9999</v>
      </c>
      <c r="G456" s="147">
        <v>-9999</v>
      </c>
      <c r="H456" s="144"/>
      <c r="J456" s="39"/>
      <c r="K456" s="39"/>
      <c r="L456" s="39"/>
      <c r="M456" s="39"/>
      <c r="N456" s="39"/>
      <c r="O456" s="39"/>
      <c r="P456" s="39"/>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row>
    <row r="457" spans="1:44" x14ac:dyDescent="0.3">
      <c r="A457" s="146" t="s">
        <v>162</v>
      </c>
      <c r="B457" s="141" t="e">
        <f>'Contractor Assumptions'!#REF!</f>
        <v>#REF!</v>
      </c>
      <c r="C457" s="261">
        <v>-9999</v>
      </c>
      <c r="D457" s="261">
        <v>-9999</v>
      </c>
      <c r="E457" s="261">
        <v>-9999</v>
      </c>
      <c r="F457" s="261">
        <v>-9999</v>
      </c>
      <c r="G457" s="261">
        <v>-9999</v>
      </c>
      <c r="H457" s="144"/>
      <c r="J457" s="39"/>
      <c r="K457" s="39"/>
      <c r="L457" s="39"/>
      <c r="M457" s="39"/>
      <c r="N457" s="39"/>
      <c r="O457" s="39"/>
      <c r="P457" s="39"/>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row>
    <row r="458" spans="1:44" x14ac:dyDescent="0.3">
      <c r="A458" s="146" t="s">
        <v>162</v>
      </c>
      <c r="B458" s="141" t="e">
        <f>'Contractor Assumptions'!#REF!</f>
        <v>#REF!</v>
      </c>
      <c r="C458" s="147">
        <v>-9999</v>
      </c>
      <c r="D458" s="147">
        <v>-9999</v>
      </c>
      <c r="E458" s="147">
        <v>-9999</v>
      </c>
      <c r="F458" s="147">
        <v>-9999</v>
      </c>
      <c r="G458" s="147">
        <v>-9999</v>
      </c>
      <c r="H458" s="144"/>
      <c r="J458" s="39"/>
      <c r="K458" s="39"/>
      <c r="L458" s="39"/>
      <c r="M458" s="39"/>
      <c r="N458" s="39"/>
      <c r="O458" s="39"/>
      <c r="P458" s="39"/>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row>
    <row r="459" spans="1:44" x14ac:dyDescent="0.3">
      <c r="A459" s="146" t="s">
        <v>162</v>
      </c>
      <c r="B459" s="141" t="e">
        <f>'Contractor Assumptions'!#REF!</f>
        <v>#REF!</v>
      </c>
      <c r="C459" s="147">
        <v>-9999</v>
      </c>
      <c r="D459" s="147">
        <v>-9999</v>
      </c>
      <c r="E459" s="147">
        <v>-9999</v>
      </c>
      <c r="F459" s="147">
        <v>-9999</v>
      </c>
      <c r="G459" s="147">
        <v>-9999</v>
      </c>
      <c r="H459" s="144"/>
      <c r="J459" s="39"/>
      <c r="K459" s="39"/>
      <c r="L459" s="39"/>
      <c r="M459" s="39"/>
      <c r="N459" s="39"/>
      <c r="O459" s="39"/>
      <c r="P459" s="39"/>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row>
    <row r="460" spans="1:44" x14ac:dyDescent="0.3">
      <c r="A460" s="146" t="s">
        <v>162</v>
      </c>
      <c r="B460" s="141" t="e">
        <f>'Contractor Assumptions'!#REF!</f>
        <v>#REF!</v>
      </c>
      <c r="C460" s="261">
        <v>-9999</v>
      </c>
      <c r="D460" s="261">
        <v>-9999</v>
      </c>
      <c r="E460" s="261">
        <v>-9999</v>
      </c>
      <c r="F460" s="261">
        <v>-9999</v>
      </c>
      <c r="G460" s="261">
        <v>-9999</v>
      </c>
      <c r="H460" s="144"/>
      <c r="J460" s="39"/>
      <c r="K460" s="39"/>
      <c r="L460" s="39"/>
      <c r="M460" s="39"/>
      <c r="N460" s="39"/>
      <c r="O460" s="39"/>
      <c r="P460" s="39"/>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row>
    <row r="461" spans="1:44" x14ac:dyDescent="0.3">
      <c r="A461" s="146" t="s">
        <v>162</v>
      </c>
      <c r="B461" s="141" t="e">
        <f>'Contractor Assumptions'!#REF!</f>
        <v>#REF!</v>
      </c>
      <c r="C461" s="261">
        <v>-9999</v>
      </c>
      <c r="D461" s="261">
        <v>-9999</v>
      </c>
      <c r="E461" s="261">
        <v>-9999</v>
      </c>
      <c r="F461" s="261">
        <v>-9999</v>
      </c>
      <c r="G461" s="261">
        <v>-9999</v>
      </c>
      <c r="H461" s="144"/>
      <c r="J461" s="39"/>
      <c r="K461" s="39"/>
      <c r="L461" s="39"/>
      <c r="M461" s="39"/>
      <c r="N461" s="39"/>
      <c r="O461" s="39"/>
      <c r="P461" s="39"/>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row>
    <row r="462" spans="1:44" x14ac:dyDescent="0.3">
      <c r="A462" s="146" t="s">
        <v>162</v>
      </c>
      <c r="B462" s="141" t="e">
        <f>'Contractor Assumptions'!#REF!</f>
        <v>#REF!</v>
      </c>
      <c r="C462" s="261">
        <v>-9999</v>
      </c>
      <c r="D462" s="261">
        <v>-9999</v>
      </c>
      <c r="E462" s="261">
        <v>-9999</v>
      </c>
      <c r="F462" s="261">
        <v>-9999</v>
      </c>
      <c r="G462" s="261">
        <v>-9999</v>
      </c>
      <c r="H462" s="144"/>
      <c r="J462" s="39"/>
      <c r="K462" s="39"/>
      <c r="L462" s="39"/>
      <c r="M462" s="39"/>
      <c r="N462" s="39"/>
      <c r="O462" s="39"/>
      <c r="P462" s="39"/>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row>
    <row r="463" spans="1:44" x14ac:dyDescent="0.3">
      <c r="A463" s="146" t="s">
        <v>162</v>
      </c>
      <c r="B463" s="141" t="str">
        <f>'Contractor Assumptions'!B6</f>
        <v>Metropolitan Water District of Southern California</v>
      </c>
      <c r="C463" s="147">
        <v>-9999</v>
      </c>
      <c r="D463" s="147">
        <v>-9999</v>
      </c>
      <c r="E463" s="147">
        <v>-9999</v>
      </c>
      <c r="F463" s="147">
        <v>-9999</v>
      </c>
      <c r="G463" s="147">
        <v>5000</v>
      </c>
      <c r="H463" s="144"/>
      <c r="J463" s="39"/>
      <c r="K463" s="39"/>
      <c r="L463" s="39"/>
      <c r="M463" s="39"/>
      <c r="N463" s="39"/>
      <c r="O463" s="39"/>
      <c r="P463" s="39"/>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row>
    <row r="464" spans="1:44" x14ac:dyDescent="0.3">
      <c r="A464" s="146" t="s">
        <v>162</v>
      </c>
      <c r="B464" s="141" t="e">
        <f>'Contractor Assumptions'!#REF!</f>
        <v>#REF!</v>
      </c>
      <c r="C464" s="147">
        <v>-9999</v>
      </c>
      <c r="D464" s="147">
        <v>-9999</v>
      </c>
      <c r="E464" s="147">
        <v>-9999</v>
      </c>
      <c r="F464" s="147">
        <v>-9999</v>
      </c>
      <c r="G464" s="147">
        <v>-9999</v>
      </c>
      <c r="H464" s="144"/>
      <c r="J464" s="39"/>
      <c r="K464" s="39"/>
      <c r="L464" s="39"/>
      <c r="M464" s="39"/>
      <c r="N464" s="39"/>
      <c r="O464" s="39"/>
      <c r="P464" s="39"/>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row>
    <row r="465" spans="1:44" x14ac:dyDescent="0.3">
      <c r="A465" s="146" t="s">
        <v>162</v>
      </c>
      <c r="B465" s="141" t="e">
        <f>'Contractor Assumptions'!#REF!</f>
        <v>#REF!</v>
      </c>
      <c r="C465" s="147">
        <v>-9999</v>
      </c>
      <c r="D465" s="147">
        <v>-9999</v>
      </c>
      <c r="E465" s="147">
        <v>-9999</v>
      </c>
      <c r="F465" s="147">
        <v>-9999</v>
      </c>
      <c r="G465" s="147">
        <v>-9999</v>
      </c>
      <c r="H465" s="144"/>
      <c r="J465" s="39"/>
      <c r="K465" s="39"/>
      <c r="L465" s="39"/>
      <c r="M465" s="39"/>
      <c r="N465" s="39"/>
      <c r="O465" s="39"/>
      <c r="P465" s="39"/>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row>
    <row r="466" spans="1:44" x14ac:dyDescent="0.3">
      <c r="A466" s="146" t="s">
        <v>162</v>
      </c>
      <c r="B466" s="141" t="e">
        <f>'Contractor Assumptions'!#REF!</f>
        <v>#REF!</v>
      </c>
      <c r="C466" s="147">
        <v>-9999</v>
      </c>
      <c r="D466" s="147">
        <v>-9999</v>
      </c>
      <c r="E466" s="147">
        <v>-9999</v>
      </c>
      <c r="F466" s="147">
        <v>-9999</v>
      </c>
      <c r="G466" s="147">
        <v>-9999</v>
      </c>
      <c r="H466" s="144"/>
      <c r="J466" s="39"/>
      <c r="K466" s="39"/>
      <c r="L466" s="39"/>
      <c r="M466" s="39"/>
      <c r="N466" s="39"/>
      <c r="O466" s="39"/>
      <c r="P466" s="39"/>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row>
    <row r="467" spans="1:44" x14ac:dyDescent="0.3">
      <c r="A467" s="146" t="s">
        <v>162</v>
      </c>
      <c r="B467" s="141" t="e">
        <f>'Contractor Assumptions'!#REF!</f>
        <v>#REF!</v>
      </c>
      <c r="C467" s="261">
        <v>-9999</v>
      </c>
      <c r="D467" s="261">
        <v>-9999</v>
      </c>
      <c r="E467" s="261">
        <v>-9999</v>
      </c>
      <c r="F467" s="261">
        <v>-9999</v>
      </c>
      <c r="G467" s="261">
        <v>-9999</v>
      </c>
      <c r="H467" s="144"/>
      <c r="J467" s="39"/>
      <c r="K467" s="39"/>
      <c r="L467" s="39"/>
      <c r="M467" s="39"/>
      <c r="N467" s="39"/>
      <c r="O467" s="39"/>
      <c r="P467" s="39"/>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row>
    <row r="468" spans="1:44" x14ac:dyDescent="0.3">
      <c r="A468" s="146" t="s">
        <v>162</v>
      </c>
      <c r="B468" s="141" t="e">
        <f>'Contractor Assumptions'!#REF!</f>
        <v>#REF!</v>
      </c>
      <c r="C468" s="147">
        <v>-9999</v>
      </c>
      <c r="D468" s="147">
        <v>-9999</v>
      </c>
      <c r="E468" s="147">
        <v>-9999</v>
      </c>
      <c r="F468" s="147">
        <v>-9999</v>
      </c>
      <c r="G468" s="147">
        <v>-9999</v>
      </c>
      <c r="H468" s="144"/>
      <c r="J468" s="39"/>
      <c r="K468" s="39"/>
      <c r="L468" s="39"/>
      <c r="M468" s="39"/>
      <c r="N468" s="39"/>
      <c r="O468" s="39"/>
      <c r="P468" s="39"/>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row>
    <row r="469" spans="1:44" x14ac:dyDescent="0.3">
      <c r="A469" s="146" t="s">
        <v>162</v>
      </c>
      <c r="B469" s="141" t="e">
        <f>'Contractor Assumptions'!#REF!</f>
        <v>#REF!</v>
      </c>
      <c r="C469" s="261">
        <v>-9999</v>
      </c>
      <c r="D469" s="261">
        <v>-9999</v>
      </c>
      <c r="E469" s="261">
        <v>-9999</v>
      </c>
      <c r="F469" s="261">
        <v>-9999</v>
      </c>
      <c r="G469" s="261">
        <v>-9999</v>
      </c>
      <c r="H469" s="144"/>
      <c r="J469" s="39"/>
      <c r="K469" s="39"/>
      <c r="L469" s="39"/>
      <c r="M469" s="39"/>
      <c r="N469" s="39"/>
      <c r="O469" s="39"/>
      <c r="P469" s="39"/>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row>
    <row r="470" spans="1:44" collapsed="1" x14ac:dyDescent="0.3">
      <c r="A470" s="146"/>
      <c r="B470" s="265" t="s">
        <v>150</v>
      </c>
      <c r="C470" s="144"/>
      <c r="D470" s="144"/>
      <c r="E470" s="144"/>
      <c r="F470" s="144"/>
      <c r="G470" s="144"/>
      <c r="H470" s="144"/>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row>
    <row r="471" spans="1:44" x14ac:dyDescent="0.3">
      <c r="A471" s="141"/>
      <c r="B471" s="142" t="s">
        <v>146</v>
      </c>
      <c r="C471" s="143">
        <f>SUM(C473:C515)</f>
        <v>-429957</v>
      </c>
      <c r="D471" s="143">
        <f>SUM(D473:D515)</f>
        <v>-429957</v>
      </c>
      <c r="E471" s="143">
        <f>SUM(E473:E515)</f>
        <v>-429957</v>
      </c>
      <c r="F471" s="143">
        <f>SUM(F473:F515)</f>
        <v>-429957</v>
      </c>
      <c r="G471" s="143">
        <f>SUM(G473:G515)</f>
        <v>-414958</v>
      </c>
      <c r="H471" s="144"/>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row>
    <row r="472" spans="1:44" x14ac:dyDescent="0.3">
      <c r="A472" s="141" t="s">
        <v>0</v>
      </c>
      <c r="B472" s="141" t="s">
        <v>11</v>
      </c>
      <c r="C472" s="145">
        <v>2025</v>
      </c>
      <c r="D472" s="145">
        <v>2030</v>
      </c>
      <c r="E472" s="145">
        <v>2035</v>
      </c>
      <c r="F472" s="145">
        <v>2040</v>
      </c>
      <c r="G472" s="145">
        <v>2045</v>
      </c>
      <c r="H472" s="145" t="s">
        <v>8</v>
      </c>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row>
    <row r="473" spans="1:44" x14ac:dyDescent="0.3">
      <c r="A473" s="146" t="s">
        <v>163</v>
      </c>
      <c r="B473" s="141" t="e">
        <f>'Contractor Assumptions'!#REF!</f>
        <v>#REF!</v>
      </c>
      <c r="C473" s="261">
        <v>-9999</v>
      </c>
      <c r="D473" s="261">
        <v>-9999</v>
      </c>
      <c r="E473" s="261">
        <v>-9999</v>
      </c>
      <c r="F473" s="261">
        <v>-9999</v>
      </c>
      <c r="G473" s="261">
        <v>-9999</v>
      </c>
      <c r="H473" s="144"/>
      <c r="J473" s="38"/>
      <c r="K473" s="39"/>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row>
    <row r="474" spans="1:44" x14ac:dyDescent="0.3">
      <c r="A474" s="146" t="s">
        <v>163</v>
      </c>
      <c r="B474" s="141" t="e">
        <f>'Contractor Assumptions'!#REF!</f>
        <v>#REF!</v>
      </c>
      <c r="C474" s="147">
        <v>-9999</v>
      </c>
      <c r="D474" s="147">
        <v>-9999</v>
      </c>
      <c r="E474" s="147">
        <v>-9999</v>
      </c>
      <c r="F474" s="147">
        <v>-9999</v>
      </c>
      <c r="G474" s="147">
        <v>-9999</v>
      </c>
      <c r="H474" s="144"/>
      <c r="J474" s="38"/>
      <c r="K474" s="39"/>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row>
    <row r="475" spans="1:44" x14ac:dyDescent="0.3">
      <c r="A475" s="146" t="s">
        <v>163</v>
      </c>
      <c r="B475" s="141" t="e">
        <f>'Contractor Assumptions'!#REF!</f>
        <v>#REF!</v>
      </c>
      <c r="C475" s="147">
        <v>-9999</v>
      </c>
      <c r="D475" s="147">
        <v>-9999</v>
      </c>
      <c r="E475" s="147">
        <v>-9999</v>
      </c>
      <c r="F475" s="147">
        <v>-9999</v>
      </c>
      <c r="G475" s="147">
        <v>-9999</v>
      </c>
      <c r="H475" s="144"/>
      <c r="J475" s="39"/>
      <c r="K475" s="39"/>
      <c r="L475" s="39"/>
      <c r="M475" s="39"/>
      <c r="N475" s="39"/>
      <c r="O475" s="39"/>
      <c r="P475" s="39"/>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row>
    <row r="476" spans="1:44" x14ac:dyDescent="0.3">
      <c r="A476" s="146" t="s">
        <v>163</v>
      </c>
      <c r="B476" s="141" t="e">
        <f>'Contractor Assumptions'!#REF!</f>
        <v>#REF!</v>
      </c>
      <c r="C476" s="147">
        <v>-9999</v>
      </c>
      <c r="D476" s="147">
        <v>-9999</v>
      </c>
      <c r="E476" s="147">
        <v>-9999</v>
      </c>
      <c r="F476" s="147">
        <v>-9999</v>
      </c>
      <c r="G476" s="147">
        <v>-9999</v>
      </c>
      <c r="H476" s="147"/>
      <c r="J476" s="39"/>
      <c r="K476" s="39"/>
      <c r="L476" s="39"/>
      <c r="M476" s="39"/>
      <c r="N476" s="39"/>
      <c r="O476" s="39"/>
      <c r="P476" s="39"/>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row>
    <row r="477" spans="1:44" x14ac:dyDescent="0.3">
      <c r="A477" s="146" t="s">
        <v>163</v>
      </c>
      <c r="B477" s="141" t="e">
        <f>'Contractor Assumptions'!#REF!</f>
        <v>#REF!</v>
      </c>
      <c r="C477" s="147">
        <v>-9999</v>
      </c>
      <c r="D477" s="147">
        <v>-9999</v>
      </c>
      <c r="E477" s="147">
        <v>-9999</v>
      </c>
      <c r="F477" s="147">
        <v>-9999</v>
      </c>
      <c r="G477" s="147">
        <v>-9999</v>
      </c>
      <c r="H477" s="144"/>
      <c r="J477" s="39"/>
      <c r="K477" s="39"/>
      <c r="L477" s="39"/>
      <c r="M477" s="39"/>
      <c r="N477" s="39"/>
      <c r="O477" s="39"/>
      <c r="P477" s="39"/>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row>
    <row r="478" spans="1:44" x14ac:dyDescent="0.3">
      <c r="A478" s="146" t="s">
        <v>163</v>
      </c>
      <c r="B478" s="141" t="e">
        <f>'Contractor Assumptions'!#REF!</f>
        <v>#REF!</v>
      </c>
      <c r="C478" s="147">
        <v>-9999</v>
      </c>
      <c r="D478" s="147">
        <v>-9999</v>
      </c>
      <c r="E478" s="147">
        <v>-9999</v>
      </c>
      <c r="F478" s="147">
        <v>-9999</v>
      </c>
      <c r="G478" s="147">
        <v>-9999</v>
      </c>
      <c r="H478" s="144"/>
      <c r="J478" s="39"/>
      <c r="K478" s="39"/>
      <c r="L478" s="39"/>
      <c r="M478" s="39"/>
      <c r="N478" s="39"/>
      <c r="O478" s="39"/>
      <c r="P478" s="39"/>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row>
    <row r="479" spans="1:44" x14ac:dyDescent="0.3">
      <c r="A479" s="146" t="s">
        <v>163</v>
      </c>
      <c r="B479" s="141" t="e">
        <f>'Contractor Assumptions'!#REF!</f>
        <v>#REF!</v>
      </c>
      <c r="C479" s="147">
        <v>-9999</v>
      </c>
      <c r="D479" s="147">
        <v>-9999</v>
      </c>
      <c r="E479" s="147">
        <v>-9999</v>
      </c>
      <c r="F479" s="147">
        <v>-9999</v>
      </c>
      <c r="G479" s="147">
        <v>-9999</v>
      </c>
      <c r="H479" s="144"/>
      <c r="J479" s="39"/>
      <c r="K479" s="39"/>
      <c r="L479" s="39"/>
      <c r="M479" s="39"/>
      <c r="N479" s="39"/>
      <c r="O479" s="39"/>
      <c r="P479" s="39"/>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row>
    <row r="480" spans="1:44" x14ac:dyDescent="0.3">
      <c r="A480" s="146" t="s">
        <v>163</v>
      </c>
      <c r="B480" s="141" t="e">
        <f>'Contractor Assumptions'!#REF!</f>
        <v>#REF!</v>
      </c>
      <c r="C480" s="261">
        <v>-9999</v>
      </c>
      <c r="D480" s="261">
        <v>-9999</v>
      </c>
      <c r="E480" s="261">
        <v>-9999</v>
      </c>
      <c r="F480" s="261">
        <v>-9999</v>
      </c>
      <c r="G480" s="261">
        <v>-9999</v>
      </c>
      <c r="H480" s="144"/>
      <c r="J480" s="39"/>
      <c r="K480" s="39"/>
      <c r="L480" s="39"/>
      <c r="M480" s="39"/>
      <c r="N480" s="39"/>
      <c r="O480" s="39"/>
      <c r="P480" s="39"/>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row>
    <row r="481" spans="1:44" x14ac:dyDescent="0.3">
      <c r="A481" s="146" t="s">
        <v>163</v>
      </c>
      <c r="B481" s="141" t="e">
        <f>'Contractor Assumptions'!#REF!</f>
        <v>#REF!</v>
      </c>
      <c r="C481" s="147">
        <v>-9999</v>
      </c>
      <c r="D481" s="147">
        <v>-9999</v>
      </c>
      <c r="E481" s="147">
        <v>-9999</v>
      </c>
      <c r="F481" s="147">
        <v>-9999</v>
      </c>
      <c r="G481" s="147">
        <v>-9999</v>
      </c>
      <c r="H481" s="144"/>
      <c r="J481" s="39"/>
      <c r="K481" s="39"/>
      <c r="L481" s="39"/>
      <c r="M481" s="39"/>
      <c r="N481" s="39"/>
      <c r="O481" s="39"/>
      <c r="P481" s="39"/>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row>
    <row r="482" spans="1:44" x14ac:dyDescent="0.3">
      <c r="A482" s="146" t="s">
        <v>163</v>
      </c>
      <c r="B482" s="141" t="e">
        <f>'Contractor Assumptions'!#REF!</f>
        <v>#REF!</v>
      </c>
      <c r="C482" s="147">
        <v>-9999</v>
      </c>
      <c r="D482" s="147">
        <v>-9999</v>
      </c>
      <c r="E482" s="147">
        <v>-9999</v>
      </c>
      <c r="F482" s="147">
        <v>-9999</v>
      </c>
      <c r="G482" s="147">
        <v>-9999</v>
      </c>
      <c r="H482" s="144"/>
      <c r="J482" s="39"/>
      <c r="K482" s="39"/>
      <c r="L482" s="39"/>
      <c r="M482" s="39"/>
      <c r="N482" s="39"/>
      <c r="O482" s="39"/>
      <c r="P482" s="39"/>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row>
    <row r="483" spans="1:44" x14ac:dyDescent="0.3">
      <c r="A483" s="146" t="s">
        <v>163</v>
      </c>
      <c r="B483" s="141" t="e">
        <f>'Contractor Assumptions'!#REF!</f>
        <v>#REF!</v>
      </c>
      <c r="C483" s="147">
        <v>-9999</v>
      </c>
      <c r="D483" s="147">
        <v>-9999</v>
      </c>
      <c r="E483" s="147">
        <v>-9999</v>
      </c>
      <c r="F483" s="147">
        <v>-9999</v>
      </c>
      <c r="G483" s="147">
        <v>-9999</v>
      </c>
      <c r="H483" s="144"/>
      <c r="J483" s="38"/>
      <c r="K483" s="39"/>
      <c r="L483" s="39"/>
      <c r="M483" s="39"/>
      <c r="N483" s="39"/>
      <c r="O483" s="39"/>
      <c r="P483" s="39"/>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row>
    <row r="484" spans="1:44" x14ac:dyDescent="0.3">
      <c r="A484" s="146" t="s">
        <v>163</v>
      </c>
      <c r="B484" s="141" t="e">
        <f>'Contractor Assumptions'!#REF!</f>
        <v>#REF!</v>
      </c>
      <c r="C484" s="261">
        <v>-9999</v>
      </c>
      <c r="D484" s="261">
        <v>-9999</v>
      </c>
      <c r="E484" s="261">
        <v>-9999</v>
      </c>
      <c r="F484" s="261">
        <v>-9999</v>
      </c>
      <c r="G484" s="261">
        <v>-9999</v>
      </c>
      <c r="H484" s="144"/>
      <c r="J484" s="103"/>
      <c r="K484" s="39"/>
      <c r="L484" s="39"/>
      <c r="M484" s="39"/>
      <c r="N484" s="39"/>
      <c r="O484" s="39"/>
      <c r="P484" s="39"/>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row>
    <row r="485" spans="1:44" x14ac:dyDescent="0.3">
      <c r="A485" s="146" t="s">
        <v>163</v>
      </c>
      <c r="B485" s="141" t="e">
        <f>'Contractor Assumptions'!#REF!</f>
        <v>#REF!</v>
      </c>
      <c r="C485" s="261">
        <v>-9999</v>
      </c>
      <c r="D485" s="261">
        <v>-9999</v>
      </c>
      <c r="E485" s="261">
        <v>-9999</v>
      </c>
      <c r="F485" s="261">
        <v>-9999</v>
      </c>
      <c r="G485" s="261">
        <v>-9999</v>
      </c>
      <c r="H485" s="144"/>
      <c r="J485" s="39"/>
      <c r="K485" s="39"/>
      <c r="L485" s="39"/>
      <c r="M485" s="39"/>
      <c r="N485" s="39"/>
      <c r="O485" s="39"/>
      <c r="P485" s="39"/>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row>
    <row r="486" spans="1:44" x14ac:dyDescent="0.3">
      <c r="A486" s="146" t="s">
        <v>163</v>
      </c>
      <c r="B486" s="141" t="e">
        <f>'Contractor Assumptions'!#REF!</f>
        <v>#REF!</v>
      </c>
      <c r="C486" s="261">
        <v>-9999</v>
      </c>
      <c r="D486" s="261">
        <v>-9999</v>
      </c>
      <c r="E486" s="261">
        <v>-9999</v>
      </c>
      <c r="F486" s="261">
        <v>-9999</v>
      </c>
      <c r="G486" s="261">
        <v>-9999</v>
      </c>
      <c r="H486" s="144"/>
      <c r="J486" s="39"/>
      <c r="K486" s="39"/>
      <c r="L486" s="39"/>
      <c r="M486" s="39"/>
      <c r="N486" s="39"/>
      <c r="O486" s="39"/>
      <c r="P486" s="39"/>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row>
    <row r="487" spans="1:44" x14ac:dyDescent="0.3">
      <c r="A487" s="146" t="s">
        <v>163</v>
      </c>
      <c r="B487" s="141" t="e">
        <f>'Contractor Assumptions'!#REF!</f>
        <v>#REF!</v>
      </c>
      <c r="C487" s="147">
        <v>-9999</v>
      </c>
      <c r="D487" s="147">
        <v>-9999</v>
      </c>
      <c r="E487" s="147">
        <v>-9999</v>
      </c>
      <c r="F487" s="147">
        <v>-9999</v>
      </c>
      <c r="G487" s="147">
        <v>-9999</v>
      </c>
      <c r="H487" s="144"/>
      <c r="J487" s="39"/>
      <c r="K487" s="39"/>
      <c r="L487" s="39"/>
      <c r="M487" s="39"/>
      <c r="N487" s="39"/>
      <c r="O487" s="39"/>
      <c r="P487" s="39"/>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row>
    <row r="488" spans="1:44" x14ac:dyDescent="0.3">
      <c r="A488" s="146" t="s">
        <v>163</v>
      </c>
      <c r="B488" s="141" t="e">
        <f>'Contractor Assumptions'!#REF!</f>
        <v>#REF!</v>
      </c>
      <c r="C488" s="147">
        <v>-9999</v>
      </c>
      <c r="D488" s="147">
        <v>-9999</v>
      </c>
      <c r="E488" s="147">
        <v>-9999</v>
      </c>
      <c r="F488" s="147">
        <v>-9999</v>
      </c>
      <c r="G488" s="147">
        <v>-9999</v>
      </c>
      <c r="H488" s="144"/>
      <c r="J488" s="39"/>
      <c r="K488" s="39"/>
      <c r="L488" s="39"/>
      <c r="M488" s="39"/>
      <c r="N488" s="39"/>
      <c r="O488" s="39"/>
      <c r="P488" s="39"/>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row>
    <row r="489" spans="1:44" x14ac:dyDescent="0.3">
      <c r="A489" s="146" t="s">
        <v>163</v>
      </c>
      <c r="B489" s="141" t="e">
        <f>'Contractor Assumptions'!#REF!</f>
        <v>#REF!</v>
      </c>
      <c r="C489" s="261">
        <v>-9999</v>
      </c>
      <c r="D489" s="261">
        <v>-9999</v>
      </c>
      <c r="E489" s="261">
        <v>-9999</v>
      </c>
      <c r="F489" s="261">
        <v>-9999</v>
      </c>
      <c r="G489" s="261">
        <v>-9999</v>
      </c>
      <c r="H489" s="144"/>
      <c r="J489" s="39"/>
      <c r="K489" s="39"/>
      <c r="L489" s="39"/>
      <c r="M489" s="39"/>
      <c r="N489" s="39"/>
      <c r="O489" s="39"/>
      <c r="P489" s="39"/>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row>
    <row r="490" spans="1:44" x14ac:dyDescent="0.3">
      <c r="A490" s="146" t="s">
        <v>163</v>
      </c>
      <c r="B490" s="141" t="e">
        <f>'Contractor Assumptions'!#REF!</f>
        <v>#REF!</v>
      </c>
      <c r="C490" s="261">
        <v>-9999</v>
      </c>
      <c r="D490" s="261">
        <v>-9999</v>
      </c>
      <c r="E490" s="261">
        <v>-9999</v>
      </c>
      <c r="F490" s="261">
        <v>-9999</v>
      </c>
      <c r="G490" s="261">
        <v>-9999</v>
      </c>
      <c r="H490" s="144"/>
      <c r="J490" s="39"/>
      <c r="K490" s="39"/>
      <c r="L490" s="39"/>
      <c r="M490" s="39"/>
      <c r="N490" s="39"/>
      <c r="O490" s="39"/>
      <c r="P490" s="39"/>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row>
    <row r="491" spans="1:44" x14ac:dyDescent="0.3">
      <c r="A491" s="146" t="s">
        <v>163</v>
      </c>
      <c r="B491" s="141" t="e">
        <f>'Contractor Assumptions'!#REF!</f>
        <v>#REF!</v>
      </c>
      <c r="C491" s="261">
        <v>-9999</v>
      </c>
      <c r="D491" s="261">
        <v>-9999</v>
      </c>
      <c r="E491" s="261">
        <v>-9999</v>
      </c>
      <c r="F491" s="261">
        <v>-9999</v>
      </c>
      <c r="G491" s="261">
        <v>-9999</v>
      </c>
      <c r="H491" s="144"/>
      <c r="J491" s="39"/>
      <c r="K491" s="39"/>
      <c r="L491" s="39"/>
      <c r="M491" s="39"/>
      <c r="N491" s="39"/>
      <c r="O491" s="39"/>
      <c r="P491" s="39"/>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row>
    <row r="492" spans="1:44" x14ac:dyDescent="0.3">
      <c r="A492" s="146" t="s">
        <v>163</v>
      </c>
      <c r="B492" s="141" t="e">
        <f>'Contractor Assumptions'!#REF!</f>
        <v>#REF!</v>
      </c>
      <c r="C492" s="204">
        <v>-9999</v>
      </c>
      <c r="D492" s="204">
        <v>-9999</v>
      </c>
      <c r="E492" s="204">
        <v>-9999</v>
      </c>
      <c r="F492" s="204">
        <v>-9999</v>
      </c>
      <c r="G492" s="204">
        <v>-9999</v>
      </c>
      <c r="H492" s="144"/>
      <c r="J492" s="39"/>
      <c r="K492" s="39"/>
      <c r="L492" s="39"/>
      <c r="M492" s="39"/>
      <c r="N492" s="39"/>
      <c r="O492" s="39"/>
      <c r="P492" s="39"/>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row>
    <row r="493" spans="1:44" x14ac:dyDescent="0.3">
      <c r="A493" s="146" t="s">
        <v>163</v>
      </c>
      <c r="B493" s="141" t="e">
        <f>'Contractor Assumptions'!#REF!</f>
        <v>#REF!</v>
      </c>
      <c r="C493" s="261">
        <v>-9999</v>
      </c>
      <c r="D493" s="261">
        <v>-9999</v>
      </c>
      <c r="E493" s="261">
        <v>-9999</v>
      </c>
      <c r="F493" s="261">
        <v>-9999</v>
      </c>
      <c r="G493" s="261">
        <v>-9999</v>
      </c>
      <c r="H493" s="144"/>
      <c r="J493" s="39"/>
      <c r="K493" s="39"/>
      <c r="L493" s="39"/>
      <c r="M493" s="39"/>
      <c r="N493" s="39"/>
      <c r="O493" s="39"/>
      <c r="P493" s="39"/>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row>
    <row r="494" spans="1:44" x14ac:dyDescent="0.3">
      <c r="A494" s="146" t="s">
        <v>163</v>
      </c>
      <c r="B494" s="141" t="e">
        <f>'Contractor Assumptions'!#REF!</f>
        <v>#REF!</v>
      </c>
      <c r="C494" s="261">
        <v>-9999</v>
      </c>
      <c r="D494" s="261">
        <v>-9999</v>
      </c>
      <c r="E494" s="261">
        <v>-9999</v>
      </c>
      <c r="F494" s="261">
        <v>-9999</v>
      </c>
      <c r="G494" s="261">
        <v>-9999</v>
      </c>
      <c r="H494" s="144"/>
      <c r="J494" s="39"/>
      <c r="K494" s="39"/>
      <c r="L494" s="39"/>
      <c r="M494" s="39"/>
      <c r="N494" s="39"/>
      <c r="O494" s="39"/>
      <c r="P494" s="39"/>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row>
    <row r="495" spans="1:44" x14ac:dyDescent="0.3">
      <c r="A495" s="146" t="s">
        <v>163</v>
      </c>
      <c r="B495" s="141" t="e">
        <f>'Contractor Assumptions'!#REF!</f>
        <v>#REF!</v>
      </c>
      <c r="C495" s="147">
        <v>-9999</v>
      </c>
      <c r="D495" s="147">
        <v>-9999</v>
      </c>
      <c r="E495" s="147">
        <v>-9999</v>
      </c>
      <c r="F495" s="147">
        <v>-9999</v>
      </c>
      <c r="G495" s="147">
        <v>-9999</v>
      </c>
      <c r="H495" s="144"/>
      <c r="J495" s="39"/>
      <c r="K495" s="39"/>
      <c r="L495" s="39"/>
      <c r="M495" s="39"/>
      <c r="N495" s="39"/>
      <c r="O495" s="39"/>
      <c r="P495" s="39"/>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row>
    <row r="496" spans="1:44" x14ac:dyDescent="0.3">
      <c r="A496" s="146" t="s">
        <v>163</v>
      </c>
      <c r="B496" s="141" t="e">
        <f>'Contractor Assumptions'!#REF!</f>
        <v>#REF!</v>
      </c>
      <c r="C496" s="147">
        <v>-9999</v>
      </c>
      <c r="D496" s="147">
        <v>-9999</v>
      </c>
      <c r="E496" s="147">
        <v>-9999</v>
      </c>
      <c r="F496" s="147">
        <v>-9999</v>
      </c>
      <c r="G496" s="147">
        <v>-9999</v>
      </c>
      <c r="H496" s="144"/>
      <c r="J496" s="104"/>
      <c r="K496" s="39"/>
      <c r="L496" s="39"/>
      <c r="M496" s="39"/>
      <c r="N496" s="39"/>
      <c r="O496" s="39"/>
      <c r="P496" s="39"/>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row>
    <row r="497" spans="1:44" x14ac:dyDescent="0.3">
      <c r="A497" s="146" t="s">
        <v>163</v>
      </c>
      <c r="B497" s="141" t="e">
        <f>'Contractor Assumptions'!#REF!</f>
        <v>#REF!</v>
      </c>
      <c r="C497" s="204">
        <v>-9999</v>
      </c>
      <c r="D497" s="204">
        <v>-9999</v>
      </c>
      <c r="E497" s="204">
        <v>-9999</v>
      </c>
      <c r="F497" s="204">
        <v>-9999</v>
      </c>
      <c r="G497" s="204">
        <v>-9999</v>
      </c>
      <c r="H497" s="144"/>
      <c r="J497" s="39"/>
      <c r="K497" s="39"/>
      <c r="L497" s="39"/>
      <c r="M497" s="39"/>
      <c r="N497" s="39"/>
      <c r="O497" s="39"/>
      <c r="P497" s="39"/>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row>
    <row r="498" spans="1:44" x14ac:dyDescent="0.3">
      <c r="A498" s="146" t="s">
        <v>163</v>
      </c>
      <c r="B498" s="141" t="e">
        <f>'Contractor Assumptions'!#REF!</f>
        <v>#REF!</v>
      </c>
      <c r="C498" s="147">
        <v>-9999</v>
      </c>
      <c r="D498" s="147">
        <v>-9999</v>
      </c>
      <c r="E498" s="147">
        <v>-9999</v>
      </c>
      <c r="F498" s="147">
        <v>-9999</v>
      </c>
      <c r="G498" s="147">
        <v>-9999</v>
      </c>
      <c r="H498" s="144"/>
      <c r="J498" s="38"/>
      <c r="K498" s="39"/>
      <c r="L498" s="39"/>
      <c r="M498" s="39"/>
      <c r="N498" s="39"/>
      <c r="O498" s="39"/>
      <c r="P498" s="39"/>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row>
    <row r="499" spans="1:44" x14ac:dyDescent="0.3">
      <c r="A499" s="146" t="s">
        <v>163</v>
      </c>
      <c r="B499" s="141" t="e">
        <f>'Contractor Assumptions'!#REF!</f>
        <v>#REF!</v>
      </c>
      <c r="C499" s="147">
        <v>-9999</v>
      </c>
      <c r="D499" s="147">
        <v>-9999</v>
      </c>
      <c r="E499" s="147">
        <v>-9999</v>
      </c>
      <c r="F499" s="147">
        <v>-9999</v>
      </c>
      <c r="G499" s="147">
        <v>-9999</v>
      </c>
      <c r="H499" s="144"/>
      <c r="J499" s="39"/>
      <c r="K499" s="39"/>
      <c r="L499" s="39"/>
      <c r="M499" s="39"/>
      <c r="N499" s="39"/>
      <c r="O499" s="39"/>
      <c r="P499" s="39"/>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row>
    <row r="500" spans="1:44" x14ac:dyDescent="0.3">
      <c r="A500" s="146" t="s">
        <v>163</v>
      </c>
      <c r="B500" s="141" t="e">
        <f>'Contractor Assumptions'!#REF!</f>
        <v>#REF!</v>
      </c>
      <c r="C500" s="147">
        <v>-9999</v>
      </c>
      <c r="D500" s="147">
        <v>-9999</v>
      </c>
      <c r="E500" s="147">
        <v>-9999</v>
      </c>
      <c r="F500" s="147">
        <v>-9999</v>
      </c>
      <c r="G500" s="147">
        <v>-9999</v>
      </c>
      <c r="H500" s="144"/>
      <c r="J500" s="39"/>
      <c r="K500" s="39"/>
      <c r="L500" s="39"/>
      <c r="M500" s="39"/>
      <c r="N500" s="39"/>
      <c r="O500" s="39"/>
      <c r="P500" s="39"/>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row>
    <row r="501" spans="1:44" x14ac:dyDescent="0.3">
      <c r="A501" s="146" t="s">
        <v>163</v>
      </c>
      <c r="B501" s="141" t="e">
        <f>'Contractor Assumptions'!#REF!</f>
        <v>#REF!</v>
      </c>
      <c r="C501" s="147">
        <v>-9999</v>
      </c>
      <c r="D501" s="147">
        <v>-9999</v>
      </c>
      <c r="E501" s="147">
        <v>-9999</v>
      </c>
      <c r="F501" s="147">
        <v>-9999</v>
      </c>
      <c r="G501" s="147">
        <v>-9999</v>
      </c>
      <c r="H501" s="144"/>
      <c r="J501" s="39"/>
      <c r="K501" s="39"/>
      <c r="L501" s="39"/>
      <c r="M501" s="39"/>
      <c r="N501" s="39"/>
      <c r="O501" s="39"/>
      <c r="P501" s="39"/>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row>
    <row r="502" spans="1:44" x14ac:dyDescent="0.3">
      <c r="A502" s="146" t="s">
        <v>163</v>
      </c>
      <c r="B502" s="141" t="e">
        <f>'Contractor Assumptions'!#REF!</f>
        <v>#REF!</v>
      </c>
      <c r="C502" s="147">
        <v>-9999</v>
      </c>
      <c r="D502" s="147">
        <v>-9999</v>
      </c>
      <c r="E502" s="147">
        <v>-9999</v>
      </c>
      <c r="F502" s="147">
        <v>-9999</v>
      </c>
      <c r="G502" s="147">
        <v>-9999</v>
      </c>
      <c r="H502" s="144"/>
      <c r="J502" s="39"/>
      <c r="K502" s="39"/>
      <c r="L502" s="39"/>
      <c r="M502" s="39"/>
      <c r="N502" s="39"/>
      <c r="O502" s="39"/>
      <c r="P502" s="39"/>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row>
    <row r="503" spans="1:44" x14ac:dyDescent="0.3">
      <c r="A503" s="146" t="s">
        <v>163</v>
      </c>
      <c r="B503" s="141" t="e">
        <f>'Contractor Assumptions'!#REF!</f>
        <v>#REF!</v>
      </c>
      <c r="C503" s="261">
        <v>-9999</v>
      </c>
      <c r="D503" s="261">
        <v>-9999</v>
      </c>
      <c r="E503" s="261">
        <v>-9999</v>
      </c>
      <c r="F503" s="261">
        <v>-9999</v>
      </c>
      <c r="G503" s="261">
        <v>-9999</v>
      </c>
      <c r="H503" s="144"/>
      <c r="J503" s="39"/>
      <c r="K503" s="39"/>
      <c r="L503" s="39"/>
      <c r="M503" s="39"/>
      <c r="N503" s="39"/>
      <c r="O503" s="39"/>
      <c r="P503" s="39"/>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row>
    <row r="504" spans="1:44" x14ac:dyDescent="0.3">
      <c r="A504" s="146" t="s">
        <v>163</v>
      </c>
      <c r="B504" s="141" t="e">
        <f>'Contractor Assumptions'!#REF!</f>
        <v>#REF!</v>
      </c>
      <c r="C504" s="147">
        <v>-9999</v>
      </c>
      <c r="D504" s="147">
        <v>-9999</v>
      </c>
      <c r="E504" s="147">
        <v>-9999</v>
      </c>
      <c r="F504" s="147">
        <v>-9999</v>
      </c>
      <c r="G504" s="147">
        <v>-9999</v>
      </c>
      <c r="H504" s="144"/>
      <c r="J504" s="39"/>
      <c r="K504" s="39"/>
      <c r="L504" s="39"/>
      <c r="M504" s="39"/>
      <c r="N504" s="39"/>
      <c r="O504" s="39"/>
      <c r="P504" s="39"/>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row>
    <row r="505" spans="1:44" x14ac:dyDescent="0.3">
      <c r="A505" s="146" t="s">
        <v>163</v>
      </c>
      <c r="B505" s="141" t="e">
        <f>'Contractor Assumptions'!#REF!</f>
        <v>#REF!</v>
      </c>
      <c r="C505" s="147">
        <v>-9999</v>
      </c>
      <c r="D505" s="147">
        <v>-9999</v>
      </c>
      <c r="E505" s="147">
        <v>-9999</v>
      </c>
      <c r="F505" s="147">
        <v>-9999</v>
      </c>
      <c r="G505" s="147">
        <v>-9999</v>
      </c>
      <c r="H505" s="144"/>
      <c r="J505" s="39"/>
      <c r="K505" s="39"/>
      <c r="L505" s="39"/>
      <c r="M505" s="39"/>
      <c r="N505" s="39"/>
      <c r="O505" s="39"/>
      <c r="P505" s="39"/>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row>
    <row r="506" spans="1:44" x14ac:dyDescent="0.3">
      <c r="A506" s="146" t="s">
        <v>163</v>
      </c>
      <c r="B506" s="141" t="e">
        <f>'Contractor Assumptions'!#REF!</f>
        <v>#REF!</v>
      </c>
      <c r="C506" s="261">
        <v>-9999</v>
      </c>
      <c r="D506" s="261">
        <v>-9999</v>
      </c>
      <c r="E506" s="261">
        <v>-9999</v>
      </c>
      <c r="F506" s="261">
        <v>-9999</v>
      </c>
      <c r="G506" s="261">
        <v>-9999</v>
      </c>
      <c r="H506" s="144"/>
      <c r="J506" s="39"/>
      <c r="K506" s="39"/>
      <c r="L506" s="39"/>
      <c r="M506" s="39"/>
      <c r="N506" s="39"/>
      <c r="O506" s="39"/>
      <c r="P506" s="39"/>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row>
    <row r="507" spans="1:44" x14ac:dyDescent="0.3">
      <c r="A507" s="146" t="s">
        <v>163</v>
      </c>
      <c r="B507" s="141" t="e">
        <f>'Contractor Assumptions'!#REF!</f>
        <v>#REF!</v>
      </c>
      <c r="C507" s="261">
        <v>-9999</v>
      </c>
      <c r="D507" s="261">
        <v>-9999</v>
      </c>
      <c r="E507" s="261">
        <v>-9999</v>
      </c>
      <c r="F507" s="261">
        <v>-9999</v>
      </c>
      <c r="G507" s="261">
        <v>-9999</v>
      </c>
      <c r="H507" s="144"/>
      <c r="J507" s="39"/>
      <c r="K507" s="39"/>
      <c r="L507" s="39"/>
      <c r="M507" s="39"/>
      <c r="N507" s="39"/>
      <c r="O507" s="39"/>
      <c r="P507" s="39"/>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row>
    <row r="508" spans="1:44" x14ac:dyDescent="0.3">
      <c r="A508" s="146" t="s">
        <v>163</v>
      </c>
      <c r="B508" s="141" t="e">
        <f>'Contractor Assumptions'!#REF!</f>
        <v>#REF!</v>
      </c>
      <c r="C508" s="261">
        <v>-9999</v>
      </c>
      <c r="D508" s="261">
        <v>-9999</v>
      </c>
      <c r="E508" s="261">
        <v>-9999</v>
      </c>
      <c r="F508" s="261">
        <v>-9999</v>
      </c>
      <c r="G508" s="261">
        <v>-9999</v>
      </c>
      <c r="H508" s="144"/>
      <c r="J508" s="39"/>
      <c r="K508" s="39"/>
      <c r="L508" s="39"/>
      <c r="M508" s="39"/>
      <c r="N508" s="39"/>
      <c r="O508" s="39"/>
      <c r="P508" s="39"/>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row>
    <row r="509" spans="1:44" x14ac:dyDescent="0.3">
      <c r="A509" s="146" t="s">
        <v>163</v>
      </c>
      <c r="B509" s="141" t="str">
        <f>'Contractor Assumptions'!B6</f>
        <v>Metropolitan Water District of Southern California</v>
      </c>
      <c r="C509" s="147">
        <v>-9999</v>
      </c>
      <c r="D509" s="147">
        <v>-9999</v>
      </c>
      <c r="E509" s="147">
        <v>-9999</v>
      </c>
      <c r="F509" s="147">
        <v>-9999</v>
      </c>
      <c r="G509" s="147">
        <v>5000</v>
      </c>
      <c r="H509" s="144"/>
      <c r="J509" s="39"/>
      <c r="K509" s="39"/>
      <c r="L509" s="39"/>
      <c r="M509" s="39"/>
      <c r="N509" s="39"/>
      <c r="O509" s="39"/>
      <c r="P509" s="39"/>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row>
    <row r="510" spans="1:44" x14ac:dyDescent="0.3">
      <c r="A510" s="146" t="s">
        <v>163</v>
      </c>
      <c r="B510" s="141" t="e">
        <f>'Contractor Assumptions'!#REF!</f>
        <v>#REF!</v>
      </c>
      <c r="C510" s="147">
        <v>-9999</v>
      </c>
      <c r="D510" s="147">
        <v>-9999</v>
      </c>
      <c r="E510" s="147">
        <v>-9999</v>
      </c>
      <c r="F510" s="147">
        <v>-9999</v>
      </c>
      <c r="G510" s="147">
        <v>-9999</v>
      </c>
      <c r="H510" s="144"/>
      <c r="J510" s="39"/>
      <c r="K510" s="39"/>
      <c r="L510" s="39"/>
      <c r="M510" s="39"/>
      <c r="N510" s="39"/>
      <c r="O510" s="39"/>
      <c r="P510" s="39"/>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row>
    <row r="511" spans="1:44" x14ac:dyDescent="0.3">
      <c r="A511" s="146" t="s">
        <v>163</v>
      </c>
      <c r="B511" s="141" t="e">
        <f>'Contractor Assumptions'!#REF!</f>
        <v>#REF!</v>
      </c>
      <c r="C511" s="147">
        <v>-9999</v>
      </c>
      <c r="D511" s="147">
        <v>-9999</v>
      </c>
      <c r="E511" s="147">
        <v>-9999</v>
      </c>
      <c r="F511" s="147">
        <v>-9999</v>
      </c>
      <c r="G511" s="147">
        <v>-9999</v>
      </c>
      <c r="H511" s="144"/>
      <c r="J511" s="39"/>
      <c r="K511" s="39"/>
      <c r="L511" s="39"/>
      <c r="M511" s="39"/>
      <c r="N511" s="39"/>
      <c r="O511" s="39"/>
      <c r="P511" s="39"/>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row>
    <row r="512" spans="1:44" x14ac:dyDescent="0.3">
      <c r="A512" s="146" t="s">
        <v>163</v>
      </c>
      <c r="B512" s="141" t="e">
        <f>'Contractor Assumptions'!#REF!</f>
        <v>#REF!</v>
      </c>
      <c r="C512" s="147">
        <v>-9999</v>
      </c>
      <c r="D512" s="147">
        <v>-9999</v>
      </c>
      <c r="E512" s="147">
        <v>-9999</v>
      </c>
      <c r="F512" s="147">
        <v>-9999</v>
      </c>
      <c r="G512" s="147">
        <v>-9999</v>
      </c>
      <c r="H512" s="144"/>
      <c r="J512" s="39"/>
      <c r="K512" s="39"/>
      <c r="L512" s="39"/>
      <c r="M512" s="39"/>
      <c r="N512" s="39"/>
      <c r="O512" s="39"/>
      <c r="P512" s="39"/>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row>
    <row r="513" spans="1:44" x14ac:dyDescent="0.3">
      <c r="A513" s="146" t="s">
        <v>163</v>
      </c>
      <c r="B513" s="141" t="e">
        <f>'Contractor Assumptions'!#REF!</f>
        <v>#REF!</v>
      </c>
      <c r="C513" s="261">
        <v>-9999</v>
      </c>
      <c r="D513" s="261">
        <v>-9999</v>
      </c>
      <c r="E513" s="261">
        <v>-9999</v>
      </c>
      <c r="F513" s="261">
        <v>-9999</v>
      </c>
      <c r="G513" s="261">
        <v>-9999</v>
      </c>
      <c r="H513" s="144"/>
      <c r="J513" s="39"/>
      <c r="K513" s="39"/>
      <c r="L513" s="39"/>
      <c r="M513" s="39"/>
      <c r="N513" s="39"/>
      <c r="O513" s="39"/>
      <c r="P513" s="39"/>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row>
    <row r="514" spans="1:44" x14ac:dyDescent="0.3">
      <c r="A514" s="146" t="s">
        <v>163</v>
      </c>
      <c r="B514" s="141" t="e">
        <f>'Contractor Assumptions'!#REF!</f>
        <v>#REF!</v>
      </c>
      <c r="C514" s="147">
        <v>-9999</v>
      </c>
      <c r="D514" s="147">
        <v>-9999</v>
      </c>
      <c r="E514" s="147">
        <v>-9999</v>
      </c>
      <c r="F514" s="147">
        <v>-9999</v>
      </c>
      <c r="G514" s="147">
        <v>-9999</v>
      </c>
      <c r="H514" s="144"/>
      <c r="J514" s="39"/>
      <c r="K514" s="39"/>
      <c r="L514" s="39"/>
      <c r="M514" s="39"/>
      <c r="N514" s="39"/>
      <c r="O514" s="39"/>
      <c r="P514" s="39"/>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row>
    <row r="515" spans="1:44" x14ac:dyDescent="0.3">
      <c r="A515" s="146" t="s">
        <v>163</v>
      </c>
      <c r="B515" s="141" t="e">
        <f>'Contractor Assumptions'!#REF!</f>
        <v>#REF!</v>
      </c>
      <c r="C515" s="261">
        <v>-9999</v>
      </c>
      <c r="D515" s="261">
        <v>-9999</v>
      </c>
      <c r="E515" s="261">
        <v>-9999</v>
      </c>
      <c r="F515" s="261">
        <v>-9999</v>
      </c>
      <c r="G515" s="261">
        <v>-9999</v>
      </c>
      <c r="H515" s="144"/>
      <c r="J515" s="39"/>
      <c r="K515" s="39"/>
      <c r="L515" s="39"/>
      <c r="M515" s="39"/>
      <c r="N515" s="39"/>
      <c r="O515" s="39"/>
      <c r="P515" s="39"/>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row>
    <row r="516" spans="1:44" collapsed="1" x14ac:dyDescent="0.3">
      <c r="A516" s="146"/>
      <c r="B516" s="265" t="s">
        <v>150</v>
      </c>
      <c r="C516" s="144"/>
      <c r="D516" s="144"/>
      <c r="E516" s="144"/>
      <c r="F516" s="144"/>
      <c r="G516" s="144"/>
      <c r="H516" s="144"/>
      <c r="J516" s="38"/>
      <c r="K516" s="38"/>
      <c r="L516" s="39"/>
      <c r="M516" s="39"/>
      <c r="N516" s="39"/>
      <c r="O516" s="39"/>
      <c r="P516" s="39"/>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row>
    <row r="517" spans="1:44" collapsed="1" x14ac:dyDescent="0.3">
      <c r="A517" s="141"/>
      <c r="B517" s="142" t="s">
        <v>146</v>
      </c>
      <c r="C517" s="143">
        <f>SUM(C519:C561)</f>
        <v>-429957</v>
      </c>
      <c r="D517" s="143">
        <f>SUM(D519:D561)</f>
        <v>-429957</v>
      </c>
      <c r="E517" s="143">
        <f>SUM(E519:E561)</f>
        <v>-429957</v>
      </c>
      <c r="F517" s="143">
        <f>SUM(F519:F561)</f>
        <v>-429957</v>
      </c>
      <c r="G517" s="143">
        <f>SUM(G519:G561)</f>
        <v>-414958</v>
      </c>
      <c r="H517" s="144"/>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row>
    <row r="518" spans="1:44" x14ac:dyDescent="0.3">
      <c r="A518" s="141" t="s">
        <v>0</v>
      </c>
      <c r="B518" s="141" t="s">
        <v>11</v>
      </c>
      <c r="C518" s="145">
        <v>2025</v>
      </c>
      <c r="D518" s="145">
        <v>2030</v>
      </c>
      <c r="E518" s="145">
        <v>2035</v>
      </c>
      <c r="F518" s="145">
        <v>2040</v>
      </c>
      <c r="G518" s="145">
        <v>2045</v>
      </c>
      <c r="H518" s="145" t="s">
        <v>8</v>
      </c>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row>
    <row r="519" spans="1:44" x14ac:dyDescent="0.3">
      <c r="A519" s="146" t="s">
        <v>164</v>
      </c>
      <c r="B519" s="141" t="e">
        <f>'Contractor Assumptions'!#REF!</f>
        <v>#REF!</v>
      </c>
      <c r="C519" s="261">
        <v>-9999</v>
      </c>
      <c r="D519" s="261">
        <v>-9999</v>
      </c>
      <c r="E519" s="261">
        <v>-9999</v>
      </c>
      <c r="F519" s="261">
        <v>-9999</v>
      </c>
      <c r="G519" s="261">
        <v>-9999</v>
      </c>
      <c r="H519" s="144"/>
      <c r="J519" s="38"/>
      <c r="K519" s="39"/>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row>
    <row r="520" spans="1:44" x14ac:dyDescent="0.3">
      <c r="A520" s="146" t="s">
        <v>164</v>
      </c>
      <c r="B520" s="141" t="e">
        <f>'Contractor Assumptions'!#REF!</f>
        <v>#REF!</v>
      </c>
      <c r="C520" s="147">
        <v>-9999</v>
      </c>
      <c r="D520" s="147">
        <v>-9999</v>
      </c>
      <c r="E520" s="147">
        <v>-9999</v>
      </c>
      <c r="F520" s="147">
        <v>-9999</v>
      </c>
      <c r="G520" s="147">
        <v>-9999</v>
      </c>
      <c r="H520" s="144"/>
      <c r="J520" s="38"/>
      <c r="K520" s="39"/>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row>
    <row r="521" spans="1:44" x14ac:dyDescent="0.3">
      <c r="A521" s="146" t="s">
        <v>164</v>
      </c>
      <c r="B521" s="141" t="e">
        <f>'Contractor Assumptions'!#REF!</f>
        <v>#REF!</v>
      </c>
      <c r="C521" s="147">
        <v>-9999</v>
      </c>
      <c r="D521" s="147">
        <v>-9999</v>
      </c>
      <c r="E521" s="147">
        <v>-9999</v>
      </c>
      <c r="F521" s="147">
        <v>-9999</v>
      </c>
      <c r="G521" s="147">
        <v>-9999</v>
      </c>
      <c r="H521" s="144"/>
      <c r="J521" s="39"/>
      <c r="K521" s="39"/>
      <c r="L521" s="39"/>
      <c r="M521" s="39"/>
      <c r="N521" s="39"/>
      <c r="O521" s="39"/>
      <c r="P521" s="39"/>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row>
    <row r="522" spans="1:44" x14ac:dyDescent="0.3">
      <c r="A522" s="146" t="s">
        <v>164</v>
      </c>
      <c r="B522" s="141" t="e">
        <f>'Contractor Assumptions'!#REF!</f>
        <v>#REF!</v>
      </c>
      <c r="C522" s="147">
        <v>-9999</v>
      </c>
      <c r="D522" s="147">
        <v>-9999</v>
      </c>
      <c r="E522" s="147">
        <v>-9999</v>
      </c>
      <c r="F522" s="147">
        <v>-9999</v>
      </c>
      <c r="G522" s="147">
        <v>-9999</v>
      </c>
      <c r="H522" s="147"/>
      <c r="J522" s="39"/>
      <c r="K522" s="39"/>
      <c r="L522" s="39"/>
      <c r="M522" s="39"/>
      <c r="N522" s="39"/>
      <c r="O522" s="39"/>
      <c r="P522" s="39"/>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row>
    <row r="523" spans="1:44" x14ac:dyDescent="0.3">
      <c r="A523" s="146" t="s">
        <v>164</v>
      </c>
      <c r="B523" s="141" t="e">
        <f>'Contractor Assumptions'!#REF!</f>
        <v>#REF!</v>
      </c>
      <c r="C523" s="147">
        <v>-9999</v>
      </c>
      <c r="D523" s="147">
        <v>-9999</v>
      </c>
      <c r="E523" s="147">
        <v>-9999</v>
      </c>
      <c r="F523" s="147">
        <v>-9999</v>
      </c>
      <c r="G523" s="147">
        <v>-9999</v>
      </c>
      <c r="H523" s="144"/>
      <c r="J523" s="39"/>
      <c r="K523" s="39"/>
      <c r="L523" s="39"/>
      <c r="M523" s="39"/>
      <c r="N523" s="39"/>
      <c r="O523" s="39"/>
      <c r="P523" s="39"/>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row>
    <row r="524" spans="1:44" x14ac:dyDescent="0.3">
      <c r="A524" s="146" t="s">
        <v>164</v>
      </c>
      <c r="B524" s="141" t="e">
        <f>'Contractor Assumptions'!#REF!</f>
        <v>#REF!</v>
      </c>
      <c r="C524" s="147">
        <v>-9999</v>
      </c>
      <c r="D524" s="147">
        <v>-9999</v>
      </c>
      <c r="E524" s="147">
        <v>-9999</v>
      </c>
      <c r="F524" s="147">
        <v>-9999</v>
      </c>
      <c r="G524" s="147">
        <v>-9999</v>
      </c>
      <c r="H524" s="144"/>
      <c r="J524" s="39"/>
      <c r="K524" s="39"/>
      <c r="L524" s="39"/>
      <c r="M524" s="39"/>
      <c r="N524" s="39"/>
      <c r="O524" s="39"/>
      <c r="P524" s="39"/>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row>
    <row r="525" spans="1:44" x14ac:dyDescent="0.3">
      <c r="A525" s="146" t="s">
        <v>164</v>
      </c>
      <c r="B525" s="141" t="e">
        <f>'Contractor Assumptions'!#REF!</f>
        <v>#REF!</v>
      </c>
      <c r="C525" s="147">
        <v>-9999</v>
      </c>
      <c r="D525" s="147">
        <v>-9999</v>
      </c>
      <c r="E525" s="147">
        <v>-9999</v>
      </c>
      <c r="F525" s="147">
        <v>-9999</v>
      </c>
      <c r="G525" s="147">
        <v>-9999</v>
      </c>
      <c r="H525" s="144"/>
      <c r="J525" s="39"/>
      <c r="K525" s="39"/>
      <c r="L525" s="39"/>
      <c r="M525" s="39"/>
      <c r="N525" s="39"/>
      <c r="O525" s="39"/>
      <c r="P525" s="39"/>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row>
    <row r="526" spans="1:44" x14ac:dyDescent="0.3">
      <c r="A526" s="146" t="s">
        <v>164</v>
      </c>
      <c r="B526" s="141" t="e">
        <f>'Contractor Assumptions'!#REF!</f>
        <v>#REF!</v>
      </c>
      <c r="C526" s="261">
        <v>-9999</v>
      </c>
      <c r="D526" s="261">
        <v>-9999</v>
      </c>
      <c r="E526" s="261">
        <v>-9999</v>
      </c>
      <c r="F526" s="261">
        <v>-9999</v>
      </c>
      <c r="G526" s="261">
        <v>-9999</v>
      </c>
      <c r="H526" s="144"/>
      <c r="J526" s="39"/>
      <c r="K526" s="39"/>
      <c r="L526" s="39"/>
      <c r="M526" s="39"/>
      <c r="N526" s="39"/>
      <c r="O526" s="39"/>
      <c r="P526" s="39"/>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row>
    <row r="527" spans="1:44" x14ac:dyDescent="0.3">
      <c r="A527" s="146" t="s">
        <v>164</v>
      </c>
      <c r="B527" s="141" t="e">
        <f>'Contractor Assumptions'!#REF!</f>
        <v>#REF!</v>
      </c>
      <c r="C527" s="147">
        <v>-9999</v>
      </c>
      <c r="D527" s="147">
        <v>-9999</v>
      </c>
      <c r="E527" s="147">
        <v>-9999</v>
      </c>
      <c r="F527" s="147">
        <v>-9999</v>
      </c>
      <c r="G527" s="147">
        <v>-9999</v>
      </c>
      <c r="H527" s="144"/>
      <c r="J527" s="39"/>
      <c r="K527" s="39"/>
      <c r="L527" s="39"/>
      <c r="M527" s="39"/>
      <c r="N527" s="39"/>
      <c r="O527" s="39"/>
      <c r="P527" s="39"/>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row>
    <row r="528" spans="1:44" x14ac:dyDescent="0.3">
      <c r="A528" s="146" t="s">
        <v>164</v>
      </c>
      <c r="B528" s="141" t="e">
        <f>'Contractor Assumptions'!#REF!</f>
        <v>#REF!</v>
      </c>
      <c r="C528" s="147">
        <v>-9999</v>
      </c>
      <c r="D528" s="147">
        <v>-9999</v>
      </c>
      <c r="E528" s="147">
        <v>-9999</v>
      </c>
      <c r="F528" s="147">
        <v>-9999</v>
      </c>
      <c r="G528" s="147">
        <v>-9999</v>
      </c>
      <c r="H528" s="144"/>
      <c r="J528" s="39"/>
      <c r="K528" s="39"/>
      <c r="L528" s="39"/>
      <c r="M528" s="39"/>
      <c r="N528" s="39"/>
      <c r="O528" s="39"/>
      <c r="P528" s="39"/>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row>
    <row r="529" spans="1:44" x14ac:dyDescent="0.3">
      <c r="A529" s="146" t="s">
        <v>164</v>
      </c>
      <c r="B529" s="141" t="e">
        <f>'Contractor Assumptions'!#REF!</f>
        <v>#REF!</v>
      </c>
      <c r="C529" s="147">
        <v>-9999</v>
      </c>
      <c r="D529" s="147">
        <v>-9999</v>
      </c>
      <c r="E529" s="147">
        <v>-9999</v>
      </c>
      <c r="F529" s="147">
        <v>-9999</v>
      </c>
      <c r="G529" s="147">
        <v>-9999</v>
      </c>
      <c r="H529" s="144"/>
      <c r="J529" s="38"/>
      <c r="K529" s="39"/>
      <c r="L529" s="39"/>
      <c r="M529" s="39"/>
      <c r="N529" s="39"/>
      <c r="O529" s="39"/>
      <c r="P529" s="39"/>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row>
    <row r="530" spans="1:44" x14ac:dyDescent="0.3">
      <c r="A530" s="146" t="s">
        <v>164</v>
      </c>
      <c r="B530" s="141" t="e">
        <f>'Contractor Assumptions'!#REF!</f>
        <v>#REF!</v>
      </c>
      <c r="C530" s="261">
        <v>-9999</v>
      </c>
      <c r="D530" s="261">
        <v>-9999</v>
      </c>
      <c r="E530" s="261">
        <v>-9999</v>
      </c>
      <c r="F530" s="261">
        <v>-9999</v>
      </c>
      <c r="G530" s="261">
        <v>-9999</v>
      </c>
      <c r="H530" s="144"/>
      <c r="J530" s="103"/>
      <c r="K530" s="39"/>
      <c r="L530" s="39"/>
      <c r="M530" s="39"/>
      <c r="N530" s="39"/>
      <c r="O530" s="39"/>
      <c r="P530" s="39"/>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row>
    <row r="531" spans="1:44" x14ac:dyDescent="0.3">
      <c r="A531" s="146" t="s">
        <v>164</v>
      </c>
      <c r="B531" s="141" t="e">
        <f>'Contractor Assumptions'!#REF!</f>
        <v>#REF!</v>
      </c>
      <c r="C531" s="261">
        <v>-9999</v>
      </c>
      <c r="D531" s="261">
        <v>-9999</v>
      </c>
      <c r="E531" s="261">
        <v>-9999</v>
      </c>
      <c r="F531" s="261">
        <v>-9999</v>
      </c>
      <c r="G531" s="261">
        <v>-9999</v>
      </c>
      <c r="H531" s="144"/>
      <c r="J531" s="39"/>
      <c r="K531" s="39"/>
      <c r="L531" s="39"/>
      <c r="M531" s="39"/>
      <c r="N531" s="39"/>
      <c r="O531" s="39"/>
      <c r="P531" s="39"/>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row>
    <row r="532" spans="1:44" x14ac:dyDescent="0.3">
      <c r="A532" s="146" t="s">
        <v>164</v>
      </c>
      <c r="B532" s="141" t="e">
        <f>'Contractor Assumptions'!#REF!</f>
        <v>#REF!</v>
      </c>
      <c r="C532" s="261">
        <v>-9999</v>
      </c>
      <c r="D532" s="261">
        <v>-9999</v>
      </c>
      <c r="E532" s="261">
        <v>-9999</v>
      </c>
      <c r="F532" s="261">
        <v>-9999</v>
      </c>
      <c r="G532" s="261">
        <v>-9999</v>
      </c>
      <c r="H532" s="144"/>
      <c r="J532" s="39"/>
      <c r="K532" s="39"/>
      <c r="L532" s="39"/>
      <c r="M532" s="39"/>
      <c r="N532" s="39"/>
      <c r="O532" s="39"/>
      <c r="P532" s="39"/>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row>
    <row r="533" spans="1:44" x14ac:dyDescent="0.3">
      <c r="A533" s="146" t="s">
        <v>164</v>
      </c>
      <c r="B533" s="141" t="e">
        <f>'Contractor Assumptions'!#REF!</f>
        <v>#REF!</v>
      </c>
      <c r="C533" s="147">
        <v>-9999</v>
      </c>
      <c r="D533" s="147">
        <v>-9999</v>
      </c>
      <c r="E533" s="147">
        <v>-9999</v>
      </c>
      <c r="F533" s="147">
        <v>-9999</v>
      </c>
      <c r="G533" s="147">
        <v>-9999</v>
      </c>
      <c r="H533" s="144"/>
      <c r="J533" s="39"/>
      <c r="K533" s="39"/>
      <c r="L533" s="39"/>
      <c r="M533" s="39"/>
      <c r="N533" s="39"/>
      <c r="O533" s="39"/>
      <c r="P533" s="39"/>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row>
    <row r="534" spans="1:44" x14ac:dyDescent="0.3">
      <c r="A534" s="146" t="s">
        <v>164</v>
      </c>
      <c r="B534" s="141" t="e">
        <f>'Contractor Assumptions'!#REF!</f>
        <v>#REF!</v>
      </c>
      <c r="C534" s="147">
        <v>-9999</v>
      </c>
      <c r="D534" s="147">
        <v>-9999</v>
      </c>
      <c r="E534" s="147">
        <v>-9999</v>
      </c>
      <c r="F534" s="147">
        <v>-9999</v>
      </c>
      <c r="G534" s="147">
        <v>-9999</v>
      </c>
      <c r="H534" s="144"/>
      <c r="J534" s="39"/>
      <c r="K534" s="39"/>
      <c r="L534" s="39"/>
      <c r="M534" s="39"/>
      <c r="N534" s="39"/>
      <c r="O534" s="39"/>
      <c r="P534" s="39"/>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row>
    <row r="535" spans="1:44" x14ac:dyDescent="0.3">
      <c r="A535" s="146" t="s">
        <v>164</v>
      </c>
      <c r="B535" s="141" t="e">
        <f>'Contractor Assumptions'!#REF!</f>
        <v>#REF!</v>
      </c>
      <c r="C535" s="261">
        <v>-9999</v>
      </c>
      <c r="D535" s="261">
        <v>-9999</v>
      </c>
      <c r="E535" s="261">
        <v>-9999</v>
      </c>
      <c r="F535" s="261">
        <v>-9999</v>
      </c>
      <c r="G535" s="261">
        <v>-9999</v>
      </c>
      <c r="H535" s="144"/>
      <c r="J535" s="39"/>
      <c r="K535" s="39"/>
      <c r="L535" s="39"/>
      <c r="M535" s="39"/>
      <c r="N535" s="39"/>
      <c r="O535" s="39"/>
      <c r="P535" s="39"/>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row>
    <row r="536" spans="1:44" x14ac:dyDescent="0.3">
      <c r="A536" s="146" t="s">
        <v>164</v>
      </c>
      <c r="B536" s="141" t="e">
        <f>'Contractor Assumptions'!#REF!</f>
        <v>#REF!</v>
      </c>
      <c r="C536" s="261">
        <v>-9999</v>
      </c>
      <c r="D536" s="261">
        <v>-9999</v>
      </c>
      <c r="E536" s="261">
        <v>-9999</v>
      </c>
      <c r="F536" s="261">
        <v>-9999</v>
      </c>
      <c r="G536" s="261">
        <v>-9999</v>
      </c>
      <c r="H536" s="144"/>
      <c r="J536" s="39"/>
      <c r="K536" s="39"/>
      <c r="L536" s="39"/>
      <c r="M536" s="39"/>
      <c r="N536" s="39"/>
      <c r="O536" s="39"/>
      <c r="P536" s="39"/>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row>
    <row r="537" spans="1:44" x14ac:dyDescent="0.3">
      <c r="A537" s="146" t="s">
        <v>164</v>
      </c>
      <c r="B537" s="141" t="e">
        <f>'Contractor Assumptions'!#REF!</f>
        <v>#REF!</v>
      </c>
      <c r="C537" s="261">
        <v>-9999</v>
      </c>
      <c r="D537" s="261">
        <v>-9999</v>
      </c>
      <c r="E537" s="261">
        <v>-9999</v>
      </c>
      <c r="F537" s="261">
        <v>-9999</v>
      </c>
      <c r="G537" s="261">
        <v>-9999</v>
      </c>
      <c r="H537" s="144"/>
      <c r="J537" s="39"/>
      <c r="K537" s="39"/>
      <c r="L537" s="39"/>
      <c r="M537" s="39"/>
      <c r="N537" s="39"/>
      <c r="O537" s="39"/>
      <c r="P537" s="39"/>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row>
    <row r="538" spans="1:44" x14ac:dyDescent="0.3">
      <c r="A538" s="146" t="s">
        <v>164</v>
      </c>
      <c r="B538" s="141" t="e">
        <f>'Contractor Assumptions'!#REF!</f>
        <v>#REF!</v>
      </c>
      <c r="C538" s="204">
        <v>-9999</v>
      </c>
      <c r="D538" s="204">
        <v>-9999</v>
      </c>
      <c r="E538" s="204">
        <v>-9999</v>
      </c>
      <c r="F538" s="204">
        <v>-9999</v>
      </c>
      <c r="G538" s="204">
        <v>-9999</v>
      </c>
      <c r="H538" s="144"/>
      <c r="J538" s="39"/>
      <c r="K538" s="39"/>
      <c r="L538" s="39"/>
      <c r="M538" s="39"/>
      <c r="N538" s="39"/>
      <c r="O538" s="39"/>
      <c r="P538" s="39"/>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row>
    <row r="539" spans="1:44" x14ac:dyDescent="0.3">
      <c r="A539" s="146" t="s">
        <v>164</v>
      </c>
      <c r="B539" s="141" t="e">
        <f>'Contractor Assumptions'!#REF!</f>
        <v>#REF!</v>
      </c>
      <c r="C539" s="261">
        <v>-9999</v>
      </c>
      <c r="D539" s="261">
        <v>-9999</v>
      </c>
      <c r="E539" s="261">
        <v>-9999</v>
      </c>
      <c r="F539" s="261">
        <v>-9999</v>
      </c>
      <c r="G539" s="261">
        <v>-9999</v>
      </c>
      <c r="H539" s="144"/>
      <c r="J539" s="39"/>
      <c r="K539" s="39"/>
      <c r="L539" s="39"/>
      <c r="M539" s="39"/>
      <c r="N539" s="39"/>
      <c r="O539" s="39"/>
      <c r="P539" s="39"/>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row>
    <row r="540" spans="1:44" x14ac:dyDescent="0.3">
      <c r="A540" s="146" t="s">
        <v>164</v>
      </c>
      <c r="B540" s="141" t="e">
        <f>'Contractor Assumptions'!#REF!</f>
        <v>#REF!</v>
      </c>
      <c r="C540" s="261">
        <v>-9999</v>
      </c>
      <c r="D540" s="261">
        <v>-9999</v>
      </c>
      <c r="E540" s="261">
        <v>-9999</v>
      </c>
      <c r="F540" s="261">
        <v>-9999</v>
      </c>
      <c r="G540" s="261">
        <v>-9999</v>
      </c>
      <c r="H540" s="144"/>
      <c r="J540" s="39"/>
      <c r="K540" s="39"/>
      <c r="L540" s="39"/>
      <c r="M540" s="39"/>
      <c r="N540" s="39"/>
      <c r="O540" s="39"/>
      <c r="P540" s="39"/>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row>
    <row r="541" spans="1:44" x14ac:dyDescent="0.3">
      <c r="A541" s="146" t="s">
        <v>164</v>
      </c>
      <c r="B541" s="141" t="e">
        <f>'Contractor Assumptions'!#REF!</f>
        <v>#REF!</v>
      </c>
      <c r="C541" s="147">
        <v>-9999</v>
      </c>
      <c r="D541" s="147">
        <v>-9999</v>
      </c>
      <c r="E541" s="147">
        <v>-9999</v>
      </c>
      <c r="F541" s="147">
        <v>-9999</v>
      </c>
      <c r="G541" s="147">
        <v>-9999</v>
      </c>
      <c r="H541" s="144"/>
      <c r="J541" s="39"/>
      <c r="K541" s="39"/>
      <c r="L541" s="39"/>
      <c r="M541" s="39"/>
      <c r="N541" s="39"/>
      <c r="O541" s="39"/>
      <c r="P541" s="39"/>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row>
    <row r="542" spans="1:44" x14ac:dyDescent="0.3">
      <c r="A542" s="146" t="s">
        <v>164</v>
      </c>
      <c r="B542" s="141" t="e">
        <f>'Contractor Assumptions'!#REF!</f>
        <v>#REF!</v>
      </c>
      <c r="C542" s="147">
        <v>-9999</v>
      </c>
      <c r="D542" s="147">
        <v>-9999</v>
      </c>
      <c r="E542" s="147">
        <v>-9999</v>
      </c>
      <c r="F542" s="147">
        <v>-9999</v>
      </c>
      <c r="G542" s="147">
        <v>-9999</v>
      </c>
      <c r="H542" s="144"/>
      <c r="J542" s="104"/>
      <c r="K542" s="39"/>
      <c r="L542" s="39"/>
      <c r="M542" s="39"/>
      <c r="N542" s="39"/>
      <c r="O542" s="39"/>
      <c r="P542" s="39"/>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row>
    <row r="543" spans="1:44" x14ac:dyDescent="0.3">
      <c r="A543" s="146" t="s">
        <v>164</v>
      </c>
      <c r="B543" s="141" t="e">
        <f>'Contractor Assumptions'!#REF!</f>
        <v>#REF!</v>
      </c>
      <c r="C543" s="204">
        <v>-9999</v>
      </c>
      <c r="D543" s="204">
        <v>-9999</v>
      </c>
      <c r="E543" s="204">
        <v>-9999</v>
      </c>
      <c r="F543" s="204">
        <v>-9999</v>
      </c>
      <c r="G543" s="204">
        <v>-9999</v>
      </c>
      <c r="H543" s="144"/>
      <c r="J543" s="39"/>
      <c r="K543" s="39"/>
      <c r="L543" s="39"/>
      <c r="M543" s="39"/>
      <c r="N543" s="39"/>
      <c r="O543" s="39"/>
      <c r="P543" s="39"/>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row>
    <row r="544" spans="1:44" x14ac:dyDescent="0.3">
      <c r="A544" s="146" t="s">
        <v>164</v>
      </c>
      <c r="B544" s="141" t="e">
        <f>'Contractor Assumptions'!#REF!</f>
        <v>#REF!</v>
      </c>
      <c r="C544" s="147">
        <v>-9999</v>
      </c>
      <c r="D544" s="147">
        <v>-9999</v>
      </c>
      <c r="E544" s="147">
        <v>-9999</v>
      </c>
      <c r="F544" s="147">
        <v>-9999</v>
      </c>
      <c r="G544" s="147">
        <v>-9999</v>
      </c>
      <c r="H544" s="144"/>
      <c r="J544" s="38"/>
      <c r="K544" s="39"/>
      <c r="L544" s="39"/>
      <c r="M544" s="39"/>
      <c r="N544" s="39"/>
      <c r="O544" s="39"/>
      <c r="P544" s="39"/>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row>
    <row r="545" spans="1:44" x14ac:dyDescent="0.3">
      <c r="A545" s="146" t="s">
        <v>164</v>
      </c>
      <c r="B545" s="141" t="e">
        <f>'Contractor Assumptions'!#REF!</f>
        <v>#REF!</v>
      </c>
      <c r="C545" s="147">
        <v>-9999</v>
      </c>
      <c r="D545" s="147">
        <v>-9999</v>
      </c>
      <c r="E545" s="147">
        <v>-9999</v>
      </c>
      <c r="F545" s="147">
        <v>-9999</v>
      </c>
      <c r="G545" s="147">
        <v>-9999</v>
      </c>
      <c r="H545" s="144"/>
      <c r="J545" s="39"/>
      <c r="K545" s="39"/>
      <c r="L545" s="39"/>
      <c r="M545" s="39"/>
      <c r="N545" s="39"/>
      <c r="O545" s="39"/>
      <c r="P545" s="39"/>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row>
    <row r="546" spans="1:44" x14ac:dyDescent="0.3">
      <c r="A546" s="146" t="s">
        <v>164</v>
      </c>
      <c r="B546" s="141" t="e">
        <f>'Contractor Assumptions'!#REF!</f>
        <v>#REF!</v>
      </c>
      <c r="C546" s="147">
        <v>-9999</v>
      </c>
      <c r="D546" s="147">
        <v>-9999</v>
      </c>
      <c r="E546" s="147">
        <v>-9999</v>
      </c>
      <c r="F546" s="147">
        <v>-9999</v>
      </c>
      <c r="G546" s="147">
        <v>-9999</v>
      </c>
      <c r="H546" s="144"/>
      <c r="J546" s="39"/>
      <c r="K546" s="39"/>
      <c r="L546" s="39"/>
      <c r="M546" s="39"/>
      <c r="N546" s="39"/>
      <c r="O546" s="39"/>
      <c r="P546" s="39"/>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row>
    <row r="547" spans="1:44" x14ac:dyDescent="0.3">
      <c r="A547" s="146" t="s">
        <v>164</v>
      </c>
      <c r="B547" s="141" t="e">
        <f>'Contractor Assumptions'!#REF!</f>
        <v>#REF!</v>
      </c>
      <c r="C547" s="147">
        <v>-9999</v>
      </c>
      <c r="D547" s="147">
        <v>-9999</v>
      </c>
      <c r="E547" s="147">
        <v>-9999</v>
      </c>
      <c r="F547" s="147">
        <v>-9999</v>
      </c>
      <c r="G547" s="147">
        <v>-9999</v>
      </c>
      <c r="H547" s="144"/>
      <c r="J547" s="39"/>
      <c r="K547" s="39"/>
      <c r="L547" s="39"/>
      <c r="M547" s="39"/>
      <c r="N547" s="39"/>
      <c r="O547" s="39"/>
      <c r="P547" s="39"/>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row>
    <row r="548" spans="1:44" x14ac:dyDescent="0.3">
      <c r="A548" s="146" t="s">
        <v>164</v>
      </c>
      <c r="B548" s="141" t="e">
        <f>'Contractor Assumptions'!#REF!</f>
        <v>#REF!</v>
      </c>
      <c r="C548" s="147">
        <v>-9999</v>
      </c>
      <c r="D548" s="147">
        <v>-9999</v>
      </c>
      <c r="E548" s="147">
        <v>-9999</v>
      </c>
      <c r="F548" s="147">
        <v>-9999</v>
      </c>
      <c r="G548" s="147">
        <v>-9999</v>
      </c>
      <c r="H548" s="144"/>
      <c r="J548" s="39"/>
      <c r="K548" s="39"/>
      <c r="L548" s="39"/>
      <c r="M548" s="39"/>
      <c r="N548" s="39"/>
      <c r="O548" s="39"/>
      <c r="P548" s="39"/>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row>
    <row r="549" spans="1:44" x14ac:dyDescent="0.3">
      <c r="A549" s="146" t="s">
        <v>164</v>
      </c>
      <c r="B549" s="141" t="e">
        <f>'Contractor Assumptions'!#REF!</f>
        <v>#REF!</v>
      </c>
      <c r="C549" s="261">
        <v>-9999</v>
      </c>
      <c r="D549" s="261">
        <v>-9999</v>
      </c>
      <c r="E549" s="261">
        <v>-9999</v>
      </c>
      <c r="F549" s="261">
        <v>-9999</v>
      </c>
      <c r="G549" s="261">
        <v>-9999</v>
      </c>
      <c r="H549" s="144"/>
      <c r="J549" s="39"/>
      <c r="K549" s="39"/>
      <c r="L549" s="39"/>
      <c r="M549" s="39"/>
      <c r="N549" s="39"/>
      <c r="O549" s="39"/>
      <c r="P549" s="39"/>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row>
    <row r="550" spans="1:44" x14ac:dyDescent="0.3">
      <c r="A550" s="146" t="s">
        <v>164</v>
      </c>
      <c r="B550" s="141" t="e">
        <f>'Contractor Assumptions'!#REF!</f>
        <v>#REF!</v>
      </c>
      <c r="C550" s="147">
        <v>-9999</v>
      </c>
      <c r="D550" s="147">
        <v>-9999</v>
      </c>
      <c r="E550" s="147">
        <v>-9999</v>
      </c>
      <c r="F550" s="147">
        <v>-9999</v>
      </c>
      <c r="G550" s="147">
        <v>-9999</v>
      </c>
      <c r="H550" s="144"/>
      <c r="J550" s="39"/>
      <c r="K550" s="39"/>
      <c r="L550" s="39"/>
      <c r="M550" s="39"/>
      <c r="N550" s="39"/>
      <c r="O550" s="39"/>
      <c r="P550" s="39"/>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row>
    <row r="551" spans="1:44" x14ac:dyDescent="0.3">
      <c r="A551" s="146" t="s">
        <v>164</v>
      </c>
      <c r="B551" s="141" t="e">
        <f>'Contractor Assumptions'!#REF!</f>
        <v>#REF!</v>
      </c>
      <c r="C551" s="147">
        <v>-9999</v>
      </c>
      <c r="D551" s="147">
        <v>-9999</v>
      </c>
      <c r="E551" s="147">
        <v>-9999</v>
      </c>
      <c r="F551" s="147">
        <v>-9999</v>
      </c>
      <c r="G551" s="147">
        <v>-9999</v>
      </c>
      <c r="H551" s="144"/>
      <c r="J551" s="39"/>
      <c r="K551" s="39"/>
      <c r="L551" s="39"/>
      <c r="M551" s="39"/>
      <c r="N551" s="39"/>
      <c r="O551" s="39"/>
      <c r="P551" s="39"/>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row>
    <row r="552" spans="1:44" x14ac:dyDescent="0.3">
      <c r="A552" s="146" t="s">
        <v>164</v>
      </c>
      <c r="B552" s="141" t="e">
        <f>'Contractor Assumptions'!#REF!</f>
        <v>#REF!</v>
      </c>
      <c r="C552" s="261">
        <v>-9999</v>
      </c>
      <c r="D552" s="261">
        <v>-9999</v>
      </c>
      <c r="E552" s="261">
        <v>-9999</v>
      </c>
      <c r="F552" s="261">
        <v>-9999</v>
      </c>
      <c r="G552" s="261">
        <v>-9999</v>
      </c>
      <c r="H552" s="144"/>
      <c r="J552" s="39"/>
      <c r="K552" s="39"/>
      <c r="L552" s="39"/>
      <c r="M552" s="39"/>
      <c r="N552" s="39"/>
      <c r="O552" s="39"/>
      <c r="P552" s="39"/>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row>
    <row r="553" spans="1:44" x14ac:dyDescent="0.3">
      <c r="A553" s="146" t="s">
        <v>164</v>
      </c>
      <c r="B553" s="141" t="e">
        <f>'Contractor Assumptions'!#REF!</f>
        <v>#REF!</v>
      </c>
      <c r="C553" s="261">
        <v>-9999</v>
      </c>
      <c r="D553" s="261">
        <v>-9999</v>
      </c>
      <c r="E553" s="261">
        <v>-9999</v>
      </c>
      <c r="F553" s="261">
        <v>-9999</v>
      </c>
      <c r="G553" s="261">
        <v>-9999</v>
      </c>
      <c r="H553" s="144"/>
      <c r="J553" s="39"/>
      <c r="K553" s="39"/>
      <c r="L553" s="39"/>
      <c r="M553" s="39"/>
      <c r="N553" s="39"/>
      <c r="O553" s="39"/>
      <c r="P553" s="39"/>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row>
    <row r="554" spans="1:44" x14ac:dyDescent="0.3">
      <c r="A554" s="146" t="s">
        <v>164</v>
      </c>
      <c r="B554" s="141" t="e">
        <f>'Contractor Assumptions'!#REF!</f>
        <v>#REF!</v>
      </c>
      <c r="C554" s="261">
        <v>-9999</v>
      </c>
      <c r="D554" s="261">
        <v>-9999</v>
      </c>
      <c r="E554" s="261">
        <v>-9999</v>
      </c>
      <c r="F554" s="261">
        <v>-9999</v>
      </c>
      <c r="G554" s="261">
        <v>-9999</v>
      </c>
      <c r="H554" s="144"/>
      <c r="J554" s="39"/>
      <c r="K554" s="39"/>
      <c r="L554" s="39"/>
      <c r="M554" s="39"/>
      <c r="N554" s="39"/>
      <c r="O554" s="39"/>
      <c r="P554" s="39"/>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row>
    <row r="555" spans="1:44" x14ac:dyDescent="0.3">
      <c r="A555" s="146" t="s">
        <v>164</v>
      </c>
      <c r="B555" s="141" t="str">
        <f>'Contractor Assumptions'!B6</f>
        <v>Metropolitan Water District of Southern California</v>
      </c>
      <c r="C555" s="147">
        <v>-9999</v>
      </c>
      <c r="D555" s="147">
        <v>-9999</v>
      </c>
      <c r="E555" s="147">
        <v>-9999</v>
      </c>
      <c r="F555" s="147">
        <v>-9999</v>
      </c>
      <c r="G555" s="147">
        <v>5000</v>
      </c>
      <c r="H555" s="144"/>
      <c r="J555" s="39"/>
      <c r="K555" s="39"/>
      <c r="L555" s="39"/>
      <c r="M555" s="39"/>
      <c r="N555" s="39"/>
      <c r="O555" s="39"/>
      <c r="P555" s="39"/>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row>
    <row r="556" spans="1:44" x14ac:dyDescent="0.3">
      <c r="A556" s="146" t="s">
        <v>164</v>
      </c>
      <c r="B556" s="141" t="e">
        <f>'Contractor Assumptions'!#REF!</f>
        <v>#REF!</v>
      </c>
      <c r="C556" s="147">
        <v>-9999</v>
      </c>
      <c r="D556" s="147">
        <v>-9999</v>
      </c>
      <c r="E556" s="147">
        <v>-9999</v>
      </c>
      <c r="F556" s="147">
        <v>-9999</v>
      </c>
      <c r="G556" s="147">
        <v>-9999</v>
      </c>
      <c r="H556" s="144"/>
      <c r="J556" s="39"/>
      <c r="K556" s="39"/>
      <c r="L556" s="39"/>
      <c r="M556" s="39"/>
      <c r="N556" s="39"/>
      <c r="O556" s="39"/>
      <c r="P556" s="39"/>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row>
    <row r="557" spans="1:44" x14ac:dyDescent="0.3">
      <c r="A557" s="146" t="s">
        <v>164</v>
      </c>
      <c r="B557" s="141" t="e">
        <f>'Contractor Assumptions'!#REF!</f>
        <v>#REF!</v>
      </c>
      <c r="C557" s="205">
        <v>-9999</v>
      </c>
      <c r="D557" s="205">
        <v>-9999</v>
      </c>
      <c r="E557" s="205">
        <v>-9999</v>
      </c>
      <c r="F557" s="205">
        <v>-9999</v>
      </c>
      <c r="G557" s="205">
        <v>-9999</v>
      </c>
      <c r="H557" s="144"/>
      <c r="J557" s="39"/>
      <c r="K557" s="39"/>
      <c r="L557" s="39"/>
      <c r="M557" s="39"/>
      <c r="N557" s="39"/>
      <c r="O557" s="39"/>
      <c r="P557" s="39"/>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row>
    <row r="558" spans="1:44" x14ac:dyDescent="0.3">
      <c r="A558" s="146" t="s">
        <v>164</v>
      </c>
      <c r="B558" s="141" t="e">
        <f>'Contractor Assumptions'!#REF!</f>
        <v>#REF!</v>
      </c>
      <c r="C558" s="147">
        <v>-9999</v>
      </c>
      <c r="D558" s="147">
        <v>-9999</v>
      </c>
      <c r="E558" s="147">
        <v>-9999</v>
      </c>
      <c r="F558" s="147">
        <v>-9999</v>
      </c>
      <c r="G558" s="147">
        <v>-9999</v>
      </c>
      <c r="H558" s="144"/>
      <c r="J558" s="39"/>
      <c r="K558" s="39"/>
      <c r="L558" s="39"/>
      <c r="M558" s="39"/>
      <c r="N558" s="39"/>
      <c r="O558" s="39"/>
      <c r="P558" s="39"/>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row>
    <row r="559" spans="1:44" x14ac:dyDescent="0.3">
      <c r="A559" s="146" t="s">
        <v>164</v>
      </c>
      <c r="B559" s="141" t="e">
        <f>'Contractor Assumptions'!#REF!</f>
        <v>#REF!</v>
      </c>
      <c r="C559" s="261">
        <v>-9999</v>
      </c>
      <c r="D559" s="261">
        <v>-9999</v>
      </c>
      <c r="E559" s="261">
        <v>-9999</v>
      </c>
      <c r="F559" s="261">
        <v>-9999</v>
      </c>
      <c r="G559" s="261">
        <v>-9999</v>
      </c>
      <c r="H559" s="144"/>
      <c r="J559" s="39"/>
      <c r="K559" s="39"/>
      <c r="L559" s="39"/>
      <c r="M559" s="39"/>
      <c r="N559" s="39"/>
      <c r="O559" s="39"/>
      <c r="P559" s="39"/>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row>
    <row r="560" spans="1:44" x14ac:dyDescent="0.3">
      <c r="A560" s="146" t="s">
        <v>164</v>
      </c>
      <c r="B560" s="141" t="e">
        <f>'Contractor Assumptions'!#REF!</f>
        <v>#REF!</v>
      </c>
      <c r="C560" s="147">
        <v>-9999</v>
      </c>
      <c r="D560" s="147">
        <v>-9999</v>
      </c>
      <c r="E560" s="147">
        <v>-9999</v>
      </c>
      <c r="F560" s="147">
        <v>-9999</v>
      </c>
      <c r="G560" s="147">
        <v>-9999</v>
      </c>
      <c r="H560" s="144"/>
      <c r="J560" s="39"/>
      <c r="K560" s="39"/>
      <c r="L560" s="39"/>
      <c r="M560" s="39"/>
      <c r="N560" s="39"/>
      <c r="O560" s="39"/>
      <c r="P560" s="39"/>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row>
    <row r="561" spans="1:44" x14ac:dyDescent="0.3">
      <c r="A561" s="146" t="s">
        <v>164</v>
      </c>
      <c r="B561" s="141" t="e">
        <f>'Contractor Assumptions'!#REF!</f>
        <v>#REF!</v>
      </c>
      <c r="C561" s="261">
        <v>-9999</v>
      </c>
      <c r="D561" s="261">
        <v>-9999</v>
      </c>
      <c r="E561" s="261">
        <v>-9999</v>
      </c>
      <c r="F561" s="261">
        <v>-9999</v>
      </c>
      <c r="G561" s="261">
        <v>-9999</v>
      </c>
      <c r="H561" s="144"/>
      <c r="J561" s="39"/>
      <c r="K561" s="39"/>
      <c r="L561" s="39"/>
      <c r="M561" s="39"/>
      <c r="N561" s="39"/>
      <c r="O561" s="39"/>
      <c r="P561" s="39"/>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row>
    <row r="562" spans="1:44" collapsed="1" x14ac:dyDescent="0.3">
      <c r="A562" s="146"/>
      <c r="B562" s="265" t="s">
        <v>150</v>
      </c>
      <c r="C562" s="144"/>
      <c r="D562" s="144"/>
      <c r="E562" s="144"/>
      <c r="F562" s="144"/>
      <c r="G562" s="144"/>
      <c r="H562" s="144"/>
      <c r="J562" s="38"/>
      <c r="K562" s="38"/>
      <c r="L562" s="39"/>
      <c r="M562" s="39"/>
      <c r="N562" s="39"/>
      <c r="O562" s="39"/>
      <c r="P562" s="39"/>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row>
    <row r="563" spans="1:44" collapsed="1" x14ac:dyDescent="0.3">
      <c r="A563" s="68" t="s">
        <v>165</v>
      </c>
      <c r="B563" s="264" t="s">
        <v>150</v>
      </c>
      <c r="C563" s="68"/>
      <c r="D563" s="68"/>
      <c r="E563" s="68"/>
      <c r="F563" s="68"/>
      <c r="G563" s="68"/>
      <c r="H563" s="6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row>
    <row r="564" spans="1:44" x14ac:dyDescent="0.3">
      <c r="A564" s="69"/>
      <c r="B564" s="70" t="s">
        <v>146</v>
      </c>
      <c r="C564" s="92">
        <f>SUM(C566:C608)</f>
        <v>-429957</v>
      </c>
      <c r="D564" s="92">
        <f>SUM(D566:D608)</f>
        <v>-429957</v>
      </c>
      <c r="E564" s="92">
        <f>SUM(E566:E608)</f>
        <v>-429957</v>
      </c>
      <c r="F564" s="92">
        <f>SUM(F566:F608)</f>
        <v>-429957</v>
      </c>
      <c r="G564" s="92">
        <f>SUM(G566:G608)</f>
        <v>-414958</v>
      </c>
      <c r="H564" s="7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row>
    <row r="565" spans="1:44" x14ac:dyDescent="0.3">
      <c r="A565" s="69" t="s">
        <v>0</v>
      </c>
      <c r="B565" s="69" t="s">
        <v>11</v>
      </c>
      <c r="C565" s="71">
        <v>2025</v>
      </c>
      <c r="D565" s="71">
        <v>2030</v>
      </c>
      <c r="E565" s="71">
        <v>2035</v>
      </c>
      <c r="F565" s="71">
        <v>2040</v>
      </c>
      <c r="G565" s="71">
        <v>2045</v>
      </c>
      <c r="H565" s="71" t="s">
        <v>8</v>
      </c>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row>
    <row r="566" spans="1:44" x14ac:dyDescent="0.3">
      <c r="A566" s="72" t="s">
        <v>166</v>
      </c>
      <c r="B566" s="69" t="e">
        <f>'Contractor Assumptions'!#REF!</f>
        <v>#REF!</v>
      </c>
      <c r="C566" s="262">
        <v>-9999</v>
      </c>
      <c r="D566" s="262">
        <v>-9999</v>
      </c>
      <c r="E566" s="262">
        <v>-9999</v>
      </c>
      <c r="F566" s="262">
        <v>-9999</v>
      </c>
      <c r="G566" s="262">
        <v>-9999</v>
      </c>
      <c r="H566" s="73"/>
      <c r="J566" s="38"/>
      <c r="K566" s="39"/>
      <c r="L566" s="39"/>
      <c r="M566" s="39"/>
      <c r="N566" s="39"/>
      <c r="O566" s="39"/>
      <c r="P566" s="39"/>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row>
    <row r="567" spans="1:44" x14ac:dyDescent="0.3">
      <c r="A567" s="72" t="s">
        <v>166</v>
      </c>
      <c r="B567" s="69" t="e">
        <f>'Contractor Assumptions'!#REF!</f>
        <v>#REF!</v>
      </c>
      <c r="C567" s="73">
        <v>-9999</v>
      </c>
      <c r="D567" s="73">
        <v>-9999</v>
      </c>
      <c r="E567" s="73">
        <v>-9999</v>
      </c>
      <c r="F567" s="73">
        <v>-9999</v>
      </c>
      <c r="G567" s="73">
        <v>-9999</v>
      </c>
      <c r="H567" s="73"/>
      <c r="J567" s="38"/>
      <c r="K567" s="39"/>
      <c r="L567" s="39"/>
      <c r="M567" s="39"/>
      <c r="N567" s="39"/>
      <c r="O567" s="39"/>
      <c r="P567" s="39"/>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row>
    <row r="568" spans="1:44" x14ac:dyDescent="0.3">
      <c r="A568" s="72" t="s">
        <v>166</v>
      </c>
      <c r="B568" s="69" t="e">
        <f>'Contractor Assumptions'!#REF!</f>
        <v>#REF!</v>
      </c>
      <c r="C568" s="73">
        <v>-9999</v>
      </c>
      <c r="D568" s="73">
        <v>-9999</v>
      </c>
      <c r="E568" s="73">
        <v>-9999</v>
      </c>
      <c r="F568" s="73">
        <v>-9999</v>
      </c>
      <c r="G568" s="73">
        <v>-9999</v>
      </c>
      <c r="H568" s="73"/>
      <c r="J568" s="39"/>
      <c r="K568" s="39"/>
      <c r="L568" s="39"/>
      <c r="M568" s="39"/>
      <c r="N568" s="39"/>
      <c r="O568" s="39"/>
      <c r="P568" s="39"/>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row>
    <row r="569" spans="1:44" x14ac:dyDescent="0.3">
      <c r="A569" s="72" t="s">
        <v>166</v>
      </c>
      <c r="B569" s="69" t="e">
        <f>'Contractor Assumptions'!#REF!</f>
        <v>#REF!</v>
      </c>
      <c r="C569" s="73">
        <v>-9999</v>
      </c>
      <c r="D569" s="73">
        <v>-9999</v>
      </c>
      <c r="E569" s="73">
        <v>-9999</v>
      </c>
      <c r="F569" s="73">
        <v>-9999</v>
      </c>
      <c r="G569" s="73">
        <v>-9999</v>
      </c>
      <c r="H569" s="73"/>
      <c r="J569" s="39"/>
      <c r="K569" s="39"/>
      <c r="L569" s="39"/>
      <c r="M569" s="39"/>
      <c r="N569" s="39"/>
      <c r="O569" s="39"/>
      <c r="P569" s="39"/>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row>
    <row r="570" spans="1:44" x14ac:dyDescent="0.3">
      <c r="A570" s="72" t="s">
        <v>166</v>
      </c>
      <c r="B570" s="69" t="e">
        <f>'Contractor Assumptions'!#REF!</f>
        <v>#REF!</v>
      </c>
      <c r="C570" s="73">
        <v>-9999</v>
      </c>
      <c r="D570" s="73">
        <v>-9999</v>
      </c>
      <c r="E570" s="73">
        <v>-9999</v>
      </c>
      <c r="F570" s="73">
        <v>-9999</v>
      </c>
      <c r="G570" s="73">
        <v>-9999</v>
      </c>
      <c r="H570" s="73"/>
      <c r="J570" s="39"/>
      <c r="K570" s="39"/>
      <c r="L570" s="39"/>
      <c r="M570" s="39"/>
      <c r="N570" s="39"/>
      <c r="O570" s="39"/>
      <c r="P570" s="39"/>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row>
    <row r="571" spans="1:44" x14ac:dyDescent="0.3">
      <c r="A571" s="72" t="s">
        <v>166</v>
      </c>
      <c r="B571" s="69" t="e">
        <f>'Contractor Assumptions'!#REF!</f>
        <v>#REF!</v>
      </c>
      <c r="C571" s="73">
        <v>-9999</v>
      </c>
      <c r="D571" s="73">
        <v>-9999</v>
      </c>
      <c r="E571" s="73">
        <v>-9999</v>
      </c>
      <c r="F571" s="73">
        <v>-9999</v>
      </c>
      <c r="G571" s="73">
        <v>-9999</v>
      </c>
      <c r="H571" s="73"/>
      <c r="J571" s="39"/>
      <c r="K571" s="39"/>
      <c r="L571" s="39"/>
      <c r="M571" s="39"/>
      <c r="N571" s="39"/>
      <c r="O571" s="39"/>
      <c r="P571" s="39"/>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row>
    <row r="572" spans="1:44" x14ac:dyDescent="0.3">
      <c r="A572" s="72" t="s">
        <v>166</v>
      </c>
      <c r="B572" s="69" t="e">
        <f>'Contractor Assumptions'!#REF!</f>
        <v>#REF!</v>
      </c>
      <c r="C572" s="73">
        <v>-9999</v>
      </c>
      <c r="D572" s="73">
        <v>-9999</v>
      </c>
      <c r="E572" s="73">
        <v>-9999</v>
      </c>
      <c r="F572" s="73">
        <v>-9999</v>
      </c>
      <c r="G572" s="73">
        <v>-9999</v>
      </c>
      <c r="H572" s="73"/>
      <c r="J572" s="38"/>
      <c r="K572" s="39"/>
      <c r="L572" s="39"/>
      <c r="M572" s="39"/>
      <c r="N572" s="39"/>
      <c r="O572" s="39"/>
      <c r="P572" s="39"/>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row>
    <row r="573" spans="1:44" x14ac:dyDescent="0.3">
      <c r="A573" s="72" t="s">
        <v>166</v>
      </c>
      <c r="B573" s="69" t="e">
        <f>'Contractor Assumptions'!#REF!</f>
        <v>#REF!</v>
      </c>
      <c r="C573" s="262">
        <v>-9999</v>
      </c>
      <c r="D573" s="262">
        <v>-9999</v>
      </c>
      <c r="E573" s="262">
        <v>-9999</v>
      </c>
      <c r="F573" s="262">
        <v>-9999</v>
      </c>
      <c r="G573" s="262">
        <v>-9999</v>
      </c>
      <c r="H573" s="73"/>
      <c r="J573" s="103"/>
      <c r="K573" s="39"/>
      <c r="L573" s="39"/>
      <c r="M573" s="39"/>
      <c r="N573" s="39"/>
      <c r="O573" s="39"/>
      <c r="P573" s="39"/>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row>
    <row r="574" spans="1:44" x14ac:dyDescent="0.3">
      <c r="A574" s="72" t="s">
        <v>166</v>
      </c>
      <c r="B574" s="69" t="e">
        <f>'Contractor Assumptions'!#REF!</f>
        <v>#REF!</v>
      </c>
      <c r="C574" s="73">
        <v>-9999</v>
      </c>
      <c r="D574" s="73">
        <v>-9999</v>
      </c>
      <c r="E574" s="73">
        <v>-9999</v>
      </c>
      <c r="F574" s="73">
        <v>-9999</v>
      </c>
      <c r="G574" s="73">
        <v>-9999</v>
      </c>
      <c r="H574" s="73"/>
      <c r="J574" s="103"/>
      <c r="K574" s="39"/>
      <c r="L574" s="39"/>
      <c r="M574" s="39"/>
      <c r="N574" s="39"/>
      <c r="O574" s="39"/>
      <c r="P574" s="39"/>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row>
    <row r="575" spans="1:44" x14ac:dyDescent="0.3">
      <c r="A575" s="72" t="s">
        <v>166</v>
      </c>
      <c r="B575" s="69" t="e">
        <f>'Contractor Assumptions'!#REF!</f>
        <v>#REF!</v>
      </c>
      <c r="C575" s="73">
        <v>-9999</v>
      </c>
      <c r="D575" s="73">
        <v>-9999</v>
      </c>
      <c r="E575" s="73">
        <v>-9999</v>
      </c>
      <c r="F575" s="73">
        <v>-9999</v>
      </c>
      <c r="G575" s="73">
        <v>-9999</v>
      </c>
      <c r="H575" s="73"/>
      <c r="J575" s="103"/>
      <c r="K575" s="39"/>
      <c r="L575" s="39"/>
      <c r="M575" s="39"/>
      <c r="N575" s="39"/>
      <c r="O575" s="39"/>
      <c r="P575" s="39"/>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row>
    <row r="576" spans="1:44" x14ac:dyDescent="0.3">
      <c r="A576" s="72" t="s">
        <v>166</v>
      </c>
      <c r="B576" s="69" t="e">
        <f>'Contractor Assumptions'!#REF!</f>
        <v>#REF!</v>
      </c>
      <c r="C576" s="73">
        <v>-9999</v>
      </c>
      <c r="D576" s="73">
        <v>-9999</v>
      </c>
      <c r="E576" s="73">
        <v>-9999</v>
      </c>
      <c r="F576" s="73">
        <v>-9999</v>
      </c>
      <c r="G576" s="73">
        <v>-9999</v>
      </c>
      <c r="H576" s="73"/>
      <c r="J576" s="103"/>
      <c r="K576" s="39"/>
      <c r="L576" s="39"/>
      <c r="M576" s="39"/>
      <c r="N576" s="39"/>
      <c r="O576" s="39"/>
      <c r="P576" s="39"/>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row>
    <row r="577" spans="1:44" x14ac:dyDescent="0.3">
      <c r="A577" s="72" t="s">
        <v>166</v>
      </c>
      <c r="B577" s="69" t="e">
        <f>'Contractor Assumptions'!#REF!</f>
        <v>#REF!</v>
      </c>
      <c r="C577" s="262">
        <v>-9999</v>
      </c>
      <c r="D577" s="262">
        <v>-9999</v>
      </c>
      <c r="E577" s="262">
        <v>-9999</v>
      </c>
      <c r="F577" s="262">
        <v>-9999</v>
      </c>
      <c r="G577" s="262">
        <v>-9999</v>
      </c>
      <c r="H577" s="73"/>
      <c r="J577" s="103"/>
      <c r="K577" s="39"/>
      <c r="L577" s="39"/>
      <c r="M577" s="39"/>
      <c r="N577" s="39"/>
      <c r="O577" s="39"/>
      <c r="P577" s="39"/>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row>
    <row r="578" spans="1:44" x14ac:dyDescent="0.3">
      <c r="A578" s="72" t="s">
        <v>166</v>
      </c>
      <c r="B578" s="69" t="e">
        <f>'Contractor Assumptions'!#REF!</f>
        <v>#REF!</v>
      </c>
      <c r="C578" s="262">
        <v>-9999</v>
      </c>
      <c r="D578" s="262">
        <v>-9999</v>
      </c>
      <c r="E578" s="262">
        <v>-9999</v>
      </c>
      <c r="F578" s="262">
        <v>-9999</v>
      </c>
      <c r="G578" s="262">
        <v>-9999</v>
      </c>
      <c r="H578" s="73"/>
      <c r="J578" s="39"/>
      <c r="K578" s="39"/>
      <c r="L578" s="39"/>
      <c r="M578" s="39"/>
      <c r="N578" s="39"/>
      <c r="O578" s="39"/>
      <c r="P578" s="39"/>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row>
    <row r="579" spans="1:44" x14ac:dyDescent="0.3">
      <c r="A579" s="72" t="s">
        <v>166</v>
      </c>
      <c r="B579" s="69" t="e">
        <f>'Contractor Assumptions'!#REF!</f>
        <v>#REF!</v>
      </c>
      <c r="C579" s="262">
        <v>-9999</v>
      </c>
      <c r="D579" s="262">
        <v>-9999</v>
      </c>
      <c r="E579" s="262">
        <v>-9999</v>
      </c>
      <c r="F579" s="262">
        <v>-9999</v>
      </c>
      <c r="G579" s="262">
        <v>-9999</v>
      </c>
      <c r="H579" s="73"/>
      <c r="J579" s="39"/>
      <c r="K579" s="39"/>
      <c r="L579" s="39"/>
      <c r="M579" s="39"/>
      <c r="N579" s="39"/>
      <c r="O579" s="39"/>
      <c r="P579" s="39"/>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row>
    <row r="580" spans="1:44" x14ac:dyDescent="0.3">
      <c r="A580" s="72" t="s">
        <v>166</v>
      </c>
      <c r="B580" s="69" t="e">
        <f>'Contractor Assumptions'!#REF!</f>
        <v>#REF!</v>
      </c>
      <c r="C580" s="73">
        <v>-9999</v>
      </c>
      <c r="D580" s="73">
        <v>-9999</v>
      </c>
      <c r="E580" s="73">
        <v>-9999</v>
      </c>
      <c r="F580" s="73">
        <v>-9999</v>
      </c>
      <c r="G580" s="73">
        <v>-9999</v>
      </c>
      <c r="H580" s="73"/>
      <c r="J580" s="39"/>
      <c r="K580" s="39"/>
      <c r="L580" s="39"/>
      <c r="M580" s="39"/>
      <c r="N580" s="39"/>
      <c r="O580" s="39"/>
      <c r="P580" s="39"/>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row>
    <row r="581" spans="1:44" x14ac:dyDescent="0.3">
      <c r="A581" s="72" t="s">
        <v>166</v>
      </c>
      <c r="B581" s="69" t="e">
        <f>'Contractor Assumptions'!#REF!</f>
        <v>#REF!</v>
      </c>
      <c r="C581" s="202">
        <v>-9999</v>
      </c>
      <c r="D581" s="202">
        <v>-9999</v>
      </c>
      <c r="E581" s="202">
        <v>-9999</v>
      </c>
      <c r="F581" s="202">
        <v>-9999</v>
      </c>
      <c r="G581" s="202">
        <v>-9999</v>
      </c>
      <c r="H581" s="73"/>
      <c r="J581" s="39"/>
      <c r="K581" s="39"/>
      <c r="L581" s="39"/>
      <c r="M581" s="39"/>
      <c r="N581" s="39"/>
      <c r="O581" s="39"/>
      <c r="P581" s="39"/>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row>
    <row r="582" spans="1:44" x14ac:dyDescent="0.3">
      <c r="A582" s="72" t="s">
        <v>166</v>
      </c>
      <c r="B582" s="69" t="e">
        <f>'Contractor Assumptions'!#REF!</f>
        <v>#REF!</v>
      </c>
      <c r="C582" s="262">
        <v>-9999</v>
      </c>
      <c r="D582" s="262">
        <v>-9999</v>
      </c>
      <c r="E582" s="262">
        <v>-9999</v>
      </c>
      <c r="F582" s="262">
        <v>-9999</v>
      </c>
      <c r="G582" s="262">
        <v>-9999</v>
      </c>
      <c r="H582" s="73"/>
      <c r="J582" s="39"/>
      <c r="K582" s="39"/>
      <c r="L582" s="39"/>
      <c r="M582" s="39"/>
      <c r="N582" s="39"/>
      <c r="O582" s="39"/>
      <c r="P582" s="39"/>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row>
    <row r="583" spans="1:44" x14ac:dyDescent="0.3">
      <c r="A583" s="72" t="s">
        <v>166</v>
      </c>
      <c r="B583" s="69" t="e">
        <f>'Contractor Assumptions'!#REF!</f>
        <v>#REF!</v>
      </c>
      <c r="C583" s="262">
        <v>-9999</v>
      </c>
      <c r="D583" s="262">
        <v>-9999</v>
      </c>
      <c r="E583" s="262">
        <v>-9999</v>
      </c>
      <c r="F583" s="262">
        <v>-9999</v>
      </c>
      <c r="G583" s="262">
        <v>-9999</v>
      </c>
      <c r="H583" s="73"/>
      <c r="J583" s="39"/>
      <c r="K583" s="39"/>
      <c r="L583" s="39"/>
      <c r="M583" s="39"/>
      <c r="N583" s="39"/>
      <c r="O583" s="39"/>
      <c r="P583" s="39"/>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row>
    <row r="584" spans="1:44" x14ac:dyDescent="0.3">
      <c r="A584" s="72" t="s">
        <v>166</v>
      </c>
      <c r="B584" s="69" t="e">
        <f>'Contractor Assumptions'!#REF!</f>
        <v>#REF!</v>
      </c>
      <c r="C584" s="262">
        <v>-9999</v>
      </c>
      <c r="D584" s="262">
        <v>-9999</v>
      </c>
      <c r="E584" s="262">
        <v>-9999</v>
      </c>
      <c r="F584" s="262">
        <v>-9999</v>
      </c>
      <c r="G584" s="262">
        <v>-9999</v>
      </c>
      <c r="H584" s="73"/>
      <c r="J584" s="39"/>
      <c r="K584" s="39"/>
      <c r="L584" s="39"/>
      <c r="M584" s="39"/>
      <c r="N584" s="39"/>
      <c r="O584" s="39"/>
      <c r="P584" s="39"/>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row>
    <row r="585" spans="1:44" x14ac:dyDescent="0.3">
      <c r="A585" s="72" t="s">
        <v>166</v>
      </c>
      <c r="B585" s="69" t="e">
        <f>'Contractor Assumptions'!#REF!</f>
        <v>#REF!</v>
      </c>
      <c r="C585" s="202">
        <v>-9999</v>
      </c>
      <c r="D585" s="202">
        <v>-9999</v>
      </c>
      <c r="E585" s="202">
        <v>-9999</v>
      </c>
      <c r="F585" s="202">
        <v>-9999</v>
      </c>
      <c r="G585" s="202">
        <v>-9999</v>
      </c>
      <c r="H585" s="73"/>
      <c r="J585" s="39"/>
      <c r="K585" s="39"/>
      <c r="L585" s="39"/>
      <c r="M585" s="39"/>
      <c r="N585" s="39"/>
      <c r="O585" s="39"/>
      <c r="P585" s="39"/>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row>
    <row r="586" spans="1:44" x14ac:dyDescent="0.3">
      <c r="A586" s="72" t="s">
        <v>166</v>
      </c>
      <c r="B586" s="69" t="e">
        <f>'Contractor Assumptions'!#REF!</f>
        <v>#REF!</v>
      </c>
      <c r="C586" s="262">
        <v>-9999</v>
      </c>
      <c r="D586" s="262">
        <v>-9999</v>
      </c>
      <c r="E586" s="262">
        <v>-9999</v>
      </c>
      <c r="F586" s="262">
        <v>-9999</v>
      </c>
      <c r="G586" s="262">
        <v>-9999</v>
      </c>
      <c r="H586" s="73"/>
      <c r="J586" s="39"/>
      <c r="K586" s="39"/>
      <c r="L586" s="39"/>
      <c r="M586" s="39"/>
      <c r="N586" s="39"/>
      <c r="O586" s="39"/>
      <c r="P586" s="39"/>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row>
    <row r="587" spans="1:44" x14ac:dyDescent="0.3">
      <c r="A587" s="72" t="s">
        <v>166</v>
      </c>
      <c r="B587" s="69" t="e">
        <f>'Contractor Assumptions'!#REF!</f>
        <v>#REF!</v>
      </c>
      <c r="C587" s="262">
        <v>-9999</v>
      </c>
      <c r="D587" s="262">
        <v>-9999</v>
      </c>
      <c r="E587" s="262">
        <v>-9999</v>
      </c>
      <c r="F587" s="262">
        <v>-9999</v>
      </c>
      <c r="G587" s="262">
        <v>-9999</v>
      </c>
      <c r="H587" s="73"/>
      <c r="J587" s="39"/>
      <c r="K587" s="39"/>
      <c r="L587" s="39"/>
      <c r="M587" s="39"/>
      <c r="N587" s="39"/>
      <c r="O587" s="39"/>
      <c r="P587" s="39"/>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row>
    <row r="588" spans="1:44" x14ac:dyDescent="0.3">
      <c r="A588" s="72" t="s">
        <v>166</v>
      </c>
      <c r="B588" s="69" t="e">
        <f>'Contractor Assumptions'!#REF!</f>
        <v>#REF!</v>
      </c>
      <c r="C588" s="73">
        <v>-9999</v>
      </c>
      <c r="D588" s="73">
        <v>-9999</v>
      </c>
      <c r="E588" s="73">
        <v>-9999</v>
      </c>
      <c r="F588" s="73">
        <v>-9999</v>
      </c>
      <c r="G588" s="73">
        <v>-9999</v>
      </c>
      <c r="H588" s="73"/>
      <c r="J588" s="39"/>
      <c r="K588" s="39"/>
      <c r="L588" s="39"/>
      <c r="M588" s="39"/>
      <c r="N588" s="39"/>
      <c r="O588" s="39"/>
      <c r="P588" s="39"/>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row>
    <row r="589" spans="1:44" x14ac:dyDescent="0.3">
      <c r="A589" s="72" t="s">
        <v>166</v>
      </c>
      <c r="B589" s="69" t="e">
        <f>'Contractor Assumptions'!#REF!</f>
        <v>#REF!</v>
      </c>
      <c r="C589" s="73">
        <v>-9999</v>
      </c>
      <c r="D589" s="73">
        <v>-9999</v>
      </c>
      <c r="E589" s="73">
        <v>-9999</v>
      </c>
      <c r="F589" s="73">
        <v>-9999</v>
      </c>
      <c r="G589" s="73">
        <v>-9999</v>
      </c>
      <c r="H589" s="73"/>
      <c r="J589" s="104"/>
      <c r="K589" s="39"/>
      <c r="L589" s="39"/>
      <c r="M589" s="39"/>
      <c r="N589" s="39"/>
      <c r="O589" s="39"/>
      <c r="P589" s="39"/>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row>
    <row r="590" spans="1:44" x14ac:dyDescent="0.3">
      <c r="A590" s="72" t="s">
        <v>166</v>
      </c>
      <c r="B590" s="69" t="e">
        <f>'Contractor Assumptions'!#REF!</f>
        <v>#REF!</v>
      </c>
      <c r="C590" s="202">
        <v>-9999</v>
      </c>
      <c r="D590" s="202">
        <v>-9999</v>
      </c>
      <c r="E590" s="202">
        <v>-9999</v>
      </c>
      <c r="F590" s="202">
        <v>-9999</v>
      </c>
      <c r="G590" s="202">
        <v>-9999</v>
      </c>
      <c r="H590" s="73"/>
      <c r="J590" s="39"/>
      <c r="K590" s="39"/>
      <c r="L590" s="39"/>
      <c r="M590" s="39"/>
      <c r="N590" s="39"/>
      <c r="O590" s="39"/>
      <c r="P590" s="39"/>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row>
    <row r="591" spans="1:44" x14ac:dyDescent="0.3">
      <c r="A591" s="72" t="s">
        <v>166</v>
      </c>
      <c r="B591" s="69" t="e">
        <f>'Contractor Assumptions'!#REF!</f>
        <v>#REF!</v>
      </c>
      <c r="C591" s="73">
        <v>-9999</v>
      </c>
      <c r="D591" s="73">
        <v>-9999</v>
      </c>
      <c r="E591" s="73">
        <v>-9999</v>
      </c>
      <c r="F591" s="73">
        <v>-9999</v>
      </c>
      <c r="G591" s="73">
        <v>-9999</v>
      </c>
      <c r="H591" s="73"/>
      <c r="J591" s="38"/>
      <c r="K591" s="39"/>
      <c r="L591" s="39"/>
      <c r="M591" s="39"/>
      <c r="N591" s="39"/>
      <c r="O591" s="39"/>
      <c r="P591" s="39"/>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row>
    <row r="592" spans="1:44" x14ac:dyDescent="0.3">
      <c r="A592" s="72" t="s">
        <v>166</v>
      </c>
      <c r="B592" s="69" t="e">
        <f>'Contractor Assumptions'!#REF!</f>
        <v>#REF!</v>
      </c>
      <c r="C592" s="73">
        <v>-9999</v>
      </c>
      <c r="D592" s="73">
        <v>-9999</v>
      </c>
      <c r="E592" s="73">
        <v>-9999</v>
      </c>
      <c r="F592" s="73">
        <v>-9999</v>
      </c>
      <c r="G592" s="73">
        <v>-9999</v>
      </c>
      <c r="H592" s="73"/>
      <c r="J592" s="39"/>
      <c r="K592" s="39"/>
      <c r="L592" s="39"/>
      <c r="M592" s="39"/>
      <c r="N592" s="39"/>
      <c r="O592" s="39"/>
      <c r="P592" s="39"/>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row>
    <row r="593" spans="1:44" x14ac:dyDescent="0.3">
      <c r="A593" s="72" t="s">
        <v>166</v>
      </c>
      <c r="B593" s="69" t="e">
        <f>'Contractor Assumptions'!#REF!</f>
        <v>#REF!</v>
      </c>
      <c r="C593" s="73">
        <v>-9999</v>
      </c>
      <c r="D593" s="73">
        <v>-9999</v>
      </c>
      <c r="E593" s="73">
        <v>-9999</v>
      </c>
      <c r="F593" s="73">
        <v>-9999</v>
      </c>
      <c r="G593" s="73">
        <v>-9999</v>
      </c>
      <c r="H593" s="73"/>
      <c r="J593" s="39"/>
      <c r="K593" s="39"/>
      <c r="L593" s="39"/>
      <c r="M593" s="39"/>
      <c r="N593" s="39"/>
      <c r="O593" s="39"/>
      <c r="P593" s="39"/>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row>
    <row r="594" spans="1:44" x14ac:dyDescent="0.3">
      <c r="A594" s="72" t="s">
        <v>166</v>
      </c>
      <c r="B594" s="69" t="e">
        <f>'Contractor Assumptions'!#REF!</f>
        <v>#REF!</v>
      </c>
      <c r="C594" s="73">
        <v>-9999</v>
      </c>
      <c r="D594" s="73">
        <v>-9999</v>
      </c>
      <c r="E594" s="73">
        <v>-9999</v>
      </c>
      <c r="F594" s="73">
        <v>-9999</v>
      </c>
      <c r="G594" s="73">
        <v>-9999</v>
      </c>
      <c r="H594" s="73"/>
      <c r="J594" s="39"/>
      <c r="K594" s="39"/>
      <c r="L594" s="39"/>
      <c r="M594" s="39"/>
      <c r="N594" s="39"/>
      <c r="O594" s="39"/>
      <c r="P594" s="39"/>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row>
    <row r="595" spans="1:44" x14ac:dyDescent="0.3">
      <c r="A595" s="72" t="s">
        <v>166</v>
      </c>
      <c r="B595" s="69" t="e">
        <f>'Contractor Assumptions'!#REF!</f>
        <v>#REF!</v>
      </c>
      <c r="C595" s="73">
        <v>-9999</v>
      </c>
      <c r="D595" s="73">
        <v>-9999</v>
      </c>
      <c r="E595" s="73">
        <v>-9999</v>
      </c>
      <c r="F595" s="73">
        <v>-9999</v>
      </c>
      <c r="G595" s="73">
        <v>-9999</v>
      </c>
      <c r="H595" s="73"/>
      <c r="J595" s="39"/>
      <c r="K595" s="39"/>
      <c r="L595" s="39"/>
      <c r="M595" s="39"/>
      <c r="N595" s="39"/>
      <c r="O595" s="39"/>
      <c r="P595" s="39"/>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row>
    <row r="596" spans="1:44" x14ac:dyDescent="0.3">
      <c r="A596" s="72" t="s">
        <v>166</v>
      </c>
      <c r="B596" s="69" t="e">
        <f>'Contractor Assumptions'!#REF!</f>
        <v>#REF!</v>
      </c>
      <c r="C596" s="262">
        <v>-9999</v>
      </c>
      <c r="D596" s="262">
        <v>-9999</v>
      </c>
      <c r="E596" s="262">
        <v>-9999</v>
      </c>
      <c r="F596" s="262">
        <v>-9999</v>
      </c>
      <c r="G596" s="262">
        <v>-9999</v>
      </c>
      <c r="H596" s="73"/>
      <c r="J596" s="39"/>
      <c r="K596" s="39"/>
      <c r="L596" s="39"/>
      <c r="M596" s="39"/>
      <c r="N596" s="39"/>
      <c r="O596" s="39"/>
      <c r="P596" s="39"/>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row>
    <row r="597" spans="1:44" x14ac:dyDescent="0.3">
      <c r="A597" s="72" t="s">
        <v>166</v>
      </c>
      <c r="B597" s="69" t="e">
        <f>'Contractor Assumptions'!#REF!</f>
        <v>#REF!</v>
      </c>
      <c r="C597" s="73">
        <v>-9999</v>
      </c>
      <c r="D597" s="73">
        <v>-9999</v>
      </c>
      <c r="E597" s="73">
        <v>-9999</v>
      </c>
      <c r="F597" s="73">
        <v>-9999</v>
      </c>
      <c r="G597" s="73">
        <v>-9999</v>
      </c>
      <c r="H597" s="73"/>
      <c r="J597" s="39"/>
      <c r="K597" s="39"/>
      <c r="L597" s="39"/>
      <c r="M597" s="39"/>
      <c r="N597" s="39"/>
      <c r="O597" s="39"/>
      <c r="P597" s="39"/>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row>
    <row r="598" spans="1:44" x14ac:dyDescent="0.3">
      <c r="A598" s="72" t="s">
        <v>166</v>
      </c>
      <c r="B598" s="69" t="e">
        <f>'Contractor Assumptions'!#REF!</f>
        <v>#REF!</v>
      </c>
      <c r="C598" s="73">
        <v>-9999</v>
      </c>
      <c r="D598" s="73">
        <v>-9999</v>
      </c>
      <c r="E598" s="73">
        <v>-9999</v>
      </c>
      <c r="F598" s="73">
        <v>-9999</v>
      </c>
      <c r="G598" s="73">
        <v>-9999</v>
      </c>
      <c r="H598" s="73"/>
      <c r="J598" s="39"/>
      <c r="K598" s="39"/>
      <c r="L598" s="39"/>
      <c r="M598" s="39"/>
      <c r="N598" s="39"/>
      <c r="O598" s="39"/>
      <c r="P598" s="39"/>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row>
    <row r="599" spans="1:44" x14ac:dyDescent="0.3">
      <c r="A599" s="72" t="s">
        <v>166</v>
      </c>
      <c r="B599" s="69" t="e">
        <f>'Contractor Assumptions'!#REF!</f>
        <v>#REF!</v>
      </c>
      <c r="C599" s="262">
        <v>-9999</v>
      </c>
      <c r="D599" s="262">
        <v>-9999</v>
      </c>
      <c r="E599" s="262">
        <v>-9999</v>
      </c>
      <c r="F599" s="262">
        <v>-9999</v>
      </c>
      <c r="G599" s="262">
        <v>-9999</v>
      </c>
      <c r="H599" s="73"/>
      <c r="J599" s="39"/>
      <c r="K599" s="39"/>
      <c r="L599" s="39"/>
      <c r="M599" s="39"/>
      <c r="N599" s="39"/>
      <c r="O599" s="39"/>
      <c r="P599" s="39"/>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row>
    <row r="600" spans="1:44" x14ac:dyDescent="0.3">
      <c r="A600" s="72" t="s">
        <v>166</v>
      </c>
      <c r="B600" s="69" t="e">
        <f>'Contractor Assumptions'!#REF!</f>
        <v>#REF!</v>
      </c>
      <c r="C600" s="262">
        <v>-9999</v>
      </c>
      <c r="D600" s="262">
        <v>-9999</v>
      </c>
      <c r="E600" s="262">
        <v>-9999</v>
      </c>
      <c r="F600" s="262">
        <v>-9999</v>
      </c>
      <c r="G600" s="262">
        <v>-9999</v>
      </c>
      <c r="H600" s="73"/>
      <c r="J600" s="39"/>
      <c r="K600" s="39"/>
      <c r="L600" s="39"/>
      <c r="M600" s="39"/>
      <c r="N600" s="39"/>
      <c r="O600" s="39"/>
      <c r="P600" s="39"/>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row>
    <row r="601" spans="1:44" x14ac:dyDescent="0.3">
      <c r="A601" s="72" t="s">
        <v>166</v>
      </c>
      <c r="B601" s="69" t="e">
        <f>'Contractor Assumptions'!#REF!</f>
        <v>#REF!</v>
      </c>
      <c r="C601" s="262">
        <v>-9999</v>
      </c>
      <c r="D601" s="262">
        <v>-9999</v>
      </c>
      <c r="E601" s="262">
        <v>-9999</v>
      </c>
      <c r="F601" s="262">
        <v>-9999</v>
      </c>
      <c r="G601" s="262">
        <v>-9999</v>
      </c>
      <c r="H601" s="73"/>
      <c r="J601" s="39"/>
      <c r="K601" s="39"/>
      <c r="L601" s="39"/>
      <c r="M601" s="39"/>
      <c r="N601" s="39"/>
      <c r="O601" s="39"/>
      <c r="P601" s="39"/>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row>
    <row r="602" spans="1:44" x14ac:dyDescent="0.3">
      <c r="A602" s="72" t="s">
        <v>166</v>
      </c>
      <c r="B602" s="69" t="str">
        <f>'Contractor Assumptions'!B6</f>
        <v>Metropolitan Water District of Southern California</v>
      </c>
      <c r="C602" s="73">
        <v>-9999</v>
      </c>
      <c r="D602" s="73">
        <v>-9999</v>
      </c>
      <c r="E602" s="73">
        <v>-9999</v>
      </c>
      <c r="F602" s="73">
        <v>-9999</v>
      </c>
      <c r="G602" s="73">
        <v>5000</v>
      </c>
      <c r="H602" s="73"/>
      <c r="J602" s="39"/>
      <c r="K602" s="39"/>
      <c r="L602" s="39"/>
      <c r="M602" s="39"/>
      <c r="N602" s="39"/>
      <c r="O602" s="39"/>
      <c r="P602" s="39"/>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row>
    <row r="603" spans="1:44" x14ac:dyDescent="0.3">
      <c r="A603" s="72" t="s">
        <v>166</v>
      </c>
      <c r="B603" s="69" t="e">
        <f>'Contractor Assumptions'!#REF!</f>
        <v>#REF!</v>
      </c>
      <c r="C603" s="229">
        <v>-9999</v>
      </c>
      <c r="D603" s="229">
        <v>-9999</v>
      </c>
      <c r="E603" s="229">
        <v>-9999</v>
      </c>
      <c r="F603" s="229">
        <v>-9999</v>
      </c>
      <c r="G603" s="229">
        <v>-9999</v>
      </c>
      <c r="H603" s="73"/>
      <c r="J603" s="39"/>
      <c r="K603" s="39"/>
      <c r="L603" s="39"/>
      <c r="M603" s="39"/>
      <c r="N603" s="39"/>
      <c r="O603" s="39"/>
      <c r="P603" s="39"/>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row>
    <row r="604" spans="1:44" x14ac:dyDescent="0.3">
      <c r="A604" s="72" t="s">
        <v>166</v>
      </c>
      <c r="B604" s="69" t="e">
        <f>'Contractor Assumptions'!#REF!</f>
        <v>#REF!</v>
      </c>
      <c r="C604" s="202">
        <v>-9999</v>
      </c>
      <c r="D604" s="202">
        <v>-9999</v>
      </c>
      <c r="E604" s="202">
        <v>-9999</v>
      </c>
      <c r="F604" s="202">
        <v>-9999</v>
      </c>
      <c r="G604" s="202">
        <v>-9999</v>
      </c>
      <c r="H604" s="73"/>
      <c r="J604" s="39"/>
      <c r="K604" s="39"/>
      <c r="L604" s="39"/>
      <c r="M604" s="39"/>
      <c r="N604" s="39"/>
      <c r="O604" s="39"/>
      <c r="P604" s="39"/>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row>
    <row r="605" spans="1:44" x14ac:dyDescent="0.3">
      <c r="A605" s="72" t="s">
        <v>166</v>
      </c>
      <c r="B605" s="69" t="e">
        <f>'Contractor Assumptions'!#REF!</f>
        <v>#REF!</v>
      </c>
      <c r="C605" s="229">
        <v>-9999</v>
      </c>
      <c r="D605" s="229">
        <v>-9999</v>
      </c>
      <c r="E605" s="229">
        <v>-9999</v>
      </c>
      <c r="F605" s="229">
        <v>-9999</v>
      </c>
      <c r="G605" s="229">
        <v>-9999</v>
      </c>
      <c r="H605" s="73"/>
      <c r="J605" s="39"/>
      <c r="K605" s="39"/>
      <c r="L605" s="39"/>
      <c r="M605" s="39"/>
      <c r="N605" s="39"/>
      <c r="O605" s="39"/>
      <c r="P605" s="39"/>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row>
    <row r="606" spans="1:44" x14ac:dyDescent="0.3">
      <c r="A606" s="72" t="s">
        <v>166</v>
      </c>
      <c r="B606" s="69" t="e">
        <f>'Contractor Assumptions'!#REF!</f>
        <v>#REF!</v>
      </c>
      <c r="C606" s="262">
        <v>-9999</v>
      </c>
      <c r="D606" s="262">
        <v>-9999</v>
      </c>
      <c r="E606" s="262">
        <v>-9999</v>
      </c>
      <c r="F606" s="262">
        <v>-9999</v>
      </c>
      <c r="G606" s="262">
        <v>-9999</v>
      </c>
      <c r="H606" s="73"/>
      <c r="J606" s="39"/>
      <c r="K606" s="39"/>
      <c r="L606" s="39"/>
      <c r="M606" s="39"/>
      <c r="N606" s="39"/>
      <c r="O606" s="39"/>
      <c r="P606" s="39"/>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row>
    <row r="607" spans="1:44" x14ac:dyDescent="0.3">
      <c r="A607" s="72" t="s">
        <v>166</v>
      </c>
      <c r="B607" s="69" t="e">
        <f>'Contractor Assumptions'!#REF!</f>
        <v>#REF!</v>
      </c>
      <c r="C607" s="229">
        <v>-9999</v>
      </c>
      <c r="D607" s="229">
        <v>-9999</v>
      </c>
      <c r="E607" s="229">
        <v>-9999</v>
      </c>
      <c r="F607" s="229">
        <v>-9999</v>
      </c>
      <c r="G607" s="229">
        <v>-9999</v>
      </c>
      <c r="H607" s="73"/>
      <c r="J607" s="39"/>
      <c r="K607" s="39"/>
      <c r="L607" s="39"/>
      <c r="M607" s="39"/>
      <c r="N607" s="39"/>
      <c r="O607" s="39"/>
      <c r="P607" s="39"/>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row>
    <row r="608" spans="1:44" x14ac:dyDescent="0.3">
      <c r="A608" s="72" t="s">
        <v>166</v>
      </c>
      <c r="B608" s="69" t="e">
        <f>'Contractor Assumptions'!#REF!</f>
        <v>#REF!</v>
      </c>
      <c r="C608" s="262">
        <v>-9999</v>
      </c>
      <c r="D608" s="262">
        <v>-9999</v>
      </c>
      <c r="E608" s="262">
        <v>-9999</v>
      </c>
      <c r="F608" s="262">
        <v>-9999</v>
      </c>
      <c r="G608" s="262">
        <v>-9999</v>
      </c>
      <c r="H608" s="73"/>
      <c r="J608" s="39"/>
      <c r="K608" s="39"/>
      <c r="L608" s="39"/>
      <c r="M608" s="39"/>
      <c r="N608" s="39"/>
      <c r="O608" s="39"/>
      <c r="P608" s="39"/>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row>
    <row r="609" spans="1:44" collapsed="1" x14ac:dyDescent="0.3">
      <c r="A609" s="72"/>
      <c r="B609" s="266" t="s">
        <v>150</v>
      </c>
      <c r="C609" s="73"/>
      <c r="D609" s="73"/>
      <c r="E609" s="73"/>
      <c r="F609" s="73"/>
      <c r="G609" s="73"/>
      <c r="H609" s="7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row>
    <row r="610" spans="1:44" x14ac:dyDescent="0.3">
      <c r="A610" s="69"/>
      <c r="B610" s="70" t="s">
        <v>146</v>
      </c>
      <c r="C610" s="92">
        <f>SUM(C612:C654)</f>
        <v>-429957</v>
      </c>
      <c r="D610" s="92">
        <f>SUM(D612:D654)</f>
        <v>-429957</v>
      </c>
      <c r="E610" s="92">
        <f>SUM(E612:E654)</f>
        <v>-429957</v>
      </c>
      <c r="F610" s="92">
        <f>SUM(F612:F654)</f>
        <v>-429957</v>
      </c>
      <c r="G610" s="92">
        <f>SUM(G612:G654)</f>
        <v>-414958</v>
      </c>
      <c r="H610" s="7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row>
    <row r="611" spans="1:44" x14ac:dyDescent="0.3">
      <c r="A611" s="69" t="s">
        <v>0</v>
      </c>
      <c r="B611" s="69" t="s">
        <v>11</v>
      </c>
      <c r="C611" s="71">
        <v>2025</v>
      </c>
      <c r="D611" s="71">
        <v>2030</v>
      </c>
      <c r="E611" s="71">
        <v>2035</v>
      </c>
      <c r="F611" s="71">
        <v>2040</v>
      </c>
      <c r="G611" s="71">
        <v>2045</v>
      </c>
      <c r="H611" s="71" t="s">
        <v>8</v>
      </c>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row>
    <row r="612" spans="1:44" x14ac:dyDescent="0.3">
      <c r="A612" s="72" t="s">
        <v>167</v>
      </c>
      <c r="B612" s="69" t="e">
        <f>'Contractor Assumptions'!#REF!</f>
        <v>#REF!</v>
      </c>
      <c r="C612" s="262">
        <v>-9999</v>
      </c>
      <c r="D612" s="262">
        <v>-9999</v>
      </c>
      <c r="E612" s="262">
        <v>-9999</v>
      </c>
      <c r="F612" s="262">
        <v>-9999</v>
      </c>
      <c r="G612" s="262">
        <v>-9999</v>
      </c>
      <c r="H612" s="73"/>
      <c r="J612" s="38"/>
      <c r="K612" s="39"/>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row>
    <row r="613" spans="1:44" x14ac:dyDescent="0.3">
      <c r="A613" s="72" t="s">
        <v>167</v>
      </c>
      <c r="B613" s="69" t="e">
        <f>'Contractor Assumptions'!#REF!</f>
        <v>#REF!</v>
      </c>
      <c r="C613" s="73">
        <v>-9999</v>
      </c>
      <c r="D613" s="73">
        <v>-9999</v>
      </c>
      <c r="E613" s="73">
        <v>-9999</v>
      </c>
      <c r="F613" s="73">
        <v>-9999</v>
      </c>
      <c r="G613" s="73">
        <v>-9999</v>
      </c>
      <c r="H613" s="73"/>
      <c r="J613" s="38"/>
      <c r="K613" s="39"/>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row>
    <row r="614" spans="1:44" x14ac:dyDescent="0.3">
      <c r="A614" s="72" t="s">
        <v>167</v>
      </c>
      <c r="B614" s="69" t="e">
        <f>'Contractor Assumptions'!#REF!</f>
        <v>#REF!</v>
      </c>
      <c r="C614" s="73">
        <v>-9999</v>
      </c>
      <c r="D614" s="73">
        <v>-9999</v>
      </c>
      <c r="E614" s="73">
        <v>-9999</v>
      </c>
      <c r="F614" s="73">
        <v>-9999</v>
      </c>
      <c r="G614" s="73">
        <v>-9999</v>
      </c>
      <c r="H614" s="73"/>
      <c r="J614" s="39"/>
      <c r="K614" s="39"/>
      <c r="L614" s="39"/>
      <c r="M614" s="39"/>
      <c r="N614" s="39"/>
      <c r="O614" s="39"/>
      <c r="P614" s="39"/>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row>
    <row r="615" spans="1:44" x14ac:dyDescent="0.3">
      <c r="A615" s="72" t="s">
        <v>167</v>
      </c>
      <c r="B615" s="69" t="e">
        <f>'Contractor Assumptions'!#REF!</f>
        <v>#REF!</v>
      </c>
      <c r="C615" s="73">
        <v>-9999</v>
      </c>
      <c r="D615" s="73">
        <v>-9999</v>
      </c>
      <c r="E615" s="73">
        <v>-9999</v>
      </c>
      <c r="F615" s="73">
        <v>-9999</v>
      </c>
      <c r="G615" s="73">
        <v>-9999</v>
      </c>
      <c r="H615" s="73"/>
      <c r="J615" s="39"/>
      <c r="K615" s="39"/>
      <c r="L615" s="39"/>
      <c r="M615" s="39"/>
      <c r="N615" s="39"/>
      <c r="O615" s="39"/>
      <c r="P615" s="39"/>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row>
    <row r="616" spans="1:44" x14ac:dyDescent="0.3">
      <c r="A616" s="72" t="s">
        <v>167</v>
      </c>
      <c r="B616" s="69" t="e">
        <f>'Contractor Assumptions'!#REF!</f>
        <v>#REF!</v>
      </c>
      <c r="C616" s="73">
        <v>-9999</v>
      </c>
      <c r="D616" s="73">
        <v>-9999</v>
      </c>
      <c r="E616" s="73">
        <v>-9999</v>
      </c>
      <c r="F616" s="73">
        <v>-9999</v>
      </c>
      <c r="G616" s="73">
        <v>-9999</v>
      </c>
      <c r="H616" s="73"/>
      <c r="J616" s="39"/>
      <c r="K616" s="39"/>
      <c r="L616" s="39"/>
      <c r="M616" s="39"/>
      <c r="N616" s="39"/>
      <c r="O616" s="39"/>
      <c r="P616" s="39"/>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row>
    <row r="617" spans="1:44" x14ac:dyDescent="0.3">
      <c r="A617" s="72" t="s">
        <v>167</v>
      </c>
      <c r="B617" s="69" t="e">
        <f>'Contractor Assumptions'!#REF!</f>
        <v>#REF!</v>
      </c>
      <c r="C617" s="73">
        <v>-9999</v>
      </c>
      <c r="D617" s="73">
        <v>-9999</v>
      </c>
      <c r="E617" s="73">
        <v>-9999</v>
      </c>
      <c r="F617" s="73">
        <v>-9999</v>
      </c>
      <c r="G617" s="73">
        <v>-9999</v>
      </c>
      <c r="H617" s="73"/>
      <c r="J617" s="39"/>
      <c r="K617" s="39"/>
      <c r="L617" s="39"/>
      <c r="M617" s="39"/>
      <c r="N617" s="39"/>
      <c r="O617" s="39"/>
      <c r="P617" s="39"/>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row>
    <row r="618" spans="1:44" x14ac:dyDescent="0.3">
      <c r="A618" s="72" t="s">
        <v>167</v>
      </c>
      <c r="B618" s="69" t="e">
        <f>'Contractor Assumptions'!#REF!</f>
        <v>#REF!</v>
      </c>
      <c r="C618" s="73">
        <v>-9999</v>
      </c>
      <c r="D618" s="73">
        <v>-9999</v>
      </c>
      <c r="E618" s="73">
        <v>-9999</v>
      </c>
      <c r="F618" s="73">
        <v>-9999</v>
      </c>
      <c r="G618" s="73">
        <v>-9999</v>
      </c>
      <c r="H618" s="73"/>
      <c r="J618" s="38"/>
      <c r="K618" s="39"/>
      <c r="L618" s="39"/>
      <c r="M618" s="39"/>
      <c r="N618" s="39"/>
      <c r="O618" s="39"/>
      <c r="P618" s="39"/>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row>
    <row r="619" spans="1:44" x14ac:dyDescent="0.3">
      <c r="A619" s="72" t="s">
        <v>167</v>
      </c>
      <c r="B619" s="69" t="e">
        <f>'Contractor Assumptions'!#REF!</f>
        <v>#REF!</v>
      </c>
      <c r="C619" s="262">
        <v>-9999</v>
      </c>
      <c r="D619" s="262">
        <v>-9999</v>
      </c>
      <c r="E619" s="262">
        <v>-9999</v>
      </c>
      <c r="F619" s="262">
        <v>-9999</v>
      </c>
      <c r="G619" s="262">
        <v>-9999</v>
      </c>
      <c r="H619" s="73"/>
      <c r="J619" s="103"/>
      <c r="K619" s="39"/>
      <c r="L619" s="39"/>
      <c r="M619" s="39"/>
      <c r="N619" s="39"/>
      <c r="O619" s="39"/>
      <c r="P619" s="39"/>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row>
    <row r="620" spans="1:44" x14ac:dyDescent="0.3">
      <c r="A620" s="72" t="s">
        <v>167</v>
      </c>
      <c r="B620" s="69" t="e">
        <f>'Contractor Assumptions'!#REF!</f>
        <v>#REF!</v>
      </c>
      <c r="C620" s="73">
        <v>-9999</v>
      </c>
      <c r="D620" s="73">
        <v>-9999</v>
      </c>
      <c r="E620" s="73">
        <v>-9999</v>
      </c>
      <c r="F620" s="73">
        <v>-9999</v>
      </c>
      <c r="G620" s="73">
        <v>-9999</v>
      </c>
      <c r="H620" s="73"/>
      <c r="J620" s="103"/>
      <c r="K620" s="39"/>
      <c r="L620" s="39"/>
      <c r="M620" s="39"/>
      <c r="N620" s="39"/>
      <c r="O620" s="39"/>
      <c r="P620" s="39"/>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row>
    <row r="621" spans="1:44" x14ac:dyDescent="0.3">
      <c r="A621" s="72" t="s">
        <v>167</v>
      </c>
      <c r="B621" s="69" t="e">
        <f>'Contractor Assumptions'!#REF!</f>
        <v>#REF!</v>
      </c>
      <c r="C621" s="73">
        <v>-9999</v>
      </c>
      <c r="D621" s="73">
        <v>-9999</v>
      </c>
      <c r="E621" s="73">
        <v>-9999</v>
      </c>
      <c r="F621" s="73">
        <v>-9999</v>
      </c>
      <c r="G621" s="73">
        <v>-9999</v>
      </c>
      <c r="H621" s="73"/>
      <c r="J621" s="103"/>
      <c r="K621" s="39"/>
      <c r="L621" s="39"/>
      <c r="M621" s="39"/>
      <c r="N621" s="39"/>
      <c r="O621" s="39"/>
      <c r="P621" s="39"/>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row>
    <row r="622" spans="1:44" x14ac:dyDescent="0.3">
      <c r="A622" s="72" t="s">
        <v>167</v>
      </c>
      <c r="B622" s="69" t="e">
        <f>'Contractor Assumptions'!#REF!</f>
        <v>#REF!</v>
      </c>
      <c r="C622" s="73">
        <v>-9999</v>
      </c>
      <c r="D622" s="73">
        <v>-9999</v>
      </c>
      <c r="E622" s="73">
        <v>-9999</v>
      </c>
      <c r="F622" s="73">
        <v>-9999</v>
      </c>
      <c r="G622" s="73">
        <v>-9999</v>
      </c>
      <c r="H622" s="73"/>
      <c r="J622" s="103"/>
      <c r="K622" s="39"/>
      <c r="L622" s="39"/>
      <c r="M622" s="39"/>
      <c r="N622" s="39"/>
      <c r="O622" s="39"/>
      <c r="P622" s="39"/>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row>
    <row r="623" spans="1:44" x14ac:dyDescent="0.3">
      <c r="A623" s="72" t="s">
        <v>167</v>
      </c>
      <c r="B623" s="69" t="e">
        <f>'Contractor Assumptions'!#REF!</f>
        <v>#REF!</v>
      </c>
      <c r="C623" s="262">
        <v>-9999</v>
      </c>
      <c r="D623" s="262">
        <v>-9999</v>
      </c>
      <c r="E623" s="262">
        <v>-9999</v>
      </c>
      <c r="F623" s="262">
        <v>-9999</v>
      </c>
      <c r="G623" s="262">
        <v>-9999</v>
      </c>
      <c r="H623" s="73"/>
      <c r="J623" s="103"/>
      <c r="K623" s="39"/>
      <c r="L623" s="39"/>
      <c r="M623" s="39"/>
      <c r="N623" s="39"/>
      <c r="O623" s="39"/>
      <c r="P623" s="39"/>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row>
    <row r="624" spans="1:44" x14ac:dyDescent="0.3">
      <c r="A624" s="72" t="s">
        <v>167</v>
      </c>
      <c r="B624" s="69" t="e">
        <f>'Contractor Assumptions'!#REF!</f>
        <v>#REF!</v>
      </c>
      <c r="C624" s="262">
        <v>-9999</v>
      </c>
      <c r="D624" s="262">
        <v>-9999</v>
      </c>
      <c r="E624" s="262">
        <v>-9999</v>
      </c>
      <c r="F624" s="262">
        <v>-9999</v>
      </c>
      <c r="G624" s="262">
        <v>-9999</v>
      </c>
      <c r="H624" s="73"/>
      <c r="J624" s="39"/>
      <c r="K624" s="39"/>
      <c r="L624" s="39"/>
      <c r="M624" s="39"/>
      <c r="N624" s="39"/>
      <c r="O624" s="39"/>
      <c r="P624" s="39"/>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row>
    <row r="625" spans="1:44" x14ac:dyDescent="0.3">
      <c r="A625" s="72" t="s">
        <v>167</v>
      </c>
      <c r="B625" s="69" t="e">
        <f>'Contractor Assumptions'!#REF!</f>
        <v>#REF!</v>
      </c>
      <c r="C625" s="262">
        <v>-9999</v>
      </c>
      <c r="D625" s="262">
        <v>-9999</v>
      </c>
      <c r="E625" s="262">
        <v>-9999</v>
      </c>
      <c r="F625" s="262">
        <v>-9999</v>
      </c>
      <c r="G625" s="262">
        <v>-9999</v>
      </c>
      <c r="H625" s="73"/>
      <c r="J625" s="39"/>
      <c r="K625" s="39"/>
      <c r="L625" s="39"/>
      <c r="M625" s="39"/>
      <c r="N625" s="39"/>
      <c r="O625" s="39"/>
      <c r="P625" s="39"/>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row>
    <row r="626" spans="1:44" x14ac:dyDescent="0.3">
      <c r="A626" s="72" t="s">
        <v>167</v>
      </c>
      <c r="B626" s="69" t="e">
        <f>'Contractor Assumptions'!#REF!</f>
        <v>#REF!</v>
      </c>
      <c r="C626" s="73">
        <v>-9999</v>
      </c>
      <c r="D626" s="73">
        <v>-9999</v>
      </c>
      <c r="E626" s="73">
        <v>-9999</v>
      </c>
      <c r="F626" s="73">
        <v>-9999</v>
      </c>
      <c r="G626" s="73">
        <v>-9999</v>
      </c>
      <c r="H626" s="73"/>
      <c r="J626" s="39"/>
      <c r="K626" s="39"/>
      <c r="L626" s="39"/>
      <c r="M626" s="39"/>
      <c r="N626" s="39"/>
      <c r="O626" s="39"/>
      <c r="P626" s="39"/>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row>
    <row r="627" spans="1:44" x14ac:dyDescent="0.3">
      <c r="A627" s="72" t="s">
        <v>167</v>
      </c>
      <c r="B627" s="69" t="e">
        <f>'Contractor Assumptions'!#REF!</f>
        <v>#REF!</v>
      </c>
      <c r="C627" s="202">
        <v>-9999</v>
      </c>
      <c r="D627" s="202">
        <v>-9999</v>
      </c>
      <c r="E627" s="202">
        <v>-9999</v>
      </c>
      <c r="F627" s="202">
        <v>-9999</v>
      </c>
      <c r="G627" s="202">
        <v>-9999</v>
      </c>
      <c r="H627" s="73"/>
      <c r="J627" s="39"/>
      <c r="K627" s="39"/>
      <c r="L627" s="39"/>
      <c r="M627" s="39"/>
      <c r="N627" s="39"/>
      <c r="O627" s="39"/>
      <c r="P627" s="39"/>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row>
    <row r="628" spans="1:44" x14ac:dyDescent="0.3">
      <c r="A628" s="72" t="s">
        <v>167</v>
      </c>
      <c r="B628" s="69" t="e">
        <f>'Contractor Assumptions'!#REF!</f>
        <v>#REF!</v>
      </c>
      <c r="C628" s="262">
        <v>-9999</v>
      </c>
      <c r="D628" s="262">
        <v>-9999</v>
      </c>
      <c r="E628" s="262">
        <v>-9999</v>
      </c>
      <c r="F628" s="262">
        <v>-9999</v>
      </c>
      <c r="G628" s="262">
        <v>-9999</v>
      </c>
      <c r="H628" s="73"/>
      <c r="J628" s="39"/>
      <c r="K628" s="39"/>
      <c r="L628" s="39"/>
      <c r="M628" s="39"/>
      <c r="N628" s="39"/>
      <c r="O628" s="39"/>
      <c r="P628" s="39"/>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row>
    <row r="629" spans="1:44" x14ac:dyDescent="0.3">
      <c r="A629" s="72" t="s">
        <v>167</v>
      </c>
      <c r="B629" s="69" t="e">
        <f>'Contractor Assumptions'!#REF!</f>
        <v>#REF!</v>
      </c>
      <c r="C629" s="262">
        <v>-9999</v>
      </c>
      <c r="D629" s="262">
        <v>-9999</v>
      </c>
      <c r="E629" s="262">
        <v>-9999</v>
      </c>
      <c r="F629" s="262">
        <v>-9999</v>
      </c>
      <c r="G629" s="262">
        <v>-9999</v>
      </c>
      <c r="H629" s="73"/>
      <c r="J629" s="39"/>
      <c r="K629" s="39"/>
      <c r="L629" s="39"/>
      <c r="M629" s="39"/>
      <c r="N629" s="39"/>
      <c r="O629" s="39"/>
      <c r="P629" s="39"/>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row>
    <row r="630" spans="1:44" x14ac:dyDescent="0.3">
      <c r="A630" s="72" t="s">
        <v>167</v>
      </c>
      <c r="B630" s="69" t="e">
        <f>'Contractor Assumptions'!#REF!</f>
        <v>#REF!</v>
      </c>
      <c r="C630" s="262">
        <v>-9999</v>
      </c>
      <c r="D630" s="262">
        <v>-9999</v>
      </c>
      <c r="E630" s="262">
        <v>-9999</v>
      </c>
      <c r="F630" s="262">
        <v>-9999</v>
      </c>
      <c r="G630" s="262">
        <v>-9999</v>
      </c>
      <c r="H630" s="73"/>
      <c r="J630" s="39"/>
      <c r="K630" s="39"/>
      <c r="L630" s="39"/>
      <c r="M630" s="39"/>
      <c r="N630" s="39"/>
      <c r="O630" s="39"/>
      <c r="P630" s="39"/>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row>
    <row r="631" spans="1:44" x14ac:dyDescent="0.3">
      <c r="A631" s="72" t="s">
        <v>167</v>
      </c>
      <c r="B631" s="69" t="e">
        <f>'Contractor Assumptions'!#REF!</f>
        <v>#REF!</v>
      </c>
      <c r="C631" s="202">
        <v>-9999</v>
      </c>
      <c r="D631" s="202">
        <v>-9999</v>
      </c>
      <c r="E631" s="202">
        <v>-9999</v>
      </c>
      <c r="F631" s="202">
        <v>-9999</v>
      </c>
      <c r="G631" s="202">
        <v>-9999</v>
      </c>
      <c r="H631" s="73"/>
      <c r="J631" s="39"/>
      <c r="K631" s="39"/>
      <c r="L631" s="39"/>
      <c r="M631" s="39"/>
      <c r="N631" s="39"/>
      <c r="O631" s="39"/>
      <c r="P631" s="39"/>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row>
    <row r="632" spans="1:44" x14ac:dyDescent="0.3">
      <c r="A632" s="72" t="s">
        <v>167</v>
      </c>
      <c r="B632" s="69" t="e">
        <f>'Contractor Assumptions'!#REF!</f>
        <v>#REF!</v>
      </c>
      <c r="C632" s="262">
        <v>-9999</v>
      </c>
      <c r="D632" s="262">
        <v>-9999</v>
      </c>
      <c r="E632" s="262">
        <v>-9999</v>
      </c>
      <c r="F632" s="262">
        <v>-9999</v>
      </c>
      <c r="G632" s="262">
        <v>-9999</v>
      </c>
      <c r="H632" s="73"/>
      <c r="J632" s="39"/>
      <c r="K632" s="39"/>
      <c r="L632" s="39"/>
      <c r="M632" s="39"/>
      <c r="N632" s="39"/>
      <c r="O632" s="39"/>
      <c r="P632" s="39"/>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row>
    <row r="633" spans="1:44" x14ac:dyDescent="0.3">
      <c r="A633" s="72" t="s">
        <v>167</v>
      </c>
      <c r="B633" s="69" t="e">
        <f>'Contractor Assumptions'!#REF!</f>
        <v>#REF!</v>
      </c>
      <c r="C633" s="262">
        <v>-9999</v>
      </c>
      <c r="D633" s="262">
        <v>-9999</v>
      </c>
      <c r="E633" s="262">
        <v>-9999</v>
      </c>
      <c r="F633" s="262">
        <v>-9999</v>
      </c>
      <c r="G633" s="262">
        <v>-9999</v>
      </c>
      <c r="H633" s="73"/>
      <c r="J633" s="39"/>
      <c r="K633" s="39"/>
      <c r="L633" s="39"/>
      <c r="M633" s="39"/>
      <c r="N633" s="39"/>
      <c r="O633" s="39"/>
      <c r="P633" s="39"/>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row>
    <row r="634" spans="1:44" x14ac:dyDescent="0.3">
      <c r="A634" s="72" t="s">
        <v>167</v>
      </c>
      <c r="B634" s="69" t="e">
        <f>'Contractor Assumptions'!#REF!</f>
        <v>#REF!</v>
      </c>
      <c r="C634" s="73">
        <v>-9999</v>
      </c>
      <c r="D634" s="73">
        <v>-9999</v>
      </c>
      <c r="E634" s="73">
        <v>-9999</v>
      </c>
      <c r="F634" s="73">
        <v>-9999</v>
      </c>
      <c r="G634" s="73">
        <v>-9999</v>
      </c>
      <c r="H634" s="73"/>
      <c r="J634" s="39"/>
      <c r="K634" s="39"/>
      <c r="L634" s="39"/>
      <c r="M634" s="39"/>
      <c r="N634" s="39"/>
      <c r="O634" s="39"/>
      <c r="P634" s="39"/>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row>
    <row r="635" spans="1:44" x14ac:dyDescent="0.3">
      <c r="A635" s="72" t="s">
        <v>167</v>
      </c>
      <c r="B635" s="69" t="e">
        <f>'Contractor Assumptions'!#REF!</f>
        <v>#REF!</v>
      </c>
      <c r="C635" s="73">
        <v>-9999</v>
      </c>
      <c r="D635" s="73">
        <v>-9999</v>
      </c>
      <c r="E635" s="73">
        <v>-9999</v>
      </c>
      <c r="F635" s="73">
        <v>-9999</v>
      </c>
      <c r="G635" s="73">
        <v>-9999</v>
      </c>
      <c r="H635" s="73"/>
      <c r="J635" s="104"/>
      <c r="K635" s="39"/>
      <c r="L635" s="39"/>
      <c r="M635" s="39"/>
      <c r="N635" s="39"/>
      <c r="O635" s="39"/>
      <c r="P635" s="39"/>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row>
    <row r="636" spans="1:44" x14ac:dyDescent="0.3">
      <c r="A636" s="72" t="s">
        <v>167</v>
      </c>
      <c r="B636" s="69" t="e">
        <f>'Contractor Assumptions'!#REF!</f>
        <v>#REF!</v>
      </c>
      <c r="C636" s="202">
        <v>-9999</v>
      </c>
      <c r="D636" s="202">
        <v>-9999</v>
      </c>
      <c r="E636" s="202">
        <v>-9999</v>
      </c>
      <c r="F636" s="202">
        <v>-9999</v>
      </c>
      <c r="G636" s="202">
        <v>-9999</v>
      </c>
      <c r="H636" s="73"/>
      <c r="J636" s="39"/>
      <c r="K636" s="39"/>
      <c r="L636" s="39"/>
      <c r="M636" s="39"/>
      <c r="N636" s="39"/>
      <c r="O636" s="39"/>
      <c r="P636" s="39"/>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row>
    <row r="637" spans="1:44" x14ac:dyDescent="0.3">
      <c r="A637" s="72" t="s">
        <v>167</v>
      </c>
      <c r="B637" s="69" t="e">
        <f>'Contractor Assumptions'!#REF!</f>
        <v>#REF!</v>
      </c>
      <c r="C637" s="73">
        <v>-9999</v>
      </c>
      <c r="D637" s="73">
        <v>-9999</v>
      </c>
      <c r="E637" s="73">
        <v>-9999</v>
      </c>
      <c r="F637" s="73">
        <v>-9999</v>
      </c>
      <c r="G637" s="73">
        <v>-9999</v>
      </c>
      <c r="H637" s="73"/>
      <c r="J637" s="38"/>
      <c r="K637" s="39"/>
      <c r="L637" s="39"/>
      <c r="M637" s="39"/>
      <c r="N637" s="39"/>
      <c r="O637" s="39"/>
      <c r="P637" s="39"/>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row>
    <row r="638" spans="1:44" x14ac:dyDescent="0.3">
      <c r="A638" s="72" t="s">
        <v>167</v>
      </c>
      <c r="B638" s="69" t="e">
        <f>'Contractor Assumptions'!#REF!</f>
        <v>#REF!</v>
      </c>
      <c r="C638" s="73">
        <v>-9999</v>
      </c>
      <c r="D638" s="73">
        <v>-9999</v>
      </c>
      <c r="E638" s="73">
        <v>-9999</v>
      </c>
      <c r="F638" s="73">
        <v>-9999</v>
      </c>
      <c r="G638" s="73">
        <v>-9999</v>
      </c>
      <c r="H638" s="73"/>
      <c r="J638" s="39"/>
      <c r="K638" s="39"/>
      <c r="L638" s="39"/>
      <c r="M638" s="39"/>
      <c r="N638" s="39"/>
      <c r="O638" s="39"/>
      <c r="P638" s="39"/>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row>
    <row r="639" spans="1:44" x14ac:dyDescent="0.3">
      <c r="A639" s="72" t="s">
        <v>167</v>
      </c>
      <c r="B639" s="69" t="e">
        <f>'Contractor Assumptions'!#REF!</f>
        <v>#REF!</v>
      </c>
      <c r="C639" s="73">
        <v>-9999</v>
      </c>
      <c r="D639" s="73">
        <v>-9999</v>
      </c>
      <c r="E639" s="73">
        <v>-9999</v>
      </c>
      <c r="F639" s="73">
        <v>-9999</v>
      </c>
      <c r="G639" s="73">
        <v>-9999</v>
      </c>
      <c r="H639" s="73"/>
      <c r="J639" s="39"/>
      <c r="K639" s="39"/>
      <c r="L639" s="39"/>
      <c r="M639" s="39"/>
      <c r="N639" s="39"/>
      <c r="O639" s="39"/>
      <c r="P639" s="39"/>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row>
    <row r="640" spans="1:44" x14ac:dyDescent="0.3">
      <c r="A640" s="72" t="s">
        <v>167</v>
      </c>
      <c r="B640" s="69" t="e">
        <f>'Contractor Assumptions'!#REF!</f>
        <v>#REF!</v>
      </c>
      <c r="C640" s="73">
        <v>-9999</v>
      </c>
      <c r="D640" s="73">
        <v>-9999</v>
      </c>
      <c r="E640" s="73">
        <v>-9999</v>
      </c>
      <c r="F640" s="73">
        <v>-9999</v>
      </c>
      <c r="G640" s="73">
        <v>-9999</v>
      </c>
      <c r="H640" s="73"/>
      <c r="J640" s="39"/>
      <c r="K640" s="39"/>
      <c r="L640" s="39"/>
      <c r="M640" s="39"/>
      <c r="N640" s="39"/>
      <c r="O640" s="39"/>
      <c r="P640" s="39"/>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row>
    <row r="641" spans="1:44" x14ac:dyDescent="0.3">
      <c r="A641" s="72" t="s">
        <v>167</v>
      </c>
      <c r="B641" s="69" t="e">
        <f>'Contractor Assumptions'!#REF!</f>
        <v>#REF!</v>
      </c>
      <c r="C641" s="73">
        <v>-9999</v>
      </c>
      <c r="D641" s="73">
        <v>-9999</v>
      </c>
      <c r="E641" s="73">
        <v>-9999</v>
      </c>
      <c r="F641" s="73">
        <v>-9999</v>
      </c>
      <c r="G641" s="73">
        <v>-9999</v>
      </c>
      <c r="H641" s="73"/>
      <c r="J641" s="39"/>
      <c r="K641" s="39"/>
      <c r="L641" s="39"/>
      <c r="M641" s="39"/>
      <c r="N641" s="39"/>
      <c r="O641" s="39"/>
      <c r="P641" s="39"/>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row>
    <row r="642" spans="1:44" x14ac:dyDescent="0.3">
      <c r="A642" s="72" t="s">
        <v>167</v>
      </c>
      <c r="B642" s="69" t="e">
        <f>'Contractor Assumptions'!#REF!</f>
        <v>#REF!</v>
      </c>
      <c r="C642" s="262">
        <v>-9999</v>
      </c>
      <c r="D642" s="262">
        <v>-9999</v>
      </c>
      <c r="E642" s="262">
        <v>-9999</v>
      </c>
      <c r="F642" s="262">
        <v>-9999</v>
      </c>
      <c r="G642" s="262">
        <v>-9999</v>
      </c>
      <c r="H642" s="73"/>
      <c r="J642" s="39"/>
      <c r="K642" s="39"/>
      <c r="L642" s="39"/>
      <c r="M642" s="39"/>
      <c r="N642" s="39"/>
      <c r="O642" s="39"/>
      <c r="P642" s="39"/>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row>
    <row r="643" spans="1:44" x14ac:dyDescent="0.3">
      <c r="A643" s="72" t="s">
        <v>167</v>
      </c>
      <c r="B643" s="69" t="e">
        <f>'Contractor Assumptions'!#REF!</f>
        <v>#REF!</v>
      </c>
      <c r="C643" s="73">
        <v>-9999</v>
      </c>
      <c r="D643" s="73">
        <v>-9999</v>
      </c>
      <c r="E643" s="73">
        <v>-9999</v>
      </c>
      <c r="F643" s="73">
        <v>-9999</v>
      </c>
      <c r="G643" s="73">
        <v>-9999</v>
      </c>
      <c r="H643" s="73"/>
      <c r="J643" s="39"/>
      <c r="K643" s="39"/>
      <c r="L643" s="39"/>
      <c r="M643" s="39"/>
      <c r="N643" s="39"/>
      <c r="O643" s="39"/>
      <c r="P643" s="39"/>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row>
    <row r="644" spans="1:44" x14ac:dyDescent="0.3">
      <c r="A644" s="72" t="s">
        <v>167</v>
      </c>
      <c r="B644" s="69" t="e">
        <f>'Contractor Assumptions'!#REF!</f>
        <v>#REF!</v>
      </c>
      <c r="C644" s="73">
        <v>-9999</v>
      </c>
      <c r="D644" s="73">
        <v>-9999</v>
      </c>
      <c r="E644" s="73">
        <v>-9999</v>
      </c>
      <c r="F644" s="73">
        <v>-9999</v>
      </c>
      <c r="G644" s="73">
        <v>-9999</v>
      </c>
      <c r="H644" s="73"/>
      <c r="J644" s="39"/>
      <c r="K644" s="39"/>
      <c r="L644" s="39"/>
      <c r="M644" s="39"/>
      <c r="N644" s="39"/>
      <c r="O644" s="39"/>
      <c r="P644" s="39"/>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row>
    <row r="645" spans="1:44" x14ac:dyDescent="0.3">
      <c r="A645" s="72" t="s">
        <v>167</v>
      </c>
      <c r="B645" s="69" t="e">
        <f>'Contractor Assumptions'!#REF!</f>
        <v>#REF!</v>
      </c>
      <c r="C645" s="262">
        <v>-9999</v>
      </c>
      <c r="D645" s="262">
        <v>-9999</v>
      </c>
      <c r="E645" s="262">
        <v>-9999</v>
      </c>
      <c r="F645" s="262">
        <v>-9999</v>
      </c>
      <c r="G645" s="262">
        <v>-9999</v>
      </c>
      <c r="H645" s="73"/>
      <c r="J645" s="39"/>
      <c r="K645" s="39"/>
      <c r="L645" s="39"/>
      <c r="M645" s="39"/>
      <c r="N645" s="39"/>
      <c r="O645" s="39"/>
      <c r="P645" s="39"/>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row>
    <row r="646" spans="1:44" x14ac:dyDescent="0.3">
      <c r="A646" s="72" t="s">
        <v>167</v>
      </c>
      <c r="B646" s="69" t="e">
        <f>'Contractor Assumptions'!#REF!</f>
        <v>#REF!</v>
      </c>
      <c r="C646" s="262">
        <v>-9999</v>
      </c>
      <c r="D646" s="262">
        <v>-9999</v>
      </c>
      <c r="E646" s="262">
        <v>-9999</v>
      </c>
      <c r="F646" s="262">
        <v>-9999</v>
      </c>
      <c r="G646" s="262">
        <v>-9999</v>
      </c>
      <c r="H646" s="73"/>
      <c r="J646" s="39"/>
      <c r="K646" s="39"/>
      <c r="L646" s="39"/>
      <c r="M646" s="39"/>
      <c r="N646" s="39"/>
      <c r="O646" s="39"/>
      <c r="P646" s="39"/>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row>
    <row r="647" spans="1:44" x14ac:dyDescent="0.3">
      <c r="A647" s="72" t="s">
        <v>167</v>
      </c>
      <c r="B647" s="69" t="e">
        <f>'Contractor Assumptions'!#REF!</f>
        <v>#REF!</v>
      </c>
      <c r="C647" s="262">
        <v>-9999</v>
      </c>
      <c r="D647" s="262">
        <v>-9999</v>
      </c>
      <c r="E647" s="262">
        <v>-9999</v>
      </c>
      <c r="F647" s="262">
        <v>-9999</v>
      </c>
      <c r="G647" s="262">
        <v>-9999</v>
      </c>
      <c r="H647" s="73"/>
      <c r="J647" s="39"/>
      <c r="K647" s="39"/>
      <c r="L647" s="39"/>
      <c r="M647" s="39"/>
      <c r="N647" s="39"/>
      <c r="O647" s="39"/>
      <c r="P647" s="39"/>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row>
    <row r="648" spans="1:44" x14ac:dyDescent="0.3">
      <c r="A648" s="72" t="s">
        <v>167</v>
      </c>
      <c r="B648" s="69" t="str">
        <f>'Contractor Assumptions'!B6</f>
        <v>Metropolitan Water District of Southern California</v>
      </c>
      <c r="C648" s="73">
        <v>-9999</v>
      </c>
      <c r="D648" s="73">
        <v>-9999</v>
      </c>
      <c r="E648" s="73">
        <v>-9999</v>
      </c>
      <c r="F648" s="73">
        <v>-9999</v>
      </c>
      <c r="G648" s="73">
        <v>5000</v>
      </c>
      <c r="H648" s="73"/>
      <c r="J648" s="39"/>
      <c r="K648" s="39"/>
      <c r="L648" s="39"/>
      <c r="M648" s="39"/>
      <c r="N648" s="39"/>
      <c r="O648" s="39"/>
      <c r="P648" s="39"/>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row>
    <row r="649" spans="1:44" x14ac:dyDescent="0.3">
      <c r="A649" s="72" t="s">
        <v>167</v>
      </c>
      <c r="B649" s="69" t="e">
        <f>'Contractor Assumptions'!#REF!</f>
        <v>#REF!</v>
      </c>
      <c r="C649" s="229">
        <v>-9999</v>
      </c>
      <c r="D649" s="229">
        <v>-9999</v>
      </c>
      <c r="E649" s="229">
        <v>-9999</v>
      </c>
      <c r="F649" s="229">
        <v>-9999</v>
      </c>
      <c r="G649" s="229">
        <v>-9999</v>
      </c>
      <c r="H649" s="73"/>
      <c r="J649" s="39"/>
      <c r="K649" s="39"/>
      <c r="L649" s="39"/>
      <c r="M649" s="39"/>
      <c r="N649" s="39"/>
      <c r="O649" s="39"/>
      <c r="P649" s="39"/>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row>
    <row r="650" spans="1:44" x14ac:dyDescent="0.3">
      <c r="A650" s="72" t="s">
        <v>167</v>
      </c>
      <c r="B650" s="69" t="e">
        <f>'Contractor Assumptions'!#REF!</f>
        <v>#REF!</v>
      </c>
      <c r="C650" s="202">
        <v>-9999</v>
      </c>
      <c r="D650" s="202">
        <v>-9999</v>
      </c>
      <c r="E650" s="202">
        <v>-9999</v>
      </c>
      <c r="F650" s="202">
        <v>-9999</v>
      </c>
      <c r="G650" s="202">
        <v>-9999</v>
      </c>
      <c r="H650" s="73"/>
      <c r="J650" s="39"/>
      <c r="K650" s="39"/>
      <c r="L650" s="39"/>
      <c r="M650" s="39"/>
      <c r="N650" s="39"/>
      <c r="O650" s="39"/>
      <c r="P650" s="39"/>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row>
    <row r="651" spans="1:44" x14ac:dyDescent="0.3">
      <c r="A651" s="72" t="s">
        <v>167</v>
      </c>
      <c r="B651" s="69" t="e">
        <f>'Contractor Assumptions'!#REF!</f>
        <v>#REF!</v>
      </c>
      <c r="C651" s="229">
        <v>-9999</v>
      </c>
      <c r="D651" s="229">
        <v>-9999</v>
      </c>
      <c r="E651" s="229">
        <v>-9999</v>
      </c>
      <c r="F651" s="229">
        <v>-9999</v>
      </c>
      <c r="G651" s="229">
        <v>-9999</v>
      </c>
      <c r="H651" s="73"/>
      <c r="J651" s="39"/>
      <c r="K651" s="39"/>
      <c r="L651" s="39"/>
      <c r="M651" s="39"/>
      <c r="N651" s="39"/>
      <c r="O651" s="39"/>
      <c r="P651" s="39"/>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row>
    <row r="652" spans="1:44" x14ac:dyDescent="0.3">
      <c r="A652" s="72" t="s">
        <v>167</v>
      </c>
      <c r="B652" s="69" t="e">
        <f>'Contractor Assumptions'!#REF!</f>
        <v>#REF!</v>
      </c>
      <c r="C652" s="262">
        <v>-9999</v>
      </c>
      <c r="D652" s="262">
        <v>-9999</v>
      </c>
      <c r="E652" s="262">
        <v>-9999</v>
      </c>
      <c r="F652" s="262">
        <v>-9999</v>
      </c>
      <c r="G652" s="262">
        <v>-9999</v>
      </c>
      <c r="H652" s="73"/>
      <c r="J652" s="39"/>
      <c r="K652" s="39"/>
      <c r="L652" s="39"/>
      <c r="M652" s="39"/>
      <c r="N652" s="39"/>
      <c r="O652" s="39"/>
      <c r="P652" s="39"/>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row>
    <row r="653" spans="1:44" x14ac:dyDescent="0.3">
      <c r="A653" s="72" t="s">
        <v>167</v>
      </c>
      <c r="B653" s="69" t="e">
        <f>'Contractor Assumptions'!#REF!</f>
        <v>#REF!</v>
      </c>
      <c r="C653" s="229">
        <v>-9999</v>
      </c>
      <c r="D653" s="229">
        <v>-9999</v>
      </c>
      <c r="E653" s="229">
        <v>-9999</v>
      </c>
      <c r="F653" s="229">
        <v>-9999</v>
      </c>
      <c r="G653" s="229">
        <v>-9999</v>
      </c>
      <c r="H653" s="73"/>
      <c r="J653" s="39"/>
      <c r="K653" s="39"/>
      <c r="L653" s="39"/>
      <c r="M653" s="39"/>
      <c r="N653" s="39"/>
      <c r="O653" s="39"/>
      <c r="P653" s="39"/>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row>
    <row r="654" spans="1:44" x14ac:dyDescent="0.3">
      <c r="A654" s="72" t="s">
        <v>167</v>
      </c>
      <c r="B654" s="69" t="e">
        <f>'Contractor Assumptions'!#REF!</f>
        <v>#REF!</v>
      </c>
      <c r="C654" s="262">
        <v>-9999</v>
      </c>
      <c r="D654" s="262">
        <v>-9999</v>
      </c>
      <c r="E654" s="262">
        <v>-9999</v>
      </c>
      <c r="F654" s="262">
        <v>-9999</v>
      </c>
      <c r="G654" s="262">
        <v>-9999</v>
      </c>
      <c r="H654" s="73"/>
      <c r="J654" s="39"/>
      <c r="K654" s="39"/>
      <c r="L654" s="39"/>
      <c r="M654" s="39"/>
      <c r="N654" s="39"/>
      <c r="O654" s="39"/>
      <c r="P654" s="39"/>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row>
    <row r="655" spans="1:44" collapsed="1" x14ac:dyDescent="0.3">
      <c r="A655" s="69"/>
      <c r="B655" s="266" t="s">
        <v>150</v>
      </c>
      <c r="C655" s="69"/>
      <c r="D655" s="69"/>
      <c r="E655" s="69"/>
      <c r="F655" s="69"/>
      <c r="G655" s="69"/>
      <c r="H655" s="73"/>
      <c r="J655" s="38"/>
      <c r="K655" s="38"/>
      <c r="L655" s="39"/>
      <c r="M655" s="39"/>
      <c r="N655" s="39"/>
      <c r="O655" s="39"/>
      <c r="P655" s="39"/>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row>
    <row r="656" spans="1:44" x14ac:dyDescent="0.3">
      <c r="A656" s="69"/>
      <c r="B656" s="70" t="s">
        <v>146</v>
      </c>
      <c r="C656" s="92">
        <f>SUM(C658:C700)</f>
        <v>-429957</v>
      </c>
      <c r="D656" s="92">
        <f>SUM(D658:D700)</f>
        <v>-429957</v>
      </c>
      <c r="E656" s="92">
        <f>SUM(E658:E700)</f>
        <v>-429957</v>
      </c>
      <c r="F656" s="92">
        <f>SUM(F658:F700)</f>
        <v>-429957</v>
      </c>
      <c r="G656" s="92">
        <f>SUM(G658:G700)</f>
        <v>-414958</v>
      </c>
      <c r="H656" s="73"/>
      <c r="J656" s="38"/>
      <c r="K656" s="38"/>
      <c r="L656" s="39"/>
      <c r="M656" s="39"/>
      <c r="N656" s="39"/>
      <c r="O656" s="39"/>
      <c r="P656" s="39"/>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row>
    <row r="657" spans="1:44" collapsed="1" x14ac:dyDescent="0.3">
      <c r="A657" s="69" t="s">
        <v>0</v>
      </c>
      <c r="B657" s="69" t="s">
        <v>11</v>
      </c>
      <c r="C657" s="71">
        <v>2025</v>
      </c>
      <c r="D657" s="71">
        <v>2030</v>
      </c>
      <c r="E657" s="71">
        <v>2035</v>
      </c>
      <c r="F657" s="71">
        <v>2040</v>
      </c>
      <c r="G657" s="71">
        <v>2045</v>
      </c>
      <c r="H657" s="71" t="s">
        <v>8</v>
      </c>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row>
    <row r="658" spans="1:44" x14ac:dyDescent="0.3">
      <c r="A658" s="72" t="s">
        <v>168</v>
      </c>
      <c r="B658" s="69" t="e">
        <f>'Contractor Assumptions'!#REF!</f>
        <v>#REF!</v>
      </c>
      <c r="C658" s="262">
        <v>-9999</v>
      </c>
      <c r="D658" s="262">
        <v>-9999</v>
      </c>
      <c r="E658" s="262">
        <v>-9999</v>
      </c>
      <c r="F658" s="262">
        <v>-9999</v>
      </c>
      <c r="G658" s="262">
        <v>-9999</v>
      </c>
      <c r="H658" s="73"/>
      <c r="J658" s="38"/>
      <c r="K658" s="39"/>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row>
    <row r="659" spans="1:44" x14ac:dyDescent="0.3">
      <c r="A659" s="72" t="s">
        <v>168</v>
      </c>
      <c r="B659" s="69" t="e">
        <f>'Contractor Assumptions'!#REF!</f>
        <v>#REF!</v>
      </c>
      <c r="C659" s="73">
        <v>-9999</v>
      </c>
      <c r="D659" s="73">
        <v>-9999</v>
      </c>
      <c r="E659" s="73">
        <v>-9999</v>
      </c>
      <c r="F659" s="73">
        <v>-9999</v>
      </c>
      <c r="G659" s="73">
        <v>-9999</v>
      </c>
      <c r="H659" s="73"/>
      <c r="J659" s="38"/>
      <c r="K659" s="39"/>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row>
    <row r="660" spans="1:44" x14ac:dyDescent="0.3">
      <c r="A660" s="72" t="s">
        <v>168</v>
      </c>
      <c r="B660" s="69" t="e">
        <f>'Contractor Assumptions'!#REF!</f>
        <v>#REF!</v>
      </c>
      <c r="C660" s="73">
        <v>-9999</v>
      </c>
      <c r="D660" s="73">
        <v>-9999</v>
      </c>
      <c r="E660" s="73">
        <v>-9999</v>
      </c>
      <c r="F660" s="73">
        <v>-9999</v>
      </c>
      <c r="G660" s="73">
        <v>-9999</v>
      </c>
      <c r="H660" s="73"/>
      <c r="J660" s="39"/>
      <c r="K660" s="39"/>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row>
    <row r="661" spans="1:44" x14ac:dyDescent="0.3">
      <c r="A661" s="72" t="s">
        <v>168</v>
      </c>
      <c r="B661" s="69" t="e">
        <f>'Contractor Assumptions'!#REF!</f>
        <v>#REF!</v>
      </c>
      <c r="C661" s="73">
        <v>-9999</v>
      </c>
      <c r="D661" s="73">
        <v>-9999</v>
      </c>
      <c r="E661" s="73">
        <v>-9999</v>
      </c>
      <c r="F661" s="73">
        <v>-9999</v>
      </c>
      <c r="G661" s="73">
        <v>-9999</v>
      </c>
      <c r="H661" s="73"/>
      <c r="J661" s="39"/>
      <c r="K661" s="39"/>
      <c r="L661" s="39"/>
      <c r="M661" s="39"/>
      <c r="N661" s="39"/>
      <c r="O661" s="39"/>
      <c r="P661" s="39"/>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row>
    <row r="662" spans="1:44" x14ac:dyDescent="0.3">
      <c r="A662" s="72" t="s">
        <v>168</v>
      </c>
      <c r="B662" s="69" t="e">
        <f>'Contractor Assumptions'!#REF!</f>
        <v>#REF!</v>
      </c>
      <c r="C662" s="73">
        <v>-9999</v>
      </c>
      <c r="D662" s="73">
        <v>-9999</v>
      </c>
      <c r="E662" s="73">
        <v>-9999</v>
      </c>
      <c r="F662" s="73">
        <v>-9999</v>
      </c>
      <c r="G662" s="73">
        <v>-9999</v>
      </c>
      <c r="H662" s="73"/>
      <c r="J662" s="39"/>
      <c r="K662" s="39"/>
      <c r="L662" s="39"/>
      <c r="M662" s="39"/>
      <c r="N662" s="39"/>
      <c r="O662" s="39"/>
      <c r="P662" s="39"/>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row>
    <row r="663" spans="1:44" x14ac:dyDescent="0.3">
      <c r="A663" s="72" t="s">
        <v>168</v>
      </c>
      <c r="B663" s="69" t="e">
        <f>'Contractor Assumptions'!#REF!</f>
        <v>#REF!</v>
      </c>
      <c r="C663" s="73">
        <v>-9999</v>
      </c>
      <c r="D663" s="73">
        <v>-9999</v>
      </c>
      <c r="E663" s="73">
        <v>-9999</v>
      </c>
      <c r="F663" s="73">
        <v>-9999</v>
      </c>
      <c r="G663" s="73">
        <v>-9999</v>
      </c>
      <c r="H663" s="73"/>
      <c r="J663" s="39"/>
      <c r="K663" s="39"/>
      <c r="L663" s="39"/>
      <c r="M663" s="39"/>
      <c r="N663" s="39"/>
      <c r="O663" s="39"/>
      <c r="P663" s="39"/>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row>
    <row r="664" spans="1:44" x14ac:dyDescent="0.3">
      <c r="A664" s="72" t="s">
        <v>168</v>
      </c>
      <c r="B664" s="69" t="e">
        <f>'Contractor Assumptions'!#REF!</f>
        <v>#REF!</v>
      </c>
      <c r="C664" s="73">
        <v>-9999</v>
      </c>
      <c r="D664" s="73">
        <v>-9999</v>
      </c>
      <c r="E664" s="73">
        <v>-9999</v>
      </c>
      <c r="F664" s="73">
        <v>-9999</v>
      </c>
      <c r="G664" s="73">
        <v>-9999</v>
      </c>
      <c r="H664" s="73"/>
      <c r="J664" s="38"/>
      <c r="K664" s="39"/>
      <c r="L664" s="39"/>
      <c r="M664" s="39"/>
      <c r="N664" s="39"/>
      <c r="O664" s="39"/>
      <c r="P664" s="39"/>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row>
    <row r="665" spans="1:44" x14ac:dyDescent="0.3">
      <c r="A665" s="72" t="s">
        <v>168</v>
      </c>
      <c r="B665" s="69" t="e">
        <f>'Contractor Assumptions'!#REF!</f>
        <v>#REF!</v>
      </c>
      <c r="C665" s="262">
        <v>-9999</v>
      </c>
      <c r="D665" s="262">
        <v>-9999</v>
      </c>
      <c r="E665" s="262">
        <v>-9999</v>
      </c>
      <c r="F665" s="262">
        <v>-9999</v>
      </c>
      <c r="G665" s="262">
        <v>-9999</v>
      </c>
      <c r="H665" s="73"/>
      <c r="J665" s="103"/>
      <c r="K665" s="39"/>
      <c r="L665" s="39"/>
      <c r="M665" s="39"/>
      <c r="N665" s="39"/>
      <c r="O665" s="39"/>
      <c r="P665" s="39"/>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row>
    <row r="666" spans="1:44" x14ac:dyDescent="0.3">
      <c r="A666" s="72" t="s">
        <v>168</v>
      </c>
      <c r="B666" s="69" t="e">
        <f>'Contractor Assumptions'!#REF!</f>
        <v>#REF!</v>
      </c>
      <c r="C666" s="73">
        <v>-9999</v>
      </c>
      <c r="D666" s="73">
        <v>-9999</v>
      </c>
      <c r="E666" s="73">
        <v>-9999</v>
      </c>
      <c r="F666" s="73">
        <v>-9999</v>
      </c>
      <c r="G666" s="73">
        <v>-9999</v>
      </c>
      <c r="H666" s="73"/>
      <c r="J666" s="103"/>
      <c r="K666" s="39"/>
      <c r="L666" s="39"/>
      <c r="M666" s="39"/>
      <c r="N666" s="39"/>
      <c r="O666" s="39"/>
      <c r="P666" s="39"/>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row>
    <row r="667" spans="1:44" x14ac:dyDescent="0.3">
      <c r="A667" s="72" t="s">
        <v>168</v>
      </c>
      <c r="B667" s="69" t="e">
        <f>'Contractor Assumptions'!#REF!</f>
        <v>#REF!</v>
      </c>
      <c r="C667" s="73">
        <v>-9999</v>
      </c>
      <c r="D667" s="73">
        <v>-9999</v>
      </c>
      <c r="E667" s="73">
        <v>-9999</v>
      </c>
      <c r="F667" s="73">
        <v>-9999</v>
      </c>
      <c r="G667" s="73">
        <v>-9999</v>
      </c>
      <c r="H667" s="73"/>
      <c r="J667" s="103"/>
      <c r="K667" s="39"/>
      <c r="L667" s="39"/>
      <c r="M667" s="39"/>
      <c r="N667" s="39"/>
      <c r="O667" s="39"/>
      <c r="P667" s="39"/>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row>
    <row r="668" spans="1:44" x14ac:dyDescent="0.3">
      <c r="A668" s="72" t="s">
        <v>168</v>
      </c>
      <c r="B668" s="69" t="e">
        <f>'Contractor Assumptions'!#REF!</f>
        <v>#REF!</v>
      </c>
      <c r="C668" s="73">
        <v>-9999</v>
      </c>
      <c r="D668" s="73">
        <v>-9999</v>
      </c>
      <c r="E668" s="73">
        <v>-9999</v>
      </c>
      <c r="F668" s="73">
        <v>-9999</v>
      </c>
      <c r="G668" s="73">
        <v>-9999</v>
      </c>
      <c r="H668" s="73"/>
      <c r="J668" s="103"/>
      <c r="K668" s="39"/>
      <c r="L668" s="39"/>
      <c r="M668" s="39"/>
      <c r="N668" s="39"/>
      <c r="O668" s="39"/>
      <c r="P668" s="39"/>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row>
    <row r="669" spans="1:44" x14ac:dyDescent="0.3">
      <c r="A669" s="72" t="s">
        <v>168</v>
      </c>
      <c r="B669" s="69" t="e">
        <f>'Contractor Assumptions'!#REF!</f>
        <v>#REF!</v>
      </c>
      <c r="C669" s="262">
        <v>-9999</v>
      </c>
      <c r="D669" s="262">
        <v>-9999</v>
      </c>
      <c r="E669" s="262">
        <v>-9999</v>
      </c>
      <c r="F669" s="262">
        <v>-9999</v>
      </c>
      <c r="G669" s="262">
        <v>-9999</v>
      </c>
      <c r="H669" s="73"/>
      <c r="J669" s="103"/>
      <c r="K669" s="39"/>
      <c r="L669" s="39"/>
      <c r="M669" s="39"/>
      <c r="N669" s="39"/>
      <c r="O669" s="39"/>
      <c r="P669" s="39"/>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row>
    <row r="670" spans="1:44" x14ac:dyDescent="0.3">
      <c r="A670" s="72" t="s">
        <v>168</v>
      </c>
      <c r="B670" s="69" t="e">
        <f>'Contractor Assumptions'!#REF!</f>
        <v>#REF!</v>
      </c>
      <c r="C670" s="262">
        <v>-9999</v>
      </c>
      <c r="D670" s="262">
        <v>-9999</v>
      </c>
      <c r="E670" s="262">
        <v>-9999</v>
      </c>
      <c r="F670" s="262">
        <v>-9999</v>
      </c>
      <c r="G670" s="262">
        <v>-9999</v>
      </c>
      <c r="H670" s="73"/>
      <c r="J670" s="39"/>
      <c r="K670" s="39"/>
      <c r="L670" s="39"/>
      <c r="M670" s="39"/>
      <c r="N670" s="39"/>
      <c r="O670" s="39"/>
      <c r="P670" s="39"/>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row>
    <row r="671" spans="1:44" x14ac:dyDescent="0.3">
      <c r="A671" s="72" t="s">
        <v>168</v>
      </c>
      <c r="B671" s="69" t="e">
        <f>'Contractor Assumptions'!#REF!</f>
        <v>#REF!</v>
      </c>
      <c r="C671" s="262">
        <v>-9999</v>
      </c>
      <c r="D671" s="262">
        <v>-9999</v>
      </c>
      <c r="E671" s="262">
        <v>-9999</v>
      </c>
      <c r="F671" s="262">
        <v>-9999</v>
      </c>
      <c r="G671" s="262">
        <v>-9999</v>
      </c>
      <c r="H671" s="73"/>
      <c r="J671" s="39"/>
      <c r="K671" s="39"/>
      <c r="L671" s="39"/>
      <c r="M671" s="39"/>
      <c r="N671" s="39"/>
      <c r="O671" s="39"/>
      <c r="P671" s="39"/>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row>
    <row r="672" spans="1:44" x14ac:dyDescent="0.3">
      <c r="A672" s="72" t="s">
        <v>168</v>
      </c>
      <c r="B672" s="69" t="e">
        <f>'Contractor Assumptions'!#REF!</f>
        <v>#REF!</v>
      </c>
      <c r="C672" s="73">
        <v>-9999</v>
      </c>
      <c r="D672" s="73">
        <v>-9999</v>
      </c>
      <c r="E672" s="73">
        <v>-9999</v>
      </c>
      <c r="F672" s="73">
        <v>-9999</v>
      </c>
      <c r="G672" s="73">
        <v>-9999</v>
      </c>
      <c r="H672" s="73"/>
      <c r="J672" s="39"/>
      <c r="K672" s="39"/>
      <c r="L672" s="39"/>
      <c r="M672" s="39"/>
      <c r="N672" s="39"/>
      <c r="O672" s="39"/>
      <c r="P672" s="39"/>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row>
    <row r="673" spans="1:44" x14ac:dyDescent="0.3">
      <c r="A673" s="72" t="s">
        <v>168</v>
      </c>
      <c r="B673" s="69" t="e">
        <f>'Contractor Assumptions'!#REF!</f>
        <v>#REF!</v>
      </c>
      <c r="C673" s="202">
        <v>-9999</v>
      </c>
      <c r="D673" s="202">
        <v>-9999</v>
      </c>
      <c r="E673" s="202">
        <v>-9999</v>
      </c>
      <c r="F673" s="202">
        <v>-9999</v>
      </c>
      <c r="G673" s="202">
        <v>-9999</v>
      </c>
      <c r="H673" s="73"/>
      <c r="J673" s="39"/>
      <c r="K673" s="39"/>
      <c r="L673" s="39"/>
      <c r="M673" s="39"/>
      <c r="N673" s="39"/>
      <c r="O673" s="39"/>
      <c r="P673" s="39"/>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row>
    <row r="674" spans="1:44" x14ac:dyDescent="0.3">
      <c r="A674" s="72" t="s">
        <v>168</v>
      </c>
      <c r="B674" s="69" t="e">
        <f>'Contractor Assumptions'!#REF!</f>
        <v>#REF!</v>
      </c>
      <c r="C674" s="262">
        <v>-9999</v>
      </c>
      <c r="D674" s="262">
        <v>-9999</v>
      </c>
      <c r="E674" s="262">
        <v>-9999</v>
      </c>
      <c r="F674" s="262">
        <v>-9999</v>
      </c>
      <c r="G674" s="262">
        <v>-9999</v>
      </c>
      <c r="H674" s="73"/>
      <c r="J674" s="39"/>
      <c r="K674" s="39"/>
      <c r="L674" s="39"/>
      <c r="M674" s="39"/>
      <c r="N674" s="39"/>
      <c r="O674" s="39"/>
      <c r="P674" s="39"/>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row>
    <row r="675" spans="1:44" x14ac:dyDescent="0.3">
      <c r="A675" s="72" t="s">
        <v>168</v>
      </c>
      <c r="B675" s="69" t="e">
        <f>'Contractor Assumptions'!#REF!</f>
        <v>#REF!</v>
      </c>
      <c r="C675" s="262">
        <v>-9999</v>
      </c>
      <c r="D675" s="262">
        <v>-9999</v>
      </c>
      <c r="E675" s="262">
        <v>-9999</v>
      </c>
      <c r="F675" s="262">
        <v>-9999</v>
      </c>
      <c r="G675" s="262">
        <v>-9999</v>
      </c>
      <c r="H675" s="73"/>
      <c r="J675" s="39"/>
      <c r="K675" s="39"/>
      <c r="L675" s="39"/>
      <c r="M675" s="39"/>
      <c r="N675" s="39"/>
      <c r="O675" s="39"/>
      <c r="P675" s="39"/>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row>
    <row r="676" spans="1:44" x14ac:dyDescent="0.3">
      <c r="A676" s="72" t="s">
        <v>168</v>
      </c>
      <c r="B676" s="69" t="e">
        <f>'Contractor Assumptions'!#REF!</f>
        <v>#REF!</v>
      </c>
      <c r="C676" s="262">
        <v>-9999</v>
      </c>
      <c r="D676" s="262">
        <v>-9999</v>
      </c>
      <c r="E676" s="262">
        <v>-9999</v>
      </c>
      <c r="F676" s="262">
        <v>-9999</v>
      </c>
      <c r="G676" s="262">
        <v>-9999</v>
      </c>
      <c r="H676" s="73"/>
      <c r="J676" s="39"/>
      <c r="K676" s="39"/>
      <c r="L676" s="39"/>
      <c r="M676" s="39"/>
      <c r="N676" s="39"/>
      <c r="O676" s="39"/>
      <c r="P676" s="39"/>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row>
    <row r="677" spans="1:44" x14ac:dyDescent="0.3">
      <c r="A677" s="72" t="s">
        <v>168</v>
      </c>
      <c r="B677" s="69" t="e">
        <f>'Contractor Assumptions'!#REF!</f>
        <v>#REF!</v>
      </c>
      <c r="C677" s="202">
        <v>-9999</v>
      </c>
      <c r="D677" s="202">
        <v>-9999</v>
      </c>
      <c r="E677" s="202">
        <v>-9999</v>
      </c>
      <c r="F677" s="202">
        <v>-9999</v>
      </c>
      <c r="G677" s="202">
        <v>-9999</v>
      </c>
      <c r="H677" s="73"/>
      <c r="J677" s="39"/>
      <c r="K677" s="39"/>
      <c r="L677" s="39"/>
      <c r="M677" s="39"/>
      <c r="N677" s="39"/>
      <c r="O677" s="39"/>
      <c r="P677" s="39"/>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row>
    <row r="678" spans="1:44" x14ac:dyDescent="0.3">
      <c r="A678" s="72" t="s">
        <v>168</v>
      </c>
      <c r="B678" s="69" t="e">
        <f>'Contractor Assumptions'!#REF!</f>
        <v>#REF!</v>
      </c>
      <c r="C678" s="262">
        <v>-9999</v>
      </c>
      <c r="D678" s="262">
        <v>-9999</v>
      </c>
      <c r="E678" s="262">
        <v>-9999</v>
      </c>
      <c r="F678" s="262">
        <v>-9999</v>
      </c>
      <c r="G678" s="262">
        <v>-9999</v>
      </c>
      <c r="H678" s="73"/>
      <c r="J678" s="39"/>
      <c r="K678" s="39"/>
      <c r="L678" s="39"/>
      <c r="M678" s="39"/>
      <c r="N678" s="39"/>
      <c r="O678" s="39"/>
      <c r="P678" s="39"/>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row>
    <row r="679" spans="1:44" x14ac:dyDescent="0.3">
      <c r="A679" s="72" t="s">
        <v>168</v>
      </c>
      <c r="B679" s="69" t="e">
        <f>'Contractor Assumptions'!#REF!</f>
        <v>#REF!</v>
      </c>
      <c r="C679" s="262">
        <v>-9999</v>
      </c>
      <c r="D679" s="262">
        <v>-9999</v>
      </c>
      <c r="E679" s="262">
        <v>-9999</v>
      </c>
      <c r="F679" s="262">
        <v>-9999</v>
      </c>
      <c r="G679" s="262">
        <v>-9999</v>
      </c>
      <c r="H679" s="73"/>
      <c r="J679" s="39"/>
      <c r="K679" s="39"/>
      <c r="L679" s="39"/>
      <c r="M679" s="39"/>
      <c r="N679" s="39"/>
      <c r="O679" s="39"/>
      <c r="P679" s="39"/>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row>
    <row r="680" spans="1:44" x14ac:dyDescent="0.3">
      <c r="A680" s="72" t="s">
        <v>168</v>
      </c>
      <c r="B680" s="69" t="e">
        <f>'Contractor Assumptions'!#REF!</f>
        <v>#REF!</v>
      </c>
      <c r="C680" s="73">
        <v>-9999</v>
      </c>
      <c r="D680" s="73">
        <v>-9999</v>
      </c>
      <c r="E680" s="73">
        <v>-9999</v>
      </c>
      <c r="F680" s="73">
        <v>-9999</v>
      </c>
      <c r="G680" s="73">
        <v>-9999</v>
      </c>
      <c r="H680" s="73"/>
      <c r="J680" s="39"/>
      <c r="K680" s="39"/>
      <c r="L680" s="39"/>
      <c r="M680" s="39"/>
      <c r="N680" s="39"/>
      <c r="O680" s="39"/>
      <c r="P680" s="39"/>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row>
    <row r="681" spans="1:44" x14ac:dyDescent="0.3">
      <c r="A681" s="72" t="s">
        <v>168</v>
      </c>
      <c r="B681" s="69" t="e">
        <f>'Contractor Assumptions'!#REF!</f>
        <v>#REF!</v>
      </c>
      <c r="C681" s="73">
        <v>-9999</v>
      </c>
      <c r="D681" s="73">
        <v>-9999</v>
      </c>
      <c r="E681" s="73">
        <v>-9999</v>
      </c>
      <c r="F681" s="73">
        <v>-9999</v>
      </c>
      <c r="G681" s="73">
        <v>-9999</v>
      </c>
      <c r="H681" s="73"/>
      <c r="J681" s="104"/>
      <c r="K681" s="39"/>
      <c r="L681" s="39"/>
      <c r="M681" s="39"/>
      <c r="N681" s="39"/>
      <c r="O681" s="39"/>
      <c r="P681" s="39"/>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row>
    <row r="682" spans="1:44" x14ac:dyDescent="0.3">
      <c r="A682" s="72" t="s">
        <v>168</v>
      </c>
      <c r="B682" s="69" t="e">
        <f>'Contractor Assumptions'!#REF!</f>
        <v>#REF!</v>
      </c>
      <c r="C682" s="202">
        <v>-9999</v>
      </c>
      <c r="D682" s="202">
        <v>-9999</v>
      </c>
      <c r="E682" s="202">
        <v>-9999</v>
      </c>
      <c r="F682" s="202">
        <v>-9999</v>
      </c>
      <c r="G682" s="202">
        <v>-9999</v>
      </c>
      <c r="H682" s="73"/>
      <c r="J682" s="39"/>
      <c r="K682" s="39"/>
      <c r="L682" s="39"/>
      <c r="M682" s="39"/>
      <c r="N682" s="39"/>
      <c r="O682" s="39"/>
      <c r="P682" s="39"/>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row>
    <row r="683" spans="1:44" x14ac:dyDescent="0.3">
      <c r="A683" s="72" t="s">
        <v>168</v>
      </c>
      <c r="B683" s="69" t="e">
        <f>'Contractor Assumptions'!#REF!</f>
        <v>#REF!</v>
      </c>
      <c r="C683" s="73">
        <v>-9999</v>
      </c>
      <c r="D683" s="73">
        <v>-9999</v>
      </c>
      <c r="E683" s="73">
        <v>-9999</v>
      </c>
      <c r="F683" s="73">
        <v>-9999</v>
      </c>
      <c r="G683" s="73">
        <v>-9999</v>
      </c>
      <c r="H683" s="73"/>
      <c r="J683" s="38"/>
      <c r="K683" s="39"/>
      <c r="L683" s="39"/>
      <c r="M683" s="39"/>
      <c r="N683" s="39"/>
      <c r="O683" s="39"/>
      <c r="P683" s="39"/>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row>
    <row r="684" spans="1:44" x14ac:dyDescent="0.3">
      <c r="A684" s="72" t="s">
        <v>168</v>
      </c>
      <c r="B684" s="69" t="e">
        <f>'Contractor Assumptions'!#REF!</f>
        <v>#REF!</v>
      </c>
      <c r="C684" s="73">
        <v>-9999</v>
      </c>
      <c r="D684" s="73">
        <v>-9999</v>
      </c>
      <c r="E684" s="73">
        <v>-9999</v>
      </c>
      <c r="F684" s="73">
        <v>-9999</v>
      </c>
      <c r="G684" s="73">
        <v>-9999</v>
      </c>
      <c r="H684" s="73"/>
      <c r="J684" s="39"/>
      <c r="K684" s="39"/>
      <c r="L684" s="39"/>
      <c r="M684" s="39"/>
      <c r="N684" s="39"/>
      <c r="O684" s="39"/>
      <c r="P684" s="39"/>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row>
    <row r="685" spans="1:44" x14ac:dyDescent="0.3">
      <c r="A685" s="72" t="s">
        <v>168</v>
      </c>
      <c r="B685" s="69" t="e">
        <f>'Contractor Assumptions'!#REF!</f>
        <v>#REF!</v>
      </c>
      <c r="C685" s="73">
        <v>-9999</v>
      </c>
      <c r="D685" s="73">
        <v>-9999</v>
      </c>
      <c r="E685" s="73">
        <v>-9999</v>
      </c>
      <c r="F685" s="73">
        <v>-9999</v>
      </c>
      <c r="G685" s="73">
        <v>-9999</v>
      </c>
      <c r="H685" s="73"/>
      <c r="J685" s="39"/>
      <c r="K685" s="39"/>
      <c r="L685" s="39"/>
      <c r="M685" s="39"/>
      <c r="N685" s="39"/>
      <c r="O685" s="39"/>
      <c r="P685" s="39"/>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row>
    <row r="686" spans="1:44" x14ac:dyDescent="0.3">
      <c r="A686" s="72" t="s">
        <v>168</v>
      </c>
      <c r="B686" s="69" t="e">
        <f>'Contractor Assumptions'!#REF!</f>
        <v>#REF!</v>
      </c>
      <c r="C686" s="73">
        <v>-9999</v>
      </c>
      <c r="D686" s="73">
        <v>-9999</v>
      </c>
      <c r="E686" s="73">
        <v>-9999</v>
      </c>
      <c r="F686" s="73">
        <v>-9999</v>
      </c>
      <c r="G686" s="73">
        <v>-9999</v>
      </c>
      <c r="H686" s="73"/>
      <c r="J686" s="39"/>
      <c r="K686" s="39"/>
      <c r="L686" s="39"/>
      <c r="M686" s="39"/>
      <c r="N686" s="39"/>
      <c r="O686" s="39"/>
      <c r="P686" s="39"/>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row>
    <row r="687" spans="1:44" x14ac:dyDescent="0.3">
      <c r="A687" s="72" t="s">
        <v>168</v>
      </c>
      <c r="B687" s="69" t="e">
        <f>'Contractor Assumptions'!#REF!</f>
        <v>#REF!</v>
      </c>
      <c r="C687" s="73">
        <v>-9999</v>
      </c>
      <c r="D687" s="73">
        <v>-9999</v>
      </c>
      <c r="E687" s="73">
        <v>-9999</v>
      </c>
      <c r="F687" s="73">
        <v>-9999</v>
      </c>
      <c r="G687" s="73">
        <v>-9999</v>
      </c>
      <c r="H687" s="73"/>
      <c r="J687" s="39"/>
      <c r="K687" s="39"/>
      <c r="L687" s="39"/>
      <c r="M687" s="39"/>
      <c r="N687" s="39"/>
      <c r="O687" s="39"/>
      <c r="P687" s="39"/>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row>
    <row r="688" spans="1:44" x14ac:dyDescent="0.3">
      <c r="A688" s="72" t="s">
        <v>168</v>
      </c>
      <c r="B688" s="69" t="e">
        <f>'Contractor Assumptions'!#REF!</f>
        <v>#REF!</v>
      </c>
      <c r="C688" s="262">
        <v>-9999</v>
      </c>
      <c r="D688" s="262">
        <v>-9999</v>
      </c>
      <c r="E688" s="262">
        <v>-9999</v>
      </c>
      <c r="F688" s="262">
        <v>-9999</v>
      </c>
      <c r="G688" s="262">
        <v>-9999</v>
      </c>
      <c r="H688" s="73"/>
      <c r="J688" s="39"/>
      <c r="K688" s="39"/>
      <c r="L688" s="39"/>
      <c r="M688" s="39"/>
      <c r="N688" s="39"/>
      <c r="O688" s="39"/>
      <c r="P688" s="39"/>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row>
    <row r="689" spans="1:44" x14ac:dyDescent="0.3">
      <c r="A689" s="72" t="s">
        <v>168</v>
      </c>
      <c r="B689" s="69" t="e">
        <f>'Contractor Assumptions'!#REF!</f>
        <v>#REF!</v>
      </c>
      <c r="C689" s="73">
        <v>-9999</v>
      </c>
      <c r="D689" s="73">
        <v>-9999</v>
      </c>
      <c r="E689" s="73">
        <v>-9999</v>
      </c>
      <c r="F689" s="73">
        <v>-9999</v>
      </c>
      <c r="G689" s="73">
        <v>-9999</v>
      </c>
      <c r="H689" s="73"/>
      <c r="J689" s="39"/>
      <c r="K689" s="39"/>
      <c r="L689" s="39"/>
      <c r="M689" s="39"/>
      <c r="N689" s="39"/>
      <c r="O689" s="39"/>
      <c r="P689" s="39"/>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row>
    <row r="690" spans="1:44" x14ac:dyDescent="0.3">
      <c r="A690" s="72" t="s">
        <v>168</v>
      </c>
      <c r="B690" s="69" t="e">
        <f>'Contractor Assumptions'!#REF!</f>
        <v>#REF!</v>
      </c>
      <c r="C690" s="73">
        <v>-9999</v>
      </c>
      <c r="D690" s="73">
        <v>-9999</v>
      </c>
      <c r="E690" s="73">
        <v>-9999</v>
      </c>
      <c r="F690" s="73">
        <v>-9999</v>
      </c>
      <c r="G690" s="73">
        <v>-9999</v>
      </c>
      <c r="H690" s="73"/>
      <c r="J690" s="39"/>
      <c r="K690" s="39"/>
      <c r="L690" s="39"/>
      <c r="M690" s="39"/>
      <c r="N690" s="39"/>
      <c r="O690" s="39"/>
      <c r="P690" s="39"/>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row>
    <row r="691" spans="1:44" x14ac:dyDescent="0.3">
      <c r="A691" s="72" t="s">
        <v>168</v>
      </c>
      <c r="B691" s="69" t="e">
        <f>'Contractor Assumptions'!#REF!</f>
        <v>#REF!</v>
      </c>
      <c r="C691" s="262">
        <v>-9999</v>
      </c>
      <c r="D691" s="262">
        <v>-9999</v>
      </c>
      <c r="E691" s="262">
        <v>-9999</v>
      </c>
      <c r="F691" s="262">
        <v>-9999</v>
      </c>
      <c r="G691" s="262">
        <v>-9999</v>
      </c>
      <c r="H691" s="73"/>
      <c r="J691" s="39"/>
      <c r="K691" s="39"/>
      <c r="L691" s="39"/>
      <c r="M691" s="39"/>
      <c r="N691" s="39"/>
      <c r="O691" s="39"/>
      <c r="P691" s="39"/>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row>
    <row r="692" spans="1:44" x14ac:dyDescent="0.3">
      <c r="A692" s="72" t="s">
        <v>168</v>
      </c>
      <c r="B692" s="69" t="e">
        <f>'Contractor Assumptions'!#REF!</f>
        <v>#REF!</v>
      </c>
      <c r="C692" s="262">
        <v>-9999</v>
      </c>
      <c r="D692" s="262">
        <v>-9999</v>
      </c>
      <c r="E692" s="262">
        <v>-9999</v>
      </c>
      <c r="F692" s="262">
        <v>-9999</v>
      </c>
      <c r="G692" s="262">
        <v>-9999</v>
      </c>
      <c r="H692" s="73"/>
      <c r="J692" s="39"/>
      <c r="K692" s="39"/>
      <c r="L692" s="39"/>
      <c r="M692" s="39"/>
      <c r="N692" s="39"/>
      <c r="O692" s="39"/>
      <c r="P692" s="39"/>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row>
    <row r="693" spans="1:44" x14ac:dyDescent="0.3">
      <c r="A693" s="72" t="s">
        <v>168</v>
      </c>
      <c r="B693" s="69" t="e">
        <f>'Contractor Assumptions'!#REF!</f>
        <v>#REF!</v>
      </c>
      <c r="C693" s="262">
        <v>-9999</v>
      </c>
      <c r="D693" s="262">
        <v>-9999</v>
      </c>
      <c r="E693" s="262">
        <v>-9999</v>
      </c>
      <c r="F693" s="262">
        <v>-9999</v>
      </c>
      <c r="G693" s="262">
        <v>-9999</v>
      </c>
      <c r="H693" s="73"/>
      <c r="J693" s="39"/>
      <c r="K693" s="39"/>
      <c r="L693" s="39"/>
      <c r="M693" s="39"/>
      <c r="N693" s="39"/>
      <c r="O693" s="39"/>
      <c r="P693" s="39"/>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row>
    <row r="694" spans="1:44" x14ac:dyDescent="0.3">
      <c r="A694" s="72" t="s">
        <v>168</v>
      </c>
      <c r="B694" s="69" t="str">
        <f>'Contractor Assumptions'!B6</f>
        <v>Metropolitan Water District of Southern California</v>
      </c>
      <c r="C694" s="73">
        <v>-9999</v>
      </c>
      <c r="D694" s="73">
        <v>-9999</v>
      </c>
      <c r="E694" s="73">
        <v>-9999</v>
      </c>
      <c r="F694" s="73">
        <v>-9999</v>
      </c>
      <c r="G694" s="73">
        <v>5000</v>
      </c>
      <c r="H694" s="73"/>
      <c r="J694" s="39"/>
      <c r="K694" s="39"/>
      <c r="L694" s="39"/>
      <c r="M694" s="39"/>
      <c r="N694" s="39"/>
      <c r="O694" s="39"/>
      <c r="P694" s="39"/>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row>
    <row r="695" spans="1:44" x14ac:dyDescent="0.3">
      <c r="A695" s="72" t="s">
        <v>168</v>
      </c>
      <c r="B695" s="69" t="e">
        <f>'Contractor Assumptions'!#REF!</f>
        <v>#REF!</v>
      </c>
      <c r="C695" s="229">
        <v>-9999</v>
      </c>
      <c r="D695" s="229">
        <v>-9999</v>
      </c>
      <c r="E695" s="229">
        <v>-9999</v>
      </c>
      <c r="F695" s="229">
        <v>-9999</v>
      </c>
      <c r="G695" s="229">
        <v>-9999</v>
      </c>
      <c r="H695" s="73"/>
      <c r="J695" s="39"/>
      <c r="K695" s="39"/>
      <c r="L695" s="39"/>
      <c r="M695" s="39"/>
      <c r="N695" s="39"/>
      <c r="O695" s="39"/>
      <c r="P695" s="39"/>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row>
    <row r="696" spans="1:44" x14ac:dyDescent="0.3">
      <c r="A696" s="72" t="s">
        <v>168</v>
      </c>
      <c r="B696" s="69" t="e">
        <f>'Contractor Assumptions'!#REF!</f>
        <v>#REF!</v>
      </c>
      <c r="C696" s="202">
        <v>-9999</v>
      </c>
      <c r="D696" s="202">
        <v>-9999</v>
      </c>
      <c r="E696" s="202">
        <v>-9999</v>
      </c>
      <c r="F696" s="202">
        <v>-9999</v>
      </c>
      <c r="G696" s="202">
        <v>-9999</v>
      </c>
      <c r="H696" s="73"/>
      <c r="J696" s="39"/>
      <c r="K696" s="39"/>
      <c r="L696" s="39"/>
      <c r="M696" s="39"/>
      <c r="N696" s="39"/>
      <c r="O696" s="39"/>
      <c r="P696" s="39"/>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row>
    <row r="697" spans="1:44" x14ac:dyDescent="0.3">
      <c r="A697" s="72" t="s">
        <v>168</v>
      </c>
      <c r="B697" s="69" t="e">
        <f>'Contractor Assumptions'!#REF!</f>
        <v>#REF!</v>
      </c>
      <c r="C697" s="229">
        <v>-9999</v>
      </c>
      <c r="D697" s="229">
        <v>-9999</v>
      </c>
      <c r="E697" s="229">
        <v>-9999</v>
      </c>
      <c r="F697" s="229">
        <v>-9999</v>
      </c>
      <c r="G697" s="229">
        <v>-9999</v>
      </c>
      <c r="H697" s="73"/>
      <c r="J697" s="39"/>
      <c r="K697" s="39"/>
      <c r="L697" s="39"/>
      <c r="M697" s="39"/>
      <c r="N697" s="39"/>
      <c r="O697" s="39"/>
      <c r="P697" s="39"/>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row>
    <row r="698" spans="1:44" x14ac:dyDescent="0.3">
      <c r="A698" s="72" t="s">
        <v>168</v>
      </c>
      <c r="B698" s="69" t="e">
        <f>'Contractor Assumptions'!#REF!</f>
        <v>#REF!</v>
      </c>
      <c r="C698" s="262">
        <v>-9999</v>
      </c>
      <c r="D698" s="262">
        <v>-9999</v>
      </c>
      <c r="E698" s="262">
        <v>-9999</v>
      </c>
      <c r="F698" s="262">
        <v>-9999</v>
      </c>
      <c r="G698" s="262">
        <v>-9999</v>
      </c>
      <c r="H698" s="73"/>
      <c r="J698" s="39"/>
      <c r="K698" s="39"/>
      <c r="L698" s="39"/>
      <c r="M698" s="39"/>
      <c r="N698" s="39"/>
      <c r="O698" s="39"/>
      <c r="P698" s="39"/>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row>
    <row r="699" spans="1:44" x14ac:dyDescent="0.3">
      <c r="A699" s="72" t="s">
        <v>168</v>
      </c>
      <c r="B699" s="69" t="e">
        <f>'Contractor Assumptions'!#REF!</f>
        <v>#REF!</v>
      </c>
      <c r="C699" s="229">
        <v>-9999</v>
      </c>
      <c r="D699" s="229">
        <v>-9999</v>
      </c>
      <c r="E699" s="229">
        <v>-9999</v>
      </c>
      <c r="F699" s="229">
        <v>-9999</v>
      </c>
      <c r="G699" s="229">
        <v>-9999</v>
      </c>
      <c r="H699" s="73"/>
      <c r="J699" s="39"/>
      <c r="K699" s="39"/>
      <c r="L699" s="39"/>
      <c r="M699" s="39"/>
      <c r="N699" s="39"/>
      <c r="O699" s="39"/>
      <c r="P699" s="39"/>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row>
    <row r="700" spans="1:44" x14ac:dyDescent="0.3">
      <c r="A700" s="72" t="s">
        <v>168</v>
      </c>
      <c r="B700" s="69" t="e">
        <f>'Contractor Assumptions'!#REF!</f>
        <v>#REF!</v>
      </c>
      <c r="C700" s="262">
        <v>-9999</v>
      </c>
      <c r="D700" s="262">
        <v>-9999</v>
      </c>
      <c r="E700" s="262">
        <v>-9999</v>
      </c>
      <c r="F700" s="262">
        <v>-9999</v>
      </c>
      <c r="G700" s="262">
        <v>-9999</v>
      </c>
      <c r="H700" s="73"/>
      <c r="J700" s="39"/>
      <c r="K700" s="39"/>
      <c r="L700" s="39"/>
      <c r="M700" s="39"/>
      <c r="N700" s="39"/>
      <c r="O700" s="39"/>
      <c r="P700" s="39"/>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row>
    <row r="701" spans="1:44" collapsed="1" x14ac:dyDescent="0.3">
      <c r="A701" s="68" t="s">
        <v>169</v>
      </c>
      <c r="B701" s="264" t="s">
        <v>150</v>
      </c>
      <c r="C701" s="68"/>
      <c r="D701" s="68"/>
      <c r="E701" s="68"/>
      <c r="F701" s="68"/>
      <c r="G701" s="68"/>
      <c r="H701" s="68"/>
      <c r="J701" s="38"/>
      <c r="K701" s="38"/>
      <c r="L701" s="39"/>
      <c r="M701" s="39"/>
      <c r="N701" s="39"/>
      <c r="O701" s="39"/>
      <c r="P701" s="39"/>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row>
    <row r="702" spans="1:44" x14ac:dyDescent="0.3">
      <c r="A702" s="75"/>
      <c r="B702" s="76" t="s">
        <v>146</v>
      </c>
      <c r="C702" s="93">
        <f>SUM(C704:C746)</f>
        <v>-429957</v>
      </c>
      <c r="D702" s="93">
        <f>SUM(D704:D746)</f>
        <v>-429957</v>
      </c>
      <c r="E702" s="93">
        <f>SUM(E704:E746)</f>
        <v>-429957</v>
      </c>
      <c r="F702" s="93">
        <f>SUM(F704:F746)</f>
        <v>-429957</v>
      </c>
      <c r="G702" s="93">
        <f>SUM(G704:G746)</f>
        <v>-414958</v>
      </c>
      <c r="H702" s="25"/>
      <c r="J702" s="38"/>
      <c r="K702" s="38"/>
      <c r="L702" s="39"/>
      <c r="M702" s="39"/>
      <c r="N702" s="39"/>
      <c r="O702" s="39"/>
      <c r="P702" s="39"/>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row>
    <row r="703" spans="1:44" collapsed="1" x14ac:dyDescent="0.3">
      <c r="A703" s="75" t="s">
        <v>0</v>
      </c>
      <c r="B703" s="75" t="s">
        <v>11</v>
      </c>
      <c r="C703" s="77">
        <v>2025</v>
      </c>
      <c r="D703" s="77">
        <v>2030</v>
      </c>
      <c r="E703" s="77">
        <v>2035</v>
      </c>
      <c r="F703" s="77">
        <v>2040</v>
      </c>
      <c r="G703" s="77">
        <v>2045</v>
      </c>
      <c r="H703" s="77" t="s">
        <v>8</v>
      </c>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row>
    <row r="704" spans="1:44" x14ac:dyDescent="0.3">
      <c r="A704" s="24" t="s">
        <v>170</v>
      </c>
      <c r="B704" s="75" t="e">
        <f t="shared" ref="B704:B746" si="11">B197</f>
        <v>#REF!</v>
      </c>
      <c r="C704" s="263">
        <v>-9999</v>
      </c>
      <c r="D704" s="263">
        <v>-9999</v>
      </c>
      <c r="E704" s="263">
        <v>-9999</v>
      </c>
      <c r="F704" s="263">
        <v>-9999</v>
      </c>
      <c r="G704" s="263">
        <v>-9999</v>
      </c>
      <c r="H704" s="25"/>
      <c r="J704" s="38"/>
      <c r="K704" s="39"/>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row>
    <row r="705" spans="1:44" x14ac:dyDescent="0.3">
      <c r="A705" s="24" t="s">
        <v>170</v>
      </c>
      <c r="B705" s="75" t="e">
        <f t="shared" si="11"/>
        <v>#REF!</v>
      </c>
      <c r="C705" s="95">
        <v>-9999</v>
      </c>
      <c r="D705" s="95">
        <v>-9999</v>
      </c>
      <c r="E705" s="95">
        <v>-9999</v>
      </c>
      <c r="F705" s="95">
        <v>-9999</v>
      </c>
      <c r="G705" s="95">
        <v>-9999</v>
      </c>
      <c r="H705" s="25"/>
      <c r="J705" s="38"/>
      <c r="K705" s="39"/>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row>
    <row r="706" spans="1:44" x14ac:dyDescent="0.3">
      <c r="A706" s="24" t="s">
        <v>170</v>
      </c>
      <c r="B706" s="75" t="e">
        <f t="shared" si="11"/>
        <v>#REF!</v>
      </c>
      <c r="C706" s="95">
        <v>-9999</v>
      </c>
      <c r="D706" s="95">
        <v>-9999</v>
      </c>
      <c r="E706" s="95">
        <v>-9999</v>
      </c>
      <c r="F706" s="95">
        <v>-9999</v>
      </c>
      <c r="G706" s="95">
        <v>-9999</v>
      </c>
      <c r="H706" s="25"/>
      <c r="J706" s="39"/>
      <c r="K706" s="39"/>
      <c r="L706" s="39"/>
      <c r="M706" s="39"/>
      <c r="N706" s="39"/>
      <c r="O706" s="39"/>
      <c r="P706" s="39"/>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row>
    <row r="707" spans="1:44" x14ac:dyDescent="0.3">
      <c r="A707" s="24" t="s">
        <v>170</v>
      </c>
      <c r="B707" s="75" t="e">
        <f t="shared" si="11"/>
        <v>#REF!</v>
      </c>
      <c r="C707" s="95">
        <v>-9999</v>
      </c>
      <c r="D707" s="95">
        <v>-9999</v>
      </c>
      <c r="E707" s="95">
        <v>-9999</v>
      </c>
      <c r="F707" s="95">
        <v>-9999</v>
      </c>
      <c r="G707" s="95">
        <v>-9999</v>
      </c>
      <c r="H707" s="25"/>
      <c r="J707" s="39"/>
      <c r="K707" s="39"/>
      <c r="L707" s="39"/>
      <c r="M707" s="39"/>
      <c r="N707" s="39"/>
      <c r="O707" s="39"/>
      <c r="P707" s="39"/>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row>
    <row r="708" spans="1:44" x14ac:dyDescent="0.3">
      <c r="A708" s="24" t="s">
        <v>170</v>
      </c>
      <c r="B708" s="75" t="e">
        <f t="shared" si="11"/>
        <v>#REF!</v>
      </c>
      <c r="C708" s="95">
        <v>-9999</v>
      </c>
      <c r="D708" s="95">
        <v>-9999</v>
      </c>
      <c r="E708" s="95">
        <v>-9999</v>
      </c>
      <c r="F708" s="95">
        <v>-9999</v>
      </c>
      <c r="G708" s="95">
        <v>-9999</v>
      </c>
      <c r="H708" s="18"/>
      <c r="J708" s="39"/>
      <c r="K708" s="39"/>
      <c r="L708" s="39"/>
      <c r="M708" s="39"/>
      <c r="N708" s="39"/>
      <c r="O708" s="39"/>
      <c r="P708" s="39"/>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row>
    <row r="709" spans="1:44" x14ac:dyDescent="0.3">
      <c r="A709" s="24" t="s">
        <v>170</v>
      </c>
      <c r="B709" s="75" t="e">
        <f t="shared" si="11"/>
        <v>#REF!</v>
      </c>
      <c r="C709" s="95">
        <v>-9999</v>
      </c>
      <c r="D709" s="95">
        <v>-9999</v>
      </c>
      <c r="E709" s="95">
        <v>-9999</v>
      </c>
      <c r="F709" s="95">
        <v>-9999</v>
      </c>
      <c r="G709" s="95">
        <v>-9999</v>
      </c>
      <c r="H709" s="25"/>
      <c r="J709" s="39"/>
      <c r="K709" s="39"/>
      <c r="L709" s="39"/>
      <c r="M709" s="39"/>
      <c r="N709" s="39"/>
      <c r="O709" s="39"/>
      <c r="P709" s="39"/>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row>
    <row r="710" spans="1:44" x14ac:dyDescent="0.3">
      <c r="A710" s="24" t="s">
        <v>170</v>
      </c>
      <c r="B710" s="75" t="e">
        <f t="shared" si="11"/>
        <v>#REF!</v>
      </c>
      <c r="C710" s="95">
        <v>-9999</v>
      </c>
      <c r="D710" s="95">
        <v>-9999</v>
      </c>
      <c r="E710" s="95">
        <v>-9999</v>
      </c>
      <c r="F710" s="95">
        <v>-9999</v>
      </c>
      <c r="G710" s="95">
        <v>-9999</v>
      </c>
      <c r="H710" s="25"/>
      <c r="J710" s="38"/>
      <c r="K710" s="39"/>
      <c r="L710" s="39"/>
      <c r="M710" s="39"/>
      <c r="N710" s="39"/>
      <c r="O710" s="39"/>
      <c r="P710" s="39"/>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row>
    <row r="711" spans="1:44" x14ac:dyDescent="0.3">
      <c r="A711" s="24" t="s">
        <v>170</v>
      </c>
      <c r="B711" s="75" t="e">
        <f t="shared" si="11"/>
        <v>#REF!</v>
      </c>
      <c r="C711" s="263">
        <v>-9999</v>
      </c>
      <c r="D711" s="263">
        <v>-9999</v>
      </c>
      <c r="E711" s="263">
        <v>-9999</v>
      </c>
      <c r="F711" s="263">
        <v>-9999</v>
      </c>
      <c r="G711" s="263">
        <v>-9999</v>
      </c>
      <c r="H711" s="25"/>
      <c r="J711" s="103"/>
      <c r="K711" s="39"/>
      <c r="L711" s="39"/>
      <c r="M711" s="39"/>
      <c r="N711" s="39"/>
      <c r="O711" s="39"/>
      <c r="P711" s="39"/>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row>
    <row r="712" spans="1:44" x14ac:dyDescent="0.3">
      <c r="A712" s="24" t="s">
        <v>170</v>
      </c>
      <c r="B712" s="75" t="e">
        <f t="shared" si="11"/>
        <v>#REF!</v>
      </c>
      <c r="C712" s="95">
        <v>-9999</v>
      </c>
      <c r="D712" s="95">
        <v>-9999</v>
      </c>
      <c r="E712" s="95">
        <v>-9999</v>
      </c>
      <c r="F712" s="95">
        <v>-9999</v>
      </c>
      <c r="G712" s="95">
        <v>-9999</v>
      </c>
      <c r="H712" s="25"/>
      <c r="J712" s="103"/>
      <c r="K712" s="39"/>
      <c r="L712" s="39"/>
      <c r="M712" s="39"/>
      <c r="N712" s="39"/>
      <c r="O712" s="39"/>
      <c r="P712" s="39"/>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row>
    <row r="713" spans="1:44" x14ac:dyDescent="0.3">
      <c r="A713" s="24" t="s">
        <v>170</v>
      </c>
      <c r="B713" s="75" t="e">
        <f t="shared" si="11"/>
        <v>#REF!</v>
      </c>
      <c r="C713" s="95">
        <v>-9999</v>
      </c>
      <c r="D713" s="95">
        <v>-9999</v>
      </c>
      <c r="E713" s="95">
        <v>-9999</v>
      </c>
      <c r="F713" s="95">
        <v>-9999</v>
      </c>
      <c r="G713" s="95">
        <v>-9999</v>
      </c>
      <c r="H713" s="25"/>
      <c r="J713" s="103"/>
      <c r="K713" s="39"/>
      <c r="L713" s="39"/>
      <c r="M713" s="39"/>
      <c r="N713" s="39"/>
      <c r="O713" s="39"/>
      <c r="P713" s="39"/>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row>
    <row r="714" spans="1:44" x14ac:dyDescent="0.3">
      <c r="A714" s="24" t="s">
        <v>170</v>
      </c>
      <c r="B714" s="75" t="e">
        <f t="shared" si="11"/>
        <v>#REF!</v>
      </c>
      <c r="C714" s="95">
        <v>-9999</v>
      </c>
      <c r="D714" s="95">
        <v>-9999</v>
      </c>
      <c r="E714" s="95">
        <v>-9999</v>
      </c>
      <c r="F714" s="95">
        <v>-9999</v>
      </c>
      <c r="G714" s="95">
        <v>-9999</v>
      </c>
      <c r="H714" s="25"/>
      <c r="J714" s="103"/>
      <c r="K714" s="39"/>
      <c r="L714" s="39"/>
      <c r="M714" s="39"/>
      <c r="N714" s="39"/>
      <c r="O714" s="39"/>
      <c r="P714" s="39"/>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row>
    <row r="715" spans="1:44" x14ac:dyDescent="0.3">
      <c r="A715" s="24" t="s">
        <v>170</v>
      </c>
      <c r="B715" s="75" t="e">
        <f t="shared" si="11"/>
        <v>#REF!</v>
      </c>
      <c r="C715" s="263">
        <v>-9999</v>
      </c>
      <c r="D715" s="263">
        <v>-9999</v>
      </c>
      <c r="E715" s="263">
        <v>-9999</v>
      </c>
      <c r="F715" s="263">
        <v>-9999</v>
      </c>
      <c r="G715" s="263">
        <v>-9999</v>
      </c>
      <c r="H715" s="25"/>
      <c r="J715" s="103"/>
      <c r="K715" s="39"/>
      <c r="L715" s="39"/>
      <c r="M715" s="39"/>
      <c r="N715" s="39"/>
      <c r="O715" s="39"/>
      <c r="P715" s="39"/>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row>
    <row r="716" spans="1:44" x14ac:dyDescent="0.3">
      <c r="A716" s="24" t="s">
        <v>170</v>
      </c>
      <c r="B716" s="75" t="e">
        <f t="shared" si="11"/>
        <v>#REF!</v>
      </c>
      <c r="C716" s="263">
        <v>-9999</v>
      </c>
      <c r="D716" s="263">
        <v>-9999</v>
      </c>
      <c r="E716" s="263">
        <v>-9999</v>
      </c>
      <c r="F716" s="263">
        <v>-9999</v>
      </c>
      <c r="G716" s="263">
        <v>-9999</v>
      </c>
      <c r="H716" s="25"/>
      <c r="J716" s="39"/>
      <c r="K716" s="39"/>
      <c r="L716" s="39"/>
      <c r="M716" s="39"/>
      <c r="N716" s="39"/>
      <c r="O716" s="39"/>
      <c r="P716" s="39"/>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row>
    <row r="717" spans="1:44" x14ac:dyDescent="0.3">
      <c r="A717" s="24" t="s">
        <v>170</v>
      </c>
      <c r="B717" s="75" t="e">
        <f t="shared" si="11"/>
        <v>#REF!</v>
      </c>
      <c r="C717" s="263">
        <v>-9999</v>
      </c>
      <c r="D717" s="263">
        <v>-9999</v>
      </c>
      <c r="E717" s="263">
        <v>-9999</v>
      </c>
      <c r="F717" s="263">
        <v>-9999</v>
      </c>
      <c r="G717" s="263">
        <v>-9999</v>
      </c>
      <c r="H717" s="25"/>
      <c r="J717" s="39"/>
      <c r="K717" s="39"/>
      <c r="L717" s="39"/>
      <c r="M717" s="39"/>
      <c r="N717" s="39"/>
      <c r="O717" s="39"/>
      <c r="P717" s="39"/>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row>
    <row r="718" spans="1:44" x14ac:dyDescent="0.3">
      <c r="A718" s="24" t="s">
        <v>170</v>
      </c>
      <c r="B718" s="75" t="e">
        <f t="shared" si="11"/>
        <v>#REF!</v>
      </c>
      <c r="C718" s="95">
        <v>-9999</v>
      </c>
      <c r="D718" s="95">
        <v>-9999</v>
      </c>
      <c r="E718" s="95">
        <v>-9999</v>
      </c>
      <c r="F718" s="95">
        <v>-9999</v>
      </c>
      <c r="G718" s="95">
        <v>-9999</v>
      </c>
      <c r="H718" s="25"/>
      <c r="J718" s="39"/>
      <c r="K718" s="39"/>
      <c r="L718" s="39"/>
      <c r="M718" s="39"/>
      <c r="N718" s="39"/>
      <c r="O718" s="39"/>
      <c r="P718" s="39"/>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row>
    <row r="719" spans="1:44" x14ac:dyDescent="0.3">
      <c r="A719" s="24" t="s">
        <v>170</v>
      </c>
      <c r="B719" s="75" t="e">
        <f t="shared" si="11"/>
        <v>#REF!</v>
      </c>
      <c r="C719" s="216">
        <v>-9999</v>
      </c>
      <c r="D719" s="216">
        <v>-9999</v>
      </c>
      <c r="E719" s="216">
        <v>-9999</v>
      </c>
      <c r="F719" s="216">
        <v>-9999</v>
      </c>
      <c r="G719" s="216">
        <v>-9999</v>
      </c>
      <c r="H719" s="25"/>
      <c r="J719" s="39"/>
      <c r="K719" s="39"/>
      <c r="L719" s="39"/>
      <c r="M719" s="39"/>
      <c r="N719" s="39"/>
      <c r="O719" s="39"/>
      <c r="P719" s="39"/>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row>
    <row r="720" spans="1:44" x14ac:dyDescent="0.3">
      <c r="A720" s="24" t="s">
        <v>170</v>
      </c>
      <c r="B720" s="75" t="e">
        <f t="shared" si="11"/>
        <v>#REF!</v>
      </c>
      <c r="C720" s="263">
        <v>-9999</v>
      </c>
      <c r="D720" s="263">
        <v>-9999</v>
      </c>
      <c r="E720" s="263">
        <v>-9999</v>
      </c>
      <c r="F720" s="263">
        <v>-9999</v>
      </c>
      <c r="G720" s="263">
        <v>-9999</v>
      </c>
      <c r="H720" s="25"/>
      <c r="J720" s="39"/>
      <c r="K720" s="39"/>
      <c r="L720" s="39"/>
      <c r="M720" s="39"/>
      <c r="N720" s="39"/>
      <c r="O720" s="39"/>
      <c r="P720" s="39"/>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row>
    <row r="721" spans="1:44" x14ac:dyDescent="0.3">
      <c r="A721" s="24" t="s">
        <v>170</v>
      </c>
      <c r="B721" s="75" t="e">
        <f t="shared" si="11"/>
        <v>#REF!</v>
      </c>
      <c r="C721" s="263">
        <v>-9999</v>
      </c>
      <c r="D721" s="263">
        <v>-9999</v>
      </c>
      <c r="E721" s="263">
        <v>-9999</v>
      </c>
      <c r="F721" s="263">
        <v>-9999</v>
      </c>
      <c r="G721" s="263">
        <v>-9999</v>
      </c>
      <c r="H721" s="25"/>
      <c r="J721" s="39"/>
      <c r="K721" s="39"/>
      <c r="L721" s="39"/>
      <c r="M721" s="39"/>
      <c r="N721" s="39"/>
      <c r="O721" s="39"/>
      <c r="P721" s="39"/>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row>
    <row r="722" spans="1:44" x14ac:dyDescent="0.3">
      <c r="A722" s="24" t="s">
        <v>170</v>
      </c>
      <c r="B722" s="75" t="e">
        <f t="shared" si="11"/>
        <v>#REF!</v>
      </c>
      <c r="C722" s="263">
        <v>-9999</v>
      </c>
      <c r="D722" s="263">
        <v>-9999</v>
      </c>
      <c r="E722" s="263">
        <v>-9999</v>
      </c>
      <c r="F722" s="263">
        <v>-9999</v>
      </c>
      <c r="G722" s="263">
        <v>-9999</v>
      </c>
      <c r="H722" s="25"/>
      <c r="J722" s="39"/>
      <c r="K722" s="39"/>
      <c r="L722" s="39"/>
      <c r="M722" s="39"/>
      <c r="N722" s="39"/>
      <c r="O722" s="39"/>
      <c r="P722" s="39"/>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row>
    <row r="723" spans="1:44" x14ac:dyDescent="0.3">
      <c r="A723" s="24" t="s">
        <v>170</v>
      </c>
      <c r="B723" s="75" t="e">
        <f t="shared" si="11"/>
        <v>#REF!</v>
      </c>
      <c r="C723" s="216">
        <v>-9999</v>
      </c>
      <c r="D723" s="216">
        <v>-9999</v>
      </c>
      <c r="E723" s="216">
        <v>-9999</v>
      </c>
      <c r="F723" s="216">
        <v>-9999</v>
      </c>
      <c r="G723" s="216">
        <v>-9999</v>
      </c>
      <c r="H723" s="25"/>
      <c r="J723" s="39"/>
      <c r="K723" s="39"/>
      <c r="L723" s="39"/>
      <c r="M723" s="39"/>
      <c r="N723" s="39"/>
      <c r="O723" s="39"/>
      <c r="P723" s="39"/>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row>
    <row r="724" spans="1:44" x14ac:dyDescent="0.3">
      <c r="A724" s="24" t="s">
        <v>170</v>
      </c>
      <c r="B724" s="75" t="e">
        <f t="shared" si="11"/>
        <v>#REF!</v>
      </c>
      <c r="C724" s="263">
        <v>-9999</v>
      </c>
      <c r="D724" s="263">
        <v>-9999</v>
      </c>
      <c r="E724" s="263">
        <v>-9999</v>
      </c>
      <c r="F724" s="263">
        <v>-9999</v>
      </c>
      <c r="G724" s="263">
        <v>-9999</v>
      </c>
      <c r="H724" s="25"/>
      <c r="J724" s="39"/>
      <c r="K724" s="39"/>
      <c r="L724" s="39"/>
      <c r="M724" s="39"/>
      <c r="N724" s="39"/>
      <c r="O724" s="39"/>
      <c r="P724" s="39"/>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row>
    <row r="725" spans="1:44" x14ac:dyDescent="0.3">
      <c r="A725" s="24" t="s">
        <v>170</v>
      </c>
      <c r="B725" s="75" t="e">
        <f t="shared" si="11"/>
        <v>#REF!</v>
      </c>
      <c r="C725" s="263">
        <v>-9999</v>
      </c>
      <c r="D725" s="263">
        <v>-9999</v>
      </c>
      <c r="E725" s="263">
        <v>-9999</v>
      </c>
      <c r="F725" s="263">
        <v>-9999</v>
      </c>
      <c r="G725" s="263">
        <v>-9999</v>
      </c>
      <c r="H725" s="25"/>
      <c r="J725" s="39"/>
      <c r="K725" s="39"/>
      <c r="L725" s="39"/>
      <c r="M725" s="39"/>
      <c r="N725" s="39"/>
      <c r="O725" s="39"/>
      <c r="P725" s="39"/>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row>
    <row r="726" spans="1:44" x14ac:dyDescent="0.3">
      <c r="A726" s="24" t="s">
        <v>170</v>
      </c>
      <c r="B726" s="75" t="e">
        <f t="shared" si="11"/>
        <v>#REF!</v>
      </c>
      <c r="C726" s="95">
        <v>-9999</v>
      </c>
      <c r="D726" s="95">
        <v>-9999</v>
      </c>
      <c r="E726" s="95">
        <v>-9999</v>
      </c>
      <c r="F726" s="95">
        <v>-9999</v>
      </c>
      <c r="G726" s="95">
        <v>-9999</v>
      </c>
      <c r="H726" s="25"/>
      <c r="J726" s="39"/>
      <c r="K726" s="39"/>
      <c r="L726" s="39"/>
      <c r="M726" s="39"/>
      <c r="N726" s="39"/>
      <c r="O726" s="39"/>
      <c r="P726" s="39"/>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row>
    <row r="727" spans="1:44" x14ac:dyDescent="0.3">
      <c r="A727" s="24" t="s">
        <v>170</v>
      </c>
      <c r="B727" s="75" t="e">
        <f t="shared" si="11"/>
        <v>#REF!</v>
      </c>
      <c r="C727" s="95">
        <v>-9999</v>
      </c>
      <c r="D727" s="95">
        <v>-9999</v>
      </c>
      <c r="E727" s="95">
        <v>-9999</v>
      </c>
      <c r="F727" s="95">
        <v>-9999</v>
      </c>
      <c r="G727" s="95">
        <v>-9999</v>
      </c>
      <c r="H727" s="25"/>
      <c r="J727" s="104"/>
      <c r="K727" s="39"/>
      <c r="L727" s="39"/>
      <c r="M727" s="39"/>
      <c r="N727" s="39"/>
      <c r="O727" s="39"/>
      <c r="P727" s="39"/>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row>
    <row r="728" spans="1:44" x14ac:dyDescent="0.3">
      <c r="A728" s="24" t="s">
        <v>170</v>
      </c>
      <c r="B728" s="75" t="e">
        <f t="shared" si="11"/>
        <v>#REF!</v>
      </c>
      <c r="C728" s="216">
        <v>-9999</v>
      </c>
      <c r="D728" s="216">
        <v>-9999</v>
      </c>
      <c r="E728" s="216">
        <v>-9999</v>
      </c>
      <c r="F728" s="216">
        <v>-9999</v>
      </c>
      <c r="G728" s="216">
        <v>-9999</v>
      </c>
      <c r="H728" s="25"/>
      <c r="J728" s="39"/>
      <c r="K728" s="39"/>
      <c r="L728" s="39"/>
      <c r="M728" s="39"/>
      <c r="N728" s="39"/>
      <c r="O728" s="39"/>
      <c r="P728" s="39"/>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row>
    <row r="729" spans="1:44" x14ac:dyDescent="0.3">
      <c r="A729" s="24" t="s">
        <v>170</v>
      </c>
      <c r="B729" s="75" t="e">
        <f t="shared" si="11"/>
        <v>#REF!</v>
      </c>
      <c r="C729" s="95">
        <v>-9999</v>
      </c>
      <c r="D729" s="95">
        <v>-9999</v>
      </c>
      <c r="E729" s="95">
        <v>-9999</v>
      </c>
      <c r="F729" s="95">
        <v>-9999</v>
      </c>
      <c r="G729" s="95">
        <v>-9999</v>
      </c>
      <c r="H729" s="25"/>
      <c r="J729" s="38"/>
      <c r="K729" s="39"/>
      <c r="L729" s="39"/>
      <c r="M729" s="39"/>
      <c r="N729" s="39"/>
      <c r="O729" s="39"/>
      <c r="P729" s="39"/>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row>
    <row r="730" spans="1:44" x14ac:dyDescent="0.3">
      <c r="A730" s="24" t="s">
        <v>170</v>
      </c>
      <c r="B730" s="75" t="e">
        <f t="shared" si="11"/>
        <v>#REF!</v>
      </c>
      <c r="C730" s="95">
        <v>-9999</v>
      </c>
      <c r="D730" s="95">
        <v>-9999</v>
      </c>
      <c r="E730" s="95">
        <v>-9999</v>
      </c>
      <c r="F730" s="95">
        <v>-9999</v>
      </c>
      <c r="G730" s="95">
        <v>-9999</v>
      </c>
      <c r="H730" s="25"/>
      <c r="J730" s="39"/>
      <c r="K730" s="39"/>
      <c r="L730" s="39"/>
      <c r="M730" s="39"/>
      <c r="N730" s="39"/>
      <c r="O730" s="39"/>
      <c r="P730" s="39"/>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row>
    <row r="731" spans="1:44" x14ac:dyDescent="0.3">
      <c r="A731" s="24" t="s">
        <v>170</v>
      </c>
      <c r="B731" s="75" t="e">
        <f t="shared" si="11"/>
        <v>#REF!</v>
      </c>
      <c r="C731" s="95">
        <v>-9999</v>
      </c>
      <c r="D731" s="95">
        <v>-9999</v>
      </c>
      <c r="E731" s="95">
        <v>-9999</v>
      </c>
      <c r="F731" s="95">
        <v>-9999</v>
      </c>
      <c r="G731" s="95">
        <v>-9999</v>
      </c>
      <c r="H731" s="25"/>
      <c r="J731" s="39"/>
      <c r="K731" s="39"/>
      <c r="L731" s="39"/>
      <c r="M731" s="39"/>
      <c r="N731" s="39"/>
      <c r="O731" s="39"/>
      <c r="P731" s="39"/>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row>
    <row r="732" spans="1:44" x14ac:dyDescent="0.3">
      <c r="A732" s="24" t="s">
        <v>170</v>
      </c>
      <c r="B732" s="75" t="e">
        <f t="shared" si="11"/>
        <v>#REF!</v>
      </c>
      <c r="C732" s="95">
        <v>-9999</v>
      </c>
      <c r="D732" s="95">
        <v>-9999</v>
      </c>
      <c r="E732" s="95">
        <v>-9999</v>
      </c>
      <c r="F732" s="95">
        <v>-9999</v>
      </c>
      <c r="G732" s="95">
        <v>-9999</v>
      </c>
      <c r="H732" s="25"/>
      <c r="J732" s="39"/>
      <c r="K732" s="39"/>
      <c r="L732" s="39"/>
      <c r="M732" s="39"/>
      <c r="N732" s="39"/>
      <c r="O732" s="39"/>
      <c r="P732" s="39"/>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row>
    <row r="733" spans="1:44" x14ac:dyDescent="0.3">
      <c r="A733" s="24" t="s">
        <v>170</v>
      </c>
      <c r="B733" s="75" t="e">
        <f t="shared" si="11"/>
        <v>#REF!</v>
      </c>
      <c r="C733" s="95">
        <v>-9999</v>
      </c>
      <c r="D733" s="95">
        <v>-9999</v>
      </c>
      <c r="E733" s="95">
        <v>-9999</v>
      </c>
      <c r="F733" s="95">
        <v>-9999</v>
      </c>
      <c r="G733" s="95">
        <v>-9999</v>
      </c>
      <c r="H733" s="25"/>
      <c r="J733" s="39"/>
      <c r="K733" s="39"/>
      <c r="L733" s="39"/>
      <c r="M733" s="39"/>
      <c r="N733" s="39"/>
      <c r="O733" s="39"/>
      <c r="P733" s="39"/>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row>
    <row r="734" spans="1:44" x14ac:dyDescent="0.3">
      <c r="A734" s="24" t="s">
        <v>170</v>
      </c>
      <c r="B734" s="75" t="e">
        <f t="shared" si="11"/>
        <v>#REF!</v>
      </c>
      <c r="C734" s="263">
        <v>-9999</v>
      </c>
      <c r="D734" s="263">
        <v>-9999</v>
      </c>
      <c r="E734" s="263">
        <v>-9999</v>
      </c>
      <c r="F734" s="263">
        <v>-9999</v>
      </c>
      <c r="G734" s="263">
        <v>-9999</v>
      </c>
      <c r="H734" s="25"/>
      <c r="J734" s="39"/>
      <c r="K734" s="39"/>
      <c r="L734" s="39"/>
      <c r="M734" s="39"/>
      <c r="N734" s="39"/>
      <c r="O734" s="39"/>
      <c r="P734" s="39"/>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row>
    <row r="735" spans="1:44" x14ac:dyDescent="0.3">
      <c r="A735" s="24" t="s">
        <v>170</v>
      </c>
      <c r="B735" s="75" t="e">
        <f t="shared" si="11"/>
        <v>#REF!</v>
      </c>
      <c r="C735" s="95">
        <v>-9999</v>
      </c>
      <c r="D735" s="95">
        <v>-9999</v>
      </c>
      <c r="E735" s="95">
        <v>-9999</v>
      </c>
      <c r="F735" s="95">
        <v>-9999</v>
      </c>
      <c r="G735" s="95">
        <v>-9999</v>
      </c>
      <c r="H735" s="25"/>
      <c r="J735" s="39"/>
      <c r="K735" s="39"/>
      <c r="L735" s="39"/>
      <c r="M735" s="39"/>
      <c r="N735" s="39"/>
      <c r="O735" s="39"/>
      <c r="P735" s="39"/>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row>
    <row r="736" spans="1:44" x14ac:dyDescent="0.3">
      <c r="A736" s="24" t="s">
        <v>170</v>
      </c>
      <c r="B736" s="75" t="e">
        <f t="shared" si="11"/>
        <v>#REF!</v>
      </c>
      <c r="C736" s="95">
        <v>-9999</v>
      </c>
      <c r="D736" s="95">
        <v>-9999</v>
      </c>
      <c r="E736" s="95">
        <v>-9999</v>
      </c>
      <c r="F736" s="95">
        <v>-9999</v>
      </c>
      <c r="G736" s="95">
        <v>-9999</v>
      </c>
      <c r="H736" s="25"/>
      <c r="J736" s="39"/>
      <c r="K736" s="39"/>
      <c r="L736" s="39"/>
      <c r="M736" s="39"/>
      <c r="N736" s="39"/>
      <c r="O736" s="39"/>
      <c r="P736" s="39"/>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row>
    <row r="737" spans="1:44" x14ac:dyDescent="0.3">
      <c r="A737" s="24" t="s">
        <v>170</v>
      </c>
      <c r="B737" s="75" t="e">
        <f t="shared" si="11"/>
        <v>#REF!</v>
      </c>
      <c r="C737" s="263">
        <v>-9999</v>
      </c>
      <c r="D737" s="263">
        <v>-9999</v>
      </c>
      <c r="E737" s="263">
        <v>-9999</v>
      </c>
      <c r="F737" s="263">
        <v>-9999</v>
      </c>
      <c r="G737" s="263">
        <v>-9999</v>
      </c>
      <c r="H737" s="25"/>
      <c r="J737" s="39"/>
      <c r="K737" s="39"/>
      <c r="L737" s="39"/>
      <c r="M737" s="39"/>
      <c r="N737" s="39"/>
      <c r="O737" s="39"/>
      <c r="P737" s="39"/>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row>
    <row r="738" spans="1:44" x14ac:dyDescent="0.3">
      <c r="A738" s="24" t="s">
        <v>170</v>
      </c>
      <c r="B738" s="75" t="e">
        <f t="shared" si="11"/>
        <v>#REF!</v>
      </c>
      <c r="C738" s="263">
        <v>-9999</v>
      </c>
      <c r="D738" s="263">
        <v>-9999</v>
      </c>
      <c r="E738" s="263">
        <v>-9999</v>
      </c>
      <c r="F738" s="263">
        <v>-9999</v>
      </c>
      <c r="G738" s="263">
        <v>-9999</v>
      </c>
      <c r="H738" s="25"/>
      <c r="J738" s="39"/>
      <c r="K738" s="39"/>
      <c r="L738" s="39"/>
      <c r="M738" s="39"/>
      <c r="N738" s="39"/>
      <c r="O738" s="39"/>
      <c r="P738" s="39"/>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row>
    <row r="739" spans="1:44" x14ac:dyDescent="0.3">
      <c r="A739" s="24" t="s">
        <v>170</v>
      </c>
      <c r="B739" s="75" t="e">
        <f t="shared" si="11"/>
        <v>#REF!</v>
      </c>
      <c r="C739" s="263">
        <v>-9999</v>
      </c>
      <c r="D739" s="263">
        <v>-9999</v>
      </c>
      <c r="E739" s="263">
        <v>-9999</v>
      </c>
      <c r="F739" s="263">
        <v>-9999</v>
      </c>
      <c r="G739" s="263">
        <v>-9999</v>
      </c>
      <c r="H739" s="25"/>
      <c r="J739" s="39"/>
      <c r="K739" s="39"/>
      <c r="L739" s="39"/>
      <c r="M739" s="39"/>
      <c r="N739" s="39"/>
      <c r="O739" s="39"/>
      <c r="P739" s="39"/>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row>
    <row r="740" spans="1:44" x14ac:dyDescent="0.3">
      <c r="A740" s="24" t="s">
        <v>170</v>
      </c>
      <c r="B740" s="75" t="str">
        <f t="shared" si="11"/>
        <v>Metropolitan Water District of Southern California</v>
      </c>
      <c r="C740" s="95">
        <v>-9999</v>
      </c>
      <c r="D740" s="95">
        <v>-9999</v>
      </c>
      <c r="E740" s="95">
        <v>-9999</v>
      </c>
      <c r="F740" s="95">
        <v>-9999</v>
      </c>
      <c r="G740" s="95">
        <v>5000</v>
      </c>
      <c r="H740" s="25"/>
      <c r="J740" s="39"/>
      <c r="K740" s="39"/>
      <c r="L740" s="39"/>
      <c r="M740" s="39"/>
      <c r="N740" s="39"/>
      <c r="O740" s="39"/>
      <c r="P740" s="39"/>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row>
    <row r="741" spans="1:44" x14ac:dyDescent="0.3">
      <c r="A741" s="24" t="s">
        <v>170</v>
      </c>
      <c r="B741" s="75" t="e">
        <f t="shared" si="11"/>
        <v>#REF!</v>
      </c>
      <c r="C741" s="95">
        <v>-9999</v>
      </c>
      <c r="D741" s="95">
        <v>-9999</v>
      </c>
      <c r="E741" s="95">
        <v>-9999</v>
      </c>
      <c r="F741" s="95">
        <v>-9999</v>
      </c>
      <c r="G741" s="95">
        <v>-9999</v>
      </c>
      <c r="H741" s="25"/>
      <c r="J741" s="39"/>
      <c r="K741" s="39"/>
      <c r="L741" s="39"/>
      <c r="M741" s="39"/>
      <c r="N741" s="39"/>
      <c r="O741" s="39"/>
      <c r="P741" s="39"/>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row>
    <row r="742" spans="1:44" x14ac:dyDescent="0.3">
      <c r="A742" s="24" t="s">
        <v>170</v>
      </c>
      <c r="B742" s="75" t="e">
        <f t="shared" si="11"/>
        <v>#REF!</v>
      </c>
      <c r="C742" s="95">
        <v>-9999</v>
      </c>
      <c r="D742" s="95">
        <v>-9999</v>
      </c>
      <c r="E742" s="95">
        <v>-9999</v>
      </c>
      <c r="F742" s="95">
        <v>-9999</v>
      </c>
      <c r="G742" s="95">
        <v>-9999</v>
      </c>
      <c r="H742" s="25"/>
      <c r="J742" s="39"/>
      <c r="K742" s="39"/>
      <c r="L742" s="39"/>
      <c r="M742" s="39"/>
      <c r="N742" s="39"/>
      <c r="O742" s="39"/>
      <c r="P742" s="39"/>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row>
    <row r="743" spans="1:44" x14ac:dyDescent="0.3">
      <c r="A743" s="24" t="s">
        <v>170</v>
      </c>
      <c r="B743" s="75" t="e">
        <f t="shared" si="11"/>
        <v>#REF!</v>
      </c>
      <c r="C743" s="95">
        <v>-9999</v>
      </c>
      <c r="D743" s="95">
        <v>-9999</v>
      </c>
      <c r="E743" s="95">
        <v>-9999</v>
      </c>
      <c r="F743" s="95">
        <v>-9999</v>
      </c>
      <c r="G743" s="95">
        <v>-9999</v>
      </c>
      <c r="H743" s="25"/>
      <c r="J743" s="39"/>
      <c r="K743" s="39"/>
      <c r="L743" s="39"/>
      <c r="M743" s="39"/>
      <c r="N743" s="39"/>
      <c r="O743" s="39"/>
      <c r="P743" s="39"/>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row>
    <row r="744" spans="1:44" x14ac:dyDescent="0.3">
      <c r="A744" s="24" t="s">
        <v>170</v>
      </c>
      <c r="B744" s="75" t="e">
        <f t="shared" si="11"/>
        <v>#REF!</v>
      </c>
      <c r="C744" s="263">
        <v>-9999</v>
      </c>
      <c r="D744" s="263">
        <v>-9999</v>
      </c>
      <c r="E744" s="263">
        <v>-9999</v>
      </c>
      <c r="F744" s="263">
        <v>-9999</v>
      </c>
      <c r="G744" s="263">
        <v>-9999</v>
      </c>
      <c r="H744" s="25"/>
      <c r="J744" s="39"/>
      <c r="K744" s="39"/>
      <c r="L744" s="39"/>
      <c r="M744" s="39"/>
      <c r="N744" s="39"/>
      <c r="O744" s="39"/>
      <c r="P744" s="39"/>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row>
    <row r="745" spans="1:44" x14ac:dyDescent="0.3">
      <c r="A745" s="24" t="s">
        <v>170</v>
      </c>
      <c r="B745" s="75" t="e">
        <f t="shared" si="11"/>
        <v>#REF!</v>
      </c>
      <c r="C745" s="95">
        <v>-9999</v>
      </c>
      <c r="D745" s="95">
        <v>-9999</v>
      </c>
      <c r="E745" s="95">
        <v>-9999</v>
      </c>
      <c r="F745" s="95">
        <v>-9999</v>
      </c>
      <c r="G745" s="95">
        <v>-9999</v>
      </c>
      <c r="H745" s="25"/>
      <c r="J745" s="39"/>
      <c r="K745" s="39"/>
      <c r="L745" s="39"/>
      <c r="M745" s="39"/>
      <c r="N745" s="39"/>
      <c r="O745" s="39"/>
      <c r="P745" s="39"/>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row>
    <row r="746" spans="1:44" x14ac:dyDescent="0.3">
      <c r="A746" s="24" t="s">
        <v>170</v>
      </c>
      <c r="B746" s="75" t="e">
        <f t="shared" si="11"/>
        <v>#REF!</v>
      </c>
      <c r="C746" s="263">
        <v>-9999</v>
      </c>
      <c r="D746" s="263">
        <v>-9999</v>
      </c>
      <c r="E746" s="263">
        <v>-9999</v>
      </c>
      <c r="F746" s="263">
        <v>-9999</v>
      </c>
      <c r="G746" s="263">
        <v>-9999</v>
      </c>
      <c r="H746" s="25"/>
      <c r="J746" s="39"/>
      <c r="K746" s="39"/>
      <c r="L746" s="39"/>
      <c r="M746" s="39"/>
      <c r="N746" s="39"/>
      <c r="O746" s="39"/>
      <c r="P746" s="39"/>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row>
    <row r="747" spans="1:44" x14ac:dyDescent="0.3">
      <c r="A747" s="24"/>
      <c r="B747" s="267" t="s">
        <v>150</v>
      </c>
      <c r="C747" s="25"/>
      <c r="D747" s="25"/>
      <c r="E747" s="25"/>
      <c r="F747" s="25"/>
      <c r="G747" s="25"/>
      <c r="H747" s="25"/>
      <c r="J747" s="38"/>
      <c r="K747" s="38"/>
      <c r="L747" s="39"/>
      <c r="M747" s="39"/>
      <c r="N747" s="39"/>
      <c r="O747" s="39"/>
      <c r="P747" s="39"/>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row>
    <row r="748" spans="1:44" collapsed="1" x14ac:dyDescent="0.3">
      <c r="A748" s="24"/>
      <c r="B748" s="76" t="s">
        <v>146</v>
      </c>
      <c r="C748" s="95">
        <f>SUM(C750:C792)</f>
        <v>-429957</v>
      </c>
      <c r="D748" s="95">
        <f>SUM(D750:D792)</f>
        <v>-429957</v>
      </c>
      <c r="E748" s="95">
        <f>SUM(E750:E792)</f>
        <v>-429957</v>
      </c>
      <c r="F748" s="95">
        <f>SUM(F750:F792)</f>
        <v>-429957</v>
      </c>
      <c r="G748" s="95">
        <f>SUM(G750:G792)</f>
        <v>-414958</v>
      </c>
      <c r="H748" s="25"/>
      <c r="J748" s="38"/>
      <c r="K748" s="104"/>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row>
    <row r="749" spans="1:44" x14ac:dyDescent="0.3">
      <c r="A749" s="75" t="s">
        <v>0</v>
      </c>
      <c r="B749" s="75" t="s">
        <v>11</v>
      </c>
      <c r="C749" s="77">
        <v>2025</v>
      </c>
      <c r="D749" s="77">
        <v>2030</v>
      </c>
      <c r="E749" s="77">
        <v>2035</v>
      </c>
      <c r="F749" s="77">
        <v>2040</v>
      </c>
      <c r="G749" s="77">
        <v>2045</v>
      </c>
      <c r="H749" s="77" t="s">
        <v>8</v>
      </c>
      <c r="J749" s="38"/>
      <c r="K749" s="105"/>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row>
    <row r="750" spans="1:44" x14ac:dyDescent="0.3">
      <c r="A750" s="24" t="s">
        <v>171</v>
      </c>
      <c r="B750" s="75" t="e">
        <f t="shared" ref="B750:B792" si="12">B704</f>
        <v>#REF!</v>
      </c>
      <c r="C750" s="263">
        <v>-9999</v>
      </c>
      <c r="D750" s="263">
        <v>-9999</v>
      </c>
      <c r="E750" s="263">
        <v>-9999</v>
      </c>
      <c r="F750" s="263">
        <v>-9999</v>
      </c>
      <c r="G750" s="263">
        <v>-9999</v>
      </c>
      <c r="H750" s="25"/>
      <c r="J750" s="38"/>
      <c r="K750" s="39"/>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row>
    <row r="751" spans="1:44" x14ac:dyDescent="0.3">
      <c r="A751" s="24" t="s">
        <v>171</v>
      </c>
      <c r="B751" s="75" t="e">
        <f t="shared" si="12"/>
        <v>#REF!</v>
      </c>
      <c r="C751" s="95">
        <v>-9999</v>
      </c>
      <c r="D751" s="95">
        <v>-9999</v>
      </c>
      <c r="E751" s="95">
        <v>-9999</v>
      </c>
      <c r="F751" s="95">
        <v>-9999</v>
      </c>
      <c r="G751" s="95">
        <v>-9999</v>
      </c>
      <c r="H751" s="25"/>
      <c r="J751" s="38"/>
      <c r="K751" s="39"/>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row>
    <row r="752" spans="1:44" x14ac:dyDescent="0.3">
      <c r="A752" s="24" t="s">
        <v>171</v>
      </c>
      <c r="B752" s="75" t="e">
        <f t="shared" si="12"/>
        <v>#REF!</v>
      </c>
      <c r="C752" s="95">
        <v>-9999</v>
      </c>
      <c r="D752" s="95">
        <v>-9999</v>
      </c>
      <c r="E752" s="95">
        <v>-9999</v>
      </c>
      <c r="F752" s="95">
        <v>-9999</v>
      </c>
      <c r="G752" s="95">
        <v>-9999</v>
      </c>
      <c r="H752" s="25"/>
      <c r="J752" s="38"/>
      <c r="K752" s="39"/>
      <c r="L752" s="39"/>
      <c r="M752" s="39"/>
      <c r="N752" s="39"/>
      <c r="O752" s="39"/>
      <c r="P752" s="39"/>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row>
    <row r="753" spans="1:44" x14ac:dyDescent="0.3">
      <c r="A753" s="24" t="s">
        <v>171</v>
      </c>
      <c r="B753" s="75" t="e">
        <f t="shared" si="12"/>
        <v>#REF!</v>
      </c>
      <c r="C753" s="95">
        <v>-9999</v>
      </c>
      <c r="D753" s="95">
        <v>-9999</v>
      </c>
      <c r="E753" s="95">
        <v>-9999</v>
      </c>
      <c r="F753" s="95">
        <v>-9999</v>
      </c>
      <c r="G753" s="95">
        <v>-9999</v>
      </c>
      <c r="H753" s="25"/>
      <c r="J753" s="38"/>
      <c r="K753" s="39"/>
      <c r="L753" s="39"/>
      <c r="M753" s="39"/>
      <c r="N753" s="39"/>
      <c r="O753" s="39"/>
      <c r="P753" s="39"/>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row>
    <row r="754" spans="1:44" x14ac:dyDescent="0.3">
      <c r="A754" s="24" t="s">
        <v>171</v>
      </c>
      <c r="B754" s="75" t="e">
        <f t="shared" si="12"/>
        <v>#REF!</v>
      </c>
      <c r="C754" s="95">
        <v>-9999</v>
      </c>
      <c r="D754" s="95">
        <v>-9999</v>
      </c>
      <c r="E754" s="95">
        <v>-9999</v>
      </c>
      <c r="F754" s="95">
        <v>-9999</v>
      </c>
      <c r="G754" s="95">
        <v>-9999</v>
      </c>
      <c r="H754" s="18"/>
      <c r="J754" s="38"/>
      <c r="K754" s="39"/>
      <c r="L754" s="39"/>
      <c r="M754" s="39"/>
      <c r="N754" s="39"/>
      <c r="O754" s="39"/>
      <c r="P754" s="39"/>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row>
    <row r="755" spans="1:44" x14ac:dyDescent="0.3">
      <c r="A755" s="24" t="s">
        <v>171</v>
      </c>
      <c r="B755" s="75" t="e">
        <f t="shared" si="12"/>
        <v>#REF!</v>
      </c>
      <c r="C755" s="95">
        <v>-9999</v>
      </c>
      <c r="D755" s="95">
        <v>-9999</v>
      </c>
      <c r="E755" s="95">
        <v>-9999</v>
      </c>
      <c r="F755" s="95">
        <v>-9999</v>
      </c>
      <c r="G755" s="95">
        <v>-9999</v>
      </c>
      <c r="H755" s="25"/>
      <c r="J755" s="38"/>
      <c r="K755" s="39"/>
      <c r="L755" s="39"/>
      <c r="M755" s="39"/>
      <c r="N755" s="39"/>
      <c r="O755" s="39"/>
      <c r="P755" s="39"/>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row>
    <row r="756" spans="1:44" x14ac:dyDescent="0.3">
      <c r="A756" s="24" t="s">
        <v>171</v>
      </c>
      <c r="B756" s="75" t="e">
        <f t="shared" si="12"/>
        <v>#REF!</v>
      </c>
      <c r="C756" s="95">
        <v>-9999</v>
      </c>
      <c r="D756" s="95">
        <v>-9999</v>
      </c>
      <c r="E756" s="95">
        <v>-9999</v>
      </c>
      <c r="F756" s="95">
        <v>-9999</v>
      </c>
      <c r="G756" s="95">
        <v>-9999</v>
      </c>
      <c r="H756" s="25"/>
      <c r="J756" s="38"/>
      <c r="K756" s="39"/>
      <c r="L756" s="39"/>
      <c r="M756" s="39"/>
      <c r="N756" s="39"/>
      <c r="O756" s="39"/>
      <c r="P756" s="39"/>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row>
    <row r="757" spans="1:44" x14ac:dyDescent="0.3">
      <c r="A757" s="24" t="s">
        <v>171</v>
      </c>
      <c r="B757" s="75" t="e">
        <f t="shared" si="12"/>
        <v>#REF!</v>
      </c>
      <c r="C757" s="263">
        <v>-9999</v>
      </c>
      <c r="D757" s="263">
        <v>-9999</v>
      </c>
      <c r="E757" s="263">
        <v>-9999</v>
      </c>
      <c r="F757" s="263">
        <v>-9999</v>
      </c>
      <c r="G757" s="263">
        <v>-9999</v>
      </c>
      <c r="H757" s="25"/>
      <c r="J757" s="38"/>
      <c r="K757" s="39"/>
      <c r="L757" s="39"/>
      <c r="M757" s="39"/>
      <c r="N757" s="39"/>
      <c r="O757" s="39"/>
      <c r="P757" s="39"/>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row>
    <row r="758" spans="1:44" x14ac:dyDescent="0.3">
      <c r="A758" s="24" t="s">
        <v>171</v>
      </c>
      <c r="B758" s="75" t="e">
        <f t="shared" si="12"/>
        <v>#REF!</v>
      </c>
      <c r="C758" s="95">
        <v>-9999</v>
      </c>
      <c r="D758" s="95">
        <v>-9999</v>
      </c>
      <c r="E758" s="95">
        <v>-9999</v>
      </c>
      <c r="F758" s="95">
        <v>-9999</v>
      </c>
      <c r="G758" s="95">
        <v>-9999</v>
      </c>
      <c r="H758" s="25"/>
      <c r="J758" s="39"/>
      <c r="K758" s="39"/>
      <c r="L758" s="39"/>
      <c r="M758" s="39"/>
      <c r="N758" s="39"/>
      <c r="O758" s="39"/>
      <c r="P758" s="39"/>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row>
    <row r="759" spans="1:44" x14ac:dyDescent="0.3">
      <c r="A759" s="24" t="s">
        <v>171</v>
      </c>
      <c r="B759" s="75" t="e">
        <f t="shared" si="12"/>
        <v>#REF!</v>
      </c>
      <c r="C759" s="95">
        <v>-9999</v>
      </c>
      <c r="D759" s="95">
        <v>-9999</v>
      </c>
      <c r="E759" s="95">
        <v>-9999</v>
      </c>
      <c r="F759" s="95">
        <v>-9999</v>
      </c>
      <c r="G759" s="95">
        <v>-9999</v>
      </c>
      <c r="H759" s="25"/>
      <c r="J759" s="39"/>
      <c r="K759" s="39"/>
      <c r="L759" s="39"/>
      <c r="M759" s="39"/>
      <c r="N759" s="39"/>
      <c r="O759" s="39"/>
      <c r="P759" s="39"/>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row>
    <row r="760" spans="1:44" x14ac:dyDescent="0.3">
      <c r="A760" s="24" t="s">
        <v>171</v>
      </c>
      <c r="B760" s="75" t="e">
        <f t="shared" si="12"/>
        <v>#REF!</v>
      </c>
      <c r="C760" s="95">
        <v>-9999</v>
      </c>
      <c r="D760" s="95">
        <v>-9999</v>
      </c>
      <c r="E760" s="95">
        <v>-9999</v>
      </c>
      <c r="F760" s="95">
        <v>-9999</v>
      </c>
      <c r="G760" s="95">
        <v>-9999</v>
      </c>
      <c r="H760" s="25"/>
      <c r="J760" s="39"/>
      <c r="K760" s="39"/>
      <c r="L760" s="39"/>
      <c r="M760" s="39"/>
      <c r="N760" s="39"/>
      <c r="O760" s="39"/>
      <c r="P760" s="39"/>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row>
    <row r="761" spans="1:44" x14ac:dyDescent="0.3">
      <c r="A761" s="24" t="s">
        <v>171</v>
      </c>
      <c r="B761" s="75" t="e">
        <f t="shared" si="12"/>
        <v>#REF!</v>
      </c>
      <c r="C761" s="263">
        <v>-9999</v>
      </c>
      <c r="D761" s="263">
        <v>-9999</v>
      </c>
      <c r="E761" s="263">
        <v>-9999</v>
      </c>
      <c r="F761" s="263">
        <v>-9999</v>
      </c>
      <c r="G761" s="263">
        <v>-9999</v>
      </c>
      <c r="H761" s="25"/>
      <c r="J761" s="39"/>
      <c r="K761" s="39"/>
      <c r="L761" s="39"/>
      <c r="M761" s="39"/>
      <c r="N761" s="39"/>
      <c r="O761" s="39"/>
      <c r="P761" s="39"/>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row>
    <row r="762" spans="1:44" x14ac:dyDescent="0.3">
      <c r="A762" s="24" t="s">
        <v>171</v>
      </c>
      <c r="B762" s="75" t="e">
        <f t="shared" si="12"/>
        <v>#REF!</v>
      </c>
      <c r="C762" s="263">
        <v>-9999</v>
      </c>
      <c r="D762" s="263">
        <v>-9999</v>
      </c>
      <c r="E762" s="263">
        <v>-9999</v>
      </c>
      <c r="F762" s="263">
        <v>-9999</v>
      </c>
      <c r="G762" s="263">
        <v>-9999</v>
      </c>
      <c r="H762" s="25"/>
      <c r="J762" s="39"/>
      <c r="K762" s="39"/>
      <c r="L762" s="39"/>
      <c r="M762" s="39"/>
      <c r="N762" s="39"/>
      <c r="O762" s="39"/>
      <c r="P762" s="39"/>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row>
    <row r="763" spans="1:44" x14ac:dyDescent="0.3">
      <c r="A763" s="24" t="s">
        <v>171</v>
      </c>
      <c r="B763" s="75" t="e">
        <f t="shared" si="12"/>
        <v>#REF!</v>
      </c>
      <c r="C763" s="263">
        <v>-9999</v>
      </c>
      <c r="D763" s="263">
        <v>-9999</v>
      </c>
      <c r="E763" s="263">
        <v>-9999</v>
      </c>
      <c r="F763" s="263">
        <v>-9999</v>
      </c>
      <c r="G763" s="263">
        <v>-9999</v>
      </c>
      <c r="H763" s="25"/>
      <c r="J763" s="39"/>
      <c r="K763" s="39"/>
      <c r="L763" s="39"/>
      <c r="M763" s="39"/>
      <c r="N763" s="39"/>
      <c r="O763" s="39"/>
      <c r="P763" s="39"/>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row>
    <row r="764" spans="1:44" x14ac:dyDescent="0.3">
      <c r="A764" s="24" t="s">
        <v>171</v>
      </c>
      <c r="B764" s="75" t="e">
        <f t="shared" si="12"/>
        <v>#REF!</v>
      </c>
      <c r="C764" s="95">
        <v>-9999</v>
      </c>
      <c r="D764" s="95">
        <v>-9999</v>
      </c>
      <c r="E764" s="95">
        <v>-9999</v>
      </c>
      <c r="F764" s="95">
        <v>-9999</v>
      </c>
      <c r="G764" s="95">
        <v>-9999</v>
      </c>
      <c r="H764" s="25"/>
      <c r="J764" s="39"/>
      <c r="K764" s="39"/>
      <c r="L764" s="39"/>
      <c r="M764" s="39"/>
      <c r="N764" s="39"/>
      <c r="O764" s="39"/>
      <c r="P764" s="39"/>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row>
    <row r="765" spans="1:44" x14ac:dyDescent="0.3">
      <c r="A765" s="24" t="s">
        <v>171</v>
      </c>
      <c r="B765" s="75" t="e">
        <f t="shared" si="12"/>
        <v>#REF!</v>
      </c>
      <c r="C765" s="95">
        <v>-9999</v>
      </c>
      <c r="D765" s="95">
        <v>-9999</v>
      </c>
      <c r="E765" s="95">
        <v>-9999</v>
      </c>
      <c r="F765" s="95">
        <v>-9999</v>
      </c>
      <c r="G765" s="95">
        <v>-9999</v>
      </c>
      <c r="H765" s="25"/>
      <c r="J765" s="39"/>
      <c r="K765" s="39"/>
      <c r="L765" s="39"/>
      <c r="M765" s="39"/>
      <c r="N765" s="39"/>
      <c r="O765" s="39"/>
      <c r="P765" s="39"/>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row>
    <row r="766" spans="1:44" x14ac:dyDescent="0.3">
      <c r="A766" s="24" t="s">
        <v>171</v>
      </c>
      <c r="B766" s="75" t="e">
        <f t="shared" si="12"/>
        <v>#REF!</v>
      </c>
      <c r="C766" s="263">
        <v>-9999</v>
      </c>
      <c r="D766" s="263">
        <v>-9999</v>
      </c>
      <c r="E766" s="263">
        <v>-9999</v>
      </c>
      <c r="F766" s="263">
        <v>-9999</v>
      </c>
      <c r="G766" s="263">
        <v>-9999</v>
      </c>
      <c r="H766" s="25"/>
      <c r="J766" s="39"/>
      <c r="K766" s="39"/>
      <c r="L766" s="39"/>
      <c r="M766" s="39"/>
      <c r="N766" s="39"/>
      <c r="O766" s="39"/>
      <c r="P766" s="39"/>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row>
    <row r="767" spans="1:44" x14ac:dyDescent="0.3">
      <c r="A767" s="24" t="s">
        <v>171</v>
      </c>
      <c r="B767" s="75" t="e">
        <f t="shared" si="12"/>
        <v>#REF!</v>
      </c>
      <c r="C767" s="263">
        <v>-9999</v>
      </c>
      <c r="D767" s="263">
        <v>-9999</v>
      </c>
      <c r="E767" s="263">
        <v>-9999</v>
      </c>
      <c r="F767" s="263">
        <v>-9999</v>
      </c>
      <c r="G767" s="263">
        <v>-9999</v>
      </c>
      <c r="H767" s="25"/>
      <c r="J767" s="39"/>
      <c r="K767" s="39"/>
      <c r="L767" s="39"/>
      <c r="M767" s="39"/>
      <c r="N767" s="39"/>
      <c r="O767" s="39"/>
      <c r="P767" s="39"/>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row>
    <row r="768" spans="1:44" x14ac:dyDescent="0.3">
      <c r="A768" s="24" t="s">
        <v>171</v>
      </c>
      <c r="B768" s="75" t="e">
        <f t="shared" si="12"/>
        <v>#REF!</v>
      </c>
      <c r="C768" s="263">
        <v>-9999</v>
      </c>
      <c r="D768" s="263">
        <v>-9999</v>
      </c>
      <c r="E768" s="263">
        <v>-9999</v>
      </c>
      <c r="F768" s="263">
        <v>-9999</v>
      </c>
      <c r="G768" s="263">
        <v>-9999</v>
      </c>
      <c r="H768" s="25"/>
      <c r="J768" s="39"/>
      <c r="K768" s="39"/>
      <c r="L768" s="39"/>
      <c r="M768" s="39"/>
      <c r="N768" s="39"/>
      <c r="O768" s="39"/>
      <c r="P768" s="39"/>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row>
    <row r="769" spans="1:44" x14ac:dyDescent="0.3">
      <c r="A769" s="24" t="s">
        <v>171</v>
      </c>
      <c r="B769" s="75" t="e">
        <f t="shared" si="12"/>
        <v>#REF!</v>
      </c>
      <c r="C769" s="95">
        <v>-9999</v>
      </c>
      <c r="D769" s="95">
        <v>-9999</v>
      </c>
      <c r="E769" s="95">
        <v>-9999</v>
      </c>
      <c r="F769" s="95">
        <v>-9999</v>
      </c>
      <c r="G769" s="95">
        <v>-9999</v>
      </c>
      <c r="H769" s="25"/>
      <c r="J769" s="39"/>
      <c r="K769" s="39"/>
      <c r="L769" s="39"/>
      <c r="M769" s="39"/>
      <c r="N769" s="39"/>
      <c r="O769" s="39"/>
      <c r="P769" s="39"/>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row>
    <row r="770" spans="1:44" x14ac:dyDescent="0.3">
      <c r="A770" s="24" t="s">
        <v>171</v>
      </c>
      <c r="B770" s="75" t="e">
        <f t="shared" si="12"/>
        <v>#REF!</v>
      </c>
      <c r="C770" s="263">
        <v>-9999</v>
      </c>
      <c r="D770" s="263">
        <v>-9999</v>
      </c>
      <c r="E770" s="263">
        <v>-9999</v>
      </c>
      <c r="F770" s="263">
        <v>-9999</v>
      </c>
      <c r="G770" s="263">
        <v>-9999</v>
      </c>
      <c r="H770" s="25"/>
      <c r="J770" s="39"/>
      <c r="K770" s="39"/>
      <c r="L770" s="39"/>
      <c r="M770" s="39"/>
      <c r="N770" s="39"/>
      <c r="O770" s="39"/>
      <c r="P770" s="39"/>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row>
    <row r="771" spans="1:44" x14ac:dyDescent="0.3">
      <c r="A771" s="24" t="s">
        <v>171</v>
      </c>
      <c r="B771" s="75" t="e">
        <f t="shared" si="12"/>
        <v>#REF!</v>
      </c>
      <c r="C771" s="263">
        <v>-9999</v>
      </c>
      <c r="D771" s="263">
        <v>-9999</v>
      </c>
      <c r="E771" s="263">
        <v>-9999</v>
      </c>
      <c r="F771" s="263">
        <v>-9999</v>
      </c>
      <c r="G771" s="263">
        <v>-9999</v>
      </c>
      <c r="H771" s="25"/>
      <c r="J771" s="39"/>
      <c r="K771" s="39"/>
      <c r="L771" s="39"/>
      <c r="M771" s="39"/>
      <c r="N771" s="39"/>
      <c r="O771" s="39"/>
      <c r="P771" s="39"/>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row>
    <row r="772" spans="1:44" x14ac:dyDescent="0.3">
      <c r="A772" s="24" t="s">
        <v>171</v>
      </c>
      <c r="B772" s="75" t="e">
        <f t="shared" si="12"/>
        <v>#REF!</v>
      </c>
      <c r="C772" s="95">
        <v>-9999</v>
      </c>
      <c r="D772" s="95">
        <v>-9999</v>
      </c>
      <c r="E772" s="95">
        <v>-9999</v>
      </c>
      <c r="F772" s="95">
        <v>-9999</v>
      </c>
      <c r="G772" s="95">
        <v>-9999</v>
      </c>
      <c r="H772" s="25"/>
      <c r="J772" s="39"/>
      <c r="K772" s="39"/>
      <c r="L772" s="39"/>
      <c r="M772" s="39"/>
      <c r="N772" s="39"/>
      <c r="O772" s="39"/>
      <c r="P772" s="39"/>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row>
    <row r="773" spans="1:44" x14ac:dyDescent="0.3">
      <c r="A773" s="24" t="s">
        <v>171</v>
      </c>
      <c r="B773" s="75" t="e">
        <f t="shared" si="12"/>
        <v>#REF!</v>
      </c>
      <c r="C773" s="95">
        <v>-9999</v>
      </c>
      <c r="D773" s="95">
        <v>-9999</v>
      </c>
      <c r="E773" s="95">
        <v>-9999</v>
      </c>
      <c r="F773" s="95">
        <v>-9999</v>
      </c>
      <c r="G773" s="95">
        <v>-9999</v>
      </c>
      <c r="H773" s="25"/>
      <c r="J773" s="39"/>
      <c r="K773" s="39"/>
      <c r="L773" s="39"/>
      <c r="M773" s="39"/>
      <c r="N773" s="39"/>
      <c r="O773" s="39"/>
      <c r="P773" s="39"/>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row>
    <row r="774" spans="1:44" x14ac:dyDescent="0.3">
      <c r="A774" s="24" t="s">
        <v>171</v>
      </c>
      <c r="B774" s="75" t="e">
        <f t="shared" si="12"/>
        <v>#REF!</v>
      </c>
      <c r="C774" s="95">
        <v>-9999</v>
      </c>
      <c r="D774" s="95">
        <v>-9999</v>
      </c>
      <c r="E774" s="95">
        <v>-9999</v>
      </c>
      <c r="F774" s="95">
        <v>-9999</v>
      </c>
      <c r="G774" s="95">
        <v>-9999</v>
      </c>
      <c r="H774" s="25"/>
      <c r="J774" s="39"/>
      <c r="K774" s="39"/>
      <c r="L774" s="39"/>
      <c r="M774" s="39"/>
      <c r="N774" s="39"/>
      <c r="O774" s="39"/>
      <c r="P774" s="39"/>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row>
    <row r="775" spans="1:44" x14ac:dyDescent="0.3">
      <c r="A775" s="24" t="s">
        <v>171</v>
      </c>
      <c r="B775" s="75" t="e">
        <f t="shared" si="12"/>
        <v>#REF!</v>
      </c>
      <c r="C775" s="95">
        <v>-9999</v>
      </c>
      <c r="D775" s="95">
        <v>-9999</v>
      </c>
      <c r="E775" s="95">
        <v>-9999</v>
      </c>
      <c r="F775" s="95">
        <v>-9999</v>
      </c>
      <c r="G775" s="95">
        <v>-9999</v>
      </c>
      <c r="H775" s="25"/>
      <c r="J775" s="39"/>
      <c r="K775" s="39"/>
      <c r="L775" s="39"/>
      <c r="M775" s="39"/>
      <c r="N775" s="39"/>
      <c r="O775" s="39"/>
      <c r="P775" s="39"/>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row>
    <row r="776" spans="1:44" x14ac:dyDescent="0.3">
      <c r="A776" s="24" t="s">
        <v>171</v>
      </c>
      <c r="B776" s="75" t="e">
        <f t="shared" si="12"/>
        <v>#REF!</v>
      </c>
      <c r="C776" s="95">
        <v>-9999</v>
      </c>
      <c r="D776" s="95">
        <v>-9999</v>
      </c>
      <c r="E776" s="95">
        <v>-9999</v>
      </c>
      <c r="F776" s="95">
        <v>-9999</v>
      </c>
      <c r="G776" s="95">
        <v>-9999</v>
      </c>
      <c r="H776" s="25"/>
      <c r="J776" s="39"/>
      <c r="K776" s="39"/>
      <c r="L776" s="39"/>
      <c r="M776" s="39"/>
      <c r="N776" s="39"/>
      <c r="O776" s="39"/>
      <c r="P776" s="39"/>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row>
    <row r="777" spans="1:44" x14ac:dyDescent="0.3">
      <c r="A777" s="24" t="s">
        <v>171</v>
      </c>
      <c r="B777" s="75" t="e">
        <f t="shared" si="12"/>
        <v>#REF!</v>
      </c>
      <c r="C777" s="95">
        <v>-9999</v>
      </c>
      <c r="D777" s="95">
        <v>-9999</v>
      </c>
      <c r="E777" s="95">
        <v>-9999</v>
      </c>
      <c r="F777" s="95">
        <v>-9999</v>
      </c>
      <c r="G777" s="95">
        <v>-9999</v>
      </c>
      <c r="H777" s="25"/>
      <c r="J777" s="39"/>
      <c r="K777" s="39"/>
      <c r="L777" s="39"/>
      <c r="M777" s="39"/>
      <c r="N777" s="39"/>
      <c r="O777" s="39"/>
      <c r="P777" s="39"/>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row>
    <row r="778" spans="1:44" x14ac:dyDescent="0.3">
      <c r="A778" s="24" t="s">
        <v>171</v>
      </c>
      <c r="B778" s="75" t="e">
        <f t="shared" si="12"/>
        <v>#REF!</v>
      </c>
      <c r="C778" s="95">
        <v>-9999</v>
      </c>
      <c r="D778" s="95">
        <v>-9999</v>
      </c>
      <c r="E778" s="95">
        <v>-9999</v>
      </c>
      <c r="F778" s="95">
        <v>-9999</v>
      </c>
      <c r="G778" s="95">
        <v>-9999</v>
      </c>
      <c r="H778" s="25"/>
      <c r="J778" s="39"/>
      <c r="K778" s="39"/>
      <c r="L778" s="39"/>
      <c r="M778" s="39"/>
      <c r="N778" s="39"/>
      <c r="O778" s="39"/>
      <c r="P778" s="39"/>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row>
    <row r="779" spans="1:44" x14ac:dyDescent="0.3">
      <c r="A779" s="24" t="s">
        <v>171</v>
      </c>
      <c r="B779" s="75" t="e">
        <f t="shared" si="12"/>
        <v>#REF!</v>
      </c>
      <c r="C779" s="95">
        <v>-9999</v>
      </c>
      <c r="D779" s="95">
        <v>-9999</v>
      </c>
      <c r="E779" s="95">
        <v>-9999</v>
      </c>
      <c r="F779" s="95">
        <v>-9999</v>
      </c>
      <c r="G779" s="95">
        <v>-9999</v>
      </c>
      <c r="H779" s="25"/>
      <c r="J779" s="39"/>
      <c r="K779" s="39"/>
      <c r="L779" s="39"/>
      <c r="M779" s="39"/>
      <c r="N779" s="39"/>
      <c r="O779" s="39"/>
      <c r="P779" s="39"/>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row>
    <row r="780" spans="1:44" x14ac:dyDescent="0.3">
      <c r="A780" s="24" t="s">
        <v>171</v>
      </c>
      <c r="B780" s="75" t="e">
        <f t="shared" si="12"/>
        <v>#REF!</v>
      </c>
      <c r="C780" s="263">
        <v>-9999</v>
      </c>
      <c r="D780" s="263">
        <v>-9999</v>
      </c>
      <c r="E780" s="263">
        <v>-9999</v>
      </c>
      <c r="F780" s="263">
        <v>-9999</v>
      </c>
      <c r="G780" s="263">
        <v>-9999</v>
      </c>
      <c r="H780" s="25"/>
      <c r="J780" s="39"/>
      <c r="K780" s="39"/>
      <c r="L780" s="39"/>
      <c r="M780" s="39"/>
      <c r="N780" s="39"/>
      <c r="O780" s="39"/>
      <c r="P780" s="39"/>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row>
    <row r="781" spans="1:44" x14ac:dyDescent="0.3">
      <c r="A781" s="24" t="s">
        <v>171</v>
      </c>
      <c r="B781" s="75" t="e">
        <f t="shared" si="12"/>
        <v>#REF!</v>
      </c>
      <c r="C781" s="95">
        <v>-9999</v>
      </c>
      <c r="D781" s="95">
        <v>-9999</v>
      </c>
      <c r="E781" s="95">
        <v>-9999</v>
      </c>
      <c r="F781" s="95">
        <v>-9999</v>
      </c>
      <c r="G781" s="95">
        <v>-9999</v>
      </c>
      <c r="H781" s="25"/>
      <c r="J781" s="39"/>
      <c r="K781" s="39"/>
      <c r="L781" s="39"/>
      <c r="M781" s="39"/>
      <c r="N781" s="39"/>
      <c r="O781" s="39"/>
      <c r="P781" s="39"/>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row>
    <row r="782" spans="1:44" x14ac:dyDescent="0.3">
      <c r="A782" s="24" t="s">
        <v>171</v>
      </c>
      <c r="B782" s="75" t="e">
        <f t="shared" si="12"/>
        <v>#REF!</v>
      </c>
      <c r="C782" s="95">
        <v>-9999</v>
      </c>
      <c r="D782" s="95">
        <v>-9999</v>
      </c>
      <c r="E782" s="95">
        <v>-9999</v>
      </c>
      <c r="F782" s="95">
        <v>-9999</v>
      </c>
      <c r="G782" s="95">
        <v>-9999</v>
      </c>
      <c r="H782" s="25"/>
      <c r="J782" s="39"/>
      <c r="K782" s="39"/>
      <c r="L782" s="39"/>
      <c r="M782" s="39"/>
      <c r="N782" s="39"/>
      <c r="O782" s="39"/>
      <c r="P782" s="39"/>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row>
    <row r="783" spans="1:44" x14ac:dyDescent="0.3">
      <c r="A783" s="24" t="s">
        <v>171</v>
      </c>
      <c r="B783" s="75" t="e">
        <f t="shared" si="12"/>
        <v>#REF!</v>
      </c>
      <c r="C783" s="263">
        <v>-9999</v>
      </c>
      <c r="D783" s="263">
        <v>-9999</v>
      </c>
      <c r="E783" s="263">
        <v>-9999</v>
      </c>
      <c r="F783" s="263">
        <v>-9999</v>
      </c>
      <c r="G783" s="263">
        <v>-9999</v>
      </c>
      <c r="H783" s="25"/>
      <c r="J783" s="39"/>
      <c r="K783" s="39"/>
      <c r="L783" s="39"/>
      <c r="M783" s="39"/>
      <c r="N783" s="39"/>
      <c r="O783" s="39"/>
      <c r="P783" s="39"/>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row>
    <row r="784" spans="1:44" x14ac:dyDescent="0.3">
      <c r="A784" s="24" t="s">
        <v>171</v>
      </c>
      <c r="B784" s="75" t="e">
        <f t="shared" si="12"/>
        <v>#REF!</v>
      </c>
      <c r="C784" s="263">
        <v>-9999</v>
      </c>
      <c r="D784" s="263">
        <v>-9999</v>
      </c>
      <c r="E784" s="263">
        <v>-9999</v>
      </c>
      <c r="F784" s="263">
        <v>-9999</v>
      </c>
      <c r="G784" s="263">
        <v>-9999</v>
      </c>
      <c r="H784" s="25"/>
      <c r="J784" s="39"/>
      <c r="K784" s="39"/>
      <c r="L784" s="39"/>
      <c r="M784" s="39"/>
      <c r="N784" s="39"/>
      <c r="O784" s="39"/>
      <c r="P784" s="39"/>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row>
    <row r="785" spans="1:44" x14ac:dyDescent="0.3">
      <c r="A785" s="24" t="s">
        <v>171</v>
      </c>
      <c r="B785" s="75" t="e">
        <f t="shared" si="12"/>
        <v>#REF!</v>
      </c>
      <c r="C785" s="263">
        <v>-9999</v>
      </c>
      <c r="D785" s="263">
        <v>-9999</v>
      </c>
      <c r="E785" s="263">
        <v>-9999</v>
      </c>
      <c r="F785" s="263">
        <v>-9999</v>
      </c>
      <c r="G785" s="263">
        <v>-9999</v>
      </c>
      <c r="H785" s="25"/>
      <c r="J785" s="39"/>
      <c r="K785" s="39"/>
      <c r="L785" s="39"/>
      <c r="M785" s="39"/>
      <c r="N785" s="39"/>
      <c r="O785" s="39"/>
      <c r="P785" s="39"/>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row>
    <row r="786" spans="1:44" x14ac:dyDescent="0.3">
      <c r="A786" s="24" t="s">
        <v>171</v>
      </c>
      <c r="B786" s="75" t="str">
        <f t="shared" si="12"/>
        <v>Metropolitan Water District of Southern California</v>
      </c>
      <c r="C786" s="95">
        <v>-9999</v>
      </c>
      <c r="D786" s="95">
        <v>-9999</v>
      </c>
      <c r="E786" s="95">
        <v>-9999</v>
      </c>
      <c r="F786" s="95">
        <v>-9999</v>
      </c>
      <c r="G786" s="95">
        <v>5000</v>
      </c>
      <c r="H786" s="25"/>
      <c r="J786" s="39"/>
      <c r="K786" s="39"/>
      <c r="L786" s="39"/>
      <c r="M786" s="39"/>
      <c r="N786" s="39"/>
      <c r="O786" s="39"/>
      <c r="P786" s="39"/>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row>
    <row r="787" spans="1:44" x14ac:dyDescent="0.3">
      <c r="A787" s="24" t="s">
        <v>171</v>
      </c>
      <c r="B787" s="75" t="e">
        <f t="shared" si="12"/>
        <v>#REF!</v>
      </c>
      <c r="C787" s="95">
        <v>-9999</v>
      </c>
      <c r="D787" s="95">
        <v>-9999</v>
      </c>
      <c r="E787" s="95">
        <v>-9999</v>
      </c>
      <c r="F787" s="95">
        <v>-9999</v>
      </c>
      <c r="G787" s="95">
        <v>-9999</v>
      </c>
      <c r="H787" s="25"/>
      <c r="J787" s="39"/>
      <c r="K787" s="39"/>
      <c r="L787" s="39"/>
      <c r="M787" s="39"/>
      <c r="N787" s="39"/>
      <c r="O787" s="39"/>
      <c r="P787" s="39"/>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row>
    <row r="788" spans="1:44" x14ac:dyDescent="0.3">
      <c r="A788" s="24" t="s">
        <v>171</v>
      </c>
      <c r="B788" s="75" t="e">
        <f t="shared" si="12"/>
        <v>#REF!</v>
      </c>
      <c r="C788" s="95">
        <v>-9999</v>
      </c>
      <c r="D788" s="95">
        <v>-9999</v>
      </c>
      <c r="E788" s="95">
        <v>-9999</v>
      </c>
      <c r="F788" s="95">
        <v>-9999</v>
      </c>
      <c r="G788" s="95">
        <v>-9999</v>
      </c>
      <c r="H788" s="25"/>
      <c r="J788" s="39"/>
      <c r="K788" s="39"/>
      <c r="L788" s="39"/>
      <c r="M788" s="39"/>
      <c r="N788" s="39"/>
      <c r="O788" s="39"/>
      <c r="P788" s="39"/>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row>
    <row r="789" spans="1:44" x14ac:dyDescent="0.3">
      <c r="A789" s="24" t="s">
        <v>171</v>
      </c>
      <c r="B789" s="75" t="e">
        <f t="shared" si="12"/>
        <v>#REF!</v>
      </c>
      <c r="C789" s="95">
        <v>-9999</v>
      </c>
      <c r="D789" s="95">
        <v>-9999</v>
      </c>
      <c r="E789" s="95">
        <v>-9999</v>
      </c>
      <c r="F789" s="95">
        <v>-9999</v>
      </c>
      <c r="G789" s="95">
        <v>-9999</v>
      </c>
      <c r="H789" s="25"/>
      <c r="J789" s="39"/>
      <c r="K789" s="39"/>
      <c r="L789" s="39"/>
      <c r="M789" s="39"/>
      <c r="N789" s="39"/>
      <c r="O789" s="39"/>
      <c r="P789" s="39"/>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row>
    <row r="790" spans="1:44" x14ac:dyDescent="0.3">
      <c r="A790" s="24" t="s">
        <v>171</v>
      </c>
      <c r="B790" s="75" t="e">
        <f t="shared" si="12"/>
        <v>#REF!</v>
      </c>
      <c r="C790" s="263">
        <v>-9999</v>
      </c>
      <c r="D790" s="263">
        <v>-9999</v>
      </c>
      <c r="E790" s="263">
        <v>-9999</v>
      </c>
      <c r="F790" s="263">
        <v>-9999</v>
      </c>
      <c r="G790" s="263">
        <v>-9999</v>
      </c>
      <c r="H790" s="25"/>
      <c r="J790" s="39"/>
      <c r="K790" s="39"/>
      <c r="L790" s="39"/>
      <c r="M790" s="39"/>
      <c r="N790" s="39"/>
      <c r="O790" s="39"/>
      <c r="P790" s="39"/>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row>
    <row r="791" spans="1:44" x14ac:dyDescent="0.3">
      <c r="A791" s="24" t="s">
        <v>171</v>
      </c>
      <c r="B791" s="75" t="e">
        <f t="shared" si="12"/>
        <v>#REF!</v>
      </c>
      <c r="C791" s="95">
        <v>-9999</v>
      </c>
      <c r="D791" s="95">
        <v>-9999</v>
      </c>
      <c r="E791" s="95">
        <v>-9999</v>
      </c>
      <c r="F791" s="95">
        <v>-9999</v>
      </c>
      <c r="G791" s="95">
        <v>-9999</v>
      </c>
      <c r="H791" s="25"/>
      <c r="J791" s="39"/>
      <c r="K791" s="39"/>
      <c r="L791" s="39"/>
      <c r="M791" s="39"/>
      <c r="N791" s="39"/>
      <c r="O791" s="39"/>
      <c r="P791" s="39"/>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row>
    <row r="792" spans="1:44" x14ac:dyDescent="0.3">
      <c r="A792" s="24" t="s">
        <v>171</v>
      </c>
      <c r="B792" s="75" t="e">
        <f t="shared" si="12"/>
        <v>#REF!</v>
      </c>
      <c r="C792" s="263">
        <v>-9999</v>
      </c>
      <c r="D792" s="263">
        <v>-9999</v>
      </c>
      <c r="E792" s="263">
        <v>-9999</v>
      </c>
      <c r="F792" s="263">
        <v>-9999</v>
      </c>
      <c r="G792" s="263">
        <v>-9999</v>
      </c>
      <c r="H792" s="25"/>
      <c r="J792" s="39"/>
      <c r="K792" s="39"/>
      <c r="L792" s="39"/>
      <c r="M792" s="39"/>
      <c r="N792" s="39"/>
      <c r="O792" s="39"/>
      <c r="P792" s="39"/>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row>
    <row r="793" spans="1:44" x14ac:dyDescent="0.3">
      <c r="A793" s="24"/>
      <c r="B793" s="267" t="s">
        <v>150</v>
      </c>
      <c r="C793" s="95"/>
      <c r="D793" s="95"/>
      <c r="E793" s="95"/>
      <c r="F793" s="95"/>
      <c r="G793" s="95"/>
      <c r="H793" s="25"/>
      <c r="J793" s="103"/>
      <c r="K793" s="103"/>
      <c r="L793" s="39"/>
      <c r="M793" s="39"/>
      <c r="N793" s="39"/>
      <c r="O793" s="39"/>
      <c r="P793" s="39"/>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row>
    <row r="794" spans="1:44" collapsed="1" x14ac:dyDescent="0.3">
      <c r="A794" s="24"/>
      <c r="B794" s="76" t="s">
        <v>118</v>
      </c>
      <c r="C794" s="95">
        <f>SUM(C796:C838)</f>
        <v>-429957</v>
      </c>
      <c r="D794" s="95">
        <f>SUM(D796:D838)</f>
        <v>-429957</v>
      </c>
      <c r="E794" s="95">
        <f>SUM(E796:E838)</f>
        <v>-429957</v>
      </c>
      <c r="F794" s="95">
        <f>SUM(F796:F838)</f>
        <v>-429957</v>
      </c>
      <c r="G794" s="95">
        <f>SUM(G796:G838)</f>
        <v>-414958</v>
      </c>
      <c r="H794" s="25"/>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row>
    <row r="795" spans="1:44" x14ac:dyDescent="0.3">
      <c r="A795" s="75" t="s">
        <v>0</v>
      </c>
      <c r="B795" s="75" t="s">
        <v>11</v>
      </c>
      <c r="C795" s="77">
        <v>2025</v>
      </c>
      <c r="D795" s="77">
        <v>2030</v>
      </c>
      <c r="E795" s="77">
        <v>2035</v>
      </c>
      <c r="F795" s="77">
        <v>2040</v>
      </c>
      <c r="G795" s="77">
        <v>2045</v>
      </c>
      <c r="H795" s="77" t="s">
        <v>8</v>
      </c>
      <c r="J795" s="38"/>
      <c r="K795" s="38"/>
      <c r="L795" s="104"/>
      <c r="M795" s="104"/>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row>
    <row r="796" spans="1:44" x14ac:dyDescent="0.3">
      <c r="A796" s="24" t="s">
        <v>172</v>
      </c>
      <c r="B796" s="75" t="e">
        <f t="shared" ref="B796:B838" si="13">B750</f>
        <v>#REF!</v>
      </c>
      <c r="C796" s="263">
        <v>-9999</v>
      </c>
      <c r="D796" s="263">
        <v>-9999</v>
      </c>
      <c r="E796" s="263">
        <v>-9999</v>
      </c>
      <c r="F796" s="263">
        <v>-9999</v>
      </c>
      <c r="G796" s="263">
        <v>-9999</v>
      </c>
      <c r="H796" s="25"/>
      <c r="J796" s="39"/>
      <c r="K796" s="39"/>
      <c r="L796" s="104"/>
      <c r="M796" s="104"/>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row>
    <row r="797" spans="1:44" x14ac:dyDescent="0.3">
      <c r="A797" s="24" t="s">
        <v>172</v>
      </c>
      <c r="B797" s="75" t="e">
        <f t="shared" si="13"/>
        <v>#REF!</v>
      </c>
      <c r="C797" s="95">
        <v>-9999</v>
      </c>
      <c r="D797" s="95">
        <v>-9999</v>
      </c>
      <c r="E797" s="95">
        <v>-9999</v>
      </c>
      <c r="F797" s="95">
        <v>-9999</v>
      </c>
      <c r="G797" s="95">
        <v>-9999</v>
      </c>
      <c r="H797" s="25"/>
      <c r="J797" s="39"/>
      <c r="K797" s="39"/>
      <c r="L797" s="104"/>
      <c r="M797" s="104"/>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row>
    <row r="798" spans="1:44" x14ac:dyDescent="0.3">
      <c r="A798" s="24" t="s">
        <v>172</v>
      </c>
      <c r="B798" s="75" t="e">
        <f t="shared" si="13"/>
        <v>#REF!</v>
      </c>
      <c r="C798" s="95">
        <v>-9999</v>
      </c>
      <c r="D798" s="95">
        <v>-9999</v>
      </c>
      <c r="E798" s="95">
        <v>-9999</v>
      </c>
      <c r="F798" s="95">
        <v>-9999</v>
      </c>
      <c r="G798" s="95">
        <v>-9999</v>
      </c>
      <c r="H798" s="25"/>
      <c r="J798" s="39"/>
      <c r="K798" s="39"/>
      <c r="L798" s="39"/>
      <c r="M798" s="39"/>
      <c r="N798" s="39"/>
      <c r="O798" s="39"/>
      <c r="P798" s="39"/>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row>
    <row r="799" spans="1:44" x14ac:dyDescent="0.3">
      <c r="A799" s="24" t="s">
        <v>172</v>
      </c>
      <c r="B799" s="75" t="e">
        <f t="shared" si="13"/>
        <v>#REF!</v>
      </c>
      <c r="C799" s="95">
        <v>-9999</v>
      </c>
      <c r="D799" s="95">
        <v>-9999</v>
      </c>
      <c r="E799" s="95">
        <v>-9999</v>
      </c>
      <c r="F799" s="95">
        <v>-9999</v>
      </c>
      <c r="G799" s="95">
        <v>-9999</v>
      </c>
      <c r="H799" s="25"/>
      <c r="J799" s="39"/>
      <c r="K799" s="39"/>
      <c r="L799" s="39"/>
      <c r="M799" s="39"/>
      <c r="N799" s="39"/>
      <c r="O799" s="39"/>
      <c r="P799" s="39"/>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row>
    <row r="800" spans="1:44" x14ac:dyDescent="0.3">
      <c r="A800" s="24" t="s">
        <v>172</v>
      </c>
      <c r="B800" s="75" t="e">
        <f t="shared" si="13"/>
        <v>#REF!</v>
      </c>
      <c r="C800" s="95">
        <v>-9999</v>
      </c>
      <c r="D800" s="95">
        <v>-9999</v>
      </c>
      <c r="E800" s="95">
        <v>-9999</v>
      </c>
      <c r="F800" s="95">
        <v>-9999</v>
      </c>
      <c r="G800" s="95">
        <v>-9999</v>
      </c>
      <c r="H800" s="18"/>
      <c r="J800" s="39"/>
      <c r="K800" s="39"/>
      <c r="L800" s="39"/>
      <c r="M800" s="39"/>
      <c r="N800" s="39"/>
      <c r="O800" s="39"/>
      <c r="P800" s="39"/>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row>
    <row r="801" spans="1:44" x14ac:dyDescent="0.3">
      <c r="A801" s="24" t="s">
        <v>172</v>
      </c>
      <c r="B801" s="75" t="e">
        <f t="shared" si="13"/>
        <v>#REF!</v>
      </c>
      <c r="C801" s="95">
        <v>-9999</v>
      </c>
      <c r="D801" s="95">
        <v>-9999</v>
      </c>
      <c r="E801" s="95">
        <v>-9999</v>
      </c>
      <c r="F801" s="95">
        <v>-9999</v>
      </c>
      <c r="G801" s="95">
        <v>-9999</v>
      </c>
      <c r="H801" s="25"/>
      <c r="J801" s="39"/>
      <c r="K801" s="39"/>
      <c r="L801" s="39"/>
      <c r="M801" s="39"/>
      <c r="N801" s="39"/>
      <c r="O801" s="39"/>
      <c r="P801" s="39"/>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row>
    <row r="802" spans="1:44" x14ac:dyDescent="0.3">
      <c r="A802" s="24" t="s">
        <v>172</v>
      </c>
      <c r="B802" s="75" t="e">
        <f t="shared" si="13"/>
        <v>#REF!</v>
      </c>
      <c r="C802" s="95">
        <v>-9999</v>
      </c>
      <c r="D802" s="95">
        <v>-9999</v>
      </c>
      <c r="E802" s="95">
        <v>-9999</v>
      </c>
      <c r="F802" s="95">
        <v>-9999</v>
      </c>
      <c r="G802" s="95">
        <v>-9999</v>
      </c>
      <c r="H802" s="25"/>
      <c r="J802" s="39"/>
      <c r="K802" s="39"/>
      <c r="L802" s="39"/>
      <c r="M802" s="39"/>
      <c r="N802" s="39"/>
      <c r="O802" s="39"/>
      <c r="P802" s="39"/>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row>
    <row r="803" spans="1:44" x14ac:dyDescent="0.3">
      <c r="A803" s="24" t="s">
        <v>172</v>
      </c>
      <c r="B803" s="75" t="e">
        <f t="shared" si="13"/>
        <v>#REF!</v>
      </c>
      <c r="C803" s="263">
        <v>-9999</v>
      </c>
      <c r="D803" s="263">
        <v>-9999</v>
      </c>
      <c r="E803" s="263">
        <v>-9999</v>
      </c>
      <c r="F803" s="263">
        <v>-9999</v>
      </c>
      <c r="G803" s="263">
        <v>-9999</v>
      </c>
      <c r="H803" s="25"/>
      <c r="J803" s="39"/>
      <c r="K803" s="39"/>
      <c r="L803" s="39"/>
      <c r="M803" s="39"/>
      <c r="N803" s="39"/>
      <c r="O803" s="39"/>
      <c r="P803" s="39"/>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row>
    <row r="804" spans="1:44" x14ac:dyDescent="0.3">
      <c r="A804" s="24" t="s">
        <v>172</v>
      </c>
      <c r="B804" s="75" t="e">
        <f t="shared" si="13"/>
        <v>#REF!</v>
      </c>
      <c r="C804" s="95">
        <v>-9999</v>
      </c>
      <c r="D804" s="95">
        <v>-9999</v>
      </c>
      <c r="E804" s="95">
        <v>-9999</v>
      </c>
      <c r="F804" s="95">
        <v>-9999</v>
      </c>
      <c r="G804" s="95">
        <v>-9999</v>
      </c>
      <c r="H804" s="25"/>
      <c r="J804" s="39"/>
      <c r="K804" s="39"/>
      <c r="L804" s="39"/>
      <c r="M804" s="39"/>
      <c r="N804" s="39"/>
      <c r="O804" s="39"/>
      <c r="P804" s="39"/>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row>
    <row r="805" spans="1:44" x14ac:dyDescent="0.3">
      <c r="A805" s="24" t="s">
        <v>172</v>
      </c>
      <c r="B805" s="75" t="e">
        <f t="shared" si="13"/>
        <v>#REF!</v>
      </c>
      <c r="C805" s="95">
        <v>-9999</v>
      </c>
      <c r="D805" s="95">
        <v>-9999</v>
      </c>
      <c r="E805" s="95">
        <v>-9999</v>
      </c>
      <c r="F805" s="95">
        <v>-9999</v>
      </c>
      <c r="G805" s="95">
        <v>-9999</v>
      </c>
      <c r="H805" s="25"/>
      <c r="J805" s="39"/>
      <c r="K805" s="39"/>
      <c r="L805" s="39"/>
      <c r="M805" s="39"/>
      <c r="N805" s="39"/>
      <c r="O805" s="39"/>
      <c r="P805" s="39"/>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row>
    <row r="806" spans="1:44" x14ac:dyDescent="0.3">
      <c r="A806" s="24" t="s">
        <v>172</v>
      </c>
      <c r="B806" s="75" t="e">
        <f t="shared" si="13"/>
        <v>#REF!</v>
      </c>
      <c r="C806" s="95">
        <v>-9999</v>
      </c>
      <c r="D806" s="95">
        <v>-9999</v>
      </c>
      <c r="E806" s="95">
        <v>-9999</v>
      </c>
      <c r="F806" s="95">
        <v>-9999</v>
      </c>
      <c r="G806" s="95">
        <v>-9999</v>
      </c>
      <c r="H806" s="25"/>
      <c r="J806" s="39"/>
      <c r="K806" s="39"/>
      <c r="L806" s="39"/>
      <c r="M806" s="39"/>
      <c r="N806" s="39"/>
      <c r="O806" s="39"/>
      <c r="P806" s="39"/>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row>
    <row r="807" spans="1:44" x14ac:dyDescent="0.3">
      <c r="A807" s="24" t="s">
        <v>172</v>
      </c>
      <c r="B807" s="75" t="e">
        <f t="shared" si="13"/>
        <v>#REF!</v>
      </c>
      <c r="C807" s="263">
        <v>-9999</v>
      </c>
      <c r="D807" s="263">
        <v>-9999</v>
      </c>
      <c r="E807" s="263">
        <v>-9999</v>
      </c>
      <c r="F807" s="263">
        <v>-9999</v>
      </c>
      <c r="G807" s="263">
        <v>-9999</v>
      </c>
      <c r="H807" s="25"/>
      <c r="J807" s="39"/>
      <c r="K807" s="39"/>
      <c r="L807" s="39"/>
      <c r="M807" s="39"/>
      <c r="N807" s="39"/>
      <c r="O807" s="39"/>
      <c r="P807" s="39"/>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row>
    <row r="808" spans="1:44" x14ac:dyDescent="0.3">
      <c r="A808" s="24" t="s">
        <v>172</v>
      </c>
      <c r="B808" s="75" t="e">
        <f t="shared" si="13"/>
        <v>#REF!</v>
      </c>
      <c r="C808" s="263">
        <v>-9999</v>
      </c>
      <c r="D808" s="263">
        <v>-9999</v>
      </c>
      <c r="E808" s="263">
        <v>-9999</v>
      </c>
      <c r="F808" s="263">
        <v>-9999</v>
      </c>
      <c r="G808" s="263">
        <v>-9999</v>
      </c>
      <c r="H808" s="25"/>
      <c r="J808" s="39"/>
      <c r="K808" s="39"/>
      <c r="L808" s="39"/>
      <c r="M808" s="39"/>
      <c r="N808" s="39"/>
      <c r="O808" s="39"/>
      <c r="P808" s="39"/>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row>
    <row r="809" spans="1:44" x14ac:dyDescent="0.3">
      <c r="A809" s="24" t="s">
        <v>172</v>
      </c>
      <c r="B809" s="75" t="e">
        <f t="shared" si="13"/>
        <v>#REF!</v>
      </c>
      <c r="C809" s="263">
        <v>-9999</v>
      </c>
      <c r="D809" s="263">
        <v>-9999</v>
      </c>
      <c r="E809" s="263">
        <v>-9999</v>
      </c>
      <c r="F809" s="263">
        <v>-9999</v>
      </c>
      <c r="G809" s="263">
        <v>-9999</v>
      </c>
      <c r="H809" s="25"/>
      <c r="J809" s="39"/>
      <c r="K809" s="39"/>
      <c r="L809" s="39"/>
      <c r="M809" s="39"/>
      <c r="N809" s="39"/>
      <c r="O809" s="39"/>
      <c r="P809" s="39"/>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row>
    <row r="810" spans="1:44" x14ac:dyDescent="0.3">
      <c r="A810" s="24" t="s">
        <v>172</v>
      </c>
      <c r="B810" s="75" t="e">
        <f t="shared" si="13"/>
        <v>#REF!</v>
      </c>
      <c r="C810" s="95">
        <v>-9999</v>
      </c>
      <c r="D810" s="95">
        <v>-9999</v>
      </c>
      <c r="E810" s="95">
        <v>-9999</v>
      </c>
      <c r="F810" s="95">
        <v>-9999</v>
      </c>
      <c r="G810" s="95">
        <v>-9999</v>
      </c>
      <c r="H810" s="25"/>
      <c r="J810" s="39"/>
      <c r="K810" s="39"/>
      <c r="L810" s="39"/>
      <c r="M810" s="39"/>
      <c r="N810" s="39"/>
      <c r="O810" s="39"/>
      <c r="P810" s="39"/>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row>
    <row r="811" spans="1:44" x14ac:dyDescent="0.3">
      <c r="A811" s="24" t="s">
        <v>172</v>
      </c>
      <c r="B811" s="75" t="e">
        <f>B765</f>
        <v>#REF!</v>
      </c>
      <c r="C811" s="95">
        <v>-9999</v>
      </c>
      <c r="D811" s="95">
        <v>-9999</v>
      </c>
      <c r="E811" s="95">
        <v>-9999</v>
      </c>
      <c r="F811" s="95">
        <v>-9999</v>
      </c>
      <c r="G811" s="95">
        <v>-9999</v>
      </c>
      <c r="H811" s="25"/>
      <c r="J811" s="39"/>
      <c r="K811" s="39"/>
      <c r="L811" s="39"/>
      <c r="M811" s="39"/>
      <c r="N811" s="39"/>
      <c r="O811" s="39"/>
      <c r="P811" s="39"/>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row>
    <row r="812" spans="1:44" x14ac:dyDescent="0.3">
      <c r="A812" s="24" t="s">
        <v>172</v>
      </c>
      <c r="B812" s="75" t="e">
        <f t="shared" si="13"/>
        <v>#REF!</v>
      </c>
      <c r="C812" s="263">
        <v>-9999</v>
      </c>
      <c r="D812" s="263">
        <v>-9999</v>
      </c>
      <c r="E812" s="263">
        <v>-9999</v>
      </c>
      <c r="F812" s="263">
        <v>-9999</v>
      </c>
      <c r="G812" s="263">
        <v>-9999</v>
      </c>
      <c r="H812" s="25"/>
      <c r="J812" s="39"/>
      <c r="K812" s="39"/>
      <c r="L812" s="39"/>
      <c r="M812" s="39"/>
      <c r="N812" s="39"/>
      <c r="O812" s="39"/>
      <c r="P812" s="39"/>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row>
    <row r="813" spans="1:44" x14ac:dyDescent="0.3">
      <c r="A813" s="24" t="s">
        <v>172</v>
      </c>
      <c r="B813" s="75" t="e">
        <f t="shared" si="13"/>
        <v>#REF!</v>
      </c>
      <c r="C813" s="263">
        <v>-9999</v>
      </c>
      <c r="D813" s="263">
        <v>-9999</v>
      </c>
      <c r="E813" s="263">
        <v>-9999</v>
      </c>
      <c r="F813" s="263">
        <v>-9999</v>
      </c>
      <c r="G813" s="263">
        <v>-9999</v>
      </c>
      <c r="H813" s="25"/>
      <c r="J813" s="39"/>
      <c r="K813" s="39"/>
      <c r="L813" s="39"/>
      <c r="M813" s="39"/>
      <c r="N813" s="39"/>
      <c r="O813" s="39"/>
      <c r="P813" s="39"/>
      <c r="Q813" s="106"/>
      <c r="R813" s="106"/>
      <c r="S813" s="106"/>
      <c r="T813" s="106"/>
      <c r="U813" s="106"/>
      <c r="V813" s="106"/>
      <c r="W813" s="106"/>
      <c r="X813" s="106"/>
      <c r="Y813" s="106"/>
      <c r="Z813" s="38"/>
      <c r="AA813" s="38"/>
      <c r="AB813" s="38"/>
      <c r="AC813" s="38"/>
      <c r="AD813" s="38"/>
      <c r="AE813" s="38"/>
      <c r="AF813" s="38"/>
      <c r="AG813" s="38"/>
      <c r="AH813" s="38"/>
      <c r="AI813" s="38"/>
      <c r="AJ813" s="38"/>
      <c r="AK813" s="38"/>
      <c r="AL813" s="38"/>
      <c r="AM813" s="38"/>
      <c r="AN813" s="38"/>
      <c r="AO813" s="38"/>
      <c r="AP813" s="38"/>
      <c r="AQ813" s="38"/>
      <c r="AR813" s="38"/>
    </row>
    <row r="814" spans="1:44" x14ac:dyDescent="0.3">
      <c r="A814" s="24" t="s">
        <v>172</v>
      </c>
      <c r="B814" s="75" t="e">
        <f t="shared" si="13"/>
        <v>#REF!</v>
      </c>
      <c r="C814" s="263">
        <v>-9999</v>
      </c>
      <c r="D814" s="263">
        <v>-9999</v>
      </c>
      <c r="E814" s="263">
        <v>-9999</v>
      </c>
      <c r="F814" s="263">
        <v>-9999</v>
      </c>
      <c r="G814" s="263">
        <v>-9999</v>
      </c>
      <c r="H814" s="25"/>
      <c r="J814" s="39"/>
      <c r="K814" s="39"/>
      <c r="L814" s="39"/>
      <c r="M814" s="39"/>
      <c r="N814" s="39"/>
      <c r="O814" s="39"/>
      <c r="P814" s="39"/>
      <c r="Q814" s="106"/>
      <c r="R814" s="106"/>
      <c r="S814" s="106"/>
      <c r="T814" s="106"/>
      <c r="U814" s="106"/>
      <c r="V814" s="106"/>
      <c r="W814" s="106"/>
      <c r="X814" s="106"/>
      <c r="Y814" s="106"/>
      <c r="Z814" s="38"/>
      <c r="AA814" s="38"/>
      <c r="AB814" s="38"/>
      <c r="AC814" s="38"/>
      <c r="AD814" s="38"/>
      <c r="AE814" s="38"/>
      <c r="AF814" s="38"/>
      <c r="AG814" s="38"/>
      <c r="AH814" s="38"/>
      <c r="AI814" s="38"/>
      <c r="AJ814" s="38"/>
      <c r="AK814" s="38"/>
      <c r="AL814" s="38"/>
      <c r="AM814" s="38"/>
      <c r="AN814" s="38"/>
      <c r="AO814" s="38"/>
      <c r="AP814" s="38"/>
      <c r="AQ814" s="38"/>
      <c r="AR814" s="38"/>
    </row>
    <row r="815" spans="1:44" x14ac:dyDescent="0.3">
      <c r="A815" s="24" t="s">
        <v>172</v>
      </c>
      <c r="B815" s="75" t="e">
        <f t="shared" si="13"/>
        <v>#REF!</v>
      </c>
      <c r="C815" s="95">
        <v>-9999</v>
      </c>
      <c r="D815" s="95">
        <v>-9999</v>
      </c>
      <c r="E815" s="95">
        <v>-9999</v>
      </c>
      <c r="F815" s="95">
        <v>-9999</v>
      </c>
      <c r="G815" s="95">
        <v>-9999</v>
      </c>
      <c r="H815" s="25"/>
      <c r="J815" s="39"/>
      <c r="K815" s="39"/>
      <c r="L815" s="39"/>
      <c r="M815" s="39"/>
      <c r="N815" s="39"/>
      <c r="O815" s="39"/>
      <c r="P815" s="39"/>
      <c r="Q815" s="106"/>
      <c r="R815" s="106"/>
      <c r="S815" s="106"/>
      <c r="T815" s="106"/>
      <c r="U815" s="106"/>
      <c r="V815" s="106"/>
      <c r="W815" s="106"/>
      <c r="X815" s="106"/>
      <c r="Y815" s="106"/>
      <c r="Z815" s="38"/>
      <c r="AA815" s="38"/>
      <c r="AB815" s="38"/>
      <c r="AC815" s="38"/>
      <c r="AD815" s="38"/>
      <c r="AE815" s="38"/>
      <c r="AF815" s="38"/>
      <c r="AG815" s="38"/>
      <c r="AH815" s="38"/>
      <c r="AI815" s="38"/>
      <c r="AJ815" s="38"/>
      <c r="AK815" s="38"/>
      <c r="AL815" s="38"/>
      <c r="AM815" s="38"/>
      <c r="AN815" s="38"/>
      <c r="AO815" s="38"/>
      <c r="AP815" s="38"/>
      <c r="AQ815" s="38"/>
      <c r="AR815" s="38"/>
    </row>
    <row r="816" spans="1:44" x14ac:dyDescent="0.3">
      <c r="A816" s="24" t="s">
        <v>172</v>
      </c>
      <c r="B816" s="75" t="e">
        <f t="shared" si="13"/>
        <v>#REF!</v>
      </c>
      <c r="C816" s="263">
        <v>-9999</v>
      </c>
      <c r="D816" s="263">
        <v>-9999</v>
      </c>
      <c r="E816" s="263">
        <v>-9999</v>
      </c>
      <c r="F816" s="263">
        <v>-9999</v>
      </c>
      <c r="G816" s="263">
        <v>-9999</v>
      </c>
      <c r="H816" s="25"/>
      <c r="J816" s="39"/>
      <c r="K816" s="39"/>
      <c r="L816" s="39"/>
      <c r="M816" s="39"/>
      <c r="N816" s="39"/>
      <c r="O816" s="39"/>
      <c r="P816" s="39"/>
      <c r="Q816" s="106"/>
      <c r="R816" s="106"/>
      <c r="S816" s="106"/>
      <c r="T816" s="106"/>
      <c r="U816" s="106"/>
      <c r="V816" s="106"/>
      <c r="W816" s="106"/>
      <c r="X816" s="106"/>
      <c r="Y816" s="106"/>
      <c r="Z816" s="38"/>
      <c r="AA816" s="38"/>
      <c r="AB816" s="38"/>
      <c r="AC816" s="38"/>
      <c r="AD816" s="38"/>
      <c r="AE816" s="38"/>
      <c r="AF816" s="38"/>
      <c r="AG816" s="38"/>
      <c r="AH816" s="38"/>
      <c r="AI816" s="38"/>
      <c r="AJ816" s="38"/>
      <c r="AK816" s="38"/>
      <c r="AL816" s="38"/>
      <c r="AM816" s="38"/>
      <c r="AN816" s="38"/>
      <c r="AO816" s="38"/>
      <c r="AP816" s="38"/>
      <c r="AQ816" s="38"/>
      <c r="AR816" s="38"/>
    </row>
    <row r="817" spans="1:44" x14ac:dyDescent="0.3">
      <c r="A817" s="24" t="s">
        <v>172</v>
      </c>
      <c r="B817" s="75" t="e">
        <f t="shared" si="13"/>
        <v>#REF!</v>
      </c>
      <c r="C817" s="263">
        <v>-9999</v>
      </c>
      <c r="D817" s="263">
        <v>-9999</v>
      </c>
      <c r="E817" s="263">
        <v>-9999</v>
      </c>
      <c r="F817" s="263">
        <v>-9999</v>
      </c>
      <c r="G817" s="263">
        <v>-9999</v>
      </c>
      <c r="H817" s="25"/>
      <c r="J817" s="39"/>
      <c r="K817" s="39"/>
      <c r="L817" s="39"/>
      <c r="M817" s="39"/>
      <c r="N817" s="39"/>
      <c r="O817" s="39"/>
      <c r="P817" s="39"/>
      <c r="Q817" s="106"/>
      <c r="R817" s="106"/>
      <c r="S817" s="106"/>
      <c r="T817" s="106"/>
      <c r="U817" s="106"/>
      <c r="V817" s="106"/>
      <c r="W817" s="106"/>
      <c r="X817" s="106"/>
      <c r="Y817" s="106"/>
      <c r="Z817" s="38"/>
      <c r="AA817" s="38"/>
      <c r="AB817" s="38"/>
      <c r="AC817" s="38"/>
      <c r="AD817" s="38"/>
      <c r="AE817" s="38"/>
      <c r="AF817" s="38"/>
      <c r="AG817" s="38"/>
      <c r="AH817" s="38"/>
      <c r="AI817" s="38"/>
      <c r="AJ817" s="38"/>
      <c r="AK817" s="38"/>
      <c r="AL817" s="38"/>
      <c r="AM817" s="38"/>
      <c r="AN817" s="38"/>
      <c r="AO817" s="38"/>
      <c r="AP817" s="38"/>
      <c r="AQ817" s="38"/>
      <c r="AR817" s="38"/>
    </row>
    <row r="818" spans="1:44" x14ac:dyDescent="0.3">
      <c r="A818" s="24" t="s">
        <v>172</v>
      </c>
      <c r="B818" s="75" t="e">
        <f t="shared" si="13"/>
        <v>#REF!</v>
      </c>
      <c r="C818" s="95">
        <v>-9999</v>
      </c>
      <c r="D818" s="95">
        <v>-9999</v>
      </c>
      <c r="E818" s="95">
        <v>-9999</v>
      </c>
      <c r="F818" s="95">
        <v>-9999</v>
      </c>
      <c r="G818" s="95">
        <v>-9999</v>
      </c>
      <c r="H818" s="25"/>
      <c r="J818" s="39"/>
      <c r="K818" s="39"/>
      <c r="L818" s="39"/>
      <c r="M818" s="39"/>
      <c r="N818" s="39"/>
      <c r="O818" s="39"/>
      <c r="P818" s="39"/>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row>
    <row r="819" spans="1:44" x14ac:dyDescent="0.3">
      <c r="A819" s="24" t="s">
        <v>172</v>
      </c>
      <c r="B819" s="75" t="e">
        <f t="shared" si="13"/>
        <v>#REF!</v>
      </c>
      <c r="C819" s="95">
        <v>-9999</v>
      </c>
      <c r="D819" s="95">
        <v>-9999</v>
      </c>
      <c r="E819" s="95">
        <v>-9999</v>
      </c>
      <c r="F819" s="95">
        <v>-9999</v>
      </c>
      <c r="G819" s="95">
        <v>-9999</v>
      </c>
      <c r="H819" s="25"/>
      <c r="J819" s="39"/>
      <c r="K819" s="39"/>
      <c r="L819" s="39"/>
      <c r="M819" s="39"/>
      <c r="N819" s="39"/>
      <c r="O819" s="39"/>
      <c r="P819" s="39"/>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row>
    <row r="820" spans="1:44" x14ac:dyDescent="0.3">
      <c r="A820" s="24" t="s">
        <v>172</v>
      </c>
      <c r="B820" s="75" t="e">
        <f t="shared" si="13"/>
        <v>#REF!</v>
      </c>
      <c r="C820" s="95">
        <v>-9999</v>
      </c>
      <c r="D820" s="95">
        <v>-9999</v>
      </c>
      <c r="E820" s="95">
        <v>-9999</v>
      </c>
      <c r="F820" s="95">
        <v>-9999</v>
      </c>
      <c r="G820" s="95">
        <v>-9999</v>
      </c>
      <c r="H820" s="25"/>
      <c r="J820" s="39"/>
      <c r="K820" s="39"/>
      <c r="L820" s="39"/>
      <c r="M820" s="39"/>
      <c r="N820" s="39"/>
      <c r="O820" s="39"/>
      <c r="P820" s="39"/>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row>
    <row r="821" spans="1:44" x14ac:dyDescent="0.3">
      <c r="A821" s="24" t="s">
        <v>172</v>
      </c>
      <c r="B821" s="75" t="e">
        <f t="shared" si="13"/>
        <v>#REF!</v>
      </c>
      <c r="C821" s="95">
        <v>-9999</v>
      </c>
      <c r="D821" s="95">
        <v>-9999</v>
      </c>
      <c r="E821" s="95">
        <v>-9999</v>
      </c>
      <c r="F821" s="95">
        <v>-9999</v>
      </c>
      <c r="G821" s="95">
        <v>-9999</v>
      </c>
      <c r="H821" s="25"/>
      <c r="J821" s="39"/>
      <c r="K821" s="39"/>
      <c r="L821" s="39"/>
      <c r="M821" s="39"/>
      <c r="N821" s="39"/>
      <c r="O821" s="39"/>
      <c r="P821" s="39"/>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row>
    <row r="822" spans="1:44" x14ac:dyDescent="0.3">
      <c r="A822" s="24" t="s">
        <v>172</v>
      </c>
      <c r="B822" s="75" t="e">
        <f t="shared" si="13"/>
        <v>#REF!</v>
      </c>
      <c r="C822" s="95">
        <v>-9999</v>
      </c>
      <c r="D822" s="95">
        <v>-9999</v>
      </c>
      <c r="E822" s="95">
        <v>-9999</v>
      </c>
      <c r="F822" s="95">
        <v>-9999</v>
      </c>
      <c r="G822" s="95">
        <v>-9999</v>
      </c>
      <c r="H822" s="25"/>
      <c r="J822" s="39"/>
      <c r="K822" s="39"/>
      <c r="L822" s="39"/>
      <c r="M822" s="39"/>
      <c r="N822" s="39"/>
      <c r="O822" s="39"/>
      <c r="P822" s="39"/>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row>
    <row r="823" spans="1:44" x14ac:dyDescent="0.3">
      <c r="A823" s="24" t="s">
        <v>172</v>
      </c>
      <c r="B823" s="75" t="e">
        <f t="shared" si="13"/>
        <v>#REF!</v>
      </c>
      <c r="C823" s="95">
        <v>-9999</v>
      </c>
      <c r="D823" s="95">
        <v>-9999</v>
      </c>
      <c r="E823" s="95">
        <v>-9999</v>
      </c>
      <c r="F823" s="95">
        <v>-9999</v>
      </c>
      <c r="G823" s="95">
        <v>-9999</v>
      </c>
      <c r="H823" s="25"/>
      <c r="J823" s="39"/>
      <c r="K823" s="39"/>
      <c r="L823" s="39"/>
      <c r="M823" s="39"/>
      <c r="N823" s="39"/>
      <c r="O823" s="39"/>
      <c r="P823" s="39"/>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row>
    <row r="824" spans="1:44" x14ac:dyDescent="0.3">
      <c r="A824" s="24" t="s">
        <v>172</v>
      </c>
      <c r="B824" s="75" t="e">
        <f t="shared" si="13"/>
        <v>#REF!</v>
      </c>
      <c r="C824" s="95">
        <v>-9999</v>
      </c>
      <c r="D824" s="95">
        <v>-9999</v>
      </c>
      <c r="E824" s="95">
        <v>-9999</v>
      </c>
      <c r="F824" s="95">
        <v>-9999</v>
      </c>
      <c r="G824" s="95">
        <v>-9999</v>
      </c>
      <c r="H824" s="25"/>
      <c r="J824" s="39"/>
      <c r="K824" s="39"/>
      <c r="L824" s="39"/>
      <c r="M824" s="39"/>
      <c r="N824" s="39"/>
      <c r="O824" s="39"/>
      <c r="P824" s="39"/>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row>
    <row r="825" spans="1:44" x14ac:dyDescent="0.3">
      <c r="A825" s="24" t="s">
        <v>172</v>
      </c>
      <c r="B825" s="75" t="e">
        <f t="shared" si="13"/>
        <v>#REF!</v>
      </c>
      <c r="C825" s="95">
        <v>-9999</v>
      </c>
      <c r="D825" s="95">
        <v>-9999</v>
      </c>
      <c r="E825" s="95">
        <v>-9999</v>
      </c>
      <c r="F825" s="95">
        <v>-9999</v>
      </c>
      <c r="G825" s="95">
        <v>-9999</v>
      </c>
      <c r="H825" s="25"/>
      <c r="J825" s="39"/>
      <c r="K825" s="39"/>
      <c r="L825" s="39"/>
      <c r="M825" s="39"/>
      <c r="N825" s="39"/>
      <c r="O825" s="39"/>
      <c r="P825" s="39"/>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row>
    <row r="826" spans="1:44" x14ac:dyDescent="0.3">
      <c r="A826" s="24" t="s">
        <v>172</v>
      </c>
      <c r="B826" s="75" t="e">
        <f t="shared" si="13"/>
        <v>#REF!</v>
      </c>
      <c r="C826" s="263">
        <v>-9999</v>
      </c>
      <c r="D826" s="263">
        <v>-9999</v>
      </c>
      <c r="E826" s="263">
        <v>-9999</v>
      </c>
      <c r="F826" s="263">
        <v>-9999</v>
      </c>
      <c r="G826" s="263">
        <v>-9999</v>
      </c>
      <c r="H826" s="25"/>
      <c r="J826" s="39"/>
      <c r="K826" s="39"/>
      <c r="L826" s="39"/>
      <c r="M826" s="39"/>
      <c r="N826" s="39"/>
      <c r="O826" s="39"/>
      <c r="P826" s="39"/>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row>
    <row r="827" spans="1:44" x14ac:dyDescent="0.3">
      <c r="A827" s="24" t="s">
        <v>172</v>
      </c>
      <c r="B827" s="75" t="e">
        <f t="shared" si="13"/>
        <v>#REF!</v>
      </c>
      <c r="C827" s="95">
        <v>-9999</v>
      </c>
      <c r="D827" s="95">
        <v>-9999</v>
      </c>
      <c r="E827" s="95">
        <v>-9999</v>
      </c>
      <c r="F827" s="95">
        <v>-9999</v>
      </c>
      <c r="G827" s="95">
        <v>-9999</v>
      </c>
      <c r="H827" s="25"/>
      <c r="J827" s="39"/>
      <c r="K827" s="39"/>
      <c r="L827" s="39"/>
      <c r="M827" s="39"/>
      <c r="N827" s="39"/>
      <c r="O827" s="39"/>
      <c r="P827" s="39"/>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row>
    <row r="828" spans="1:44" x14ac:dyDescent="0.3">
      <c r="A828" s="24" t="s">
        <v>172</v>
      </c>
      <c r="B828" s="75" t="e">
        <f t="shared" si="13"/>
        <v>#REF!</v>
      </c>
      <c r="C828" s="95">
        <v>-9999</v>
      </c>
      <c r="D828" s="95">
        <v>-9999</v>
      </c>
      <c r="E828" s="95">
        <v>-9999</v>
      </c>
      <c r="F828" s="95">
        <v>-9999</v>
      </c>
      <c r="G828" s="95">
        <v>-9999</v>
      </c>
      <c r="H828" s="25"/>
      <c r="J828" s="39"/>
      <c r="K828" s="39"/>
      <c r="L828" s="39"/>
      <c r="M828" s="39"/>
      <c r="N828" s="39"/>
      <c r="O828" s="39"/>
      <c r="P828" s="39"/>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row>
    <row r="829" spans="1:44" x14ac:dyDescent="0.3">
      <c r="A829" s="24" t="s">
        <v>172</v>
      </c>
      <c r="B829" s="75" t="e">
        <f t="shared" si="13"/>
        <v>#REF!</v>
      </c>
      <c r="C829" s="263">
        <v>-9999</v>
      </c>
      <c r="D829" s="263">
        <v>-9999</v>
      </c>
      <c r="E829" s="263">
        <v>-9999</v>
      </c>
      <c r="F829" s="263">
        <v>-9999</v>
      </c>
      <c r="G829" s="263">
        <v>-9999</v>
      </c>
      <c r="H829" s="25"/>
      <c r="J829" s="39"/>
      <c r="K829" s="39"/>
      <c r="L829" s="39"/>
      <c r="M829" s="39"/>
      <c r="N829" s="39"/>
      <c r="O829" s="39"/>
      <c r="P829" s="39"/>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row>
    <row r="830" spans="1:44" x14ac:dyDescent="0.3">
      <c r="A830" s="24" t="s">
        <v>172</v>
      </c>
      <c r="B830" s="75" t="e">
        <f t="shared" si="13"/>
        <v>#REF!</v>
      </c>
      <c r="C830" s="263">
        <v>-9999</v>
      </c>
      <c r="D830" s="263">
        <v>-9999</v>
      </c>
      <c r="E830" s="263">
        <v>-9999</v>
      </c>
      <c r="F830" s="263">
        <v>-9999</v>
      </c>
      <c r="G830" s="263">
        <v>-9999</v>
      </c>
      <c r="H830" s="25"/>
      <c r="J830" s="39"/>
      <c r="K830" s="39"/>
      <c r="L830" s="39"/>
      <c r="M830" s="39"/>
      <c r="N830" s="39"/>
      <c r="O830" s="39"/>
      <c r="P830" s="39"/>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row>
    <row r="831" spans="1:44" x14ac:dyDescent="0.3">
      <c r="A831" s="24" t="s">
        <v>172</v>
      </c>
      <c r="B831" s="75" t="e">
        <f t="shared" si="13"/>
        <v>#REF!</v>
      </c>
      <c r="C831" s="263">
        <v>-9999</v>
      </c>
      <c r="D831" s="263">
        <v>-9999</v>
      </c>
      <c r="E831" s="263">
        <v>-9999</v>
      </c>
      <c r="F831" s="263">
        <v>-9999</v>
      </c>
      <c r="G831" s="263">
        <v>-9999</v>
      </c>
      <c r="H831" s="25"/>
      <c r="J831" s="39"/>
      <c r="K831" s="39"/>
      <c r="L831" s="39"/>
      <c r="M831" s="39"/>
      <c r="N831" s="39"/>
      <c r="O831" s="39"/>
      <c r="P831" s="39"/>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row>
    <row r="832" spans="1:44" x14ac:dyDescent="0.3">
      <c r="A832" s="24" t="s">
        <v>172</v>
      </c>
      <c r="B832" s="75" t="str">
        <f t="shared" si="13"/>
        <v>Metropolitan Water District of Southern California</v>
      </c>
      <c r="C832" s="95">
        <v>-9999</v>
      </c>
      <c r="D832" s="95">
        <v>-9999</v>
      </c>
      <c r="E832" s="95">
        <v>-9999</v>
      </c>
      <c r="F832" s="95">
        <v>-9999</v>
      </c>
      <c r="G832" s="95">
        <v>5000</v>
      </c>
      <c r="H832" s="25"/>
      <c r="J832" s="39"/>
      <c r="K832" s="39"/>
      <c r="L832" s="39"/>
      <c r="M832" s="39"/>
      <c r="N832" s="39"/>
      <c r="O832" s="39"/>
      <c r="P832" s="39"/>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row>
    <row r="833" spans="1:44" x14ac:dyDescent="0.3">
      <c r="A833" s="24" t="s">
        <v>172</v>
      </c>
      <c r="B833" s="75" t="e">
        <f t="shared" si="13"/>
        <v>#REF!</v>
      </c>
      <c r="C833" s="95">
        <v>-9999</v>
      </c>
      <c r="D833" s="95">
        <v>-9999</v>
      </c>
      <c r="E833" s="95">
        <v>-9999</v>
      </c>
      <c r="F833" s="95">
        <v>-9999</v>
      </c>
      <c r="G833" s="95">
        <v>-9999</v>
      </c>
      <c r="H833" s="25"/>
      <c r="J833" s="39"/>
      <c r="K833" s="39"/>
      <c r="L833" s="39"/>
      <c r="M833" s="39"/>
      <c r="N833" s="39"/>
      <c r="O833" s="39"/>
      <c r="P833" s="39"/>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row>
    <row r="834" spans="1:44" x14ac:dyDescent="0.3">
      <c r="A834" s="24" t="s">
        <v>172</v>
      </c>
      <c r="B834" s="75" t="e">
        <f t="shared" si="13"/>
        <v>#REF!</v>
      </c>
      <c r="C834" s="95">
        <v>-9999</v>
      </c>
      <c r="D834" s="95">
        <v>-9999</v>
      </c>
      <c r="E834" s="95">
        <v>-9999</v>
      </c>
      <c r="F834" s="95">
        <v>-9999</v>
      </c>
      <c r="G834" s="95">
        <v>-9999</v>
      </c>
      <c r="H834" s="25"/>
      <c r="J834" s="39"/>
      <c r="K834" s="39"/>
      <c r="L834" s="39"/>
      <c r="M834" s="39"/>
      <c r="N834" s="39"/>
      <c r="O834" s="39"/>
      <c r="P834" s="39"/>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row>
    <row r="835" spans="1:44" x14ac:dyDescent="0.3">
      <c r="A835" s="24" t="s">
        <v>172</v>
      </c>
      <c r="B835" s="75" t="e">
        <f t="shared" si="13"/>
        <v>#REF!</v>
      </c>
      <c r="C835" s="95">
        <v>-9999</v>
      </c>
      <c r="D835" s="95">
        <v>-9999</v>
      </c>
      <c r="E835" s="95">
        <v>-9999</v>
      </c>
      <c r="F835" s="95">
        <v>-9999</v>
      </c>
      <c r="G835" s="95">
        <v>-9999</v>
      </c>
      <c r="H835" s="25"/>
      <c r="J835" s="39"/>
      <c r="K835" s="39"/>
      <c r="L835" s="39"/>
      <c r="M835" s="39"/>
      <c r="N835" s="39"/>
      <c r="O835" s="39"/>
      <c r="P835" s="39"/>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row>
    <row r="836" spans="1:44" x14ac:dyDescent="0.3">
      <c r="A836" s="24" t="s">
        <v>172</v>
      </c>
      <c r="B836" s="75" t="e">
        <f t="shared" si="13"/>
        <v>#REF!</v>
      </c>
      <c r="C836" s="263">
        <v>-9999</v>
      </c>
      <c r="D836" s="263">
        <v>-9999</v>
      </c>
      <c r="E836" s="263">
        <v>-9999</v>
      </c>
      <c r="F836" s="263">
        <v>-9999</v>
      </c>
      <c r="G836" s="263">
        <v>-9999</v>
      </c>
      <c r="H836" s="25"/>
      <c r="J836" s="39"/>
      <c r="K836" s="39"/>
      <c r="L836" s="39"/>
      <c r="M836" s="39"/>
      <c r="N836" s="39"/>
      <c r="O836" s="39"/>
      <c r="P836" s="39"/>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row>
    <row r="837" spans="1:44" x14ac:dyDescent="0.3">
      <c r="A837" s="24" t="s">
        <v>172</v>
      </c>
      <c r="B837" s="75" t="e">
        <f t="shared" si="13"/>
        <v>#REF!</v>
      </c>
      <c r="C837" s="95">
        <v>-9999</v>
      </c>
      <c r="D837" s="95">
        <v>-9999</v>
      </c>
      <c r="E837" s="95">
        <v>-9999</v>
      </c>
      <c r="F837" s="95">
        <v>-9999</v>
      </c>
      <c r="G837" s="95">
        <v>-9999</v>
      </c>
      <c r="H837" s="25"/>
      <c r="J837" s="39"/>
      <c r="K837" s="39"/>
      <c r="L837" s="39"/>
      <c r="M837" s="39"/>
      <c r="N837" s="39"/>
      <c r="O837" s="39"/>
      <c r="P837" s="39"/>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row>
    <row r="838" spans="1:44" x14ac:dyDescent="0.3">
      <c r="A838" s="24" t="s">
        <v>172</v>
      </c>
      <c r="B838" s="75" t="e">
        <f t="shared" si="13"/>
        <v>#REF!</v>
      </c>
      <c r="C838" s="263">
        <v>-9999</v>
      </c>
      <c r="D838" s="263">
        <v>-9999</v>
      </c>
      <c r="E838" s="263">
        <v>-9999</v>
      </c>
      <c r="F838" s="263">
        <v>-9999</v>
      </c>
      <c r="G838" s="263">
        <v>-9999</v>
      </c>
      <c r="H838" s="25"/>
      <c r="J838" s="39"/>
      <c r="K838" s="39"/>
      <c r="L838" s="39"/>
      <c r="M838" s="39"/>
      <c r="N838" s="39"/>
      <c r="O838" s="39"/>
      <c r="P838" s="39"/>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row>
    <row r="839" spans="1:44" x14ac:dyDescent="0.3">
      <c r="A839" s="24"/>
      <c r="B839" s="267" t="s">
        <v>150</v>
      </c>
      <c r="C839" s="95"/>
      <c r="D839" s="95"/>
      <c r="E839" s="95"/>
      <c r="F839" s="95"/>
      <c r="G839" s="95"/>
      <c r="H839" s="25"/>
      <c r="J839" s="38"/>
      <c r="K839" s="38"/>
      <c r="L839" s="39"/>
      <c r="M839" s="39"/>
      <c r="N839" s="39"/>
      <c r="O839" s="39"/>
      <c r="P839" s="39"/>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row>
    <row r="840" spans="1:44" collapsed="1" x14ac:dyDescent="0.3">
      <c r="A840" s="68" t="s">
        <v>173</v>
      </c>
      <c r="B840" s="264" t="s">
        <v>150</v>
      </c>
      <c r="C840" s="68"/>
      <c r="D840" s="68"/>
      <c r="E840" s="68"/>
      <c r="F840" s="68"/>
      <c r="G840" s="68"/>
      <c r="H840" s="68"/>
      <c r="J840" s="38"/>
      <c r="K840" s="38"/>
      <c r="L840" s="104"/>
      <c r="M840" s="104"/>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row>
    <row r="841" spans="1:44" x14ac:dyDescent="0.3">
      <c r="A841" s="81"/>
      <c r="B841" s="82" t="s">
        <v>146</v>
      </c>
      <c r="C841" s="217">
        <f>SUM(C843:C885)</f>
        <v>-429957</v>
      </c>
      <c r="D841" s="217">
        <f>SUM(D843:D885)</f>
        <v>-429957</v>
      </c>
      <c r="E841" s="217">
        <f>SUM(E843:E885)</f>
        <v>-429957</v>
      </c>
      <c r="F841" s="217">
        <f>SUM(F843:F885)</f>
        <v>-429957</v>
      </c>
      <c r="G841" s="217">
        <f>SUM(G843:G885)</f>
        <v>-414958</v>
      </c>
      <c r="H841" s="84"/>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row>
    <row r="842" spans="1:44" x14ac:dyDescent="0.3">
      <c r="A842" s="81" t="s">
        <v>0</v>
      </c>
      <c r="B842" s="81" t="s">
        <v>11</v>
      </c>
      <c r="C842" s="85">
        <v>2025</v>
      </c>
      <c r="D842" s="85">
        <v>2030</v>
      </c>
      <c r="E842" s="85">
        <v>2035</v>
      </c>
      <c r="F842" s="85">
        <v>2040</v>
      </c>
      <c r="G842" s="85">
        <v>2045</v>
      </c>
      <c r="H842" s="85" t="s">
        <v>8</v>
      </c>
      <c r="J842" s="38"/>
      <c r="K842" s="38"/>
      <c r="L842" s="39"/>
      <c r="M842" s="39"/>
      <c r="N842" s="39"/>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row>
    <row r="843" spans="1:44" x14ac:dyDescent="0.3">
      <c r="A843" s="86" t="s">
        <v>174</v>
      </c>
      <c r="B843" s="81" t="e">
        <f t="shared" ref="B843:B885" si="14">B796</f>
        <v>#REF!</v>
      </c>
      <c r="C843" s="238">
        <v>-9999</v>
      </c>
      <c r="D843" s="238">
        <v>-9999</v>
      </c>
      <c r="E843" s="238">
        <v>-9999</v>
      </c>
      <c r="F843" s="238">
        <v>-9999</v>
      </c>
      <c r="G843" s="238">
        <v>-9999</v>
      </c>
      <c r="H843" s="84"/>
      <c r="J843" s="38"/>
      <c r="K843" s="39"/>
      <c r="L843" s="39"/>
      <c r="M843" s="39"/>
      <c r="N843" s="39"/>
      <c r="O843" s="39"/>
      <c r="P843" s="39"/>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row>
    <row r="844" spans="1:44" x14ac:dyDescent="0.3">
      <c r="A844" s="86" t="s">
        <v>174</v>
      </c>
      <c r="B844" s="81" t="e">
        <f t="shared" si="14"/>
        <v>#REF!</v>
      </c>
      <c r="C844" s="96">
        <v>-9999</v>
      </c>
      <c r="D844" s="96">
        <v>-9999</v>
      </c>
      <c r="E844" s="96">
        <v>-9999</v>
      </c>
      <c r="F844" s="96">
        <v>-9999</v>
      </c>
      <c r="G844" s="96">
        <v>-9999</v>
      </c>
      <c r="H844" s="84"/>
      <c r="J844" s="38"/>
      <c r="K844" s="39"/>
      <c r="L844" s="39"/>
      <c r="M844" s="39"/>
      <c r="N844" s="39"/>
      <c r="O844" s="39"/>
      <c r="P844" s="39"/>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row>
    <row r="845" spans="1:44" x14ac:dyDescent="0.3">
      <c r="A845" s="86" t="s">
        <v>174</v>
      </c>
      <c r="B845" s="81" t="e">
        <f t="shared" si="14"/>
        <v>#REF!</v>
      </c>
      <c r="C845" s="96">
        <v>-9999</v>
      </c>
      <c r="D845" s="96">
        <v>-9999</v>
      </c>
      <c r="E845" s="96">
        <v>-9999</v>
      </c>
      <c r="F845" s="96">
        <v>-9999</v>
      </c>
      <c r="G845" s="96">
        <v>-9999</v>
      </c>
      <c r="H845" s="84"/>
      <c r="J845" s="39"/>
      <c r="K845" s="39"/>
      <c r="L845" s="39"/>
      <c r="M845" s="39"/>
      <c r="N845" s="39"/>
      <c r="O845" s="39"/>
      <c r="P845" s="39"/>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row>
    <row r="846" spans="1:44" x14ac:dyDescent="0.3">
      <c r="A846" s="86" t="s">
        <v>174</v>
      </c>
      <c r="B846" s="81" t="e">
        <f t="shared" si="14"/>
        <v>#REF!</v>
      </c>
      <c r="C846" s="96">
        <v>-9999</v>
      </c>
      <c r="D846" s="96">
        <v>-9999</v>
      </c>
      <c r="E846" s="96">
        <v>-9999</v>
      </c>
      <c r="F846" s="96">
        <v>-9999</v>
      </c>
      <c r="G846" s="96">
        <v>-9999</v>
      </c>
      <c r="H846" s="84"/>
      <c r="J846" s="39"/>
      <c r="K846" s="39"/>
      <c r="L846" s="39"/>
      <c r="M846" s="39"/>
      <c r="N846" s="39"/>
      <c r="O846" s="39"/>
      <c r="P846" s="39"/>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row>
    <row r="847" spans="1:44" x14ac:dyDescent="0.3">
      <c r="A847" s="86" t="s">
        <v>174</v>
      </c>
      <c r="B847" s="81" t="e">
        <f t="shared" si="14"/>
        <v>#REF!</v>
      </c>
      <c r="C847" s="96">
        <v>-9999</v>
      </c>
      <c r="D847" s="96">
        <v>-9999</v>
      </c>
      <c r="E847" s="96">
        <v>-9999</v>
      </c>
      <c r="F847" s="96">
        <v>-9999</v>
      </c>
      <c r="G847" s="96">
        <v>-9999</v>
      </c>
      <c r="H847" s="84"/>
      <c r="J847" s="39"/>
      <c r="K847" s="39"/>
      <c r="L847" s="39"/>
      <c r="M847" s="39"/>
      <c r="N847" s="39"/>
      <c r="O847" s="39"/>
      <c r="P847" s="39"/>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row>
    <row r="848" spans="1:44" x14ac:dyDescent="0.3">
      <c r="A848" s="86" t="s">
        <v>174</v>
      </c>
      <c r="B848" s="81" t="e">
        <f t="shared" si="14"/>
        <v>#REF!</v>
      </c>
      <c r="C848" s="96">
        <v>-9999</v>
      </c>
      <c r="D848" s="96">
        <v>-9999</v>
      </c>
      <c r="E848" s="96">
        <v>-9999</v>
      </c>
      <c r="F848" s="96">
        <v>-9999</v>
      </c>
      <c r="G848" s="96">
        <v>-9999</v>
      </c>
      <c r="H848" s="84"/>
      <c r="J848" s="39"/>
      <c r="K848" s="39"/>
      <c r="L848" s="39"/>
      <c r="M848" s="39"/>
      <c r="N848" s="39"/>
      <c r="O848" s="39"/>
      <c r="P848" s="39"/>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row>
    <row r="849" spans="1:44" x14ac:dyDescent="0.3">
      <c r="A849" s="86" t="s">
        <v>174</v>
      </c>
      <c r="B849" s="81" t="e">
        <f t="shared" si="14"/>
        <v>#REF!</v>
      </c>
      <c r="C849" s="96">
        <v>-9999</v>
      </c>
      <c r="D849" s="96">
        <v>-9999</v>
      </c>
      <c r="E849" s="96">
        <v>-9999</v>
      </c>
      <c r="F849" s="96">
        <v>-9999</v>
      </c>
      <c r="G849" s="96">
        <v>-9999</v>
      </c>
      <c r="H849" s="84"/>
      <c r="J849" s="38"/>
      <c r="K849" s="39"/>
      <c r="L849" s="39"/>
      <c r="M849" s="39"/>
      <c r="N849" s="39"/>
      <c r="O849" s="39"/>
      <c r="P849" s="39"/>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row>
    <row r="850" spans="1:44" x14ac:dyDescent="0.3">
      <c r="A850" s="86" t="s">
        <v>174</v>
      </c>
      <c r="B850" s="81" t="e">
        <f t="shared" si="14"/>
        <v>#REF!</v>
      </c>
      <c r="C850" s="238">
        <v>-9999</v>
      </c>
      <c r="D850" s="238">
        <v>-9999</v>
      </c>
      <c r="E850" s="238">
        <v>-9999</v>
      </c>
      <c r="F850" s="238">
        <v>-9999</v>
      </c>
      <c r="G850" s="238">
        <v>-9999</v>
      </c>
      <c r="H850" s="84"/>
      <c r="J850" s="103"/>
      <c r="K850" s="39"/>
      <c r="L850" s="39"/>
      <c r="M850" s="39"/>
      <c r="N850" s="39"/>
      <c r="O850" s="39"/>
      <c r="P850" s="39"/>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row>
    <row r="851" spans="1:44" x14ac:dyDescent="0.3">
      <c r="A851" s="86" t="s">
        <v>174</v>
      </c>
      <c r="B851" s="81" t="e">
        <f t="shared" si="14"/>
        <v>#REF!</v>
      </c>
      <c r="C851" s="96">
        <v>-9999</v>
      </c>
      <c r="D851" s="96">
        <v>-9999</v>
      </c>
      <c r="E851" s="96">
        <v>-9999</v>
      </c>
      <c r="F851" s="96">
        <v>-9999</v>
      </c>
      <c r="G851" s="96">
        <v>-9999</v>
      </c>
      <c r="H851" s="84"/>
      <c r="J851" s="103"/>
      <c r="K851" s="39"/>
      <c r="L851" s="39"/>
      <c r="M851" s="39"/>
      <c r="N851" s="39"/>
      <c r="O851" s="39"/>
      <c r="P851" s="39"/>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row>
    <row r="852" spans="1:44" x14ac:dyDescent="0.3">
      <c r="A852" s="86" t="s">
        <v>174</v>
      </c>
      <c r="B852" s="81" t="e">
        <f t="shared" si="14"/>
        <v>#REF!</v>
      </c>
      <c r="C852" s="96">
        <v>-9999</v>
      </c>
      <c r="D852" s="96">
        <v>-9999</v>
      </c>
      <c r="E852" s="96">
        <v>-9999</v>
      </c>
      <c r="F852" s="96">
        <v>-9999</v>
      </c>
      <c r="G852" s="96">
        <v>-9999</v>
      </c>
      <c r="H852" s="84"/>
      <c r="J852" s="103"/>
      <c r="K852" s="39"/>
      <c r="L852" s="39"/>
      <c r="M852" s="39"/>
      <c r="N852" s="39"/>
      <c r="O852" s="39"/>
      <c r="P852" s="39"/>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row>
    <row r="853" spans="1:44" x14ac:dyDescent="0.3">
      <c r="A853" s="86" t="s">
        <v>174</v>
      </c>
      <c r="B853" s="81" t="e">
        <f t="shared" si="14"/>
        <v>#REF!</v>
      </c>
      <c r="C853" s="96">
        <v>-9999</v>
      </c>
      <c r="D853" s="96">
        <v>-9999</v>
      </c>
      <c r="E853" s="96">
        <v>-9999</v>
      </c>
      <c r="F853" s="96">
        <v>-9999</v>
      </c>
      <c r="G853" s="96">
        <v>-9999</v>
      </c>
      <c r="H853" s="84"/>
      <c r="J853" s="103"/>
      <c r="K853" s="39"/>
      <c r="L853" s="39"/>
      <c r="M853" s="39"/>
      <c r="N853" s="39"/>
      <c r="O853" s="39"/>
      <c r="P853" s="39"/>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row>
    <row r="854" spans="1:44" x14ac:dyDescent="0.3">
      <c r="A854" s="86" t="s">
        <v>174</v>
      </c>
      <c r="B854" s="81" t="e">
        <f t="shared" si="14"/>
        <v>#REF!</v>
      </c>
      <c r="C854" s="238">
        <v>-9999</v>
      </c>
      <c r="D854" s="238">
        <v>-9999</v>
      </c>
      <c r="E854" s="238">
        <v>-9999</v>
      </c>
      <c r="F854" s="238">
        <v>-9999</v>
      </c>
      <c r="G854" s="238">
        <v>-9999</v>
      </c>
      <c r="H854" s="84"/>
      <c r="J854" s="103"/>
      <c r="K854" s="39"/>
      <c r="L854" s="39"/>
      <c r="M854" s="39"/>
      <c r="N854" s="39"/>
      <c r="O854" s="39"/>
      <c r="P854" s="39"/>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row>
    <row r="855" spans="1:44" x14ac:dyDescent="0.3">
      <c r="A855" s="86" t="s">
        <v>174</v>
      </c>
      <c r="B855" s="81" t="e">
        <f t="shared" si="14"/>
        <v>#REF!</v>
      </c>
      <c r="C855" s="238">
        <v>-9999</v>
      </c>
      <c r="D855" s="238">
        <v>-9999</v>
      </c>
      <c r="E855" s="238">
        <v>-9999</v>
      </c>
      <c r="F855" s="238">
        <v>-9999</v>
      </c>
      <c r="G855" s="238">
        <v>-9999</v>
      </c>
      <c r="H855" s="84"/>
      <c r="J855" s="39"/>
      <c r="K855" s="39"/>
      <c r="L855" s="39"/>
      <c r="M855" s="39"/>
      <c r="N855" s="39"/>
      <c r="O855" s="39"/>
      <c r="P855" s="39"/>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row>
    <row r="856" spans="1:44" x14ac:dyDescent="0.3">
      <c r="A856" s="86" t="s">
        <v>174</v>
      </c>
      <c r="B856" s="81" t="e">
        <f t="shared" si="14"/>
        <v>#REF!</v>
      </c>
      <c r="C856" s="238">
        <v>-9999</v>
      </c>
      <c r="D856" s="238">
        <v>-9999</v>
      </c>
      <c r="E856" s="238">
        <v>-9999</v>
      </c>
      <c r="F856" s="238">
        <v>-9999</v>
      </c>
      <c r="G856" s="238">
        <v>-9999</v>
      </c>
      <c r="H856" s="84"/>
      <c r="J856" s="39"/>
      <c r="K856" s="39"/>
      <c r="L856" s="39"/>
      <c r="M856" s="39"/>
      <c r="N856" s="39"/>
      <c r="O856" s="39"/>
      <c r="P856" s="39"/>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row>
    <row r="857" spans="1:44" x14ac:dyDescent="0.3">
      <c r="A857" s="86" t="s">
        <v>174</v>
      </c>
      <c r="B857" s="81" t="e">
        <f t="shared" si="14"/>
        <v>#REF!</v>
      </c>
      <c r="C857" s="96">
        <v>-9999</v>
      </c>
      <c r="D857" s="96">
        <v>-9999</v>
      </c>
      <c r="E857" s="96">
        <v>-9999</v>
      </c>
      <c r="F857" s="96">
        <v>-9999</v>
      </c>
      <c r="G857" s="96">
        <v>-9999</v>
      </c>
      <c r="H857" s="84"/>
      <c r="J857" s="39"/>
      <c r="K857" s="39"/>
      <c r="L857" s="39"/>
      <c r="M857" s="39"/>
      <c r="N857" s="39"/>
      <c r="O857" s="39"/>
      <c r="P857" s="39"/>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row>
    <row r="858" spans="1:44" x14ac:dyDescent="0.3">
      <c r="A858" s="86" t="s">
        <v>174</v>
      </c>
      <c r="B858" s="81" t="e">
        <f t="shared" si="14"/>
        <v>#REF!</v>
      </c>
      <c r="C858" s="96">
        <v>-9999</v>
      </c>
      <c r="D858" s="96">
        <v>-9999</v>
      </c>
      <c r="E858" s="96">
        <v>-9999</v>
      </c>
      <c r="F858" s="96">
        <v>-9999</v>
      </c>
      <c r="G858" s="96">
        <v>-9999</v>
      </c>
      <c r="H858" s="84"/>
      <c r="J858" s="39"/>
      <c r="K858" s="39"/>
      <c r="L858" s="39"/>
      <c r="M858" s="39"/>
      <c r="N858" s="39"/>
      <c r="O858" s="39"/>
      <c r="P858" s="39"/>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row>
    <row r="859" spans="1:44" x14ac:dyDescent="0.3">
      <c r="A859" s="86" t="s">
        <v>174</v>
      </c>
      <c r="B859" s="81" t="e">
        <f t="shared" si="14"/>
        <v>#REF!</v>
      </c>
      <c r="C859" s="238">
        <v>-9999</v>
      </c>
      <c r="D859" s="238">
        <v>-9999</v>
      </c>
      <c r="E859" s="238">
        <v>-9999</v>
      </c>
      <c r="F859" s="238">
        <v>-9999</v>
      </c>
      <c r="G859" s="238">
        <v>-9999</v>
      </c>
      <c r="H859" s="84"/>
      <c r="J859" s="39"/>
      <c r="K859" s="39"/>
      <c r="L859" s="39"/>
      <c r="M859" s="39"/>
      <c r="N859" s="39"/>
      <c r="O859" s="39"/>
      <c r="P859" s="39"/>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row>
    <row r="860" spans="1:44" x14ac:dyDescent="0.3">
      <c r="A860" s="86" t="s">
        <v>174</v>
      </c>
      <c r="B860" s="81" t="e">
        <f t="shared" si="14"/>
        <v>#REF!</v>
      </c>
      <c r="C860" s="238">
        <v>-9999</v>
      </c>
      <c r="D860" s="238">
        <v>-9999</v>
      </c>
      <c r="E860" s="238">
        <v>-9999</v>
      </c>
      <c r="F860" s="238">
        <v>-9999</v>
      </c>
      <c r="G860" s="238">
        <v>-9999</v>
      </c>
      <c r="H860" s="84"/>
      <c r="J860" s="39"/>
      <c r="K860" s="39"/>
      <c r="L860" s="39"/>
      <c r="M860" s="39"/>
      <c r="N860" s="39"/>
      <c r="O860" s="39"/>
      <c r="P860" s="39"/>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row>
    <row r="861" spans="1:44" x14ac:dyDescent="0.3">
      <c r="A861" s="86" t="s">
        <v>174</v>
      </c>
      <c r="B861" s="81" t="e">
        <f t="shared" si="14"/>
        <v>#REF!</v>
      </c>
      <c r="C861" s="238">
        <v>-9999</v>
      </c>
      <c r="D861" s="238">
        <v>-9999</v>
      </c>
      <c r="E861" s="238">
        <v>-9999</v>
      </c>
      <c r="F861" s="238">
        <v>-9999</v>
      </c>
      <c r="G861" s="238">
        <v>-9999</v>
      </c>
      <c r="H861" s="84"/>
      <c r="J861" s="39"/>
      <c r="K861" s="39"/>
      <c r="L861" s="39"/>
      <c r="M861" s="39"/>
      <c r="N861" s="39"/>
      <c r="O861" s="39"/>
      <c r="P861" s="39"/>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row>
    <row r="862" spans="1:44" x14ac:dyDescent="0.3">
      <c r="A862" s="86" t="s">
        <v>174</v>
      </c>
      <c r="B862" s="81" t="e">
        <f t="shared" si="14"/>
        <v>#REF!</v>
      </c>
      <c r="C862" s="96">
        <v>-9999</v>
      </c>
      <c r="D862" s="96">
        <v>-9999</v>
      </c>
      <c r="E862" s="96">
        <v>-9999</v>
      </c>
      <c r="F862" s="96">
        <v>-9999</v>
      </c>
      <c r="G862" s="96">
        <v>-9999</v>
      </c>
      <c r="H862" s="84"/>
      <c r="J862" s="39"/>
      <c r="K862" s="39"/>
      <c r="L862" s="39"/>
      <c r="M862" s="39"/>
      <c r="N862" s="39"/>
      <c r="O862" s="39"/>
      <c r="P862" s="39"/>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row>
    <row r="863" spans="1:44" x14ac:dyDescent="0.3">
      <c r="A863" s="86" t="s">
        <v>174</v>
      </c>
      <c r="B863" s="81" t="e">
        <f t="shared" si="14"/>
        <v>#REF!</v>
      </c>
      <c r="C863" s="238">
        <v>-9999</v>
      </c>
      <c r="D863" s="238">
        <v>-9999</v>
      </c>
      <c r="E863" s="238">
        <v>-9999</v>
      </c>
      <c r="F863" s="238">
        <v>-9999</v>
      </c>
      <c r="G863" s="238">
        <v>-9999</v>
      </c>
      <c r="H863" s="84"/>
      <c r="J863" s="39"/>
      <c r="K863" s="39"/>
      <c r="L863" s="39"/>
      <c r="M863" s="39"/>
      <c r="N863" s="39"/>
      <c r="O863" s="39"/>
      <c r="P863" s="39"/>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row>
    <row r="864" spans="1:44" x14ac:dyDescent="0.3">
      <c r="A864" s="86" t="s">
        <v>174</v>
      </c>
      <c r="B864" s="81" t="e">
        <f t="shared" si="14"/>
        <v>#REF!</v>
      </c>
      <c r="C864" s="238">
        <v>-9999</v>
      </c>
      <c r="D864" s="238">
        <v>-9999</v>
      </c>
      <c r="E864" s="238">
        <v>-9999</v>
      </c>
      <c r="F864" s="238">
        <v>-9999</v>
      </c>
      <c r="G864" s="238">
        <v>-9999</v>
      </c>
      <c r="H864" s="84"/>
      <c r="J864" s="39"/>
      <c r="K864" s="39"/>
      <c r="L864" s="39"/>
      <c r="M864" s="39"/>
      <c r="N864" s="39"/>
      <c r="O864" s="39"/>
      <c r="P864" s="39"/>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row>
    <row r="865" spans="1:44" x14ac:dyDescent="0.3">
      <c r="A865" s="86" t="s">
        <v>174</v>
      </c>
      <c r="B865" s="81" t="e">
        <f t="shared" si="14"/>
        <v>#REF!</v>
      </c>
      <c r="C865" s="96">
        <v>-9999</v>
      </c>
      <c r="D865" s="96">
        <v>-9999</v>
      </c>
      <c r="E865" s="96">
        <v>-9999</v>
      </c>
      <c r="F865" s="96">
        <v>-9999</v>
      </c>
      <c r="G865" s="96">
        <v>-9999</v>
      </c>
      <c r="H865" s="84"/>
      <c r="J865" s="39"/>
      <c r="K865" s="39"/>
      <c r="L865" s="39"/>
      <c r="M865" s="39"/>
      <c r="N865" s="39"/>
      <c r="O865" s="39"/>
      <c r="P865" s="39"/>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row>
    <row r="866" spans="1:44" x14ac:dyDescent="0.3">
      <c r="A866" s="86" t="s">
        <v>174</v>
      </c>
      <c r="B866" s="81" t="e">
        <f t="shared" si="14"/>
        <v>#REF!</v>
      </c>
      <c r="C866" s="96">
        <v>-9999</v>
      </c>
      <c r="D866" s="96">
        <v>-9999</v>
      </c>
      <c r="E866" s="96">
        <v>-9999</v>
      </c>
      <c r="F866" s="96">
        <v>-9999</v>
      </c>
      <c r="G866" s="96">
        <v>-9999</v>
      </c>
      <c r="H866" s="84"/>
      <c r="J866" s="104"/>
      <c r="K866" s="39"/>
      <c r="L866" s="39"/>
      <c r="M866" s="39"/>
      <c r="N866" s="39"/>
      <c r="O866" s="39"/>
      <c r="P866" s="39"/>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row>
    <row r="867" spans="1:44" x14ac:dyDescent="0.3">
      <c r="A867" s="86" t="s">
        <v>174</v>
      </c>
      <c r="B867" s="81" t="e">
        <f t="shared" si="14"/>
        <v>#REF!</v>
      </c>
      <c r="C867" s="96">
        <v>-9999</v>
      </c>
      <c r="D867" s="96">
        <v>-9999</v>
      </c>
      <c r="E867" s="96">
        <v>-9999</v>
      </c>
      <c r="F867" s="96">
        <v>-9999</v>
      </c>
      <c r="G867" s="96">
        <v>-9999</v>
      </c>
      <c r="H867" s="84"/>
      <c r="J867" s="39"/>
      <c r="K867" s="39"/>
      <c r="L867" s="39"/>
      <c r="M867" s="39"/>
      <c r="N867" s="39"/>
      <c r="O867" s="39"/>
      <c r="P867" s="39"/>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row>
    <row r="868" spans="1:44" x14ac:dyDescent="0.3">
      <c r="A868" s="86" t="s">
        <v>174</v>
      </c>
      <c r="B868" s="81" t="e">
        <f t="shared" si="14"/>
        <v>#REF!</v>
      </c>
      <c r="C868" s="96">
        <v>-9999</v>
      </c>
      <c r="D868" s="96">
        <v>-9999</v>
      </c>
      <c r="E868" s="96">
        <v>-9999</v>
      </c>
      <c r="F868" s="96">
        <v>-9999</v>
      </c>
      <c r="G868" s="96">
        <v>-9999</v>
      </c>
      <c r="H868" s="84"/>
      <c r="J868" s="38"/>
      <c r="K868" s="39"/>
      <c r="L868" s="39"/>
      <c r="M868" s="39"/>
      <c r="N868" s="39"/>
      <c r="O868" s="39"/>
      <c r="P868" s="39"/>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row>
    <row r="869" spans="1:44" x14ac:dyDescent="0.3">
      <c r="A869" s="86" t="s">
        <v>174</v>
      </c>
      <c r="B869" s="81" t="e">
        <f t="shared" si="14"/>
        <v>#REF!</v>
      </c>
      <c r="C869" s="96">
        <v>-9999</v>
      </c>
      <c r="D869" s="96">
        <v>-9999</v>
      </c>
      <c r="E869" s="96">
        <v>-9999</v>
      </c>
      <c r="F869" s="96">
        <v>-9999</v>
      </c>
      <c r="G869" s="96">
        <v>-9999</v>
      </c>
      <c r="H869" s="84"/>
      <c r="J869" s="39"/>
      <c r="K869" s="39"/>
      <c r="L869" s="39"/>
      <c r="M869" s="39"/>
      <c r="N869" s="39"/>
      <c r="O869" s="39"/>
      <c r="P869" s="39"/>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row>
    <row r="870" spans="1:44" x14ac:dyDescent="0.3">
      <c r="A870" s="86" t="s">
        <v>174</v>
      </c>
      <c r="B870" s="81" t="e">
        <f t="shared" si="14"/>
        <v>#REF!</v>
      </c>
      <c r="C870" s="96">
        <v>-9999</v>
      </c>
      <c r="D870" s="96">
        <v>-9999</v>
      </c>
      <c r="E870" s="96">
        <v>-9999</v>
      </c>
      <c r="F870" s="96">
        <v>-9999</v>
      </c>
      <c r="G870" s="96">
        <v>-9999</v>
      </c>
      <c r="H870" s="84"/>
      <c r="J870" s="39"/>
      <c r="K870" s="39"/>
      <c r="L870" s="39"/>
      <c r="M870" s="39"/>
      <c r="N870" s="39"/>
      <c r="O870" s="39"/>
      <c r="P870" s="39"/>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row>
    <row r="871" spans="1:44" x14ac:dyDescent="0.3">
      <c r="A871" s="86" t="s">
        <v>174</v>
      </c>
      <c r="B871" s="81" t="e">
        <f t="shared" si="14"/>
        <v>#REF!</v>
      </c>
      <c r="C871" s="96">
        <v>-9999</v>
      </c>
      <c r="D871" s="96">
        <v>-9999</v>
      </c>
      <c r="E871" s="96">
        <v>-9999</v>
      </c>
      <c r="F871" s="96">
        <v>-9999</v>
      </c>
      <c r="G871" s="96">
        <v>-9999</v>
      </c>
      <c r="H871" s="84"/>
      <c r="J871" s="39"/>
      <c r="K871" s="39"/>
      <c r="L871" s="39"/>
      <c r="M871" s="39"/>
      <c r="N871" s="39"/>
      <c r="O871" s="39"/>
      <c r="P871" s="39"/>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row>
    <row r="872" spans="1:44" x14ac:dyDescent="0.3">
      <c r="A872" s="86" t="s">
        <v>174</v>
      </c>
      <c r="B872" s="81" t="e">
        <f t="shared" si="14"/>
        <v>#REF!</v>
      </c>
      <c r="C872" s="96">
        <v>-9999</v>
      </c>
      <c r="D872" s="96">
        <v>-9999</v>
      </c>
      <c r="E872" s="96">
        <v>-9999</v>
      </c>
      <c r="F872" s="96">
        <v>-9999</v>
      </c>
      <c r="G872" s="96">
        <v>-9999</v>
      </c>
      <c r="H872" s="84"/>
      <c r="J872" s="39"/>
      <c r="K872" s="39"/>
      <c r="L872" s="39"/>
      <c r="M872" s="39"/>
      <c r="N872" s="39"/>
      <c r="O872" s="39"/>
      <c r="P872" s="39"/>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row>
    <row r="873" spans="1:44" x14ac:dyDescent="0.3">
      <c r="A873" s="86" t="s">
        <v>174</v>
      </c>
      <c r="B873" s="81" t="e">
        <f t="shared" si="14"/>
        <v>#REF!</v>
      </c>
      <c r="C873" s="238">
        <v>-9999</v>
      </c>
      <c r="D873" s="238">
        <v>-9999</v>
      </c>
      <c r="E873" s="238">
        <v>-9999</v>
      </c>
      <c r="F873" s="238">
        <v>-9999</v>
      </c>
      <c r="G873" s="238">
        <v>-9999</v>
      </c>
      <c r="H873" s="84"/>
      <c r="J873" s="39"/>
      <c r="K873" s="39"/>
      <c r="L873" s="39"/>
      <c r="M873" s="39"/>
      <c r="N873" s="39"/>
      <c r="O873" s="39"/>
      <c r="P873" s="39"/>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row>
    <row r="874" spans="1:44" x14ac:dyDescent="0.3">
      <c r="A874" s="86" t="s">
        <v>174</v>
      </c>
      <c r="B874" s="81" t="e">
        <f t="shared" si="14"/>
        <v>#REF!</v>
      </c>
      <c r="C874" s="96">
        <v>-9999</v>
      </c>
      <c r="D874" s="96">
        <v>-9999</v>
      </c>
      <c r="E874" s="96">
        <v>-9999</v>
      </c>
      <c r="F874" s="96">
        <v>-9999</v>
      </c>
      <c r="G874" s="96">
        <v>-9999</v>
      </c>
      <c r="H874" s="84"/>
      <c r="J874" s="39"/>
      <c r="K874" s="39"/>
      <c r="L874" s="39"/>
      <c r="M874" s="39"/>
      <c r="N874" s="39"/>
      <c r="O874" s="39"/>
      <c r="P874" s="39"/>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row>
    <row r="875" spans="1:44" x14ac:dyDescent="0.3">
      <c r="A875" s="86" t="s">
        <v>174</v>
      </c>
      <c r="B875" s="81" t="e">
        <f t="shared" si="14"/>
        <v>#REF!</v>
      </c>
      <c r="C875" s="96">
        <v>-9999</v>
      </c>
      <c r="D875" s="96">
        <v>-9999</v>
      </c>
      <c r="E875" s="96">
        <v>-9999</v>
      </c>
      <c r="F875" s="96">
        <v>-9999</v>
      </c>
      <c r="G875" s="96">
        <v>-9999</v>
      </c>
      <c r="H875" s="84"/>
      <c r="J875" s="39"/>
      <c r="K875" s="39"/>
      <c r="L875" s="39"/>
      <c r="M875" s="39"/>
      <c r="N875" s="39"/>
      <c r="O875" s="39"/>
      <c r="P875" s="39"/>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row>
    <row r="876" spans="1:44" x14ac:dyDescent="0.3">
      <c r="A876" s="86" t="s">
        <v>174</v>
      </c>
      <c r="B876" s="81" t="e">
        <f t="shared" si="14"/>
        <v>#REF!</v>
      </c>
      <c r="C876" s="238">
        <v>-9999</v>
      </c>
      <c r="D876" s="238">
        <v>-9999</v>
      </c>
      <c r="E876" s="238">
        <v>-9999</v>
      </c>
      <c r="F876" s="238">
        <v>-9999</v>
      </c>
      <c r="G876" s="238">
        <v>-9999</v>
      </c>
      <c r="H876" s="84"/>
      <c r="J876" s="39"/>
      <c r="K876" s="39"/>
      <c r="L876" s="39"/>
      <c r="M876" s="39"/>
      <c r="N876" s="39"/>
      <c r="O876" s="39"/>
      <c r="P876" s="39"/>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row>
    <row r="877" spans="1:44" x14ac:dyDescent="0.3">
      <c r="A877" s="86" t="s">
        <v>174</v>
      </c>
      <c r="B877" s="81" t="e">
        <f t="shared" si="14"/>
        <v>#REF!</v>
      </c>
      <c r="C877" s="238">
        <v>-9999</v>
      </c>
      <c r="D877" s="238">
        <v>-9999</v>
      </c>
      <c r="E877" s="238">
        <v>-9999</v>
      </c>
      <c r="F877" s="238">
        <v>-9999</v>
      </c>
      <c r="G877" s="238">
        <v>-9999</v>
      </c>
      <c r="H877" s="84"/>
      <c r="J877" s="39"/>
      <c r="K877" s="39"/>
      <c r="L877" s="39"/>
      <c r="M877" s="39"/>
      <c r="N877" s="39"/>
      <c r="O877" s="39"/>
      <c r="P877" s="39"/>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row>
    <row r="878" spans="1:44" x14ac:dyDescent="0.3">
      <c r="A878" s="86" t="s">
        <v>174</v>
      </c>
      <c r="B878" s="81" t="e">
        <f t="shared" si="14"/>
        <v>#REF!</v>
      </c>
      <c r="C878" s="238">
        <v>-9999</v>
      </c>
      <c r="D878" s="238">
        <v>-9999</v>
      </c>
      <c r="E878" s="238">
        <v>-9999</v>
      </c>
      <c r="F878" s="238">
        <v>-9999</v>
      </c>
      <c r="G878" s="238">
        <v>-9999</v>
      </c>
      <c r="H878" s="84"/>
      <c r="J878" s="39"/>
      <c r="K878" s="39"/>
      <c r="L878" s="39"/>
      <c r="M878" s="39"/>
      <c r="N878" s="39"/>
      <c r="O878" s="39"/>
      <c r="P878" s="39"/>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row>
    <row r="879" spans="1:44" x14ac:dyDescent="0.3">
      <c r="A879" s="86" t="s">
        <v>174</v>
      </c>
      <c r="B879" s="81" t="str">
        <f t="shared" si="14"/>
        <v>Metropolitan Water District of Southern California</v>
      </c>
      <c r="C879" s="96">
        <v>-9999</v>
      </c>
      <c r="D879" s="96">
        <v>-9999</v>
      </c>
      <c r="E879" s="96">
        <v>-9999</v>
      </c>
      <c r="F879" s="96">
        <v>-9999</v>
      </c>
      <c r="G879" s="96">
        <v>5000</v>
      </c>
      <c r="H879" s="84"/>
      <c r="J879" s="39"/>
      <c r="K879" s="39"/>
      <c r="L879" s="39"/>
      <c r="M879" s="39"/>
      <c r="N879" s="39"/>
      <c r="O879" s="39"/>
      <c r="P879" s="39"/>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row>
    <row r="880" spans="1:44" x14ac:dyDescent="0.3">
      <c r="A880" s="86" t="s">
        <v>174</v>
      </c>
      <c r="B880" s="81" t="e">
        <f t="shared" si="14"/>
        <v>#REF!</v>
      </c>
      <c r="C880" s="96">
        <v>-9999</v>
      </c>
      <c r="D880" s="96">
        <v>-9999</v>
      </c>
      <c r="E880" s="96">
        <v>-9999</v>
      </c>
      <c r="F880" s="96">
        <v>-9999</v>
      </c>
      <c r="G880" s="96">
        <v>-9999</v>
      </c>
      <c r="H880" s="84"/>
      <c r="J880" s="39"/>
      <c r="K880" s="39"/>
      <c r="L880" s="39"/>
      <c r="M880" s="39"/>
      <c r="N880" s="39"/>
      <c r="O880" s="39"/>
      <c r="P880" s="39"/>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row>
    <row r="881" spans="1:44" x14ac:dyDescent="0.3">
      <c r="A881" s="86" t="s">
        <v>174</v>
      </c>
      <c r="B881" s="81" t="e">
        <f t="shared" si="14"/>
        <v>#REF!</v>
      </c>
      <c r="C881" s="96">
        <v>-9999</v>
      </c>
      <c r="D881" s="96">
        <v>-9999</v>
      </c>
      <c r="E881" s="96">
        <v>-9999</v>
      </c>
      <c r="F881" s="96">
        <v>-9999</v>
      </c>
      <c r="G881" s="96">
        <v>-9999</v>
      </c>
      <c r="H881" s="84"/>
      <c r="J881" s="39"/>
      <c r="K881" s="39"/>
      <c r="L881" s="39"/>
      <c r="M881" s="39"/>
      <c r="N881" s="39"/>
      <c r="O881" s="39"/>
      <c r="P881" s="39"/>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row>
    <row r="882" spans="1:44" x14ac:dyDescent="0.3">
      <c r="A882" s="86" t="s">
        <v>174</v>
      </c>
      <c r="B882" s="81" t="e">
        <f t="shared" si="14"/>
        <v>#REF!</v>
      </c>
      <c r="C882" s="96">
        <v>-9999</v>
      </c>
      <c r="D882" s="96">
        <v>-9999</v>
      </c>
      <c r="E882" s="96">
        <v>-9999</v>
      </c>
      <c r="F882" s="96">
        <v>-9999</v>
      </c>
      <c r="G882" s="96">
        <v>-9999</v>
      </c>
      <c r="H882" s="84"/>
      <c r="J882" s="39"/>
      <c r="K882" s="39"/>
      <c r="L882" s="39"/>
      <c r="M882" s="39"/>
      <c r="N882" s="39"/>
      <c r="O882" s="39"/>
      <c r="P882" s="39"/>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row>
    <row r="883" spans="1:44" x14ac:dyDescent="0.3">
      <c r="A883" s="86" t="s">
        <v>174</v>
      </c>
      <c r="B883" s="81" t="e">
        <f t="shared" si="14"/>
        <v>#REF!</v>
      </c>
      <c r="C883" s="238">
        <v>-9999</v>
      </c>
      <c r="D883" s="238">
        <v>-9999</v>
      </c>
      <c r="E883" s="238">
        <v>-9999</v>
      </c>
      <c r="F883" s="238">
        <v>-9999</v>
      </c>
      <c r="G883" s="238">
        <v>-9999</v>
      </c>
      <c r="H883" s="84"/>
      <c r="J883" s="39"/>
      <c r="K883" s="39"/>
      <c r="L883" s="39"/>
      <c r="M883" s="39"/>
      <c r="N883" s="39"/>
      <c r="O883" s="39"/>
      <c r="P883" s="39"/>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row>
    <row r="884" spans="1:44" x14ac:dyDescent="0.3">
      <c r="A884" s="86" t="s">
        <v>174</v>
      </c>
      <c r="B884" s="81" t="e">
        <f t="shared" si="14"/>
        <v>#REF!</v>
      </c>
      <c r="C884" s="96">
        <v>-9999</v>
      </c>
      <c r="D884" s="96">
        <v>-9999</v>
      </c>
      <c r="E884" s="96">
        <v>-9999</v>
      </c>
      <c r="F884" s="96">
        <v>-9999</v>
      </c>
      <c r="G884" s="96">
        <v>-9999</v>
      </c>
      <c r="H884" s="84"/>
      <c r="J884" s="39"/>
      <c r="K884" s="39"/>
      <c r="L884" s="39"/>
      <c r="M884" s="39"/>
      <c r="N884" s="39"/>
      <c r="O884" s="39"/>
      <c r="P884" s="39"/>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row>
    <row r="885" spans="1:44" x14ac:dyDescent="0.3">
      <c r="A885" s="86" t="s">
        <v>174</v>
      </c>
      <c r="B885" s="81" t="e">
        <f t="shared" si="14"/>
        <v>#REF!</v>
      </c>
      <c r="C885" s="238">
        <v>-9999</v>
      </c>
      <c r="D885" s="238">
        <v>-9999</v>
      </c>
      <c r="E885" s="238">
        <v>-9999</v>
      </c>
      <c r="F885" s="238">
        <v>-9999</v>
      </c>
      <c r="G885" s="238">
        <v>-9999</v>
      </c>
      <c r="H885" s="84"/>
      <c r="J885" s="39"/>
      <c r="K885" s="39"/>
      <c r="L885" s="39"/>
      <c r="M885" s="39"/>
      <c r="N885" s="39"/>
      <c r="O885" s="39"/>
      <c r="P885" s="39"/>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row>
    <row r="886" spans="1:44" collapsed="1" x14ac:dyDescent="0.3">
      <c r="A886" s="86"/>
      <c r="B886" s="268" t="s">
        <v>150</v>
      </c>
      <c r="C886" s="84"/>
      <c r="D886" s="84"/>
      <c r="E886" s="84"/>
      <c r="F886" s="84"/>
      <c r="G886" s="84"/>
      <c r="H886" s="84"/>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row>
    <row r="887" spans="1:44" x14ac:dyDescent="0.3">
      <c r="A887" s="86"/>
      <c r="B887" s="82" t="s">
        <v>146</v>
      </c>
      <c r="C887" s="83">
        <f>SUM(C889:C931)</f>
        <v>-429957</v>
      </c>
      <c r="D887" s="83">
        <f>SUM(D889:D931)</f>
        <v>-429957</v>
      </c>
      <c r="E887" s="83">
        <f>SUM(E889:E931)</f>
        <v>-429957</v>
      </c>
      <c r="F887" s="83">
        <f>SUM(F889:F931)</f>
        <v>-429957</v>
      </c>
      <c r="G887" s="83">
        <f>SUM(G889:G931)</f>
        <v>-414958</v>
      </c>
      <c r="H887" s="84"/>
      <c r="J887" s="38"/>
      <c r="K887" s="104"/>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row>
    <row r="888" spans="1:44" x14ac:dyDescent="0.3">
      <c r="A888" s="81" t="s">
        <v>0</v>
      </c>
      <c r="B888" s="81" t="s">
        <v>11</v>
      </c>
      <c r="C888" s="85">
        <v>2025</v>
      </c>
      <c r="D888" s="85">
        <v>2030</v>
      </c>
      <c r="E888" s="85">
        <v>2035</v>
      </c>
      <c r="F888" s="85">
        <v>2040</v>
      </c>
      <c r="G888" s="85">
        <v>2045</v>
      </c>
      <c r="H888" s="85" t="s">
        <v>8</v>
      </c>
      <c r="J888" s="38"/>
      <c r="K888" s="105"/>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row>
    <row r="889" spans="1:44" x14ac:dyDescent="0.3">
      <c r="A889" s="86" t="s">
        <v>175</v>
      </c>
      <c r="B889" s="81" t="e">
        <f t="shared" ref="B889:B931" si="15">B843</f>
        <v>#REF!</v>
      </c>
      <c r="C889" s="238">
        <v>-9999</v>
      </c>
      <c r="D889" s="238">
        <v>-9999</v>
      </c>
      <c r="E889" s="238">
        <v>-9999</v>
      </c>
      <c r="F889" s="238">
        <v>-9999</v>
      </c>
      <c r="G889" s="238">
        <v>-9999</v>
      </c>
      <c r="H889" s="84"/>
      <c r="J889" s="38"/>
      <c r="K889" s="39"/>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row>
    <row r="890" spans="1:44" x14ac:dyDescent="0.3">
      <c r="A890" s="86" t="s">
        <v>175</v>
      </c>
      <c r="B890" s="81" t="e">
        <f t="shared" si="15"/>
        <v>#REF!</v>
      </c>
      <c r="C890" s="96">
        <v>-9999</v>
      </c>
      <c r="D890" s="96">
        <v>-9999</v>
      </c>
      <c r="E890" s="96">
        <v>-9999</v>
      </c>
      <c r="F890" s="96">
        <v>-9999</v>
      </c>
      <c r="G890" s="96">
        <v>-9999</v>
      </c>
      <c r="H890" s="84"/>
      <c r="J890" s="38"/>
      <c r="K890" s="39"/>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row>
    <row r="891" spans="1:44" x14ac:dyDescent="0.3">
      <c r="A891" s="86" t="s">
        <v>175</v>
      </c>
      <c r="B891" s="81" t="e">
        <f t="shared" si="15"/>
        <v>#REF!</v>
      </c>
      <c r="C891" s="96">
        <v>-9999</v>
      </c>
      <c r="D891" s="96">
        <v>-9999</v>
      </c>
      <c r="E891" s="96">
        <v>-9999</v>
      </c>
      <c r="F891" s="96">
        <v>-9999</v>
      </c>
      <c r="G891" s="96">
        <v>-9999</v>
      </c>
      <c r="H891" s="84"/>
      <c r="J891" s="38"/>
      <c r="K891" s="39"/>
      <c r="L891" s="39"/>
      <c r="M891" s="39"/>
      <c r="N891" s="39"/>
      <c r="O891" s="39"/>
      <c r="P891" s="39"/>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row>
    <row r="892" spans="1:44" x14ac:dyDescent="0.3">
      <c r="A892" s="86" t="s">
        <v>175</v>
      </c>
      <c r="B892" s="81" t="e">
        <f t="shared" si="15"/>
        <v>#REF!</v>
      </c>
      <c r="C892" s="96">
        <v>-9999</v>
      </c>
      <c r="D892" s="96">
        <v>-9999</v>
      </c>
      <c r="E892" s="96">
        <v>-9999</v>
      </c>
      <c r="F892" s="96">
        <v>-9999</v>
      </c>
      <c r="G892" s="96">
        <v>-9999</v>
      </c>
      <c r="H892" s="84"/>
      <c r="J892" s="38"/>
      <c r="K892" s="39"/>
      <c r="L892" s="39"/>
      <c r="M892" s="39"/>
      <c r="N892" s="39"/>
      <c r="O892" s="39"/>
      <c r="P892" s="39"/>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row>
    <row r="893" spans="1:44" x14ac:dyDescent="0.3">
      <c r="A893" s="86" t="s">
        <v>175</v>
      </c>
      <c r="B893" s="81" t="e">
        <f t="shared" si="15"/>
        <v>#REF!</v>
      </c>
      <c r="C893" s="96">
        <v>-9999</v>
      </c>
      <c r="D893" s="96">
        <v>-9999</v>
      </c>
      <c r="E893" s="96">
        <v>-9999</v>
      </c>
      <c r="F893" s="96">
        <v>-9999</v>
      </c>
      <c r="G893" s="96">
        <v>-9999</v>
      </c>
      <c r="H893" s="84"/>
      <c r="J893" s="38"/>
      <c r="K893" s="39"/>
      <c r="L893" s="39"/>
      <c r="M893" s="39"/>
      <c r="N893" s="39"/>
      <c r="O893" s="39"/>
      <c r="P893" s="39"/>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row>
    <row r="894" spans="1:44" x14ac:dyDescent="0.3">
      <c r="A894" s="86" t="s">
        <v>175</v>
      </c>
      <c r="B894" s="81" t="e">
        <f t="shared" si="15"/>
        <v>#REF!</v>
      </c>
      <c r="C894" s="96">
        <v>-9999</v>
      </c>
      <c r="D894" s="96">
        <v>-9999</v>
      </c>
      <c r="E894" s="96">
        <v>-9999</v>
      </c>
      <c r="F894" s="96">
        <v>-9999</v>
      </c>
      <c r="G894" s="96">
        <v>-9999</v>
      </c>
      <c r="H894" s="84"/>
      <c r="J894" s="38"/>
      <c r="K894" s="39"/>
      <c r="L894" s="39"/>
      <c r="M894" s="39"/>
      <c r="N894" s="39"/>
      <c r="O894" s="39"/>
      <c r="P894" s="39"/>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row>
    <row r="895" spans="1:44" x14ac:dyDescent="0.3">
      <c r="A895" s="86" t="s">
        <v>175</v>
      </c>
      <c r="B895" s="81" t="e">
        <f t="shared" si="15"/>
        <v>#REF!</v>
      </c>
      <c r="C895" s="96">
        <v>-9999</v>
      </c>
      <c r="D895" s="96">
        <v>-9999</v>
      </c>
      <c r="E895" s="96">
        <v>-9999</v>
      </c>
      <c r="F895" s="96">
        <v>-9999</v>
      </c>
      <c r="G895" s="96">
        <v>-9999</v>
      </c>
      <c r="H895" s="84"/>
      <c r="J895" s="38"/>
      <c r="K895" s="39"/>
      <c r="L895" s="39"/>
      <c r="M895" s="39"/>
      <c r="N895" s="39"/>
      <c r="O895" s="39"/>
      <c r="P895" s="39"/>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row>
    <row r="896" spans="1:44" x14ac:dyDescent="0.3">
      <c r="A896" s="86" t="s">
        <v>175</v>
      </c>
      <c r="B896" s="81" t="e">
        <f t="shared" si="15"/>
        <v>#REF!</v>
      </c>
      <c r="C896" s="238">
        <v>-9999</v>
      </c>
      <c r="D896" s="238">
        <v>-9999</v>
      </c>
      <c r="E896" s="238">
        <v>-9999</v>
      </c>
      <c r="F896" s="238">
        <v>-9999</v>
      </c>
      <c r="G896" s="238">
        <v>-9999</v>
      </c>
      <c r="H896" s="84"/>
      <c r="J896" s="38"/>
      <c r="K896" s="39"/>
      <c r="L896" s="39"/>
      <c r="M896" s="39"/>
      <c r="N896" s="39"/>
      <c r="O896" s="39"/>
      <c r="P896" s="39"/>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row>
    <row r="897" spans="1:44" x14ac:dyDescent="0.3">
      <c r="A897" s="86" t="s">
        <v>175</v>
      </c>
      <c r="B897" s="81" t="e">
        <f t="shared" si="15"/>
        <v>#REF!</v>
      </c>
      <c r="C897" s="96">
        <v>-9999</v>
      </c>
      <c r="D897" s="96">
        <v>-9999</v>
      </c>
      <c r="E897" s="96">
        <v>-9999</v>
      </c>
      <c r="F897" s="96">
        <v>-9999</v>
      </c>
      <c r="G897" s="96">
        <v>-9999</v>
      </c>
      <c r="H897" s="84"/>
      <c r="J897" s="39"/>
      <c r="K897" s="39"/>
      <c r="L897" s="39"/>
      <c r="M897" s="39"/>
      <c r="N897" s="39"/>
      <c r="O897" s="39"/>
      <c r="P897" s="39"/>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row>
    <row r="898" spans="1:44" x14ac:dyDescent="0.3">
      <c r="A898" s="86" t="s">
        <v>175</v>
      </c>
      <c r="B898" s="81" t="e">
        <f t="shared" si="15"/>
        <v>#REF!</v>
      </c>
      <c r="C898" s="96">
        <v>-9999</v>
      </c>
      <c r="D898" s="96">
        <v>-9999</v>
      </c>
      <c r="E898" s="96">
        <v>-9999</v>
      </c>
      <c r="F898" s="96">
        <v>-9999</v>
      </c>
      <c r="G898" s="96">
        <v>-9999</v>
      </c>
      <c r="H898" s="84"/>
      <c r="J898" s="39"/>
      <c r="K898" s="39"/>
      <c r="L898" s="39"/>
      <c r="M898" s="39"/>
      <c r="N898" s="39"/>
      <c r="O898" s="39"/>
      <c r="P898" s="39"/>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row>
    <row r="899" spans="1:44" x14ac:dyDescent="0.3">
      <c r="A899" s="86" t="s">
        <v>175</v>
      </c>
      <c r="B899" s="81" t="e">
        <f t="shared" si="15"/>
        <v>#REF!</v>
      </c>
      <c r="C899" s="96">
        <v>-9999</v>
      </c>
      <c r="D899" s="96">
        <v>-9999</v>
      </c>
      <c r="E899" s="96">
        <v>-9999</v>
      </c>
      <c r="F899" s="96">
        <v>-9999</v>
      </c>
      <c r="G899" s="96">
        <v>-9999</v>
      </c>
      <c r="H899" s="84"/>
      <c r="J899" s="39"/>
      <c r="K899" s="39"/>
      <c r="L899" s="39"/>
      <c r="M899" s="39"/>
      <c r="N899" s="39"/>
      <c r="O899" s="39"/>
      <c r="P899" s="39"/>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row>
    <row r="900" spans="1:44" x14ac:dyDescent="0.3">
      <c r="A900" s="86" t="s">
        <v>175</v>
      </c>
      <c r="B900" s="81" t="e">
        <f t="shared" si="15"/>
        <v>#REF!</v>
      </c>
      <c r="C900" s="238">
        <v>-9999</v>
      </c>
      <c r="D900" s="238">
        <v>-9999</v>
      </c>
      <c r="E900" s="238">
        <v>-9999</v>
      </c>
      <c r="F900" s="238">
        <v>-9999</v>
      </c>
      <c r="G900" s="238">
        <v>-9999</v>
      </c>
      <c r="H900" s="84"/>
      <c r="J900" s="39"/>
      <c r="K900" s="39"/>
      <c r="L900" s="39"/>
      <c r="M900" s="39"/>
      <c r="N900" s="39"/>
      <c r="O900" s="39"/>
      <c r="P900" s="39"/>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row>
    <row r="901" spans="1:44" x14ac:dyDescent="0.3">
      <c r="A901" s="86" t="s">
        <v>175</v>
      </c>
      <c r="B901" s="81" t="e">
        <f t="shared" si="15"/>
        <v>#REF!</v>
      </c>
      <c r="C901" s="238">
        <v>-9999</v>
      </c>
      <c r="D901" s="238">
        <v>-9999</v>
      </c>
      <c r="E901" s="238">
        <v>-9999</v>
      </c>
      <c r="F901" s="238">
        <v>-9999</v>
      </c>
      <c r="G901" s="238">
        <v>-9999</v>
      </c>
      <c r="H901" s="84"/>
      <c r="J901" s="39"/>
      <c r="K901" s="39"/>
      <c r="L901" s="39"/>
      <c r="M901" s="39"/>
      <c r="N901" s="39"/>
      <c r="O901" s="39"/>
      <c r="P901" s="39"/>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row>
    <row r="902" spans="1:44" x14ac:dyDescent="0.3">
      <c r="A902" s="86" t="s">
        <v>175</v>
      </c>
      <c r="B902" s="81" t="e">
        <f t="shared" si="15"/>
        <v>#REF!</v>
      </c>
      <c r="C902" s="238">
        <v>-9999</v>
      </c>
      <c r="D902" s="238">
        <v>-9999</v>
      </c>
      <c r="E902" s="238">
        <v>-9999</v>
      </c>
      <c r="F902" s="238">
        <v>-9999</v>
      </c>
      <c r="G902" s="238">
        <v>-9999</v>
      </c>
      <c r="H902" s="84"/>
      <c r="J902" s="39"/>
      <c r="K902" s="39"/>
      <c r="L902" s="39"/>
      <c r="M902" s="39"/>
      <c r="N902" s="39"/>
      <c r="O902" s="39"/>
      <c r="P902" s="39"/>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row>
    <row r="903" spans="1:44" x14ac:dyDescent="0.3">
      <c r="A903" s="86" t="s">
        <v>175</v>
      </c>
      <c r="B903" s="81" t="e">
        <f t="shared" si="15"/>
        <v>#REF!</v>
      </c>
      <c r="C903" s="96">
        <v>-9999</v>
      </c>
      <c r="D903" s="96">
        <v>-9999</v>
      </c>
      <c r="E903" s="96">
        <v>-9999</v>
      </c>
      <c r="F903" s="96">
        <v>-9999</v>
      </c>
      <c r="G903" s="96">
        <v>-9999</v>
      </c>
      <c r="H903" s="84"/>
      <c r="J903" s="39"/>
      <c r="K903" s="39"/>
      <c r="L903" s="39"/>
      <c r="M903" s="39"/>
      <c r="N903" s="39"/>
      <c r="O903" s="39"/>
      <c r="P903" s="39"/>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row>
    <row r="904" spans="1:44" x14ac:dyDescent="0.3">
      <c r="A904" s="86" t="s">
        <v>175</v>
      </c>
      <c r="B904" s="81" t="e">
        <f t="shared" si="15"/>
        <v>#REF!</v>
      </c>
      <c r="C904" s="201">
        <v>-9999</v>
      </c>
      <c r="D904" s="201">
        <v>-9999</v>
      </c>
      <c r="E904" s="201">
        <v>-9999</v>
      </c>
      <c r="F904" s="201">
        <v>-9999</v>
      </c>
      <c r="G904" s="201">
        <v>-9999</v>
      </c>
      <c r="H904" s="84"/>
      <c r="J904" s="39"/>
      <c r="K904" s="39"/>
      <c r="L904" s="39"/>
      <c r="M904" s="39"/>
      <c r="N904" s="39"/>
      <c r="O904" s="39"/>
      <c r="P904" s="39"/>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row>
    <row r="905" spans="1:44" x14ac:dyDescent="0.3">
      <c r="A905" s="86" t="s">
        <v>175</v>
      </c>
      <c r="B905" s="81" t="e">
        <f t="shared" si="15"/>
        <v>#REF!</v>
      </c>
      <c r="C905" s="238">
        <v>-9999</v>
      </c>
      <c r="D905" s="238">
        <v>-9999</v>
      </c>
      <c r="E905" s="238">
        <v>-9999</v>
      </c>
      <c r="F905" s="238">
        <v>-9999</v>
      </c>
      <c r="G905" s="238">
        <v>-9999</v>
      </c>
      <c r="H905" s="84"/>
      <c r="J905" s="39"/>
      <c r="K905" s="39"/>
      <c r="L905" s="39"/>
      <c r="M905" s="39"/>
      <c r="N905" s="39"/>
      <c r="O905" s="39"/>
      <c r="P905" s="39"/>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row>
    <row r="906" spans="1:44" x14ac:dyDescent="0.3">
      <c r="A906" s="86" t="s">
        <v>175</v>
      </c>
      <c r="B906" s="81" t="e">
        <f t="shared" si="15"/>
        <v>#REF!</v>
      </c>
      <c r="C906" s="238">
        <v>-9999</v>
      </c>
      <c r="D906" s="238">
        <v>-9999</v>
      </c>
      <c r="E906" s="238">
        <v>-9999</v>
      </c>
      <c r="F906" s="238">
        <v>-9999</v>
      </c>
      <c r="G906" s="238">
        <v>-9999</v>
      </c>
      <c r="H906" s="84"/>
      <c r="J906" s="39"/>
      <c r="K906" s="39"/>
      <c r="L906" s="39"/>
      <c r="M906" s="39"/>
      <c r="N906" s="39"/>
      <c r="O906" s="39"/>
      <c r="P906" s="39"/>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row>
    <row r="907" spans="1:44" x14ac:dyDescent="0.3">
      <c r="A907" s="86" t="s">
        <v>175</v>
      </c>
      <c r="B907" s="81" t="e">
        <f t="shared" si="15"/>
        <v>#REF!</v>
      </c>
      <c r="C907" s="238">
        <v>-9999</v>
      </c>
      <c r="D907" s="238">
        <v>-9999</v>
      </c>
      <c r="E907" s="238">
        <v>-9999</v>
      </c>
      <c r="F907" s="238">
        <v>-9999</v>
      </c>
      <c r="G907" s="238">
        <v>-9999</v>
      </c>
      <c r="H907" s="84"/>
      <c r="J907" s="39"/>
      <c r="K907" s="39"/>
      <c r="L907" s="39"/>
      <c r="M907" s="39"/>
      <c r="N907" s="39"/>
      <c r="O907" s="39"/>
      <c r="P907" s="39"/>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row>
    <row r="908" spans="1:44" x14ac:dyDescent="0.3">
      <c r="A908" s="86" t="s">
        <v>175</v>
      </c>
      <c r="B908" s="81" t="e">
        <f t="shared" si="15"/>
        <v>#REF!</v>
      </c>
      <c r="C908" s="96">
        <v>-9999</v>
      </c>
      <c r="D908" s="96">
        <v>-9999</v>
      </c>
      <c r="E908" s="96">
        <v>-9999</v>
      </c>
      <c r="F908" s="96">
        <v>-9999</v>
      </c>
      <c r="G908" s="96">
        <v>-9999</v>
      </c>
      <c r="H908" s="84"/>
      <c r="J908" s="39"/>
      <c r="K908" s="39"/>
      <c r="L908" s="39"/>
      <c r="M908" s="39"/>
      <c r="N908" s="39"/>
      <c r="O908" s="39"/>
      <c r="P908" s="39"/>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row>
    <row r="909" spans="1:44" x14ac:dyDescent="0.3">
      <c r="A909" s="86" t="s">
        <v>175</v>
      </c>
      <c r="B909" s="81" t="e">
        <f t="shared" si="15"/>
        <v>#REF!</v>
      </c>
      <c r="C909" s="238">
        <v>-9999</v>
      </c>
      <c r="D909" s="238">
        <v>-9999</v>
      </c>
      <c r="E909" s="238">
        <v>-9999</v>
      </c>
      <c r="F909" s="238">
        <v>-9999</v>
      </c>
      <c r="G909" s="238">
        <v>-9999</v>
      </c>
      <c r="H909" s="84"/>
      <c r="J909" s="39"/>
      <c r="K909" s="39"/>
      <c r="L909" s="39"/>
      <c r="M909" s="39"/>
      <c r="N909" s="39"/>
      <c r="O909" s="39"/>
      <c r="P909" s="39"/>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row>
    <row r="910" spans="1:44" x14ac:dyDescent="0.3">
      <c r="A910" s="86" t="s">
        <v>175</v>
      </c>
      <c r="B910" s="81" t="e">
        <f t="shared" si="15"/>
        <v>#REF!</v>
      </c>
      <c r="C910" s="238">
        <v>-9999</v>
      </c>
      <c r="D910" s="238">
        <v>-9999</v>
      </c>
      <c r="E910" s="238">
        <v>-9999</v>
      </c>
      <c r="F910" s="238">
        <v>-9999</v>
      </c>
      <c r="G910" s="238">
        <v>-9999</v>
      </c>
      <c r="H910" s="84"/>
      <c r="J910" s="39"/>
      <c r="K910" s="39"/>
      <c r="L910" s="39"/>
      <c r="M910" s="39"/>
      <c r="N910" s="39"/>
      <c r="O910" s="39"/>
      <c r="P910" s="39"/>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row>
    <row r="911" spans="1:44" x14ac:dyDescent="0.3">
      <c r="A911" s="86" t="s">
        <v>175</v>
      </c>
      <c r="B911" s="81" t="e">
        <f t="shared" si="15"/>
        <v>#REF!</v>
      </c>
      <c r="C911" s="96">
        <v>-9999</v>
      </c>
      <c r="D911" s="96">
        <v>-9999</v>
      </c>
      <c r="E911" s="96">
        <v>-9999</v>
      </c>
      <c r="F911" s="96">
        <v>-9999</v>
      </c>
      <c r="G911" s="96">
        <v>-9999</v>
      </c>
      <c r="H911" s="84"/>
      <c r="J911" s="39"/>
      <c r="K911" s="39"/>
      <c r="L911" s="39"/>
      <c r="M911" s="39"/>
      <c r="N911" s="39"/>
      <c r="O911" s="39"/>
      <c r="P911" s="39"/>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row>
    <row r="912" spans="1:44" x14ac:dyDescent="0.3">
      <c r="A912" s="86" t="s">
        <v>175</v>
      </c>
      <c r="B912" s="81" t="e">
        <f t="shared" si="15"/>
        <v>#REF!</v>
      </c>
      <c r="C912" s="96">
        <v>-9999</v>
      </c>
      <c r="D912" s="96">
        <v>-9999</v>
      </c>
      <c r="E912" s="96">
        <v>-9999</v>
      </c>
      <c r="F912" s="96">
        <v>-9999</v>
      </c>
      <c r="G912" s="96">
        <v>-9999</v>
      </c>
      <c r="H912" s="84"/>
      <c r="J912" s="39"/>
      <c r="K912" s="39"/>
      <c r="L912" s="39"/>
      <c r="M912" s="39"/>
      <c r="N912" s="39"/>
      <c r="O912" s="39"/>
      <c r="P912" s="39"/>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row>
    <row r="913" spans="1:44" x14ac:dyDescent="0.3">
      <c r="A913" s="86" t="s">
        <v>175</v>
      </c>
      <c r="B913" s="81" t="e">
        <f t="shared" si="15"/>
        <v>#REF!</v>
      </c>
      <c r="C913" s="201">
        <v>-9999</v>
      </c>
      <c r="D913" s="201">
        <v>-9999</v>
      </c>
      <c r="E913" s="201">
        <v>-9999</v>
      </c>
      <c r="F913" s="201">
        <v>-9999</v>
      </c>
      <c r="G913" s="201">
        <v>-9999</v>
      </c>
      <c r="H913" s="84"/>
      <c r="J913" s="39"/>
      <c r="K913" s="39"/>
      <c r="L913" s="39"/>
      <c r="M913" s="39"/>
      <c r="N913" s="39"/>
      <c r="O913" s="39"/>
      <c r="P913" s="39"/>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row>
    <row r="914" spans="1:44" x14ac:dyDescent="0.3">
      <c r="A914" s="86" t="s">
        <v>175</v>
      </c>
      <c r="B914" s="81" t="e">
        <f t="shared" si="15"/>
        <v>#REF!</v>
      </c>
      <c r="C914" s="96">
        <v>-9999</v>
      </c>
      <c r="D914" s="96">
        <v>-9999</v>
      </c>
      <c r="E914" s="96">
        <v>-9999</v>
      </c>
      <c r="F914" s="96">
        <v>-9999</v>
      </c>
      <c r="G914" s="96">
        <v>-9999</v>
      </c>
      <c r="H914" s="84"/>
      <c r="J914" s="39"/>
      <c r="K914" s="39"/>
      <c r="L914" s="39"/>
      <c r="M914" s="39"/>
      <c r="N914" s="39"/>
      <c r="O914" s="39"/>
      <c r="P914" s="39"/>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row>
    <row r="915" spans="1:44" x14ac:dyDescent="0.3">
      <c r="A915" s="86" t="s">
        <v>175</v>
      </c>
      <c r="B915" s="81" t="e">
        <f t="shared" si="15"/>
        <v>#REF!</v>
      </c>
      <c r="C915" s="96">
        <v>-9999</v>
      </c>
      <c r="D915" s="96">
        <v>-9999</v>
      </c>
      <c r="E915" s="96">
        <v>-9999</v>
      </c>
      <c r="F915" s="96">
        <v>-9999</v>
      </c>
      <c r="G915" s="96">
        <v>-9999</v>
      </c>
      <c r="H915" s="84"/>
      <c r="J915" s="39"/>
      <c r="K915" s="39"/>
      <c r="L915" s="39"/>
      <c r="M915" s="39"/>
      <c r="N915" s="39"/>
      <c r="O915" s="39"/>
      <c r="P915" s="39"/>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row>
    <row r="916" spans="1:44" x14ac:dyDescent="0.3">
      <c r="A916" s="86" t="s">
        <v>175</v>
      </c>
      <c r="B916" s="81" t="e">
        <f t="shared" si="15"/>
        <v>#REF!</v>
      </c>
      <c r="C916" s="96">
        <v>-9999</v>
      </c>
      <c r="D916" s="96">
        <v>-9999</v>
      </c>
      <c r="E916" s="96">
        <v>-9999</v>
      </c>
      <c r="F916" s="96">
        <v>-9999</v>
      </c>
      <c r="G916" s="96">
        <v>-9999</v>
      </c>
      <c r="H916" s="84"/>
      <c r="J916" s="39"/>
      <c r="K916" s="39"/>
      <c r="L916" s="39"/>
      <c r="M916" s="39"/>
      <c r="N916" s="39"/>
      <c r="O916" s="39"/>
      <c r="P916" s="39"/>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row>
    <row r="917" spans="1:44" x14ac:dyDescent="0.3">
      <c r="A917" s="86" t="s">
        <v>175</v>
      </c>
      <c r="B917" s="81" t="e">
        <f t="shared" si="15"/>
        <v>#REF!</v>
      </c>
      <c r="C917" s="96">
        <v>-9999</v>
      </c>
      <c r="D917" s="96">
        <v>-9999</v>
      </c>
      <c r="E917" s="96">
        <v>-9999</v>
      </c>
      <c r="F917" s="96">
        <v>-9999</v>
      </c>
      <c r="G917" s="96">
        <v>-9999</v>
      </c>
      <c r="H917" s="84"/>
      <c r="J917" s="39"/>
      <c r="K917" s="39"/>
      <c r="L917" s="39"/>
      <c r="M917" s="39"/>
      <c r="N917" s="39"/>
      <c r="O917" s="39"/>
      <c r="P917" s="39"/>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row>
    <row r="918" spans="1:44" x14ac:dyDescent="0.3">
      <c r="A918" s="86" t="s">
        <v>175</v>
      </c>
      <c r="B918" s="81" t="e">
        <f t="shared" si="15"/>
        <v>#REF!</v>
      </c>
      <c r="C918" s="96">
        <v>-9999</v>
      </c>
      <c r="D918" s="96">
        <v>-9999</v>
      </c>
      <c r="E918" s="96">
        <v>-9999</v>
      </c>
      <c r="F918" s="96">
        <v>-9999</v>
      </c>
      <c r="G918" s="96">
        <v>-9999</v>
      </c>
      <c r="H918" s="84"/>
      <c r="J918" s="39"/>
      <c r="K918" s="39"/>
      <c r="L918" s="39"/>
      <c r="M918" s="39"/>
      <c r="N918" s="39"/>
      <c r="O918" s="39"/>
      <c r="P918" s="39"/>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row>
    <row r="919" spans="1:44" x14ac:dyDescent="0.3">
      <c r="A919" s="86" t="s">
        <v>175</v>
      </c>
      <c r="B919" s="81" t="e">
        <f t="shared" si="15"/>
        <v>#REF!</v>
      </c>
      <c r="C919" s="238">
        <v>-9999</v>
      </c>
      <c r="D919" s="238">
        <v>-9999</v>
      </c>
      <c r="E919" s="238">
        <v>-9999</v>
      </c>
      <c r="F919" s="238">
        <v>-9999</v>
      </c>
      <c r="G919" s="238">
        <v>-9999</v>
      </c>
      <c r="H919" s="84"/>
      <c r="J919" s="39"/>
      <c r="K919" s="39"/>
      <c r="L919" s="39"/>
      <c r="M919" s="39"/>
      <c r="N919" s="39"/>
      <c r="O919" s="39"/>
      <c r="P919" s="39"/>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row>
    <row r="920" spans="1:44" x14ac:dyDescent="0.3">
      <c r="A920" s="86" t="s">
        <v>175</v>
      </c>
      <c r="B920" s="81" t="e">
        <f t="shared" si="15"/>
        <v>#REF!</v>
      </c>
      <c r="C920" s="96">
        <v>-9999</v>
      </c>
      <c r="D920" s="96">
        <v>-9999</v>
      </c>
      <c r="E920" s="96">
        <v>-9999</v>
      </c>
      <c r="F920" s="96">
        <v>-9999</v>
      </c>
      <c r="G920" s="96">
        <v>-9999</v>
      </c>
      <c r="H920" s="84"/>
      <c r="J920" s="39"/>
      <c r="K920" s="39"/>
      <c r="L920" s="39"/>
      <c r="M920" s="39"/>
      <c r="N920" s="39"/>
      <c r="O920" s="39"/>
      <c r="P920" s="39"/>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row>
    <row r="921" spans="1:44" x14ac:dyDescent="0.3">
      <c r="A921" s="86" t="s">
        <v>175</v>
      </c>
      <c r="B921" s="81" t="e">
        <f t="shared" si="15"/>
        <v>#REF!</v>
      </c>
      <c r="C921" s="96">
        <v>-9999</v>
      </c>
      <c r="D921" s="96">
        <v>-9999</v>
      </c>
      <c r="E921" s="96">
        <v>-9999</v>
      </c>
      <c r="F921" s="96">
        <v>-9999</v>
      </c>
      <c r="G921" s="96">
        <v>-9999</v>
      </c>
      <c r="H921" s="84"/>
      <c r="J921" s="39"/>
      <c r="K921" s="39"/>
      <c r="L921" s="39"/>
      <c r="M921" s="39"/>
      <c r="N921" s="39"/>
      <c r="O921" s="39"/>
      <c r="P921" s="39"/>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row>
    <row r="922" spans="1:44" x14ac:dyDescent="0.3">
      <c r="A922" s="86" t="s">
        <v>175</v>
      </c>
      <c r="B922" s="81" t="e">
        <f t="shared" si="15"/>
        <v>#REF!</v>
      </c>
      <c r="C922" s="238">
        <v>-9999</v>
      </c>
      <c r="D922" s="238">
        <v>-9999</v>
      </c>
      <c r="E922" s="238">
        <v>-9999</v>
      </c>
      <c r="F922" s="238">
        <v>-9999</v>
      </c>
      <c r="G922" s="238">
        <v>-9999</v>
      </c>
      <c r="H922" s="84"/>
      <c r="J922" s="39"/>
      <c r="K922" s="39"/>
      <c r="L922" s="39"/>
      <c r="M922" s="39"/>
      <c r="N922" s="39"/>
      <c r="O922" s="39"/>
      <c r="P922" s="39"/>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row>
    <row r="923" spans="1:44" x14ac:dyDescent="0.3">
      <c r="A923" s="86" t="s">
        <v>175</v>
      </c>
      <c r="B923" s="81" t="e">
        <f t="shared" si="15"/>
        <v>#REF!</v>
      </c>
      <c r="C923" s="238">
        <v>-9999</v>
      </c>
      <c r="D923" s="238">
        <v>-9999</v>
      </c>
      <c r="E923" s="238">
        <v>-9999</v>
      </c>
      <c r="F923" s="238">
        <v>-9999</v>
      </c>
      <c r="G923" s="238">
        <v>-9999</v>
      </c>
      <c r="H923" s="84"/>
      <c r="J923" s="39"/>
      <c r="K923" s="39"/>
      <c r="L923" s="39"/>
      <c r="M923" s="39"/>
      <c r="N923" s="39"/>
      <c r="O923" s="39"/>
      <c r="P923" s="39"/>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row>
    <row r="924" spans="1:44" x14ac:dyDescent="0.3">
      <c r="A924" s="86" t="s">
        <v>175</v>
      </c>
      <c r="B924" s="81" t="e">
        <f t="shared" si="15"/>
        <v>#REF!</v>
      </c>
      <c r="C924" s="238">
        <v>-9999</v>
      </c>
      <c r="D924" s="238">
        <v>-9999</v>
      </c>
      <c r="E924" s="238">
        <v>-9999</v>
      </c>
      <c r="F924" s="238">
        <v>-9999</v>
      </c>
      <c r="G924" s="238">
        <v>-9999</v>
      </c>
      <c r="H924" s="84"/>
      <c r="J924" s="39"/>
      <c r="K924" s="39"/>
      <c r="L924" s="39"/>
      <c r="M924" s="39"/>
      <c r="N924" s="39"/>
      <c r="O924" s="39"/>
      <c r="P924" s="39"/>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row>
    <row r="925" spans="1:44" x14ac:dyDescent="0.3">
      <c r="A925" s="86" t="s">
        <v>175</v>
      </c>
      <c r="B925" s="81" t="str">
        <f t="shared" si="15"/>
        <v>Metropolitan Water District of Southern California</v>
      </c>
      <c r="C925" s="96">
        <v>-9999</v>
      </c>
      <c r="D925" s="96">
        <v>-9999</v>
      </c>
      <c r="E925" s="96">
        <v>-9999</v>
      </c>
      <c r="F925" s="96">
        <v>-9999</v>
      </c>
      <c r="G925" s="96">
        <v>5000</v>
      </c>
      <c r="H925" s="84"/>
      <c r="J925" s="39"/>
      <c r="K925" s="39"/>
      <c r="L925" s="39"/>
      <c r="M925" s="39"/>
      <c r="N925" s="39"/>
      <c r="O925" s="39"/>
      <c r="P925" s="39"/>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row>
    <row r="926" spans="1:44" x14ac:dyDescent="0.3">
      <c r="A926" s="86" t="s">
        <v>175</v>
      </c>
      <c r="B926" s="81" t="e">
        <f t="shared" si="15"/>
        <v>#REF!</v>
      </c>
      <c r="C926" s="96">
        <v>-9999</v>
      </c>
      <c r="D926" s="96">
        <v>-9999</v>
      </c>
      <c r="E926" s="96">
        <v>-9999</v>
      </c>
      <c r="F926" s="96">
        <v>-9999</v>
      </c>
      <c r="G926" s="96">
        <v>-9999</v>
      </c>
      <c r="H926" s="84"/>
      <c r="J926" s="39"/>
      <c r="K926" s="39"/>
      <c r="L926" s="39"/>
      <c r="M926" s="39"/>
      <c r="N926" s="39"/>
      <c r="O926" s="39"/>
      <c r="P926" s="39"/>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row>
    <row r="927" spans="1:44" x14ac:dyDescent="0.3">
      <c r="A927" s="86" t="s">
        <v>175</v>
      </c>
      <c r="B927" s="81" t="e">
        <f t="shared" si="15"/>
        <v>#REF!</v>
      </c>
      <c r="C927" s="201">
        <v>-9999</v>
      </c>
      <c r="D927" s="201">
        <v>-9999</v>
      </c>
      <c r="E927" s="201">
        <v>-9999</v>
      </c>
      <c r="F927" s="201">
        <v>-9999</v>
      </c>
      <c r="G927" s="201">
        <v>-9999</v>
      </c>
      <c r="H927" s="84"/>
      <c r="J927" s="39"/>
      <c r="K927" s="39"/>
      <c r="L927" s="39"/>
      <c r="M927" s="39"/>
      <c r="N927" s="39"/>
      <c r="O927" s="39"/>
      <c r="P927" s="39"/>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row>
    <row r="928" spans="1:44" x14ac:dyDescent="0.3">
      <c r="A928" s="86" t="s">
        <v>175</v>
      </c>
      <c r="B928" s="81" t="e">
        <f t="shared" si="15"/>
        <v>#REF!</v>
      </c>
      <c r="C928" s="96">
        <v>-9999</v>
      </c>
      <c r="D928" s="96">
        <v>-9999</v>
      </c>
      <c r="E928" s="96">
        <v>-9999</v>
      </c>
      <c r="F928" s="96">
        <v>-9999</v>
      </c>
      <c r="G928" s="96">
        <v>-9999</v>
      </c>
      <c r="H928" s="84"/>
      <c r="J928" s="39"/>
      <c r="K928" s="39"/>
      <c r="L928" s="39"/>
      <c r="M928" s="39"/>
      <c r="N928" s="39"/>
      <c r="O928" s="39"/>
      <c r="P928" s="39"/>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row>
    <row r="929" spans="1:44" x14ac:dyDescent="0.3">
      <c r="A929" s="86" t="s">
        <v>175</v>
      </c>
      <c r="B929" s="81" t="e">
        <f t="shared" si="15"/>
        <v>#REF!</v>
      </c>
      <c r="C929" s="238">
        <v>-9999</v>
      </c>
      <c r="D929" s="238">
        <v>-9999</v>
      </c>
      <c r="E929" s="238">
        <v>-9999</v>
      </c>
      <c r="F929" s="238">
        <v>-9999</v>
      </c>
      <c r="G929" s="238">
        <v>-9999</v>
      </c>
      <c r="H929" s="84"/>
      <c r="J929" s="39"/>
      <c r="K929" s="39"/>
      <c r="L929" s="39"/>
      <c r="M929" s="39"/>
      <c r="N929" s="39"/>
      <c r="O929" s="39"/>
      <c r="P929" s="39"/>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row>
    <row r="930" spans="1:44" x14ac:dyDescent="0.3">
      <c r="A930" s="86" t="s">
        <v>175</v>
      </c>
      <c r="B930" s="81" t="e">
        <f t="shared" si="15"/>
        <v>#REF!</v>
      </c>
      <c r="C930" s="96">
        <v>-9999</v>
      </c>
      <c r="D930" s="96">
        <v>-9999</v>
      </c>
      <c r="E930" s="96">
        <v>-9999</v>
      </c>
      <c r="F930" s="96">
        <v>-9999</v>
      </c>
      <c r="G930" s="96">
        <v>-9999</v>
      </c>
      <c r="H930" s="84"/>
      <c r="J930" s="39"/>
      <c r="K930" s="39"/>
      <c r="L930" s="39"/>
      <c r="M930" s="39"/>
      <c r="N930" s="39"/>
      <c r="O930" s="39"/>
      <c r="P930" s="39"/>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row>
    <row r="931" spans="1:44" x14ac:dyDescent="0.3">
      <c r="A931" s="86" t="s">
        <v>175</v>
      </c>
      <c r="B931" s="81" t="e">
        <f t="shared" si="15"/>
        <v>#REF!</v>
      </c>
      <c r="C931" s="238">
        <v>-9999</v>
      </c>
      <c r="D931" s="238">
        <v>-9999</v>
      </c>
      <c r="E931" s="238">
        <v>-9999</v>
      </c>
      <c r="F931" s="238">
        <v>-9999</v>
      </c>
      <c r="G931" s="238">
        <v>-9999</v>
      </c>
      <c r="H931" s="84"/>
      <c r="J931" s="39"/>
      <c r="K931" s="39"/>
      <c r="L931" s="39"/>
      <c r="M931" s="39"/>
      <c r="N931" s="39"/>
      <c r="O931" s="39"/>
      <c r="P931" s="39"/>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row>
    <row r="932" spans="1:44" collapsed="1" x14ac:dyDescent="0.3">
      <c r="A932" s="86"/>
      <c r="B932" s="268" t="s">
        <v>150</v>
      </c>
      <c r="C932" s="84"/>
      <c r="D932" s="84"/>
      <c r="E932" s="84"/>
      <c r="F932" s="84"/>
      <c r="G932" s="84"/>
      <c r="H932" s="84"/>
      <c r="J932" s="103"/>
      <c r="K932" s="103"/>
      <c r="L932" s="39"/>
      <c r="M932" s="39"/>
      <c r="N932" s="39"/>
      <c r="O932" s="39"/>
      <c r="P932" s="39"/>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row>
    <row r="933" spans="1:44" collapsed="1" x14ac:dyDescent="0.3">
      <c r="A933" s="86"/>
      <c r="B933" s="82" t="s">
        <v>118</v>
      </c>
      <c r="C933" s="83">
        <f>SUM(C935:C977)</f>
        <v>-429957</v>
      </c>
      <c r="D933" s="83">
        <f>SUM(D935:D977)</f>
        <v>-429957</v>
      </c>
      <c r="E933" s="83">
        <f>SUM(E935:E977)</f>
        <v>-429957</v>
      </c>
      <c r="F933" s="83">
        <f>SUM(F935:F977)</f>
        <v>-429957</v>
      </c>
      <c r="G933" s="83">
        <f>SUM(G935:G977)</f>
        <v>-414958</v>
      </c>
      <c r="H933" s="84"/>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row>
    <row r="934" spans="1:44" x14ac:dyDescent="0.3">
      <c r="A934" s="81" t="s">
        <v>0</v>
      </c>
      <c r="B934" s="81" t="s">
        <v>11</v>
      </c>
      <c r="C934" s="85">
        <v>2025</v>
      </c>
      <c r="D934" s="85">
        <v>2030</v>
      </c>
      <c r="E934" s="85">
        <v>2035</v>
      </c>
      <c r="F934" s="85">
        <v>2040</v>
      </c>
      <c r="G934" s="85">
        <v>2045</v>
      </c>
      <c r="H934" s="85" t="s">
        <v>8</v>
      </c>
      <c r="J934" s="38"/>
      <c r="K934" s="38"/>
      <c r="L934" s="104"/>
      <c r="M934" s="104"/>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row>
    <row r="935" spans="1:44" x14ac:dyDescent="0.3">
      <c r="A935" s="86" t="s">
        <v>176</v>
      </c>
      <c r="B935" s="81" t="e">
        <f t="shared" ref="B935:B977" si="16">B889</f>
        <v>#REF!</v>
      </c>
      <c r="C935" s="238">
        <v>-9999</v>
      </c>
      <c r="D935" s="238">
        <v>-9999</v>
      </c>
      <c r="E935" s="238">
        <v>-9999</v>
      </c>
      <c r="F935" s="238">
        <v>-9999</v>
      </c>
      <c r="G935" s="238">
        <v>-9999</v>
      </c>
      <c r="H935" s="84"/>
      <c r="J935" s="39"/>
      <c r="K935" s="39"/>
      <c r="L935" s="104"/>
      <c r="M935" s="104"/>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row>
    <row r="936" spans="1:44" x14ac:dyDescent="0.3">
      <c r="A936" s="86" t="s">
        <v>176</v>
      </c>
      <c r="B936" s="81" t="e">
        <f t="shared" si="16"/>
        <v>#REF!</v>
      </c>
      <c r="C936" s="238">
        <v>-9999</v>
      </c>
      <c r="D936" s="238">
        <v>-9999</v>
      </c>
      <c r="E936" s="238">
        <v>-9999</v>
      </c>
      <c r="F936" s="238">
        <v>-9999</v>
      </c>
      <c r="G936" s="238">
        <v>-9999</v>
      </c>
      <c r="H936" s="84"/>
      <c r="J936" s="39"/>
      <c r="K936" s="39"/>
      <c r="L936" s="104"/>
      <c r="M936" s="104"/>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row>
    <row r="937" spans="1:44" x14ac:dyDescent="0.3">
      <c r="A937" s="86" t="s">
        <v>176</v>
      </c>
      <c r="B937" s="81" t="e">
        <f t="shared" si="16"/>
        <v>#REF!</v>
      </c>
      <c r="C937" s="96">
        <v>-9999</v>
      </c>
      <c r="D937" s="96">
        <v>-9999</v>
      </c>
      <c r="E937" s="96">
        <v>-9999</v>
      </c>
      <c r="F937" s="96">
        <v>-9999</v>
      </c>
      <c r="G937" s="96">
        <v>-9999</v>
      </c>
      <c r="H937" s="84"/>
      <c r="J937" s="39"/>
      <c r="K937" s="39"/>
      <c r="L937" s="39"/>
      <c r="M937" s="39"/>
      <c r="N937" s="39"/>
      <c r="O937" s="39"/>
      <c r="P937" s="39"/>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row>
    <row r="938" spans="1:44" x14ac:dyDescent="0.3">
      <c r="A938" s="86" t="s">
        <v>176</v>
      </c>
      <c r="B938" s="81" t="e">
        <f t="shared" si="16"/>
        <v>#REF!</v>
      </c>
      <c r="C938" s="96">
        <v>-9999</v>
      </c>
      <c r="D938" s="96">
        <v>-9999</v>
      </c>
      <c r="E938" s="96">
        <v>-9999</v>
      </c>
      <c r="F938" s="96">
        <v>-9999</v>
      </c>
      <c r="G938" s="96">
        <v>-9999</v>
      </c>
      <c r="H938" s="84"/>
      <c r="J938" s="39"/>
      <c r="K938" s="39"/>
      <c r="L938" s="39"/>
      <c r="M938" s="39"/>
      <c r="N938" s="39"/>
      <c r="O938" s="39"/>
      <c r="P938" s="39"/>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row>
    <row r="939" spans="1:44" x14ac:dyDescent="0.3">
      <c r="A939" s="86" t="s">
        <v>176</v>
      </c>
      <c r="B939" s="81" t="e">
        <f t="shared" si="16"/>
        <v>#REF!</v>
      </c>
      <c r="C939" s="96">
        <v>-9999</v>
      </c>
      <c r="D939" s="96">
        <v>-9999</v>
      </c>
      <c r="E939" s="96">
        <v>-9999</v>
      </c>
      <c r="F939" s="96">
        <v>-9999</v>
      </c>
      <c r="G939" s="96">
        <v>-9999</v>
      </c>
      <c r="H939" s="84"/>
      <c r="J939" s="39"/>
      <c r="K939" s="39"/>
      <c r="L939" s="39"/>
      <c r="M939" s="39"/>
      <c r="N939" s="39"/>
      <c r="O939" s="39"/>
      <c r="P939" s="39"/>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row>
    <row r="940" spans="1:44" x14ac:dyDescent="0.3">
      <c r="A940" s="86" t="s">
        <v>176</v>
      </c>
      <c r="B940" s="81" t="e">
        <f t="shared" si="16"/>
        <v>#REF!</v>
      </c>
      <c r="C940" s="96">
        <v>-9999</v>
      </c>
      <c r="D940" s="96">
        <v>-9999</v>
      </c>
      <c r="E940" s="96">
        <v>-9999</v>
      </c>
      <c r="F940" s="96">
        <v>-9999</v>
      </c>
      <c r="G940" s="96">
        <v>-9999</v>
      </c>
      <c r="H940" s="84"/>
      <c r="J940" s="39"/>
      <c r="K940" s="39"/>
      <c r="L940" s="39"/>
      <c r="M940" s="39"/>
      <c r="N940" s="39"/>
      <c r="O940" s="39"/>
      <c r="P940" s="39"/>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row>
    <row r="941" spans="1:44" x14ac:dyDescent="0.3">
      <c r="A941" s="86" t="s">
        <v>176</v>
      </c>
      <c r="B941" s="81" t="e">
        <f t="shared" si="16"/>
        <v>#REF!</v>
      </c>
      <c r="C941" s="96">
        <v>-9999</v>
      </c>
      <c r="D941" s="96">
        <v>-9999</v>
      </c>
      <c r="E941" s="96">
        <v>-9999</v>
      </c>
      <c r="F941" s="96">
        <v>-9999</v>
      </c>
      <c r="G941" s="96">
        <v>-9999</v>
      </c>
      <c r="H941" s="84"/>
      <c r="J941" s="39"/>
      <c r="K941" s="39"/>
      <c r="L941" s="39"/>
      <c r="M941" s="39"/>
      <c r="N941" s="39"/>
      <c r="O941" s="39"/>
      <c r="P941" s="39"/>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row>
    <row r="942" spans="1:44" x14ac:dyDescent="0.3">
      <c r="A942" s="86" t="s">
        <v>176</v>
      </c>
      <c r="B942" s="81" t="e">
        <f t="shared" si="16"/>
        <v>#REF!</v>
      </c>
      <c r="C942" s="238">
        <v>-9999</v>
      </c>
      <c r="D942" s="238">
        <v>-9999</v>
      </c>
      <c r="E942" s="238">
        <v>-9999</v>
      </c>
      <c r="F942" s="238">
        <v>-9999</v>
      </c>
      <c r="G942" s="238">
        <v>-9999</v>
      </c>
      <c r="H942" s="84"/>
      <c r="J942" s="39"/>
      <c r="K942" s="39"/>
      <c r="L942" s="39"/>
      <c r="M942" s="39"/>
      <c r="N942" s="39"/>
      <c r="O942" s="39"/>
      <c r="P942" s="39"/>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row>
    <row r="943" spans="1:44" x14ac:dyDescent="0.3">
      <c r="A943" s="86" t="s">
        <v>176</v>
      </c>
      <c r="B943" s="81" t="e">
        <f t="shared" si="16"/>
        <v>#REF!</v>
      </c>
      <c r="C943" s="96">
        <v>-9999</v>
      </c>
      <c r="D943" s="96">
        <v>-9999</v>
      </c>
      <c r="E943" s="96">
        <v>-9999</v>
      </c>
      <c r="F943" s="96">
        <v>-9999</v>
      </c>
      <c r="G943" s="96">
        <v>-9999</v>
      </c>
      <c r="H943" s="84"/>
      <c r="J943" s="39"/>
      <c r="K943" s="39"/>
      <c r="L943" s="39"/>
      <c r="M943" s="39"/>
      <c r="N943" s="39"/>
      <c r="O943" s="39"/>
      <c r="P943" s="39"/>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row>
    <row r="944" spans="1:44" x14ac:dyDescent="0.3">
      <c r="A944" s="86" t="s">
        <v>176</v>
      </c>
      <c r="B944" s="81" t="e">
        <f t="shared" si="16"/>
        <v>#REF!</v>
      </c>
      <c r="C944" s="96">
        <v>-9999</v>
      </c>
      <c r="D944" s="96">
        <v>-9999</v>
      </c>
      <c r="E944" s="96">
        <v>-9999</v>
      </c>
      <c r="F944" s="96">
        <v>-9999</v>
      </c>
      <c r="G944" s="96">
        <v>-9999</v>
      </c>
      <c r="H944" s="84"/>
      <c r="J944" s="39"/>
      <c r="K944" s="39"/>
      <c r="L944" s="39"/>
      <c r="M944" s="39"/>
      <c r="N944" s="39"/>
      <c r="O944" s="39"/>
      <c r="P944" s="39"/>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row>
    <row r="945" spans="1:44" x14ac:dyDescent="0.3">
      <c r="A945" s="86" t="s">
        <v>176</v>
      </c>
      <c r="B945" s="81" t="e">
        <f t="shared" si="16"/>
        <v>#REF!</v>
      </c>
      <c r="C945" s="96">
        <v>-9999</v>
      </c>
      <c r="D945" s="96">
        <v>-9999</v>
      </c>
      <c r="E945" s="96">
        <v>-9999</v>
      </c>
      <c r="F945" s="96">
        <v>-9999</v>
      </c>
      <c r="G945" s="96">
        <v>-9999</v>
      </c>
      <c r="H945" s="84"/>
      <c r="J945" s="39"/>
      <c r="K945" s="39"/>
      <c r="L945" s="39"/>
      <c r="M945" s="39"/>
      <c r="N945" s="39"/>
      <c r="O945" s="39"/>
      <c r="P945" s="39"/>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row>
    <row r="946" spans="1:44" x14ac:dyDescent="0.3">
      <c r="A946" s="86" t="s">
        <v>176</v>
      </c>
      <c r="B946" s="81" t="e">
        <f t="shared" si="16"/>
        <v>#REF!</v>
      </c>
      <c r="C946" s="238">
        <v>-9999</v>
      </c>
      <c r="D946" s="238">
        <v>-9999</v>
      </c>
      <c r="E946" s="238">
        <v>-9999</v>
      </c>
      <c r="F946" s="238">
        <v>-9999</v>
      </c>
      <c r="G946" s="238">
        <v>-9999</v>
      </c>
      <c r="H946" s="84"/>
      <c r="J946" s="39"/>
      <c r="K946" s="39"/>
      <c r="L946" s="39"/>
      <c r="M946" s="39"/>
      <c r="N946" s="39"/>
      <c r="O946" s="39"/>
      <c r="P946" s="39"/>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row>
    <row r="947" spans="1:44" x14ac:dyDescent="0.3">
      <c r="A947" s="86" t="s">
        <v>176</v>
      </c>
      <c r="B947" s="81" t="e">
        <f t="shared" si="16"/>
        <v>#REF!</v>
      </c>
      <c r="C947" s="238">
        <v>-9999</v>
      </c>
      <c r="D947" s="238">
        <v>-9999</v>
      </c>
      <c r="E947" s="238">
        <v>-9999</v>
      </c>
      <c r="F947" s="238">
        <v>-9999</v>
      </c>
      <c r="G947" s="238">
        <v>-9999</v>
      </c>
      <c r="H947" s="84"/>
      <c r="J947" s="39"/>
      <c r="K947" s="39"/>
      <c r="L947" s="39"/>
      <c r="M947" s="39"/>
      <c r="N947" s="39"/>
      <c r="O947" s="39"/>
      <c r="P947" s="39"/>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row>
    <row r="948" spans="1:44" x14ac:dyDescent="0.3">
      <c r="A948" s="86" t="s">
        <v>176</v>
      </c>
      <c r="B948" s="81" t="e">
        <f t="shared" si="16"/>
        <v>#REF!</v>
      </c>
      <c r="C948" s="238">
        <v>-9999</v>
      </c>
      <c r="D948" s="238">
        <v>-9999</v>
      </c>
      <c r="E948" s="238">
        <v>-9999</v>
      </c>
      <c r="F948" s="238">
        <v>-9999</v>
      </c>
      <c r="G948" s="238">
        <v>-9999</v>
      </c>
      <c r="H948" s="84"/>
      <c r="J948" s="39"/>
      <c r="K948" s="39"/>
      <c r="L948" s="39"/>
      <c r="M948" s="39"/>
      <c r="N948" s="39"/>
      <c r="O948" s="39"/>
      <c r="P948" s="39"/>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row>
    <row r="949" spans="1:44" x14ac:dyDescent="0.3">
      <c r="A949" s="86" t="s">
        <v>176</v>
      </c>
      <c r="B949" s="81" t="e">
        <f t="shared" si="16"/>
        <v>#REF!</v>
      </c>
      <c r="C949" s="96">
        <v>-9999</v>
      </c>
      <c r="D949" s="96">
        <v>-9999</v>
      </c>
      <c r="E949" s="96">
        <v>-9999</v>
      </c>
      <c r="F949" s="96">
        <v>-9999</v>
      </c>
      <c r="G949" s="96">
        <v>-9999</v>
      </c>
      <c r="H949" s="84"/>
      <c r="J949" s="39"/>
      <c r="K949" s="39"/>
      <c r="L949" s="39"/>
      <c r="M949" s="39"/>
      <c r="N949" s="39"/>
      <c r="O949" s="39"/>
      <c r="P949" s="39"/>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row>
    <row r="950" spans="1:44" x14ac:dyDescent="0.3">
      <c r="A950" s="86" t="s">
        <v>176</v>
      </c>
      <c r="B950" s="81" t="e">
        <f t="shared" si="16"/>
        <v>#REF!</v>
      </c>
      <c r="C950" s="201">
        <v>-9999</v>
      </c>
      <c r="D950" s="201">
        <v>-9999</v>
      </c>
      <c r="E950" s="201">
        <v>-9999</v>
      </c>
      <c r="F950" s="201">
        <v>-9999</v>
      </c>
      <c r="G950" s="201">
        <v>-9999</v>
      </c>
      <c r="H950" s="84"/>
      <c r="J950" s="39"/>
      <c r="K950" s="39"/>
      <c r="L950" s="39"/>
      <c r="M950" s="39"/>
      <c r="N950" s="39"/>
      <c r="O950" s="39"/>
      <c r="P950" s="39"/>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row>
    <row r="951" spans="1:44" x14ac:dyDescent="0.3">
      <c r="A951" s="86" t="s">
        <v>176</v>
      </c>
      <c r="B951" s="81" t="e">
        <f t="shared" si="16"/>
        <v>#REF!</v>
      </c>
      <c r="C951" s="238">
        <v>-9999</v>
      </c>
      <c r="D951" s="238">
        <v>-9999</v>
      </c>
      <c r="E951" s="238">
        <v>-9999</v>
      </c>
      <c r="F951" s="238">
        <v>-9999</v>
      </c>
      <c r="G951" s="238">
        <v>-9999</v>
      </c>
      <c r="H951" s="84"/>
      <c r="J951" s="39"/>
      <c r="K951" s="39"/>
      <c r="L951" s="39"/>
      <c r="M951" s="39"/>
      <c r="N951" s="39"/>
      <c r="O951" s="39"/>
      <c r="P951" s="39"/>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row>
    <row r="952" spans="1:44" x14ac:dyDescent="0.3">
      <c r="A952" s="86" t="s">
        <v>176</v>
      </c>
      <c r="B952" s="81" t="e">
        <f t="shared" si="16"/>
        <v>#REF!</v>
      </c>
      <c r="C952" s="238">
        <v>-9999</v>
      </c>
      <c r="D952" s="238">
        <v>-9999</v>
      </c>
      <c r="E952" s="238">
        <v>-9999</v>
      </c>
      <c r="F952" s="238">
        <v>-9999</v>
      </c>
      <c r="G952" s="238">
        <v>-9999</v>
      </c>
      <c r="H952" s="84"/>
      <c r="J952" s="39"/>
      <c r="K952" s="39"/>
      <c r="L952" s="39"/>
      <c r="M952" s="39"/>
      <c r="N952" s="39"/>
      <c r="O952" s="39"/>
      <c r="P952" s="39"/>
      <c r="Q952" s="106"/>
      <c r="R952" s="106"/>
      <c r="S952" s="106"/>
      <c r="T952" s="106"/>
      <c r="U952" s="106"/>
      <c r="V952" s="106"/>
      <c r="W952" s="106"/>
      <c r="X952" s="106"/>
      <c r="Y952" s="106"/>
      <c r="Z952" s="38"/>
      <c r="AA952" s="38"/>
      <c r="AB952" s="38"/>
      <c r="AC952" s="38"/>
      <c r="AD952" s="38"/>
      <c r="AE952" s="38"/>
      <c r="AF952" s="38"/>
      <c r="AG952" s="38"/>
      <c r="AH952" s="38"/>
      <c r="AI952" s="38"/>
      <c r="AJ952" s="38"/>
      <c r="AK952" s="38"/>
      <c r="AL952" s="38"/>
      <c r="AM952" s="38"/>
      <c r="AN952" s="38"/>
      <c r="AO952" s="38"/>
      <c r="AP952" s="38"/>
      <c r="AQ952" s="38"/>
      <c r="AR952" s="38"/>
    </row>
    <row r="953" spans="1:44" x14ac:dyDescent="0.3">
      <c r="A953" s="86" t="s">
        <v>176</v>
      </c>
      <c r="B953" s="81" t="e">
        <f t="shared" si="16"/>
        <v>#REF!</v>
      </c>
      <c r="C953" s="238">
        <v>-9999</v>
      </c>
      <c r="D953" s="238">
        <v>-9999</v>
      </c>
      <c r="E953" s="238">
        <v>-9999</v>
      </c>
      <c r="F953" s="238">
        <v>-9999</v>
      </c>
      <c r="G953" s="238">
        <v>-9999</v>
      </c>
      <c r="H953" s="84"/>
      <c r="J953" s="39"/>
      <c r="K953" s="39"/>
      <c r="L953" s="39"/>
      <c r="M953" s="39"/>
      <c r="N953" s="39"/>
      <c r="O953" s="39"/>
      <c r="P953" s="39"/>
      <c r="Q953" s="106"/>
      <c r="R953" s="106"/>
      <c r="S953" s="106"/>
      <c r="T953" s="106"/>
      <c r="U953" s="106"/>
      <c r="V953" s="106"/>
      <c r="W953" s="106"/>
      <c r="X953" s="106"/>
      <c r="Y953" s="106"/>
      <c r="Z953" s="38"/>
      <c r="AA953" s="38"/>
      <c r="AB953" s="38"/>
      <c r="AC953" s="38"/>
      <c r="AD953" s="38"/>
      <c r="AE953" s="38"/>
      <c r="AF953" s="38"/>
      <c r="AG953" s="38"/>
      <c r="AH953" s="38"/>
      <c r="AI953" s="38"/>
      <c r="AJ953" s="38"/>
      <c r="AK953" s="38"/>
      <c r="AL953" s="38"/>
      <c r="AM953" s="38"/>
      <c r="AN953" s="38"/>
      <c r="AO953" s="38"/>
      <c r="AP953" s="38"/>
      <c r="AQ953" s="38"/>
      <c r="AR953" s="38"/>
    </row>
    <row r="954" spans="1:44" x14ac:dyDescent="0.3">
      <c r="A954" s="86" t="s">
        <v>176</v>
      </c>
      <c r="B954" s="81" t="e">
        <f t="shared" si="16"/>
        <v>#REF!</v>
      </c>
      <c r="C954" s="96">
        <v>-9999</v>
      </c>
      <c r="D954" s="96">
        <v>-9999</v>
      </c>
      <c r="E954" s="96">
        <v>-9999</v>
      </c>
      <c r="F954" s="96">
        <v>-9999</v>
      </c>
      <c r="G954" s="96">
        <v>-9999</v>
      </c>
      <c r="H954" s="84"/>
      <c r="J954" s="39"/>
      <c r="K954" s="39"/>
      <c r="L954" s="39"/>
      <c r="M954" s="39"/>
      <c r="N954" s="39"/>
      <c r="O954" s="39"/>
      <c r="P954" s="39"/>
      <c r="Q954" s="106"/>
      <c r="R954" s="106"/>
      <c r="S954" s="106"/>
      <c r="T954" s="106"/>
      <c r="U954" s="106"/>
      <c r="V954" s="106"/>
      <c r="W954" s="106"/>
      <c r="X954" s="106"/>
      <c r="Y954" s="106"/>
      <c r="Z954" s="38"/>
      <c r="AA954" s="38"/>
      <c r="AB954" s="38"/>
      <c r="AC954" s="38"/>
      <c r="AD954" s="38"/>
      <c r="AE954" s="38"/>
      <c r="AF954" s="38"/>
      <c r="AG954" s="38"/>
      <c r="AH954" s="38"/>
      <c r="AI954" s="38"/>
      <c r="AJ954" s="38"/>
      <c r="AK954" s="38"/>
      <c r="AL954" s="38"/>
      <c r="AM954" s="38"/>
      <c r="AN954" s="38"/>
      <c r="AO954" s="38"/>
      <c r="AP954" s="38"/>
      <c r="AQ954" s="38"/>
      <c r="AR954" s="38"/>
    </row>
    <row r="955" spans="1:44" x14ac:dyDescent="0.3">
      <c r="A955" s="86" t="s">
        <v>176</v>
      </c>
      <c r="B955" s="81" t="e">
        <f t="shared" si="16"/>
        <v>#REF!</v>
      </c>
      <c r="C955" s="238">
        <v>-9999</v>
      </c>
      <c r="D955" s="238">
        <v>-9999</v>
      </c>
      <c r="E955" s="238">
        <v>-9999</v>
      </c>
      <c r="F955" s="238">
        <v>-9999</v>
      </c>
      <c r="G955" s="238">
        <v>-9999</v>
      </c>
      <c r="H955" s="84"/>
      <c r="J955" s="39"/>
      <c r="K955" s="39"/>
      <c r="L955" s="39"/>
      <c r="M955" s="39"/>
      <c r="N955" s="39"/>
      <c r="O955" s="39"/>
      <c r="P955" s="39"/>
      <c r="Q955" s="106"/>
      <c r="R955" s="106"/>
      <c r="S955" s="106"/>
      <c r="T955" s="106"/>
      <c r="U955" s="106"/>
      <c r="V955" s="106"/>
      <c r="W955" s="106"/>
      <c r="X955" s="106"/>
      <c r="Y955" s="106"/>
      <c r="Z955" s="38"/>
      <c r="AA955" s="38"/>
      <c r="AB955" s="38"/>
      <c r="AC955" s="38"/>
      <c r="AD955" s="38"/>
      <c r="AE955" s="38"/>
      <c r="AF955" s="38"/>
      <c r="AG955" s="38"/>
      <c r="AH955" s="38"/>
      <c r="AI955" s="38"/>
      <c r="AJ955" s="38"/>
      <c r="AK955" s="38"/>
      <c r="AL955" s="38"/>
      <c r="AM955" s="38"/>
      <c r="AN955" s="38"/>
      <c r="AO955" s="38"/>
      <c r="AP955" s="38"/>
      <c r="AQ955" s="38"/>
      <c r="AR955" s="38"/>
    </row>
    <row r="956" spans="1:44" x14ac:dyDescent="0.3">
      <c r="A956" s="86" t="s">
        <v>176</v>
      </c>
      <c r="B956" s="81" t="e">
        <f t="shared" si="16"/>
        <v>#REF!</v>
      </c>
      <c r="C956" s="238">
        <v>-9999</v>
      </c>
      <c r="D956" s="238">
        <v>-9999</v>
      </c>
      <c r="E956" s="238">
        <v>-9999</v>
      </c>
      <c r="F956" s="238">
        <v>-9999</v>
      </c>
      <c r="G956" s="238">
        <v>-9999</v>
      </c>
      <c r="H956" s="84"/>
      <c r="J956" s="39"/>
      <c r="K956" s="39"/>
      <c r="L956" s="39"/>
      <c r="M956" s="39"/>
      <c r="N956" s="39"/>
      <c r="O956" s="39"/>
      <c r="P956" s="39"/>
      <c r="Q956" s="106"/>
      <c r="R956" s="106"/>
      <c r="S956" s="106"/>
      <c r="T956" s="106"/>
      <c r="U956" s="106"/>
      <c r="V956" s="106"/>
      <c r="W956" s="106"/>
      <c r="X956" s="106"/>
      <c r="Y956" s="106"/>
      <c r="Z956" s="38"/>
      <c r="AA956" s="38"/>
      <c r="AB956" s="38"/>
      <c r="AC956" s="38"/>
      <c r="AD956" s="38"/>
      <c r="AE956" s="38"/>
      <c r="AF956" s="38"/>
      <c r="AG956" s="38"/>
      <c r="AH956" s="38"/>
      <c r="AI956" s="38"/>
      <c r="AJ956" s="38"/>
      <c r="AK956" s="38"/>
      <c r="AL956" s="38"/>
      <c r="AM956" s="38"/>
      <c r="AN956" s="38"/>
      <c r="AO956" s="38"/>
      <c r="AP956" s="38"/>
      <c r="AQ956" s="38"/>
      <c r="AR956" s="38"/>
    </row>
    <row r="957" spans="1:44" x14ac:dyDescent="0.3">
      <c r="A957" s="86" t="s">
        <v>176</v>
      </c>
      <c r="B957" s="81" t="e">
        <f t="shared" si="16"/>
        <v>#REF!</v>
      </c>
      <c r="C957" s="96">
        <v>-9999</v>
      </c>
      <c r="D957" s="96">
        <v>-9999</v>
      </c>
      <c r="E957" s="96">
        <v>-9999</v>
      </c>
      <c r="F957" s="96">
        <v>-9999</v>
      </c>
      <c r="G957" s="96">
        <v>-9999</v>
      </c>
      <c r="H957" s="84"/>
      <c r="J957" s="39"/>
      <c r="K957" s="39"/>
      <c r="L957" s="39"/>
      <c r="M957" s="39"/>
      <c r="N957" s="39"/>
      <c r="O957" s="39"/>
      <c r="P957" s="39"/>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row>
    <row r="958" spans="1:44" x14ac:dyDescent="0.3">
      <c r="A958" s="86" t="s">
        <v>176</v>
      </c>
      <c r="B958" s="81" t="e">
        <f t="shared" si="16"/>
        <v>#REF!</v>
      </c>
      <c r="C958" s="96">
        <v>-9999</v>
      </c>
      <c r="D958" s="96">
        <v>-9999</v>
      </c>
      <c r="E958" s="96">
        <v>-9999</v>
      </c>
      <c r="F958" s="96">
        <v>-9999</v>
      </c>
      <c r="G958" s="96">
        <v>-9999</v>
      </c>
      <c r="H958" s="84"/>
      <c r="J958" s="39"/>
      <c r="K958" s="39"/>
      <c r="L958" s="39"/>
      <c r="M958" s="39"/>
      <c r="N958" s="39"/>
      <c r="O958" s="39"/>
      <c r="P958" s="39"/>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row>
    <row r="959" spans="1:44" x14ac:dyDescent="0.3">
      <c r="A959" s="86" t="s">
        <v>176</v>
      </c>
      <c r="B959" s="81" t="e">
        <f t="shared" si="16"/>
        <v>#REF!</v>
      </c>
      <c r="C959" s="201">
        <v>-9999</v>
      </c>
      <c r="D959" s="201">
        <v>-9999</v>
      </c>
      <c r="E959" s="201">
        <v>-9999</v>
      </c>
      <c r="F959" s="201">
        <v>-9999</v>
      </c>
      <c r="G959" s="201">
        <v>-9999</v>
      </c>
      <c r="H959" s="84"/>
      <c r="J959" s="39"/>
      <c r="K959" s="39"/>
      <c r="L959" s="39"/>
      <c r="M959" s="39"/>
      <c r="N959" s="39"/>
      <c r="O959" s="39"/>
      <c r="P959" s="39"/>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row>
    <row r="960" spans="1:44" x14ac:dyDescent="0.3">
      <c r="A960" s="86" t="s">
        <v>176</v>
      </c>
      <c r="B960" s="81" t="e">
        <f t="shared" si="16"/>
        <v>#REF!</v>
      </c>
      <c r="C960" s="96">
        <v>-9999</v>
      </c>
      <c r="D960" s="96">
        <v>-9999</v>
      </c>
      <c r="E960" s="96">
        <v>-9999</v>
      </c>
      <c r="F960" s="96">
        <v>-9999</v>
      </c>
      <c r="G960" s="96">
        <v>-9999</v>
      </c>
      <c r="H960" s="84"/>
      <c r="J960" s="39"/>
      <c r="K960" s="39"/>
      <c r="L960" s="39"/>
      <c r="M960" s="39"/>
      <c r="N960" s="39"/>
      <c r="O960" s="39"/>
      <c r="P960" s="39"/>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row>
    <row r="961" spans="1:44" x14ac:dyDescent="0.3">
      <c r="A961" s="86" t="s">
        <v>176</v>
      </c>
      <c r="B961" s="81" t="e">
        <f t="shared" si="16"/>
        <v>#REF!</v>
      </c>
      <c r="C961" s="96">
        <v>-9999</v>
      </c>
      <c r="D961" s="96">
        <v>-9999</v>
      </c>
      <c r="E961" s="96">
        <v>-9999</v>
      </c>
      <c r="F961" s="96">
        <v>-9999</v>
      </c>
      <c r="G961" s="96">
        <v>-9999</v>
      </c>
      <c r="H961" s="84"/>
      <c r="J961" s="39"/>
      <c r="K961" s="39"/>
      <c r="L961" s="39"/>
      <c r="M961" s="39"/>
      <c r="N961" s="39"/>
      <c r="O961" s="39"/>
      <c r="P961" s="39"/>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row>
    <row r="962" spans="1:44" x14ac:dyDescent="0.3">
      <c r="A962" s="86" t="s">
        <v>176</v>
      </c>
      <c r="B962" s="81" t="e">
        <f t="shared" si="16"/>
        <v>#REF!</v>
      </c>
      <c r="C962" s="96">
        <v>-9999</v>
      </c>
      <c r="D962" s="96">
        <v>-9999</v>
      </c>
      <c r="E962" s="96">
        <v>-9999</v>
      </c>
      <c r="F962" s="96">
        <v>-9999</v>
      </c>
      <c r="G962" s="96">
        <v>-9999</v>
      </c>
      <c r="H962" s="84"/>
      <c r="J962" s="39"/>
      <c r="K962" s="39"/>
      <c r="L962" s="39"/>
      <c r="M962" s="39"/>
      <c r="N962" s="39"/>
      <c r="O962" s="39"/>
      <c r="P962" s="39"/>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row>
    <row r="963" spans="1:44" x14ac:dyDescent="0.3">
      <c r="A963" s="86" t="s">
        <v>176</v>
      </c>
      <c r="B963" s="81" t="e">
        <f t="shared" si="16"/>
        <v>#REF!</v>
      </c>
      <c r="C963" s="96">
        <v>-9999</v>
      </c>
      <c r="D963" s="96">
        <v>-9999</v>
      </c>
      <c r="E963" s="96">
        <v>-9999</v>
      </c>
      <c r="F963" s="96">
        <v>-9999</v>
      </c>
      <c r="G963" s="96">
        <v>-9999</v>
      </c>
      <c r="H963" s="84"/>
      <c r="J963" s="39"/>
      <c r="K963" s="39"/>
      <c r="L963" s="39"/>
      <c r="M963" s="39"/>
      <c r="N963" s="39"/>
      <c r="O963" s="39"/>
      <c r="P963" s="39"/>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row>
    <row r="964" spans="1:44" x14ac:dyDescent="0.3">
      <c r="A964" s="86" t="s">
        <v>176</v>
      </c>
      <c r="B964" s="81" t="e">
        <f t="shared" si="16"/>
        <v>#REF!</v>
      </c>
      <c r="C964" s="96">
        <v>-9999</v>
      </c>
      <c r="D964" s="96">
        <v>-9999</v>
      </c>
      <c r="E964" s="96">
        <v>-9999</v>
      </c>
      <c r="F964" s="96">
        <v>-9999</v>
      </c>
      <c r="G964" s="96">
        <v>-9999</v>
      </c>
      <c r="H964" s="84"/>
      <c r="J964" s="39"/>
      <c r="K964" s="39"/>
      <c r="L964" s="39"/>
      <c r="M964" s="39"/>
      <c r="N964" s="39"/>
      <c r="O964" s="39"/>
      <c r="P964" s="39"/>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row>
    <row r="965" spans="1:44" x14ac:dyDescent="0.3">
      <c r="A965" s="86" t="s">
        <v>176</v>
      </c>
      <c r="B965" s="81" t="e">
        <f t="shared" si="16"/>
        <v>#REF!</v>
      </c>
      <c r="C965" s="238">
        <v>-9999</v>
      </c>
      <c r="D965" s="238">
        <v>-9999</v>
      </c>
      <c r="E965" s="238">
        <v>-9999</v>
      </c>
      <c r="F965" s="238">
        <v>-9999</v>
      </c>
      <c r="G965" s="238">
        <v>-9999</v>
      </c>
      <c r="H965" s="84"/>
      <c r="J965" s="39"/>
      <c r="K965" s="39"/>
      <c r="L965" s="39"/>
      <c r="M965" s="39"/>
      <c r="N965" s="39"/>
      <c r="O965" s="39"/>
      <c r="P965" s="39"/>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row>
    <row r="966" spans="1:44" x14ac:dyDescent="0.3">
      <c r="A966" s="86" t="s">
        <v>176</v>
      </c>
      <c r="B966" s="81" t="e">
        <f t="shared" si="16"/>
        <v>#REF!</v>
      </c>
      <c r="C966" s="96">
        <v>-9999</v>
      </c>
      <c r="D966" s="96">
        <v>-9999</v>
      </c>
      <c r="E966" s="96">
        <v>-9999</v>
      </c>
      <c r="F966" s="96">
        <v>-9999</v>
      </c>
      <c r="G966" s="96">
        <v>-9999</v>
      </c>
      <c r="H966" s="84"/>
      <c r="J966" s="39"/>
      <c r="K966" s="39"/>
      <c r="L966" s="39"/>
      <c r="M966" s="39"/>
      <c r="N966" s="39"/>
      <c r="O966" s="39"/>
      <c r="P966" s="39"/>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row>
    <row r="967" spans="1:44" x14ac:dyDescent="0.3">
      <c r="A967" s="86" t="s">
        <v>176</v>
      </c>
      <c r="B967" s="81" t="e">
        <f t="shared" si="16"/>
        <v>#REF!</v>
      </c>
      <c r="C967" s="96">
        <v>-9999</v>
      </c>
      <c r="D967" s="96">
        <v>-9999</v>
      </c>
      <c r="E967" s="96">
        <v>-9999</v>
      </c>
      <c r="F967" s="96">
        <v>-9999</v>
      </c>
      <c r="G967" s="96">
        <v>-9999</v>
      </c>
      <c r="H967" s="84"/>
      <c r="J967" s="39"/>
      <c r="K967" s="39"/>
      <c r="L967" s="39"/>
      <c r="M967" s="39"/>
      <c r="N967" s="39"/>
      <c r="O967" s="39"/>
      <c r="P967" s="39"/>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row>
    <row r="968" spans="1:44" x14ac:dyDescent="0.3">
      <c r="A968" s="86" t="s">
        <v>176</v>
      </c>
      <c r="B968" s="81" t="e">
        <f t="shared" si="16"/>
        <v>#REF!</v>
      </c>
      <c r="C968" s="238">
        <v>-9999</v>
      </c>
      <c r="D968" s="238">
        <v>-9999</v>
      </c>
      <c r="E968" s="238">
        <v>-9999</v>
      </c>
      <c r="F968" s="238">
        <v>-9999</v>
      </c>
      <c r="G968" s="238">
        <v>-9999</v>
      </c>
      <c r="H968" s="84"/>
      <c r="J968" s="39"/>
      <c r="K968" s="39"/>
      <c r="L968" s="39"/>
      <c r="M968" s="39"/>
      <c r="N968" s="39"/>
      <c r="O968" s="39"/>
      <c r="P968" s="39"/>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row>
    <row r="969" spans="1:44" x14ac:dyDescent="0.3">
      <c r="A969" s="86" t="s">
        <v>176</v>
      </c>
      <c r="B969" s="81" t="e">
        <f t="shared" si="16"/>
        <v>#REF!</v>
      </c>
      <c r="C969" s="238">
        <v>-9999</v>
      </c>
      <c r="D969" s="238">
        <v>-9999</v>
      </c>
      <c r="E969" s="238">
        <v>-9999</v>
      </c>
      <c r="F969" s="238">
        <v>-9999</v>
      </c>
      <c r="G969" s="238">
        <v>-9999</v>
      </c>
      <c r="H969" s="84"/>
      <c r="J969" s="39"/>
      <c r="K969" s="39"/>
      <c r="L969" s="39"/>
      <c r="M969" s="39"/>
      <c r="N969" s="39"/>
      <c r="O969" s="39"/>
      <c r="P969" s="39"/>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row>
    <row r="970" spans="1:44" x14ac:dyDescent="0.3">
      <c r="A970" s="86" t="s">
        <v>176</v>
      </c>
      <c r="B970" s="81" t="e">
        <f t="shared" si="16"/>
        <v>#REF!</v>
      </c>
      <c r="C970" s="238">
        <v>-9999</v>
      </c>
      <c r="D970" s="238">
        <v>-9999</v>
      </c>
      <c r="E970" s="238">
        <v>-9999</v>
      </c>
      <c r="F970" s="238">
        <v>-9999</v>
      </c>
      <c r="G970" s="238">
        <v>-9999</v>
      </c>
      <c r="H970" s="84"/>
      <c r="J970" s="39"/>
      <c r="K970" s="39"/>
      <c r="L970" s="39"/>
      <c r="M970" s="39"/>
      <c r="N970" s="39"/>
      <c r="O970" s="39"/>
      <c r="P970" s="39"/>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row>
    <row r="971" spans="1:44" x14ac:dyDescent="0.3">
      <c r="A971" s="86" t="s">
        <v>176</v>
      </c>
      <c r="B971" s="81" t="str">
        <f t="shared" si="16"/>
        <v>Metropolitan Water District of Southern California</v>
      </c>
      <c r="C971" s="96">
        <v>-9999</v>
      </c>
      <c r="D971" s="96">
        <v>-9999</v>
      </c>
      <c r="E971" s="96">
        <v>-9999</v>
      </c>
      <c r="F971" s="96">
        <v>-9999</v>
      </c>
      <c r="G971" s="96">
        <v>5000</v>
      </c>
      <c r="H971" s="84"/>
      <c r="J971" s="39"/>
      <c r="K971" s="39"/>
      <c r="L971" s="39"/>
      <c r="M971" s="39"/>
      <c r="N971" s="39"/>
      <c r="O971" s="39"/>
      <c r="P971" s="39"/>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row>
    <row r="972" spans="1:44" x14ac:dyDescent="0.3">
      <c r="A972" s="86" t="s">
        <v>176</v>
      </c>
      <c r="B972" s="81" t="e">
        <f t="shared" si="16"/>
        <v>#REF!</v>
      </c>
      <c r="C972" s="96">
        <v>-9999</v>
      </c>
      <c r="D972" s="96">
        <v>-9999</v>
      </c>
      <c r="E972" s="96">
        <v>-9999</v>
      </c>
      <c r="F972" s="96">
        <v>-9999</v>
      </c>
      <c r="G972" s="96">
        <v>-9999</v>
      </c>
      <c r="H972" s="84"/>
      <c r="J972" s="39"/>
      <c r="K972" s="39"/>
      <c r="L972" s="39"/>
      <c r="M972" s="39"/>
      <c r="N972" s="39"/>
      <c r="O972" s="39"/>
      <c r="P972" s="39"/>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row>
    <row r="973" spans="1:44" x14ac:dyDescent="0.3">
      <c r="A973" s="86" t="s">
        <v>176</v>
      </c>
      <c r="B973" s="81" t="e">
        <f t="shared" si="16"/>
        <v>#REF!</v>
      </c>
      <c r="C973" s="201">
        <v>-9999</v>
      </c>
      <c r="D973" s="201">
        <v>-9999</v>
      </c>
      <c r="E973" s="201">
        <v>-9999</v>
      </c>
      <c r="F973" s="201">
        <v>-9999</v>
      </c>
      <c r="G973" s="201">
        <v>-9999</v>
      </c>
      <c r="H973" s="84"/>
      <c r="J973" s="39"/>
      <c r="K973" s="39"/>
      <c r="L973" s="39"/>
      <c r="M973" s="39"/>
      <c r="N973" s="39"/>
      <c r="O973" s="39"/>
      <c r="P973" s="39"/>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row>
    <row r="974" spans="1:44" x14ac:dyDescent="0.3">
      <c r="A974" s="86" t="s">
        <v>176</v>
      </c>
      <c r="B974" s="81" t="e">
        <f t="shared" si="16"/>
        <v>#REF!</v>
      </c>
      <c r="C974" s="96">
        <v>-9999</v>
      </c>
      <c r="D974" s="96">
        <v>-9999</v>
      </c>
      <c r="E974" s="96">
        <v>-9999</v>
      </c>
      <c r="F974" s="96">
        <v>-9999</v>
      </c>
      <c r="G974" s="96">
        <v>-9999</v>
      </c>
      <c r="H974" s="84"/>
      <c r="J974" s="39"/>
      <c r="K974" s="39"/>
      <c r="L974" s="39"/>
      <c r="M974" s="39"/>
      <c r="N974" s="39"/>
      <c r="O974" s="39"/>
      <c r="P974" s="39"/>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row>
    <row r="975" spans="1:44" x14ac:dyDescent="0.3">
      <c r="A975" s="86" t="s">
        <v>176</v>
      </c>
      <c r="B975" s="81" t="e">
        <f t="shared" si="16"/>
        <v>#REF!</v>
      </c>
      <c r="C975" s="238">
        <v>-9999</v>
      </c>
      <c r="D975" s="238">
        <v>-9999</v>
      </c>
      <c r="E975" s="238">
        <v>-9999</v>
      </c>
      <c r="F975" s="238">
        <v>-9999</v>
      </c>
      <c r="G975" s="238">
        <v>-9999</v>
      </c>
      <c r="H975" s="84"/>
      <c r="J975" s="39"/>
      <c r="K975" s="39"/>
      <c r="L975" s="39"/>
      <c r="M975" s="39"/>
      <c r="N975" s="39"/>
      <c r="O975" s="39"/>
      <c r="P975" s="39"/>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row>
    <row r="976" spans="1:44" x14ac:dyDescent="0.3">
      <c r="A976" s="86" t="s">
        <v>176</v>
      </c>
      <c r="B976" s="81" t="e">
        <f t="shared" si="16"/>
        <v>#REF!</v>
      </c>
      <c r="C976" s="96">
        <v>-9999</v>
      </c>
      <c r="D976" s="96">
        <v>-9999</v>
      </c>
      <c r="E976" s="96">
        <v>-9999</v>
      </c>
      <c r="F976" s="96">
        <v>-9999</v>
      </c>
      <c r="G976" s="96">
        <v>-9999</v>
      </c>
      <c r="H976" s="84"/>
      <c r="J976" s="39"/>
      <c r="K976" s="39"/>
      <c r="L976" s="39"/>
      <c r="M976" s="39"/>
      <c r="N976" s="39"/>
      <c r="O976" s="39"/>
      <c r="P976" s="39"/>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row>
    <row r="977" spans="1:45" x14ac:dyDescent="0.3">
      <c r="A977" s="86" t="s">
        <v>176</v>
      </c>
      <c r="B977" s="81" t="e">
        <f t="shared" si="16"/>
        <v>#REF!</v>
      </c>
      <c r="C977" s="238">
        <v>-9999</v>
      </c>
      <c r="D977" s="238">
        <v>-9999</v>
      </c>
      <c r="E977" s="238">
        <v>-9999</v>
      </c>
      <c r="F977" s="238">
        <v>-9999</v>
      </c>
      <c r="G977" s="238">
        <v>-9999</v>
      </c>
      <c r="H977" s="84"/>
      <c r="J977" s="39"/>
      <c r="K977" s="39"/>
      <c r="L977" s="39"/>
      <c r="M977" s="39"/>
      <c r="N977" s="39"/>
      <c r="O977" s="39"/>
      <c r="P977" s="39"/>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row>
    <row r="978" spans="1:45" collapsed="1" x14ac:dyDescent="0.3">
      <c r="A978" s="86"/>
      <c r="B978" s="86"/>
      <c r="C978" s="86"/>
      <c r="D978" s="86"/>
      <c r="E978" s="86"/>
      <c r="F978" s="86"/>
      <c r="G978" s="86"/>
      <c r="H978" s="84"/>
      <c r="J978" s="103"/>
      <c r="K978" s="103"/>
      <c r="L978" s="39"/>
      <c r="M978" s="39"/>
      <c r="N978" s="39"/>
      <c r="O978" s="39"/>
      <c r="P978" s="39"/>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row>
    <row r="979" spans="1:45" x14ac:dyDescent="0.3">
      <c r="A979" s="38"/>
      <c r="B979" s="38"/>
      <c r="C979" s="230"/>
      <c r="D979" s="230"/>
      <c r="E979" s="230"/>
      <c r="F979" s="230"/>
      <c r="G979" s="230"/>
      <c r="H979" s="38"/>
      <c r="J979" s="38"/>
      <c r="K979" s="38"/>
      <c r="L979" s="104"/>
      <c r="M979" s="104"/>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row>
    <row r="980" spans="1:45" ht="25.8" x14ac:dyDescent="0.5">
      <c r="A980" s="118" t="s">
        <v>177</v>
      </c>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row>
    <row r="981" spans="1:45" ht="100.5" customHeight="1" x14ac:dyDescent="0.3">
      <c r="A981" s="295" t="s">
        <v>178</v>
      </c>
      <c r="B981" s="295"/>
      <c r="C981" s="295"/>
      <c r="D981" s="295"/>
      <c r="E981" s="295"/>
      <c r="F981" s="295"/>
      <c r="G981" s="295"/>
      <c r="H981" s="295"/>
      <c r="I981" s="119"/>
      <c r="J981" s="119"/>
      <c r="K981" s="119"/>
      <c r="L981" s="119"/>
      <c r="M981" s="119"/>
      <c r="N981" s="119"/>
      <c r="O981" s="119"/>
      <c r="P981" s="119"/>
      <c r="Q981" s="119"/>
      <c r="R981" s="119"/>
      <c r="S981" s="119"/>
      <c r="T981" s="119"/>
      <c r="U981" s="119"/>
      <c r="V981" s="119"/>
      <c r="W981" s="119"/>
      <c r="X981" s="119"/>
      <c r="Y981" s="119"/>
      <c r="Z981" s="119"/>
      <c r="AA981" s="119"/>
      <c r="AB981" s="119"/>
      <c r="AC981" s="119"/>
      <c r="AD981" s="119"/>
      <c r="AE981" s="119"/>
      <c r="AF981" s="119"/>
      <c r="AG981" s="119"/>
      <c r="AH981" s="119"/>
      <c r="AI981" s="119"/>
      <c r="AJ981" s="119"/>
      <c r="AK981" s="119"/>
      <c r="AL981" s="119"/>
      <c r="AM981" s="119"/>
      <c r="AN981" s="119"/>
      <c r="AO981" s="119"/>
      <c r="AP981" s="119"/>
      <c r="AQ981" s="119"/>
      <c r="AR981" s="119"/>
    </row>
    <row r="982" spans="1:45" x14ac:dyDescent="0.3">
      <c r="A982" s="68" t="s">
        <v>179</v>
      </c>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c r="AA982" s="68"/>
      <c r="AB982" s="68"/>
      <c r="AC982" s="68"/>
      <c r="AD982" s="68"/>
      <c r="AE982" s="68"/>
      <c r="AF982" s="68"/>
      <c r="AG982" s="68"/>
      <c r="AH982" s="68"/>
      <c r="AI982" s="68"/>
      <c r="AJ982" s="68"/>
      <c r="AK982" s="68"/>
      <c r="AL982" s="68"/>
      <c r="AM982" s="68"/>
      <c r="AN982" s="68"/>
      <c r="AO982" s="68"/>
      <c r="AP982" s="68"/>
      <c r="AQ982" s="68"/>
      <c r="AR982" s="68"/>
    </row>
    <row r="983" spans="1:45" x14ac:dyDescent="0.3">
      <c r="A983" s="116" t="s">
        <v>180</v>
      </c>
      <c r="B983" s="108">
        <f t="shared" ref="B983:K983" si="17">AVERAGE(B986:B1079)</f>
        <v>-9999</v>
      </c>
      <c r="C983" s="108">
        <f t="shared" si="17"/>
        <v>-9999</v>
      </c>
      <c r="D983" s="108">
        <f t="shared" si="17"/>
        <v>-9999</v>
      </c>
      <c r="E983" s="108">
        <f t="shared" si="17"/>
        <v>-9999</v>
      </c>
      <c r="F983" s="108">
        <f t="shared" si="17"/>
        <v>-9999</v>
      </c>
      <c r="G983" s="108">
        <f t="shared" si="17"/>
        <v>-9999</v>
      </c>
      <c r="H983" s="108">
        <f t="shared" si="17"/>
        <v>-9999</v>
      </c>
      <c r="I983" s="108">
        <f t="shared" si="17"/>
        <v>-9999</v>
      </c>
      <c r="J983" s="108">
        <f t="shared" si="17"/>
        <v>-9999</v>
      </c>
      <c r="K983" s="108">
        <f t="shared" si="17"/>
        <v>-9999</v>
      </c>
      <c r="L983" s="108">
        <f t="shared" ref="L983:AR983" si="18">AVERAGE(L986:L1080)</f>
        <v>-9999</v>
      </c>
      <c r="M983" s="108">
        <f t="shared" si="18"/>
        <v>-9999</v>
      </c>
      <c r="N983" s="108">
        <f t="shared" si="18"/>
        <v>-9999</v>
      </c>
      <c r="O983" s="108">
        <f t="shared" si="18"/>
        <v>-9999</v>
      </c>
      <c r="P983" s="108">
        <f t="shared" si="18"/>
        <v>-9999</v>
      </c>
      <c r="Q983" s="108">
        <f t="shared" si="18"/>
        <v>-9999</v>
      </c>
      <c r="R983" s="108">
        <f t="shared" si="18"/>
        <v>-9999</v>
      </c>
      <c r="S983" s="108">
        <f t="shared" si="18"/>
        <v>-9999</v>
      </c>
      <c r="T983" s="108">
        <f t="shared" si="18"/>
        <v>-9999</v>
      </c>
      <c r="U983" s="108">
        <f t="shared" si="18"/>
        <v>-9999</v>
      </c>
      <c r="V983" s="108">
        <f t="shared" si="18"/>
        <v>-9999</v>
      </c>
      <c r="W983" s="108">
        <f t="shared" si="18"/>
        <v>-9999</v>
      </c>
      <c r="X983" s="108">
        <f t="shared" si="18"/>
        <v>-9999</v>
      </c>
      <c r="Y983" s="108">
        <f t="shared" si="18"/>
        <v>-9999</v>
      </c>
      <c r="Z983" s="108">
        <f t="shared" si="18"/>
        <v>-9999</v>
      </c>
      <c r="AA983" s="108">
        <f t="shared" si="18"/>
        <v>-9999</v>
      </c>
      <c r="AB983" s="108">
        <f t="shared" si="18"/>
        <v>-9999</v>
      </c>
      <c r="AC983" s="108">
        <f t="shared" si="18"/>
        <v>-9999</v>
      </c>
      <c r="AD983" s="108">
        <f t="shared" si="18"/>
        <v>-9999</v>
      </c>
      <c r="AE983" s="108">
        <f t="shared" si="18"/>
        <v>-9999</v>
      </c>
      <c r="AF983" s="108">
        <f t="shared" si="18"/>
        <v>-9999</v>
      </c>
      <c r="AG983" s="108">
        <f t="shared" si="18"/>
        <v>-9999</v>
      </c>
      <c r="AH983" s="108">
        <f t="shared" si="18"/>
        <v>-9999</v>
      </c>
      <c r="AI983" s="108">
        <f t="shared" si="18"/>
        <v>-9999</v>
      </c>
      <c r="AJ983" s="108">
        <f t="shared" si="18"/>
        <v>-9999</v>
      </c>
      <c r="AK983" s="108">
        <f t="shared" si="18"/>
        <v>-9999</v>
      </c>
      <c r="AL983" s="108">
        <f t="shared" si="18"/>
        <v>5000</v>
      </c>
      <c r="AM983" s="108">
        <f t="shared" si="18"/>
        <v>-9999</v>
      </c>
      <c r="AN983" s="108">
        <f t="shared" si="18"/>
        <v>-9999</v>
      </c>
      <c r="AO983" s="108">
        <f t="shared" si="18"/>
        <v>-9999</v>
      </c>
      <c r="AP983" s="108">
        <f t="shared" si="18"/>
        <v>-9999</v>
      </c>
      <c r="AQ983" s="108">
        <f t="shared" si="18"/>
        <v>-9999</v>
      </c>
      <c r="AR983" s="108">
        <f t="shared" si="18"/>
        <v>-9999</v>
      </c>
    </row>
    <row r="984" spans="1:45" x14ac:dyDescent="0.3">
      <c r="A984" s="31"/>
      <c r="B984" s="109" t="e">
        <f>'Contractor Assumptions'!#REF!</f>
        <v>#REF!</v>
      </c>
      <c r="C984" s="109" t="e">
        <f>'Contractor Assumptions'!#REF!</f>
        <v>#REF!</v>
      </c>
      <c r="D984" s="109" t="e">
        <f>'Contractor Assumptions'!#REF!</f>
        <v>#REF!</v>
      </c>
      <c r="E984" s="109" t="e">
        <f>'Contractor Assumptions'!#REF!</f>
        <v>#REF!</v>
      </c>
      <c r="F984" s="109" t="e">
        <f>'Contractor Assumptions'!#REF!</f>
        <v>#REF!</v>
      </c>
      <c r="G984" s="109" t="e">
        <f>'Contractor Assumptions'!#REF!</f>
        <v>#REF!</v>
      </c>
      <c r="H984" s="109" t="e">
        <f>'Contractor Assumptions'!#REF!</f>
        <v>#REF!</v>
      </c>
      <c r="I984" s="109" t="e">
        <f>'Contractor Assumptions'!#REF!</f>
        <v>#REF!</v>
      </c>
      <c r="J984" s="109" t="e">
        <f>'Contractor Assumptions'!#REF!</f>
        <v>#REF!</v>
      </c>
      <c r="K984" s="109" t="e">
        <f>'Contractor Assumptions'!#REF!</f>
        <v>#REF!</v>
      </c>
      <c r="L984" s="109" t="e">
        <f>'Contractor Assumptions'!#REF!</f>
        <v>#REF!</v>
      </c>
      <c r="M984" s="109" t="e">
        <f>'Contractor Assumptions'!#REF!</f>
        <v>#REF!</v>
      </c>
      <c r="N984" s="109" t="e">
        <f>'Contractor Assumptions'!#REF!</f>
        <v>#REF!</v>
      </c>
      <c r="O984" s="109" t="e">
        <f>'Contractor Assumptions'!#REF!</f>
        <v>#REF!</v>
      </c>
      <c r="P984" s="109" t="e">
        <f>'Contractor Assumptions'!#REF!</f>
        <v>#REF!</v>
      </c>
      <c r="Q984" s="109" t="e">
        <f>'Contractor Assumptions'!#REF!</f>
        <v>#REF!</v>
      </c>
      <c r="R984" s="109" t="e">
        <f>'Contractor Assumptions'!#REF!</f>
        <v>#REF!</v>
      </c>
      <c r="S984" s="109" t="e">
        <f>'Contractor Assumptions'!#REF!</f>
        <v>#REF!</v>
      </c>
      <c r="T984" s="109" t="e">
        <f>'Contractor Assumptions'!#REF!</f>
        <v>#REF!</v>
      </c>
      <c r="U984" s="109" t="e">
        <f>'Contractor Assumptions'!#REF!</f>
        <v>#REF!</v>
      </c>
      <c r="V984" s="109" t="e">
        <f>'Contractor Assumptions'!#REF!</f>
        <v>#REF!</v>
      </c>
      <c r="W984" s="109" t="e">
        <f>'Contractor Assumptions'!#REF!</f>
        <v>#REF!</v>
      </c>
      <c r="X984" s="109" t="e">
        <f>'Contractor Assumptions'!#REF!</f>
        <v>#REF!</v>
      </c>
      <c r="Y984" s="109" t="e">
        <f>'Contractor Assumptions'!#REF!</f>
        <v>#REF!</v>
      </c>
      <c r="Z984" s="109" t="e">
        <f>'Contractor Assumptions'!#REF!</f>
        <v>#REF!</v>
      </c>
      <c r="AA984" s="109" t="e">
        <f>'Contractor Assumptions'!#REF!</f>
        <v>#REF!</v>
      </c>
      <c r="AB984" s="109" t="e">
        <f>'Contractor Assumptions'!#REF!</f>
        <v>#REF!</v>
      </c>
      <c r="AC984" s="109" t="e">
        <f>'Contractor Assumptions'!#REF!</f>
        <v>#REF!</v>
      </c>
      <c r="AD984" s="109" t="e">
        <f>'Contractor Assumptions'!#REF!</f>
        <v>#REF!</v>
      </c>
      <c r="AE984" s="109" t="e">
        <f>'Contractor Assumptions'!#REF!</f>
        <v>#REF!</v>
      </c>
      <c r="AF984" s="109" t="e">
        <f>'Contractor Assumptions'!#REF!</f>
        <v>#REF!</v>
      </c>
      <c r="AG984" s="109" t="e">
        <f>'Contractor Assumptions'!#REF!</f>
        <v>#REF!</v>
      </c>
      <c r="AH984" s="109" t="e">
        <f>'Contractor Assumptions'!#REF!</f>
        <v>#REF!</v>
      </c>
      <c r="AI984" s="109" t="e">
        <f>'Contractor Assumptions'!#REF!</f>
        <v>#REF!</v>
      </c>
      <c r="AJ984" s="109" t="e">
        <f>'Contractor Assumptions'!#REF!</f>
        <v>#REF!</v>
      </c>
      <c r="AK984" s="109" t="e">
        <f>'Contractor Assumptions'!#REF!</f>
        <v>#REF!</v>
      </c>
      <c r="AL984" s="109" t="str">
        <f>'Contractor Assumptions'!$B6</f>
        <v>Metropolitan Water District of Southern California</v>
      </c>
      <c r="AM984" s="109" t="e">
        <f>'Contractor Assumptions'!#REF!</f>
        <v>#REF!</v>
      </c>
      <c r="AN984" s="109" t="e">
        <f>'Contractor Assumptions'!#REF!</f>
        <v>#REF!</v>
      </c>
      <c r="AO984" s="109" t="e">
        <f>'Contractor Assumptions'!#REF!</f>
        <v>#REF!</v>
      </c>
      <c r="AP984" s="109" t="e">
        <f>'Contractor Assumptions'!#REF!</f>
        <v>#REF!</v>
      </c>
      <c r="AQ984" s="109" t="e">
        <f>'Contractor Assumptions'!#REF!</f>
        <v>#REF!</v>
      </c>
      <c r="AR984" s="109" t="e">
        <f>'Contractor Assumptions'!#REF!</f>
        <v>#REF!</v>
      </c>
      <c r="AS984" s="109" t="s">
        <v>83</v>
      </c>
    </row>
    <row r="985" spans="1:45" x14ac:dyDescent="0.3">
      <c r="A985" s="109" t="s">
        <v>106</v>
      </c>
      <c r="B985" s="110" t="s">
        <v>181</v>
      </c>
      <c r="C985" s="110" t="s">
        <v>181</v>
      </c>
      <c r="D985" s="110" t="s">
        <v>181</v>
      </c>
      <c r="E985" s="110" t="s">
        <v>181</v>
      </c>
      <c r="F985" s="110" t="s">
        <v>181</v>
      </c>
      <c r="G985" s="110" t="s">
        <v>181</v>
      </c>
      <c r="H985" s="110" t="s">
        <v>181</v>
      </c>
      <c r="I985" s="110" t="s">
        <v>181</v>
      </c>
      <c r="J985" s="110" t="s">
        <v>181</v>
      </c>
      <c r="K985" s="110" t="s">
        <v>181</v>
      </c>
      <c r="L985" s="110" t="s">
        <v>181</v>
      </c>
      <c r="M985" s="110" t="s">
        <v>181</v>
      </c>
      <c r="N985" s="110" t="s">
        <v>181</v>
      </c>
      <c r="O985" s="110" t="s">
        <v>181</v>
      </c>
      <c r="P985" s="110" t="s">
        <v>181</v>
      </c>
      <c r="Q985" s="110" t="s">
        <v>181</v>
      </c>
      <c r="R985" s="110" t="s">
        <v>181</v>
      </c>
      <c r="S985" s="110" t="s">
        <v>181</v>
      </c>
      <c r="T985" s="110" t="s">
        <v>181</v>
      </c>
      <c r="U985" s="110" t="s">
        <v>181</v>
      </c>
      <c r="V985" s="110" t="s">
        <v>181</v>
      </c>
      <c r="W985" s="110" t="s">
        <v>181</v>
      </c>
      <c r="X985" s="110" t="s">
        <v>181</v>
      </c>
      <c r="Y985" s="110" t="s">
        <v>181</v>
      </c>
      <c r="Z985" s="110" t="s">
        <v>181</v>
      </c>
      <c r="AA985" s="110" t="s">
        <v>181</v>
      </c>
      <c r="AB985" s="110" t="s">
        <v>181</v>
      </c>
      <c r="AC985" s="110" t="s">
        <v>181</v>
      </c>
      <c r="AD985" s="110" t="s">
        <v>181</v>
      </c>
      <c r="AE985" s="110" t="s">
        <v>181</v>
      </c>
      <c r="AF985" s="110" t="s">
        <v>181</v>
      </c>
      <c r="AG985" s="110" t="s">
        <v>181</v>
      </c>
      <c r="AH985" s="110" t="s">
        <v>181</v>
      </c>
      <c r="AI985" s="110" t="s">
        <v>181</v>
      </c>
      <c r="AJ985" s="110" t="s">
        <v>181</v>
      </c>
      <c r="AK985" s="110" t="s">
        <v>181</v>
      </c>
      <c r="AL985" s="110" t="s">
        <v>181</v>
      </c>
      <c r="AM985" s="110" t="s">
        <v>181</v>
      </c>
      <c r="AN985" s="110" t="s">
        <v>181</v>
      </c>
      <c r="AO985" s="110" t="s">
        <v>181</v>
      </c>
      <c r="AP985" s="110" t="s">
        <v>181</v>
      </c>
      <c r="AQ985" s="110" t="s">
        <v>181</v>
      </c>
      <c r="AR985" s="110" t="s">
        <v>181</v>
      </c>
    </row>
    <row r="986" spans="1:45" x14ac:dyDescent="0.3">
      <c r="A986" s="107">
        <v>1922</v>
      </c>
      <c r="B986" s="111">
        <v>-9999</v>
      </c>
      <c r="C986" s="111">
        <v>-9999</v>
      </c>
      <c r="D986" s="111">
        <v>-9999</v>
      </c>
      <c r="E986" s="111">
        <v>-9999</v>
      </c>
      <c r="F986" s="111">
        <v>-9999</v>
      </c>
      <c r="G986" s="111">
        <v>-9999</v>
      </c>
      <c r="H986" s="111">
        <v>-9999</v>
      </c>
      <c r="I986" s="111">
        <v>-9999</v>
      </c>
      <c r="J986" s="111">
        <v>-9999</v>
      </c>
      <c r="K986" s="111">
        <v>-9999</v>
      </c>
      <c r="L986" s="111">
        <v>-9999</v>
      </c>
      <c r="M986" s="111">
        <v>-9999</v>
      </c>
      <c r="N986" s="111">
        <v>-9999</v>
      </c>
      <c r="O986" s="111">
        <v>-9999</v>
      </c>
      <c r="P986" s="111">
        <v>-9999</v>
      </c>
      <c r="Q986" s="111">
        <v>-9999</v>
      </c>
      <c r="R986" s="111">
        <v>-9999</v>
      </c>
      <c r="S986" s="111">
        <v>-9999</v>
      </c>
      <c r="T986" s="111">
        <v>-9999</v>
      </c>
      <c r="U986" s="111">
        <v>-9999</v>
      </c>
      <c r="V986" s="111">
        <v>-9999</v>
      </c>
      <c r="W986" s="111">
        <v>-9999</v>
      </c>
      <c r="X986" s="111">
        <v>-9999</v>
      </c>
      <c r="Y986" s="111">
        <v>-9999</v>
      </c>
      <c r="Z986" s="111">
        <v>-9999</v>
      </c>
      <c r="AA986" s="111">
        <v>-9999</v>
      </c>
      <c r="AB986" s="111">
        <v>-9999</v>
      </c>
      <c r="AC986" s="111">
        <v>-9999</v>
      </c>
      <c r="AD986" s="111">
        <v>-9999</v>
      </c>
      <c r="AE986" s="111">
        <v>-9999</v>
      </c>
      <c r="AF986" s="111">
        <v>-9999</v>
      </c>
      <c r="AG986" s="111">
        <v>-9999</v>
      </c>
      <c r="AH986" s="111">
        <v>-9999</v>
      </c>
      <c r="AI986" s="111">
        <v>-9999</v>
      </c>
      <c r="AJ986" s="111">
        <v>-9999</v>
      </c>
      <c r="AK986" s="111">
        <v>-9999</v>
      </c>
      <c r="AL986" s="111">
        <v>5000</v>
      </c>
      <c r="AM986" s="111">
        <v>-9999</v>
      </c>
      <c r="AN986" s="111">
        <v>-9999</v>
      </c>
      <c r="AO986" s="111">
        <v>-9999</v>
      </c>
      <c r="AP986" s="111">
        <v>-9999</v>
      </c>
      <c r="AQ986" s="111">
        <v>-9999</v>
      </c>
      <c r="AR986" s="111">
        <v>-9999</v>
      </c>
    </row>
    <row r="987" spans="1:45" x14ac:dyDescent="0.3">
      <c r="A987" s="107">
        <v>1923</v>
      </c>
      <c r="B987" s="111">
        <v>-9999</v>
      </c>
      <c r="C987" s="111">
        <v>-9999</v>
      </c>
      <c r="D987" s="111">
        <v>-9999</v>
      </c>
      <c r="E987" s="111">
        <v>-9999</v>
      </c>
      <c r="F987" s="111">
        <v>-9999</v>
      </c>
      <c r="G987" s="111">
        <v>-9999</v>
      </c>
      <c r="H987" s="111">
        <v>-9999</v>
      </c>
      <c r="I987" s="111">
        <v>-9999</v>
      </c>
      <c r="J987" s="111">
        <v>-9999</v>
      </c>
      <c r="K987" s="111">
        <v>-9999</v>
      </c>
      <c r="L987" s="111">
        <v>-9999</v>
      </c>
      <c r="M987" s="111">
        <v>-9999</v>
      </c>
      <c r="N987" s="111">
        <v>-9999</v>
      </c>
      <c r="O987" s="111">
        <v>-9999</v>
      </c>
      <c r="P987" s="111">
        <v>-9999</v>
      </c>
      <c r="Q987" s="111">
        <v>-9999</v>
      </c>
      <c r="R987" s="111">
        <v>-9999</v>
      </c>
      <c r="S987" s="111">
        <v>-9999</v>
      </c>
      <c r="T987" s="111">
        <v>-9999</v>
      </c>
      <c r="U987" s="111">
        <v>-9999</v>
      </c>
      <c r="V987" s="111">
        <v>-9999</v>
      </c>
      <c r="W987" s="111">
        <v>-9999</v>
      </c>
      <c r="X987" s="111">
        <v>-9999</v>
      </c>
      <c r="Y987" s="111">
        <v>-9999</v>
      </c>
      <c r="Z987" s="111">
        <v>-9999</v>
      </c>
      <c r="AA987" s="111">
        <v>-9999</v>
      </c>
      <c r="AB987" s="111">
        <v>-9999</v>
      </c>
      <c r="AC987" s="111">
        <v>-9999</v>
      </c>
      <c r="AD987" s="111">
        <v>-9999</v>
      </c>
      <c r="AE987" s="111">
        <v>-9999</v>
      </c>
      <c r="AF987" s="111">
        <v>-9999</v>
      </c>
      <c r="AG987" s="111">
        <v>-9999</v>
      </c>
      <c r="AH987" s="111">
        <v>-9999</v>
      </c>
      <c r="AI987" s="111">
        <v>-9999</v>
      </c>
      <c r="AJ987" s="111">
        <v>-9999</v>
      </c>
      <c r="AK987" s="111">
        <v>-9999</v>
      </c>
      <c r="AL987" s="111">
        <v>5000</v>
      </c>
      <c r="AM987" s="111">
        <v>-9999</v>
      </c>
      <c r="AN987" s="111">
        <v>-9999</v>
      </c>
      <c r="AO987" s="111">
        <v>-9999</v>
      </c>
      <c r="AP987" s="111">
        <v>-9999</v>
      </c>
      <c r="AQ987" s="111">
        <v>-9999</v>
      </c>
      <c r="AR987" s="111">
        <v>-9999</v>
      </c>
    </row>
    <row r="988" spans="1:45" x14ac:dyDescent="0.3">
      <c r="A988" s="107">
        <v>1924</v>
      </c>
      <c r="B988" s="111">
        <v>-9999</v>
      </c>
      <c r="C988" s="111">
        <v>-9999</v>
      </c>
      <c r="D988" s="111">
        <v>-9999</v>
      </c>
      <c r="E988" s="111">
        <v>-9999</v>
      </c>
      <c r="F988" s="111">
        <v>-9999</v>
      </c>
      <c r="G988" s="111">
        <v>-9999</v>
      </c>
      <c r="H988" s="111">
        <v>-9999</v>
      </c>
      <c r="I988" s="111">
        <v>-9999</v>
      </c>
      <c r="J988" s="111">
        <v>-9999</v>
      </c>
      <c r="K988" s="111">
        <v>-9999</v>
      </c>
      <c r="L988" s="111">
        <v>-9999</v>
      </c>
      <c r="M988" s="111">
        <v>-9999</v>
      </c>
      <c r="N988" s="111">
        <v>-9999</v>
      </c>
      <c r="O988" s="111">
        <v>-9999</v>
      </c>
      <c r="P988" s="111">
        <v>-9999</v>
      </c>
      <c r="Q988" s="111">
        <v>-9999</v>
      </c>
      <c r="R988" s="111">
        <v>-9999</v>
      </c>
      <c r="S988" s="111">
        <v>-9999</v>
      </c>
      <c r="T988" s="111">
        <v>-9999</v>
      </c>
      <c r="U988" s="111">
        <v>-9999</v>
      </c>
      <c r="V988" s="111">
        <v>-9999</v>
      </c>
      <c r="W988" s="111">
        <v>-9999</v>
      </c>
      <c r="X988" s="111">
        <v>-9999</v>
      </c>
      <c r="Y988" s="111">
        <v>-9999</v>
      </c>
      <c r="Z988" s="111">
        <v>-9999</v>
      </c>
      <c r="AA988" s="111">
        <v>-9999</v>
      </c>
      <c r="AB988" s="111">
        <v>-9999</v>
      </c>
      <c r="AC988" s="111">
        <v>-9999</v>
      </c>
      <c r="AD988" s="111">
        <v>-9999</v>
      </c>
      <c r="AE988" s="111">
        <v>-9999</v>
      </c>
      <c r="AF988" s="111">
        <v>-9999</v>
      </c>
      <c r="AG988" s="111">
        <v>-9999</v>
      </c>
      <c r="AH988" s="111">
        <v>-9999</v>
      </c>
      <c r="AI988" s="111">
        <v>-9999</v>
      </c>
      <c r="AJ988" s="111">
        <v>-9999</v>
      </c>
      <c r="AK988" s="111">
        <v>-9999</v>
      </c>
      <c r="AL988" s="111">
        <v>5000</v>
      </c>
      <c r="AM988" s="111">
        <v>-9999</v>
      </c>
      <c r="AN988" s="111">
        <v>-9999</v>
      </c>
      <c r="AO988" s="111">
        <v>-9999</v>
      </c>
      <c r="AP988" s="111">
        <v>-9999</v>
      </c>
      <c r="AQ988" s="111">
        <v>-9999</v>
      </c>
      <c r="AR988" s="111">
        <v>-9999</v>
      </c>
    </row>
    <row r="989" spans="1:45" x14ac:dyDescent="0.3">
      <c r="A989" s="107">
        <v>1925</v>
      </c>
      <c r="B989" s="111">
        <v>-9999</v>
      </c>
      <c r="C989" s="111">
        <v>-9999</v>
      </c>
      <c r="D989" s="111">
        <v>-9999</v>
      </c>
      <c r="E989" s="111">
        <v>-9999</v>
      </c>
      <c r="F989" s="111">
        <v>-9999</v>
      </c>
      <c r="G989" s="111">
        <v>-9999</v>
      </c>
      <c r="H989" s="111">
        <v>-9999</v>
      </c>
      <c r="I989" s="111">
        <v>-9999</v>
      </c>
      <c r="J989" s="111">
        <v>-9999</v>
      </c>
      <c r="K989" s="111">
        <v>-9999</v>
      </c>
      <c r="L989" s="111">
        <v>-9999</v>
      </c>
      <c r="M989" s="111">
        <v>-9999</v>
      </c>
      <c r="N989" s="111">
        <v>-9999</v>
      </c>
      <c r="O989" s="111">
        <v>-9999</v>
      </c>
      <c r="P989" s="111">
        <v>-9999</v>
      </c>
      <c r="Q989" s="111">
        <v>-9999</v>
      </c>
      <c r="R989" s="111">
        <v>-9999</v>
      </c>
      <c r="S989" s="111">
        <v>-9999</v>
      </c>
      <c r="T989" s="111">
        <v>-9999</v>
      </c>
      <c r="U989" s="111">
        <v>-9999</v>
      </c>
      <c r="V989" s="111">
        <v>-9999</v>
      </c>
      <c r="W989" s="111">
        <v>-9999</v>
      </c>
      <c r="X989" s="111">
        <v>-9999</v>
      </c>
      <c r="Y989" s="111">
        <v>-9999</v>
      </c>
      <c r="Z989" s="111">
        <v>-9999</v>
      </c>
      <c r="AA989" s="111">
        <v>-9999</v>
      </c>
      <c r="AB989" s="111">
        <v>-9999</v>
      </c>
      <c r="AC989" s="111">
        <v>-9999</v>
      </c>
      <c r="AD989" s="111">
        <v>-9999</v>
      </c>
      <c r="AE989" s="111">
        <v>-9999</v>
      </c>
      <c r="AF989" s="111">
        <v>-9999</v>
      </c>
      <c r="AG989" s="111">
        <v>-9999</v>
      </c>
      <c r="AH989" s="111">
        <v>-9999</v>
      </c>
      <c r="AI989" s="111">
        <v>-9999</v>
      </c>
      <c r="AJ989" s="111">
        <v>-9999</v>
      </c>
      <c r="AK989" s="111">
        <v>-9999</v>
      </c>
      <c r="AL989" s="111">
        <v>5000</v>
      </c>
      <c r="AM989" s="111">
        <v>-9999</v>
      </c>
      <c r="AN989" s="111">
        <v>-9999</v>
      </c>
      <c r="AO989" s="111">
        <v>-9999</v>
      </c>
      <c r="AP989" s="111">
        <v>-9999</v>
      </c>
      <c r="AQ989" s="111">
        <v>-9999</v>
      </c>
      <c r="AR989" s="111">
        <v>-9999</v>
      </c>
    </row>
    <row r="990" spans="1:45" x14ac:dyDescent="0.3">
      <c r="A990" s="107">
        <v>1926</v>
      </c>
      <c r="B990" s="111">
        <v>-9999</v>
      </c>
      <c r="C990" s="111">
        <v>-9999</v>
      </c>
      <c r="D990" s="111">
        <v>-9999</v>
      </c>
      <c r="E990" s="111">
        <v>-9999</v>
      </c>
      <c r="F990" s="111">
        <v>-9999</v>
      </c>
      <c r="G990" s="111">
        <v>-9999</v>
      </c>
      <c r="H990" s="111">
        <v>-9999</v>
      </c>
      <c r="I990" s="111">
        <v>-9999</v>
      </c>
      <c r="J990" s="111">
        <v>-9999</v>
      </c>
      <c r="K990" s="111">
        <v>-9999</v>
      </c>
      <c r="L990" s="111">
        <v>-9999</v>
      </c>
      <c r="M990" s="111">
        <v>-9999</v>
      </c>
      <c r="N990" s="111">
        <v>-9999</v>
      </c>
      <c r="O990" s="111">
        <v>-9999</v>
      </c>
      <c r="P990" s="111">
        <v>-9999</v>
      </c>
      <c r="Q990" s="111">
        <v>-9999</v>
      </c>
      <c r="R990" s="111">
        <v>-9999</v>
      </c>
      <c r="S990" s="111">
        <v>-9999</v>
      </c>
      <c r="T990" s="111">
        <v>-9999</v>
      </c>
      <c r="U990" s="111">
        <v>-9999</v>
      </c>
      <c r="V990" s="111">
        <v>-9999</v>
      </c>
      <c r="W990" s="111">
        <v>-9999</v>
      </c>
      <c r="X990" s="111">
        <v>-9999</v>
      </c>
      <c r="Y990" s="111">
        <v>-9999</v>
      </c>
      <c r="Z990" s="111">
        <v>-9999</v>
      </c>
      <c r="AA990" s="111">
        <v>-9999</v>
      </c>
      <c r="AB990" s="111">
        <v>-9999</v>
      </c>
      <c r="AC990" s="111">
        <v>-9999</v>
      </c>
      <c r="AD990" s="111">
        <v>-9999</v>
      </c>
      <c r="AE990" s="111">
        <v>-9999</v>
      </c>
      <c r="AF990" s="111">
        <v>-9999</v>
      </c>
      <c r="AG990" s="111">
        <v>-9999</v>
      </c>
      <c r="AH990" s="111">
        <v>-9999</v>
      </c>
      <c r="AI990" s="111">
        <v>-9999</v>
      </c>
      <c r="AJ990" s="111">
        <v>-9999</v>
      </c>
      <c r="AK990" s="111">
        <v>-9999</v>
      </c>
      <c r="AL990" s="111">
        <v>5000</v>
      </c>
      <c r="AM990" s="111">
        <v>-9999</v>
      </c>
      <c r="AN990" s="111">
        <v>-9999</v>
      </c>
      <c r="AO990" s="111">
        <v>-9999</v>
      </c>
      <c r="AP990" s="111">
        <v>-9999</v>
      </c>
      <c r="AQ990" s="111">
        <v>-9999</v>
      </c>
      <c r="AR990" s="111">
        <v>-9999</v>
      </c>
    </row>
    <row r="991" spans="1:45" x14ac:dyDescent="0.3">
      <c r="A991" s="107">
        <v>1927</v>
      </c>
      <c r="B991" s="111">
        <v>-9999</v>
      </c>
      <c r="C991" s="111">
        <v>-9999</v>
      </c>
      <c r="D991" s="111">
        <v>-9999</v>
      </c>
      <c r="E991" s="111">
        <v>-9999</v>
      </c>
      <c r="F991" s="111">
        <v>-9999</v>
      </c>
      <c r="G991" s="111">
        <v>-9999</v>
      </c>
      <c r="H991" s="111">
        <v>-9999</v>
      </c>
      <c r="I991" s="111">
        <v>-9999</v>
      </c>
      <c r="J991" s="111">
        <v>-9999</v>
      </c>
      <c r="K991" s="111">
        <v>-9999</v>
      </c>
      <c r="L991" s="111">
        <v>-9999</v>
      </c>
      <c r="M991" s="111">
        <v>-9999</v>
      </c>
      <c r="N991" s="111">
        <v>-9999</v>
      </c>
      <c r="O991" s="111">
        <v>-9999</v>
      </c>
      <c r="P991" s="111">
        <v>-9999</v>
      </c>
      <c r="Q991" s="111">
        <v>-9999</v>
      </c>
      <c r="R991" s="111">
        <v>-9999</v>
      </c>
      <c r="S991" s="111">
        <v>-9999</v>
      </c>
      <c r="T991" s="111">
        <v>-9999</v>
      </c>
      <c r="U991" s="111">
        <v>-9999</v>
      </c>
      <c r="V991" s="111">
        <v>-9999</v>
      </c>
      <c r="W991" s="111">
        <v>-9999</v>
      </c>
      <c r="X991" s="111">
        <v>-9999</v>
      </c>
      <c r="Y991" s="111">
        <v>-9999</v>
      </c>
      <c r="Z991" s="111">
        <v>-9999</v>
      </c>
      <c r="AA991" s="111">
        <v>-9999</v>
      </c>
      <c r="AB991" s="111">
        <v>-9999</v>
      </c>
      <c r="AC991" s="111">
        <v>-9999</v>
      </c>
      <c r="AD991" s="111">
        <v>-9999</v>
      </c>
      <c r="AE991" s="111">
        <v>-9999</v>
      </c>
      <c r="AF991" s="111">
        <v>-9999</v>
      </c>
      <c r="AG991" s="111">
        <v>-9999</v>
      </c>
      <c r="AH991" s="111">
        <v>-9999</v>
      </c>
      <c r="AI991" s="111">
        <v>-9999</v>
      </c>
      <c r="AJ991" s="111">
        <v>-9999</v>
      </c>
      <c r="AK991" s="111">
        <v>-9999</v>
      </c>
      <c r="AL991" s="111">
        <v>5000</v>
      </c>
      <c r="AM991" s="111">
        <v>-9999</v>
      </c>
      <c r="AN991" s="111">
        <v>-9999</v>
      </c>
      <c r="AO991" s="111">
        <v>-9999</v>
      </c>
      <c r="AP991" s="111">
        <v>-9999</v>
      </c>
      <c r="AQ991" s="111">
        <v>-9999</v>
      </c>
      <c r="AR991" s="111">
        <v>-9999</v>
      </c>
    </row>
    <row r="992" spans="1:45" x14ac:dyDescent="0.3">
      <c r="A992" s="107">
        <v>1928</v>
      </c>
      <c r="B992" s="111">
        <v>-9999</v>
      </c>
      <c r="C992" s="111">
        <v>-9999</v>
      </c>
      <c r="D992" s="111">
        <v>-9999</v>
      </c>
      <c r="E992" s="111">
        <v>-9999</v>
      </c>
      <c r="F992" s="111">
        <v>-9999</v>
      </c>
      <c r="G992" s="111">
        <v>-9999</v>
      </c>
      <c r="H992" s="111">
        <v>-9999</v>
      </c>
      <c r="I992" s="111">
        <v>-9999</v>
      </c>
      <c r="J992" s="111">
        <v>-9999</v>
      </c>
      <c r="K992" s="111">
        <v>-9999</v>
      </c>
      <c r="L992" s="111">
        <v>-9999</v>
      </c>
      <c r="M992" s="111">
        <v>-9999</v>
      </c>
      <c r="N992" s="111">
        <v>-9999</v>
      </c>
      <c r="O992" s="111">
        <v>-9999</v>
      </c>
      <c r="P992" s="111">
        <v>-9999</v>
      </c>
      <c r="Q992" s="111">
        <v>-9999</v>
      </c>
      <c r="R992" s="111">
        <v>-9999</v>
      </c>
      <c r="S992" s="111">
        <v>-9999</v>
      </c>
      <c r="T992" s="111">
        <v>-9999</v>
      </c>
      <c r="U992" s="111">
        <v>-9999</v>
      </c>
      <c r="V992" s="111">
        <v>-9999</v>
      </c>
      <c r="W992" s="111">
        <v>-9999</v>
      </c>
      <c r="X992" s="111">
        <v>-9999</v>
      </c>
      <c r="Y992" s="111">
        <v>-9999</v>
      </c>
      <c r="Z992" s="111">
        <v>-9999</v>
      </c>
      <c r="AA992" s="111">
        <v>-9999</v>
      </c>
      <c r="AB992" s="111">
        <v>-9999</v>
      </c>
      <c r="AC992" s="111">
        <v>-9999</v>
      </c>
      <c r="AD992" s="111">
        <v>-9999</v>
      </c>
      <c r="AE992" s="111">
        <v>-9999</v>
      </c>
      <c r="AF992" s="111">
        <v>-9999</v>
      </c>
      <c r="AG992" s="111">
        <v>-9999</v>
      </c>
      <c r="AH992" s="111">
        <v>-9999</v>
      </c>
      <c r="AI992" s="111">
        <v>-9999</v>
      </c>
      <c r="AJ992" s="111">
        <v>-9999</v>
      </c>
      <c r="AK992" s="111">
        <v>-9999</v>
      </c>
      <c r="AL992" s="111">
        <v>5000</v>
      </c>
      <c r="AM992" s="111">
        <v>-9999</v>
      </c>
      <c r="AN992" s="111">
        <v>-9999</v>
      </c>
      <c r="AO992" s="111">
        <v>-9999</v>
      </c>
      <c r="AP992" s="111">
        <v>-9999</v>
      </c>
      <c r="AQ992" s="111">
        <v>-9999</v>
      </c>
      <c r="AR992" s="111">
        <v>-9999</v>
      </c>
    </row>
    <row r="993" spans="1:44" x14ac:dyDescent="0.3">
      <c r="A993" s="107">
        <v>1929</v>
      </c>
      <c r="B993" s="111">
        <v>-9999</v>
      </c>
      <c r="C993" s="111">
        <v>-9999</v>
      </c>
      <c r="D993" s="111">
        <v>-9999</v>
      </c>
      <c r="E993" s="111">
        <v>-9999</v>
      </c>
      <c r="F993" s="111">
        <v>-9999</v>
      </c>
      <c r="G993" s="111">
        <v>-9999</v>
      </c>
      <c r="H993" s="111">
        <v>-9999</v>
      </c>
      <c r="I993" s="111">
        <v>-9999</v>
      </c>
      <c r="J993" s="111">
        <v>-9999</v>
      </c>
      <c r="K993" s="111">
        <v>-9999</v>
      </c>
      <c r="L993" s="111">
        <v>-9999</v>
      </c>
      <c r="M993" s="111">
        <v>-9999</v>
      </c>
      <c r="N993" s="111">
        <v>-9999</v>
      </c>
      <c r="O993" s="111">
        <v>-9999</v>
      </c>
      <c r="P993" s="111">
        <v>-9999</v>
      </c>
      <c r="Q993" s="111">
        <v>-9999</v>
      </c>
      <c r="R993" s="111">
        <v>-9999</v>
      </c>
      <c r="S993" s="111">
        <v>-9999</v>
      </c>
      <c r="T993" s="111">
        <v>-9999</v>
      </c>
      <c r="U993" s="111">
        <v>-9999</v>
      </c>
      <c r="V993" s="111">
        <v>-9999</v>
      </c>
      <c r="W993" s="111">
        <v>-9999</v>
      </c>
      <c r="X993" s="111">
        <v>-9999</v>
      </c>
      <c r="Y993" s="111">
        <v>-9999</v>
      </c>
      <c r="Z993" s="111">
        <v>-9999</v>
      </c>
      <c r="AA993" s="111">
        <v>-9999</v>
      </c>
      <c r="AB993" s="111">
        <v>-9999</v>
      </c>
      <c r="AC993" s="111">
        <v>-9999</v>
      </c>
      <c r="AD993" s="111">
        <v>-9999</v>
      </c>
      <c r="AE993" s="111">
        <v>-9999</v>
      </c>
      <c r="AF993" s="111">
        <v>-9999</v>
      </c>
      <c r="AG993" s="111">
        <v>-9999</v>
      </c>
      <c r="AH993" s="111">
        <v>-9999</v>
      </c>
      <c r="AI993" s="111">
        <v>-9999</v>
      </c>
      <c r="AJ993" s="111">
        <v>-9999</v>
      </c>
      <c r="AK993" s="111">
        <v>-9999</v>
      </c>
      <c r="AL993" s="111">
        <v>5000</v>
      </c>
      <c r="AM993" s="111">
        <v>-9999</v>
      </c>
      <c r="AN993" s="111">
        <v>-9999</v>
      </c>
      <c r="AO993" s="111">
        <v>-9999</v>
      </c>
      <c r="AP993" s="111">
        <v>-9999</v>
      </c>
      <c r="AQ993" s="111">
        <v>-9999</v>
      </c>
      <c r="AR993" s="111">
        <v>-9999</v>
      </c>
    </row>
    <row r="994" spans="1:44" x14ac:dyDescent="0.3">
      <c r="A994" s="107">
        <v>1930</v>
      </c>
      <c r="B994" s="111">
        <v>-9999</v>
      </c>
      <c r="C994" s="111">
        <v>-9999</v>
      </c>
      <c r="D994" s="111">
        <v>-9999</v>
      </c>
      <c r="E994" s="111">
        <v>-9999</v>
      </c>
      <c r="F994" s="111">
        <v>-9999</v>
      </c>
      <c r="G994" s="111">
        <v>-9999</v>
      </c>
      <c r="H994" s="111">
        <v>-9999</v>
      </c>
      <c r="I994" s="111">
        <v>-9999</v>
      </c>
      <c r="J994" s="111">
        <v>-9999</v>
      </c>
      <c r="K994" s="111">
        <v>-9999</v>
      </c>
      <c r="L994" s="111">
        <v>-9999</v>
      </c>
      <c r="M994" s="111">
        <v>-9999</v>
      </c>
      <c r="N994" s="111">
        <v>-9999</v>
      </c>
      <c r="O994" s="111">
        <v>-9999</v>
      </c>
      <c r="P994" s="111">
        <v>-9999</v>
      </c>
      <c r="Q994" s="111">
        <v>-9999</v>
      </c>
      <c r="R994" s="111">
        <v>-9999</v>
      </c>
      <c r="S994" s="111">
        <v>-9999</v>
      </c>
      <c r="T994" s="111">
        <v>-9999</v>
      </c>
      <c r="U994" s="111">
        <v>-9999</v>
      </c>
      <c r="V994" s="111">
        <v>-9999</v>
      </c>
      <c r="W994" s="111">
        <v>-9999</v>
      </c>
      <c r="X994" s="111">
        <v>-9999</v>
      </c>
      <c r="Y994" s="111">
        <v>-9999</v>
      </c>
      <c r="Z994" s="111">
        <v>-9999</v>
      </c>
      <c r="AA994" s="111">
        <v>-9999</v>
      </c>
      <c r="AB994" s="111">
        <v>-9999</v>
      </c>
      <c r="AC994" s="111">
        <v>-9999</v>
      </c>
      <c r="AD994" s="111">
        <v>-9999</v>
      </c>
      <c r="AE994" s="111">
        <v>-9999</v>
      </c>
      <c r="AF994" s="111">
        <v>-9999</v>
      </c>
      <c r="AG994" s="111">
        <v>-9999</v>
      </c>
      <c r="AH994" s="111">
        <v>-9999</v>
      </c>
      <c r="AI994" s="111">
        <v>-9999</v>
      </c>
      <c r="AJ994" s="111">
        <v>-9999</v>
      </c>
      <c r="AK994" s="111">
        <v>-9999</v>
      </c>
      <c r="AL994" s="111">
        <v>5000</v>
      </c>
      <c r="AM994" s="111">
        <v>-9999</v>
      </c>
      <c r="AN994" s="111">
        <v>-9999</v>
      </c>
      <c r="AO994" s="111">
        <v>-9999</v>
      </c>
      <c r="AP994" s="111">
        <v>-9999</v>
      </c>
      <c r="AQ994" s="111">
        <v>-9999</v>
      </c>
      <c r="AR994" s="111">
        <v>-9999</v>
      </c>
    </row>
    <row r="995" spans="1:44" x14ac:dyDescent="0.3">
      <c r="A995" s="107">
        <v>1931</v>
      </c>
      <c r="B995" s="111">
        <v>-9999</v>
      </c>
      <c r="C995" s="111">
        <v>-9999</v>
      </c>
      <c r="D995" s="111">
        <v>-9999</v>
      </c>
      <c r="E995" s="111">
        <v>-9999</v>
      </c>
      <c r="F995" s="111">
        <v>-9999</v>
      </c>
      <c r="G995" s="111">
        <v>-9999</v>
      </c>
      <c r="H995" s="111">
        <v>-9999</v>
      </c>
      <c r="I995" s="111">
        <v>-9999</v>
      </c>
      <c r="J995" s="111">
        <v>-9999</v>
      </c>
      <c r="K995" s="111">
        <v>-9999</v>
      </c>
      <c r="L995" s="111">
        <v>-9999</v>
      </c>
      <c r="M995" s="111">
        <v>-9999</v>
      </c>
      <c r="N995" s="111">
        <v>-9999</v>
      </c>
      <c r="O995" s="111">
        <v>-9999</v>
      </c>
      <c r="P995" s="111">
        <v>-9999</v>
      </c>
      <c r="Q995" s="111">
        <v>-9999</v>
      </c>
      <c r="R995" s="111">
        <v>-9999</v>
      </c>
      <c r="S995" s="111">
        <v>-9999</v>
      </c>
      <c r="T995" s="111">
        <v>-9999</v>
      </c>
      <c r="U995" s="111">
        <v>-9999</v>
      </c>
      <c r="V995" s="111">
        <v>-9999</v>
      </c>
      <c r="W995" s="111">
        <v>-9999</v>
      </c>
      <c r="X995" s="111">
        <v>-9999</v>
      </c>
      <c r="Y995" s="111">
        <v>-9999</v>
      </c>
      <c r="Z995" s="111">
        <v>-9999</v>
      </c>
      <c r="AA995" s="111">
        <v>-9999</v>
      </c>
      <c r="AB995" s="111">
        <v>-9999</v>
      </c>
      <c r="AC995" s="111">
        <v>-9999</v>
      </c>
      <c r="AD995" s="111">
        <v>-9999</v>
      </c>
      <c r="AE995" s="111">
        <v>-9999</v>
      </c>
      <c r="AF995" s="111">
        <v>-9999</v>
      </c>
      <c r="AG995" s="111">
        <v>-9999</v>
      </c>
      <c r="AH995" s="111">
        <v>-9999</v>
      </c>
      <c r="AI995" s="111">
        <v>-9999</v>
      </c>
      <c r="AJ995" s="111">
        <v>-9999</v>
      </c>
      <c r="AK995" s="111">
        <v>-9999</v>
      </c>
      <c r="AL995" s="111">
        <v>5000</v>
      </c>
      <c r="AM995" s="111">
        <v>-9999</v>
      </c>
      <c r="AN995" s="111">
        <v>-9999</v>
      </c>
      <c r="AO995" s="111">
        <v>-9999</v>
      </c>
      <c r="AP995" s="111">
        <v>-9999</v>
      </c>
      <c r="AQ995" s="111">
        <v>-9999</v>
      </c>
      <c r="AR995" s="111">
        <v>-9999</v>
      </c>
    </row>
    <row r="996" spans="1:44" x14ac:dyDescent="0.3">
      <c r="A996" s="107">
        <v>1932</v>
      </c>
      <c r="B996" s="111">
        <v>-9999</v>
      </c>
      <c r="C996" s="111">
        <v>-9999</v>
      </c>
      <c r="D996" s="111">
        <v>-9999</v>
      </c>
      <c r="E996" s="111">
        <v>-9999</v>
      </c>
      <c r="F996" s="111">
        <v>-9999</v>
      </c>
      <c r="G996" s="111">
        <v>-9999</v>
      </c>
      <c r="H996" s="111">
        <v>-9999</v>
      </c>
      <c r="I996" s="111">
        <v>-9999</v>
      </c>
      <c r="J996" s="111">
        <v>-9999</v>
      </c>
      <c r="K996" s="111">
        <v>-9999</v>
      </c>
      <c r="L996" s="111">
        <v>-9999</v>
      </c>
      <c r="M996" s="111">
        <v>-9999</v>
      </c>
      <c r="N996" s="111">
        <v>-9999</v>
      </c>
      <c r="O996" s="111">
        <v>-9999</v>
      </c>
      <c r="P996" s="111">
        <v>-9999</v>
      </c>
      <c r="Q996" s="111">
        <v>-9999</v>
      </c>
      <c r="R996" s="111">
        <v>-9999</v>
      </c>
      <c r="S996" s="111">
        <v>-9999</v>
      </c>
      <c r="T996" s="111">
        <v>-9999</v>
      </c>
      <c r="U996" s="111">
        <v>-9999</v>
      </c>
      <c r="V996" s="111">
        <v>-9999</v>
      </c>
      <c r="W996" s="111">
        <v>-9999</v>
      </c>
      <c r="X996" s="111">
        <v>-9999</v>
      </c>
      <c r="Y996" s="111">
        <v>-9999</v>
      </c>
      <c r="Z996" s="111">
        <v>-9999</v>
      </c>
      <c r="AA996" s="111">
        <v>-9999</v>
      </c>
      <c r="AB996" s="111">
        <v>-9999</v>
      </c>
      <c r="AC996" s="111">
        <v>-9999</v>
      </c>
      <c r="AD996" s="111">
        <v>-9999</v>
      </c>
      <c r="AE996" s="111">
        <v>-9999</v>
      </c>
      <c r="AF996" s="111">
        <v>-9999</v>
      </c>
      <c r="AG996" s="111">
        <v>-9999</v>
      </c>
      <c r="AH996" s="111">
        <v>-9999</v>
      </c>
      <c r="AI996" s="111">
        <v>-9999</v>
      </c>
      <c r="AJ996" s="111">
        <v>-9999</v>
      </c>
      <c r="AK996" s="111">
        <v>-9999</v>
      </c>
      <c r="AL996" s="111">
        <v>5000</v>
      </c>
      <c r="AM996" s="111">
        <v>-9999</v>
      </c>
      <c r="AN996" s="111">
        <v>-9999</v>
      </c>
      <c r="AO996" s="111">
        <v>-9999</v>
      </c>
      <c r="AP996" s="111">
        <v>-9999</v>
      </c>
      <c r="AQ996" s="111">
        <v>-9999</v>
      </c>
      <c r="AR996" s="111">
        <v>-9999</v>
      </c>
    </row>
    <row r="997" spans="1:44" x14ac:dyDescent="0.3">
      <c r="A997" s="107">
        <v>1933</v>
      </c>
      <c r="B997" s="111">
        <v>-9999</v>
      </c>
      <c r="C997" s="111">
        <v>-9999</v>
      </c>
      <c r="D997" s="111">
        <v>-9999</v>
      </c>
      <c r="E997" s="111">
        <v>-9999</v>
      </c>
      <c r="F997" s="111">
        <v>-9999</v>
      </c>
      <c r="G997" s="111">
        <v>-9999</v>
      </c>
      <c r="H997" s="111">
        <v>-9999</v>
      </c>
      <c r="I997" s="111">
        <v>-9999</v>
      </c>
      <c r="J997" s="111">
        <v>-9999</v>
      </c>
      <c r="K997" s="111">
        <v>-9999</v>
      </c>
      <c r="L997" s="111">
        <v>-9999</v>
      </c>
      <c r="M997" s="111">
        <v>-9999</v>
      </c>
      <c r="N997" s="111">
        <v>-9999</v>
      </c>
      <c r="O997" s="111">
        <v>-9999</v>
      </c>
      <c r="P997" s="111">
        <v>-9999</v>
      </c>
      <c r="Q997" s="111">
        <v>-9999</v>
      </c>
      <c r="R997" s="111">
        <v>-9999</v>
      </c>
      <c r="S997" s="111">
        <v>-9999</v>
      </c>
      <c r="T997" s="111">
        <v>-9999</v>
      </c>
      <c r="U997" s="111">
        <v>-9999</v>
      </c>
      <c r="V997" s="111">
        <v>-9999</v>
      </c>
      <c r="W997" s="111">
        <v>-9999</v>
      </c>
      <c r="X997" s="111">
        <v>-9999</v>
      </c>
      <c r="Y997" s="111">
        <v>-9999</v>
      </c>
      <c r="Z997" s="111">
        <v>-9999</v>
      </c>
      <c r="AA997" s="111">
        <v>-9999</v>
      </c>
      <c r="AB997" s="111">
        <v>-9999</v>
      </c>
      <c r="AC997" s="111">
        <v>-9999</v>
      </c>
      <c r="AD997" s="111">
        <v>-9999</v>
      </c>
      <c r="AE997" s="111">
        <v>-9999</v>
      </c>
      <c r="AF997" s="111">
        <v>-9999</v>
      </c>
      <c r="AG997" s="111">
        <v>-9999</v>
      </c>
      <c r="AH997" s="111">
        <v>-9999</v>
      </c>
      <c r="AI997" s="111">
        <v>-9999</v>
      </c>
      <c r="AJ997" s="111">
        <v>-9999</v>
      </c>
      <c r="AK997" s="111">
        <v>-9999</v>
      </c>
      <c r="AL997" s="111">
        <v>5000</v>
      </c>
      <c r="AM997" s="111">
        <v>-9999</v>
      </c>
      <c r="AN997" s="111">
        <v>-9999</v>
      </c>
      <c r="AO997" s="111">
        <v>-9999</v>
      </c>
      <c r="AP997" s="111">
        <v>-9999</v>
      </c>
      <c r="AQ997" s="111">
        <v>-9999</v>
      </c>
      <c r="AR997" s="111">
        <v>-9999</v>
      </c>
    </row>
    <row r="998" spans="1:44" x14ac:dyDescent="0.3">
      <c r="A998" s="107">
        <v>1934</v>
      </c>
      <c r="B998" s="111">
        <v>-9999</v>
      </c>
      <c r="C998" s="111">
        <v>-9999</v>
      </c>
      <c r="D998" s="111">
        <v>-9999</v>
      </c>
      <c r="E998" s="111">
        <v>-9999</v>
      </c>
      <c r="F998" s="111">
        <v>-9999</v>
      </c>
      <c r="G998" s="111">
        <v>-9999</v>
      </c>
      <c r="H998" s="111">
        <v>-9999</v>
      </c>
      <c r="I998" s="111">
        <v>-9999</v>
      </c>
      <c r="J998" s="111">
        <v>-9999</v>
      </c>
      <c r="K998" s="111">
        <v>-9999</v>
      </c>
      <c r="L998" s="111">
        <v>-9999</v>
      </c>
      <c r="M998" s="111">
        <v>-9999</v>
      </c>
      <c r="N998" s="111">
        <v>-9999</v>
      </c>
      <c r="O998" s="111">
        <v>-9999</v>
      </c>
      <c r="P998" s="111">
        <v>-9999</v>
      </c>
      <c r="Q998" s="111">
        <v>-9999</v>
      </c>
      <c r="R998" s="111">
        <v>-9999</v>
      </c>
      <c r="S998" s="111">
        <v>-9999</v>
      </c>
      <c r="T998" s="111">
        <v>-9999</v>
      </c>
      <c r="U998" s="111">
        <v>-9999</v>
      </c>
      <c r="V998" s="111">
        <v>-9999</v>
      </c>
      <c r="W998" s="111">
        <v>-9999</v>
      </c>
      <c r="X998" s="111">
        <v>-9999</v>
      </c>
      <c r="Y998" s="111">
        <v>-9999</v>
      </c>
      <c r="Z998" s="111">
        <v>-9999</v>
      </c>
      <c r="AA998" s="111">
        <v>-9999</v>
      </c>
      <c r="AB998" s="111">
        <v>-9999</v>
      </c>
      <c r="AC998" s="111">
        <v>-9999</v>
      </c>
      <c r="AD998" s="111">
        <v>-9999</v>
      </c>
      <c r="AE998" s="111">
        <v>-9999</v>
      </c>
      <c r="AF998" s="111">
        <v>-9999</v>
      </c>
      <c r="AG998" s="111">
        <v>-9999</v>
      </c>
      <c r="AH998" s="111">
        <v>-9999</v>
      </c>
      <c r="AI998" s="111">
        <v>-9999</v>
      </c>
      <c r="AJ998" s="111">
        <v>-9999</v>
      </c>
      <c r="AK998" s="111">
        <v>-9999</v>
      </c>
      <c r="AL998" s="111">
        <v>5000</v>
      </c>
      <c r="AM998" s="111">
        <v>-9999</v>
      </c>
      <c r="AN998" s="111">
        <v>-9999</v>
      </c>
      <c r="AO998" s="111">
        <v>-9999</v>
      </c>
      <c r="AP998" s="111">
        <v>-9999</v>
      </c>
      <c r="AQ998" s="111">
        <v>-9999</v>
      </c>
      <c r="AR998" s="111">
        <v>-9999</v>
      </c>
    </row>
    <row r="999" spans="1:44" x14ac:dyDescent="0.3">
      <c r="A999" s="107">
        <v>1935</v>
      </c>
      <c r="B999" s="111">
        <v>-9999</v>
      </c>
      <c r="C999" s="111">
        <v>-9999</v>
      </c>
      <c r="D999" s="111">
        <v>-9999</v>
      </c>
      <c r="E999" s="111">
        <v>-9999</v>
      </c>
      <c r="F999" s="111">
        <v>-9999</v>
      </c>
      <c r="G999" s="111">
        <v>-9999</v>
      </c>
      <c r="H999" s="111">
        <v>-9999</v>
      </c>
      <c r="I999" s="111">
        <v>-9999</v>
      </c>
      <c r="J999" s="111">
        <v>-9999</v>
      </c>
      <c r="K999" s="111">
        <v>-9999</v>
      </c>
      <c r="L999" s="111">
        <v>-9999</v>
      </c>
      <c r="M999" s="111">
        <v>-9999</v>
      </c>
      <c r="N999" s="111">
        <v>-9999</v>
      </c>
      <c r="O999" s="111">
        <v>-9999</v>
      </c>
      <c r="P999" s="111">
        <v>-9999</v>
      </c>
      <c r="Q999" s="111">
        <v>-9999</v>
      </c>
      <c r="R999" s="111">
        <v>-9999</v>
      </c>
      <c r="S999" s="111">
        <v>-9999</v>
      </c>
      <c r="T999" s="111">
        <v>-9999</v>
      </c>
      <c r="U999" s="111">
        <v>-9999</v>
      </c>
      <c r="V999" s="111">
        <v>-9999</v>
      </c>
      <c r="W999" s="111">
        <v>-9999</v>
      </c>
      <c r="X999" s="111">
        <v>-9999</v>
      </c>
      <c r="Y999" s="111">
        <v>-9999</v>
      </c>
      <c r="Z999" s="111">
        <v>-9999</v>
      </c>
      <c r="AA999" s="111">
        <v>-9999</v>
      </c>
      <c r="AB999" s="111">
        <v>-9999</v>
      </c>
      <c r="AC999" s="111">
        <v>-9999</v>
      </c>
      <c r="AD999" s="111">
        <v>-9999</v>
      </c>
      <c r="AE999" s="111">
        <v>-9999</v>
      </c>
      <c r="AF999" s="111">
        <v>-9999</v>
      </c>
      <c r="AG999" s="111">
        <v>-9999</v>
      </c>
      <c r="AH999" s="111">
        <v>-9999</v>
      </c>
      <c r="AI999" s="111">
        <v>-9999</v>
      </c>
      <c r="AJ999" s="111">
        <v>-9999</v>
      </c>
      <c r="AK999" s="111">
        <v>-9999</v>
      </c>
      <c r="AL999" s="111">
        <v>5000</v>
      </c>
      <c r="AM999" s="111">
        <v>-9999</v>
      </c>
      <c r="AN999" s="111">
        <v>-9999</v>
      </c>
      <c r="AO999" s="111">
        <v>-9999</v>
      </c>
      <c r="AP999" s="111">
        <v>-9999</v>
      </c>
      <c r="AQ999" s="111">
        <v>-9999</v>
      </c>
      <c r="AR999" s="111">
        <v>-9999</v>
      </c>
    </row>
    <row r="1000" spans="1:44" x14ac:dyDescent="0.3">
      <c r="A1000" s="107">
        <v>1936</v>
      </c>
      <c r="B1000" s="111">
        <v>-9999</v>
      </c>
      <c r="C1000" s="111">
        <v>-9999</v>
      </c>
      <c r="D1000" s="111">
        <v>-9999</v>
      </c>
      <c r="E1000" s="111">
        <v>-9999</v>
      </c>
      <c r="F1000" s="111">
        <v>-9999</v>
      </c>
      <c r="G1000" s="111">
        <v>-9999</v>
      </c>
      <c r="H1000" s="111">
        <v>-9999</v>
      </c>
      <c r="I1000" s="111">
        <v>-9999</v>
      </c>
      <c r="J1000" s="111">
        <v>-9999</v>
      </c>
      <c r="K1000" s="111">
        <v>-9999</v>
      </c>
      <c r="L1000" s="111">
        <v>-9999</v>
      </c>
      <c r="M1000" s="111">
        <v>-9999</v>
      </c>
      <c r="N1000" s="111">
        <v>-9999</v>
      </c>
      <c r="O1000" s="111">
        <v>-9999</v>
      </c>
      <c r="P1000" s="111">
        <v>-9999</v>
      </c>
      <c r="Q1000" s="111">
        <v>-9999</v>
      </c>
      <c r="R1000" s="111">
        <v>-9999</v>
      </c>
      <c r="S1000" s="111">
        <v>-9999</v>
      </c>
      <c r="T1000" s="111">
        <v>-9999</v>
      </c>
      <c r="U1000" s="111">
        <v>-9999</v>
      </c>
      <c r="V1000" s="111">
        <v>-9999</v>
      </c>
      <c r="W1000" s="111">
        <v>-9999</v>
      </c>
      <c r="X1000" s="111">
        <v>-9999</v>
      </c>
      <c r="Y1000" s="111">
        <v>-9999</v>
      </c>
      <c r="Z1000" s="111">
        <v>-9999</v>
      </c>
      <c r="AA1000" s="111">
        <v>-9999</v>
      </c>
      <c r="AB1000" s="111">
        <v>-9999</v>
      </c>
      <c r="AC1000" s="111">
        <v>-9999</v>
      </c>
      <c r="AD1000" s="111">
        <v>-9999</v>
      </c>
      <c r="AE1000" s="111">
        <v>-9999</v>
      </c>
      <c r="AF1000" s="111">
        <v>-9999</v>
      </c>
      <c r="AG1000" s="111">
        <v>-9999</v>
      </c>
      <c r="AH1000" s="111">
        <v>-9999</v>
      </c>
      <c r="AI1000" s="111">
        <v>-9999</v>
      </c>
      <c r="AJ1000" s="111">
        <v>-9999</v>
      </c>
      <c r="AK1000" s="111">
        <v>-9999</v>
      </c>
      <c r="AL1000" s="111">
        <v>5000</v>
      </c>
      <c r="AM1000" s="111">
        <v>-9999</v>
      </c>
      <c r="AN1000" s="111">
        <v>-9999</v>
      </c>
      <c r="AO1000" s="111">
        <v>-9999</v>
      </c>
      <c r="AP1000" s="111">
        <v>-9999</v>
      </c>
      <c r="AQ1000" s="111">
        <v>-9999</v>
      </c>
      <c r="AR1000" s="111">
        <v>-9999</v>
      </c>
    </row>
    <row r="1001" spans="1:44" x14ac:dyDescent="0.3">
      <c r="A1001" s="107">
        <v>1937</v>
      </c>
      <c r="B1001" s="111">
        <v>-9999</v>
      </c>
      <c r="C1001" s="111">
        <v>-9999</v>
      </c>
      <c r="D1001" s="111">
        <v>-9999</v>
      </c>
      <c r="E1001" s="111">
        <v>-9999</v>
      </c>
      <c r="F1001" s="111">
        <v>-9999</v>
      </c>
      <c r="G1001" s="111">
        <v>-9999</v>
      </c>
      <c r="H1001" s="111">
        <v>-9999</v>
      </c>
      <c r="I1001" s="111">
        <v>-9999</v>
      </c>
      <c r="J1001" s="111">
        <v>-9999</v>
      </c>
      <c r="K1001" s="111">
        <v>-9999</v>
      </c>
      <c r="L1001" s="111">
        <v>-9999</v>
      </c>
      <c r="M1001" s="111">
        <v>-9999</v>
      </c>
      <c r="N1001" s="111">
        <v>-9999</v>
      </c>
      <c r="O1001" s="111">
        <v>-9999</v>
      </c>
      <c r="P1001" s="111">
        <v>-9999</v>
      </c>
      <c r="Q1001" s="111">
        <v>-9999</v>
      </c>
      <c r="R1001" s="111">
        <v>-9999</v>
      </c>
      <c r="S1001" s="111">
        <v>-9999</v>
      </c>
      <c r="T1001" s="111">
        <v>-9999</v>
      </c>
      <c r="U1001" s="111">
        <v>-9999</v>
      </c>
      <c r="V1001" s="111">
        <v>-9999</v>
      </c>
      <c r="W1001" s="111">
        <v>-9999</v>
      </c>
      <c r="X1001" s="111">
        <v>-9999</v>
      </c>
      <c r="Y1001" s="111">
        <v>-9999</v>
      </c>
      <c r="Z1001" s="111">
        <v>-9999</v>
      </c>
      <c r="AA1001" s="111">
        <v>-9999</v>
      </c>
      <c r="AB1001" s="111">
        <v>-9999</v>
      </c>
      <c r="AC1001" s="111">
        <v>-9999</v>
      </c>
      <c r="AD1001" s="111">
        <v>-9999</v>
      </c>
      <c r="AE1001" s="111">
        <v>-9999</v>
      </c>
      <c r="AF1001" s="111">
        <v>-9999</v>
      </c>
      <c r="AG1001" s="111">
        <v>-9999</v>
      </c>
      <c r="AH1001" s="111">
        <v>-9999</v>
      </c>
      <c r="AI1001" s="111">
        <v>-9999</v>
      </c>
      <c r="AJ1001" s="111">
        <v>-9999</v>
      </c>
      <c r="AK1001" s="111">
        <v>-9999</v>
      </c>
      <c r="AL1001" s="111">
        <v>5000</v>
      </c>
      <c r="AM1001" s="111">
        <v>-9999</v>
      </c>
      <c r="AN1001" s="111">
        <v>-9999</v>
      </c>
      <c r="AO1001" s="111">
        <v>-9999</v>
      </c>
      <c r="AP1001" s="111">
        <v>-9999</v>
      </c>
      <c r="AQ1001" s="111">
        <v>-9999</v>
      </c>
      <c r="AR1001" s="111">
        <v>-9999</v>
      </c>
    </row>
    <row r="1002" spans="1:44" x14ac:dyDescent="0.3">
      <c r="A1002" s="107">
        <v>1938</v>
      </c>
      <c r="B1002" s="111">
        <v>-9999</v>
      </c>
      <c r="C1002" s="111">
        <v>-9999</v>
      </c>
      <c r="D1002" s="111">
        <v>-9999</v>
      </c>
      <c r="E1002" s="111">
        <v>-9999</v>
      </c>
      <c r="F1002" s="111">
        <v>-9999</v>
      </c>
      <c r="G1002" s="111">
        <v>-9999</v>
      </c>
      <c r="H1002" s="111">
        <v>-9999</v>
      </c>
      <c r="I1002" s="111">
        <v>-9999</v>
      </c>
      <c r="J1002" s="111">
        <v>-9999</v>
      </c>
      <c r="K1002" s="111">
        <v>-9999</v>
      </c>
      <c r="L1002" s="111">
        <v>-9999</v>
      </c>
      <c r="M1002" s="111">
        <v>-9999</v>
      </c>
      <c r="N1002" s="111">
        <v>-9999</v>
      </c>
      <c r="O1002" s="111">
        <v>-9999</v>
      </c>
      <c r="P1002" s="111">
        <v>-9999</v>
      </c>
      <c r="Q1002" s="111">
        <v>-9999</v>
      </c>
      <c r="R1002" s="111">
        <v>-9999</v>
      </c>
      <c r="S1002" s="111">
        <v>-9999</v>
      </c>
      <c r="T1002" s="111">
        <v>-9999</v>
      </c>
      <c r="U1002" s="111">
        <v>-9999</v>
      </c>
      <c r="V1002" s="111">
        <v>-9999</v>
      </c>
      <c r="W1002" s="111">
        <v>-9999</v>
      </c>
      <c r="X1002" s="111">
        <v>-9999</v>
      </c>
      <c r="Y1002" s="111">
        <v>-9999</v>
      </c>
      <c r="Z1002" s="111">
        <v>-9999</v>
      </c>
      <c r="AA1002" s="111">
        <v>-9999</v>
      </c>
      <c r="AB1002" s="111">
        <v>-9999</v>
      </c>
      <c r="AC1002" s="111">
        <v>-9999</v>
      </c>
      <c r="AD1002" s="111">
        <v>-9999</v>
      </c>
      <c r="AE1002" s="111">
        <v>-9999</v>
      </c>
      <c r="AF1002" s="111">
        <v>-9999</v>
      </c>
      <c r="AG1002" s="111">
        <v>-9999</v>
      </c>
      <c r="AH1002" s="111">
        <v>-9999</v>
      </c>
      <c r="AI1002" s="111">
        <v>-9999</v>
      </c>
      <c r="AJ1002" s="111">
        <v>-9999</v>
      </c>
      <c r="AK1002" s="111">
        <v>-9999</v>
      </c>
      <c r="AL1002" s="111">
        <v>5000</v>
      </c>
      <c r="AM1002" s="111">
        <v>-9999</v>
      </c>
      <c r="AN1002" s="111">
        <v>-9999</v>
      </c>
      <c r="AO1002" s="111">
        <v>-9999</v>
      </c>
      <c r="AP1002" s="111">
        <v>-9999</v>
      </c>
      <c r="AQ1002" s="111">
        <v>-9999</v>
      </c>
      <c r="AR1002" s="111">
        <v>-9999</v>
      </c>
    </row>
    <row r="1003" spans="1:44" x14ac:dyDescent="0.3">
      <c r="A1003" s="107">
        <v>1939</v>
      </c>
      <c r="B1003" s="111">
        <v>-9999</v>
      </c>
      <c r="C1003" s="111">
        <v>-9999</v>
      </c>
      <c r="D1003" s="111">
        <v>-9999</v>
      </c>
      <c r="E1003" s="111">
        <v>-9999</v>
      </c>
      <c r="F1003" s="111">
        <v>-9999</v>
      </c>
      <c r="G1003" s="111">
        <v>-9999</v>
      </c>
      <c r="H1003" s="111">
        <v>-9999</v>
      </c>
      <c r="I1003" s="111">
        <v>-9999</v>
      </c>
      <c r="J1003" s="111">
        <v>-9999</v>
      </c>
      <c r="K1003" s="111">
        <v>-9999</v>
      </c>
      <c r="L1003" s="111">
        <v>-9999</v>
      </c>
      <c r="M1003" s="111">
        <v>-9999</v>
      </c>
      <c r="N1003" s="111">
        <v>-9999</v>
      </c>
      <c r="O1003" s="111">
        <v>-9999</v>
      </c>
      <c r="P1003" s="111">
        <v>-9999</v>
      </c>
      <c r="Q1003" s="111">
        <v>-9999</v>
      </c>
      <c r="R1003" s="111">
        <v>-9999</v>
      </c>
      <c r="S1003" s="111">
        <v>-9999</v>
      </c>
      <c r="T1003" s="111">
        <v>-9999</v>
      </c>
      <c r="U1003" s="111">
        <v>-9999</v>
      </c>
      <c r="V1003" s="111">
        <v>-9999</v>
      </c>
      <c r="W1003" s="111">
        <v>-9999</v>
      </c>
      <c r="X1003" s="111">
        <v>-9999</v>
      </c>
      <c r="Y1003" s="111">
        <v>-9999</v>
      </c>
      <c r="Z1003" s="111">
        <v>-9999</v>
      </c>
      <c r="AA1003" s="111">
        <v>-9999</v>
      </c>
      <c r="AB1003" s="111">
        <v>-9999</v>
      </c>
      <c r="AC1003" s="111">
        <v>-9999</v>
      </c>
      <c r="AD1003" s="111">
        <v>-9999</v>
      </c>
      <c r="AE1003" s="111">
        <v>-9999</v>
      </c>
      <c r="AF1003" s="111">
        <v>-9999</v>
      </c>
      <c r="AG1003" s="111">
        <v>-9999</v>
      </c>
      <c r="AH1003" s="111">
        <v>-9999</v>
      </c>
      <c r="AI1003" s="111">
        <v>-9999</v>
      </c>
      <c r="AJ1003" s="111">
        <v>-9999</v>
      </c>
      <c r="AK1003" s="111">
        <v>-9999</v>
      </c>
      <c r="AL1003" s="111">
        <v>5000</v>
      </c>
      <c r="AM1003" s="111">
        <v>-9999</v>
      </c>
      <c r="AN1003" s="111">
        <v>-9999</v>
      </c>
      <c r="AO1003" s="111">
        <v>-9999</v>
      </c>
      <c r="AP1003" s="111">
        <v>-9999</v>
      </c>
      <c r="AQ1003" s="111">
        <v>-9999</v>
      </c>
      <c r="AR1003" s="111">
        <v>-9999</v>
      </c>
    </row>
    <row r="1004" spans="1:44" x14ac:dyDescent="0.3">
      <c r="A1004" s="107">
        <v>1940</v>
      </c>
      <c r="B1004" s="111">
        <v>-9999</v>
      </c>
      <c r="C1004" s="111">
        <v>-9999</v>
      </c>
      <c r="D1004" s="111">
        <v>-9999</v>
      </c>
      <c r="E1004" s="111">
        <v>-9999</v>
      </c>
      <c r="F1004" s="111">
        <v>-9999</v>
      </c>
      <c r="G1004" s="111">
        <v>-9999</v>
      </c>
      <c r="H1004" s="111">
        <v>-9999</v>
      </c>
      <c r="I1004" s="111">
        <v>-9999</v>
      </c>
      <c r="J1004" s="111">
        <v>-9999</v>
      </c>
      <c r="K1004" s="111">
        <v>-9999</v>
      </c>
      <c r="L1004" s="111">
        <v>-9999</v>
      </c>
      <c r="M1004" s="111">
        <v>-9999</v>
      </c>
      <c r="N1004" s="111">
        <v>-9999</v>
      </c>
      <c r="O1004" s="111">
        <v>-9999</v>
      </c>
      <c r="P1004" s="111">
        <v>-9999</v>
      </c>
      <c r="Q1004" s="111">
        <v>-9999</v>
      </c>
      <c r="R1004" s="111">
        <v>-9999</v>
      </c>
      <c r="S1004" s="111">
        <v>-9999</v>
      </c>
      <c r="T1004" s="111">
        <v>-9999</v>
      </c>
      <c r="U1004" s="111">
        <v>-9999</v>
      </c>
      <c r="V1004" s="111">
        <v>-9999</v>
      </c>
      <c r="W1004" s="111">
        <v>-9999</v>
      </c>
      <c r="X1004" s="111">
        <v>-9999</v>
      </c>
      <c r="Y1004" s="111">
        <v>-9999</v>
      </c>
      <c r="Z1004" s="111">
        <v>-9999</v>
      </c>
      <c r="AA1004" s="111">
        <v>-9999</v>
      </c>
      <c r="AB1004" s="111">
        <v>-9999</v>
      </c>
      <c r="AC1004" s="111">
        <v>-9999</v>
      </c>
      <c r="AD1004" s="111">
        <v>-9999</v>
      </c>
      <c r="AE1004" s="111">
        <v>-9999</v>
      </c>
      <c r="AF1004" s="111">
        <v>-9999</v>
      </c>
      <c r="AG1004" s="111">
        <v>-9999</v>
      </c>
      <c r="AH1004" s="111">
        <v>-9999</v>
      </c>
      <c r="AI1004" s="111">
        <v>-9999</v>
      </c>
      <c r="AJ1004" s="111">
        <v>-9999</v>
      </c>
      <c r="AK1004" s="111">
        <v>-9999</v>
      </c>
      <c r="AL1004" s="111">
        <v>5000</v>
      </c>
      <c r="AM1004" s="111">
        <v>-9999</v>
      </c>
      <c r="AN1004" s="111">
        <v>-9999</v>
      </c>
      <c r="AO1004" s="111">
        <v>-9999</v>
      </c>
      <c r="AP1004" s="111">
        <v>-9999</v>
      </c>
      <c r="AQ1004" s="111">
        <v>-9999</v>
      </c>
      <c r="AR1004" s="111">
        <v>-9999</v>
      </c>
    </row>
    <row r="1005" spans="1:44" x14ac:dyDescent="0.3">
      <c r="A1005" s="107">
        <v>1941</v>
      </c>
      <c r="B1005" s="111">
        <v>-9999</v>
      </c>
      <c r="C1005" s="111">
        <v>-9999</v>
      </c>
      <c r="D1005" s="111">
        <v>-9999</v>
      </c>
      <c r="E1005" s="111">
        <v>-9999</v>
      </c>
      <c r="F1005" s="111">
        <v>-9999</v>
      </c>
      <c r="G1005" s="111">
        <v>-9999</v>
      </c>
      <c r="H1005" s="111">
        <v>-9999</v>
      </c>
      <c r="I1005" s="111">
        <v>-9999</v>
      </c>
      <c r="J1005" s="111">
        <v>-9999</v>
      </c>
      <c r="K1005" s="111">
        <v>-9999</v>
      </c>
      <c r="L1005" s="111">
        <v>-9999</v>
      </c>
      <c r="M1005" s="111">
        <v>-9999</v>
      </c>
      <c r="N1005" s="111">
        <v>-9999</v>
      </c>
      <c r="O1005" s="111">
        <v>-9999</v>
      </c>
      <c r="P1005" s="111">
        <v>-9999</v>
      </c>
      <c r="Q1005" s="111">
        <v>-9999</v>
      </c>
      <c r="R1005" s="111">
        <v>-9999</v>
      </c>
      <c r="S1005" s="111">
        <v>-9999</v>
      </c>
      <c r="T1005" s="111">
        <v>-9999</v>
      </c>
      <c r="U1005" s="111">
        <v>-9999</v>
      </c>
      <c r="V1005" s="111">
        <v>-9999</v>
      </c>
      <c r="W1005" s="111">
        <v>-9999</v>
      </c>
      <c r="X1005" s="111">
        <v>-9999</v>
      </c>
      <c r="Y1005" s="111">
        <v>-9999</v>
      </c>
      <c r="Z1005" s="111">
        <v>-9999</v>
      </c>
      <c r="AA1005" s="111">
        <v>-9999</v>
      </c>
      <c r="AB1005" s="111">
        <v>-9999</v>
      </c>
      <c r="AC1005" s="111">
        <v>-9999</v>
      </c>
      <c r="AD1005" s="111">
        <v>-9999</v>
      </c>
      <c r="AE1005" s="111">
        <v>-9999</v>
      </c>
      <c r="AF1005" s="111">
        <v>-9999</v>
      </c>
      <c r="AG1005" s="111">
        <v>-9999</v>
      </c>
      <c r="AH1005" s="111">
        <v>-9999</v>
      </c>
      <c r="AI1005" s="111">
        <v>-9999</v>
      </c>
      <c r="AJ1005" s="111">
        <v>-9999</v>
      </c>
      <c r="AK1005" s="111">
        <v>-9999</v>
      </c>
      <c r="AL1005" s="111">
        <v>5000</v>
      </c>
      <c r="AM1005" s="111">
        <v>-9999</v>
      </c>
      <c r="AN1005" s="111">
        <v>-9999</v>
      </c>
      <c r="AO1005" s="111">
        <v>-9999</v>
      </c>
      <c r="AP1005" s="111">
        <v>-9999</v>
      </c>
      <c r="AQ1005" s="111">
        <v>-9999</v>
      </c>
      <c r="AR1005" s="111">
        <v>-9999</v>
      </c>
    </row>
    <row r="1006" spans="1:44" x14ac:dyDescent="0.3">
      <c r="A1006" s="107">
        <v>1942</v>
      </c>
      <c r="B1006" s="111">
        <v>-9999</v>
      </c>
      <c r="C1006" s="111">
        <v>-9999</v>
      </c>
      <c r="D1006" s="111">
        <v>-9999</v>
      </c>
      <c r="E1006" s="111">
        <v>-9999</v>
      </c>
      <c r="F1006" s="111">
        <v>-9999</v>
      </c>
      <c r="G1006" s="111">
        <v>-9999</v>
      </c>
      <c r="H1006" s="111">
        <v>-9999</v>
      </c>
      <c r="I1006" s="111">
        <v>-9999</v>
      </c>
      <c r="J1006" s="111">
        <v>-9999</v>
      </c>
      <c r="K1006" s="111">
        <v>-9999</v>
      </c>
      <c r="L1006" s="111">
        <v>-9999</v>
      </c>
      <c r="M1006" s="111">
        <v>-9999</v>
      </c>
      <c r="N1006" s="111">
        <v>-9999</v>
      </c>
      <c r="O1006" s="111">
        <v>-9999</v>
      </c>
      <c r="P1006" s="111">
        <v>-9999</v>
      </c>
      <c r="Q1006" s="111">
        <v>-9999</v>
      </c>
      <c r="R1006" s="111">
        <v>-9999</v>
      </c>
      <c r="S1006" s="111">
        <v>-9999</v>
      </c>
      <c r="T1006" s="111">
        <v>-9999</v>
      </c>
      <c r="U1006" s="111">
        <v>-9999</v>
      </c>
      <c r="V1006" s="111">
        <v>-9999</v>
      </c>
      <c r="W1006" s="111">
        <v>-9999</v>
      </c>
      <c r="X1006" s="111">
        <v>-9999</v>
      </c>
      <c r="Y1006" s="111">
        <v>-9999</v>
      </c>
      <c r="Z1006" s="111">
        <v>-9999</v>
      </c>
      <c r="AA1006" s="111">
        <v>-9999</v>
      </c>
      <c r="AB1006" s="111">
        <v>-9999</v>
      </c>
      <c r="AC1006" s="111">
        <v>-9999</v>
      </c>
      <c r="AD1006" s="111">
        <v>-9999</v>
      </c>
      <c r="AE1006" s="111">
        <v>-9999</v>
      </c>
      <c r="AF1006" s="111">
        <v>-9999</v>
      </c>
      <c r="AG1006" s="111">
        <v>-9999</v>
      </c>
      <c r="AH1006" s="111">
        <v>-9999</v>
      </c>
      <c r="AI1006" s="111">
        <v>-9999</v>
      </c>
      <c r="AJ1006" s="111">
        <v>-9999</v>
      </c>
      <c r="AK1006" s="111">
        <v>-9999</v>
      </c>
      <c r="AL1006" s="111">
        <v>5000</v>
      </c>
      <c r="AM1006" s="111">
        <v>-9999</v>
      </c>
      <c r="AN1006" s="111">
        <v>-9999</v>
      </c>
      <c r="AO1006" s="111">
        <v>-9999</v>
      </c>
      <c r="AP1006" s="111">
        <v>-9999</v>
      </c>
      <c r="AQ1006" s="111">
        <v>-9999</v>
      </c>
      <c r="AR1006" s="111">
        <v>-9999</v>
      </c>
    </row>
    <row r="1007" spans="1:44" x14ac:dyDescent="0.3">
      <c r="A1007" s="107">
        <v>1943</v>
      </c>
      <c r="B1007" s="111">
        <v>-9999</v>
      </c>
      <c r="C1007" s="111">
        <v>-9999</v>
      </c>
      <c r="D1007" s="111">
        <v>-9999</v>
      </c>
      <c r="E1007" s="111">
        <v>-9999</v>
      </c>
      <c r="F1007" s="111">
        <v>-9999</v>
      </c>
      <c r="G1007" s="111">
        <v>-9999</v>
      </c>
      <c r="H1007" s="111">
        <v>-9999</v>
      </c>
      <c r="I1007" s="111">
        <v>-9999</v>
      </c>
      <c r="J1007" s="111">
        <v>-9999</v>
      </c>
      <c r="K1007" s="111">
        <v>-9999</v>
      </c>
      <c r="L1007" s="111">
        <v>-9999</v>
      </c>
      <c r="M1007" s="111">
        <v>-9999</v>
      </c>
      <c r="N1007" s="111">
        <v>-9999</v>
      </c>
      <c r="O1007" s="111">
        <v>-9999</v>
      </c>
      <c r="P1007" s="111">
        <v>-9999</v>
      </c>
      <c r="Q1007" s="111">
        <v>-9999</v>
      </c>
      <c r="R1007" s="111">
        <v>-9999</v>
      </c>
      <c r="S1007" s="111">
        <v>-9999</v>
      </c>
      <c r="T1007" s="111">
        <v>-9999</v>
      </c>
      <c r="U1007" s="111">
        <v>-9999</v>
      </c>
      <c r="V1007" s="111">
        <v>-9999</v>
      </c>
      <c r="W1007" s="111">
        <v>-9999</v>
      </c>
      <c r="X1007" s="111">
        <v>-9999</v>
      </c>
      <c r="Y1007" s="111">
        <v>-9999</v>
      </c>
      <c r="Z1007" s="111">
        <v>-9999</v>
      </c>
      <c r="AA1007" s="111">
        <v>-9999</v>
      </c>
      <c r="AB1007" s="111">
        <v>-9999</v>
      </c>
      <c r="AC1007" s="111">
        <v>-9999</v>
      </c>
      <c r="AD1007" s="111">
        <v>-9999</v>
      </c>
      <c r="AE1007" s="111">
        <v>-9999</v>
      </c>
      <c r="AF1007" s="111">
        <v>-9999</v>
      </c>
      <c r="AG1007" s="111">
        <v>-9999</v>
      </c>
      <c r="AH1007" s="111">
        <v>-9999</v>
      </c>
      <c r="AI1007" s="111">
        <v>-9999</v>
      </c>
      <c r="AJ1007" s="111">
        <v>-9999</v>
      </c>
      <c r="AK1007" s="111">
        <v>-9999</v>
      </c>
      <c r="AL1007" s="111">
        <v>5000</v>
      </c>
      <c r="AM1007" s="111">
        <v>-9999</v>
      </c>
      <c r="AN1007" s="111">
        <v>-9999</v>
      </c>
      <c r="AO1007" s="111">
        <v>-9999</v>
      </c>
      <c r="AP1007" s="111">
        <v>-9999</v>
      </c>
      <c r="AQ1007" s="111">
        <v>-9999</v>
      </c>
      <c r="AR1007" s="111">
        <v>-9999</v>
      </c>
    </row>
    <row r="1008" spans="1:44" x14ac:dyDescent="0.3">
      <c r="A1008" s="107">
        <v>1944</v>
      </c>
      <c r="B1008" s="111">
        <v>-9999</v>
      </c>
      <c r="C1008" s="111">
        <v>-9999</v>
      </c>
      <c r="D1008" s="111">
        <v>-9999</v>
      </c>
      <c r="E1008" s="111">
        <v>-9999</v>
      </c>
      <c r="F1008" s="111">
        <v>-9999</v>
      </c>
      <c r="G1008" s="111">
        <v>-9999</v>
      </c>
      <c r="H1008" s="111">
        <v>-9999</v>
      </c>
      <c r="I1008" s="111">
        <v>-9999</v>
      </c>
      <c r="J1008" s="111">
        <v>-9999</v>
      </c>
      <c r="K1008" s="111">
        <v>-9999</v>
      </c>
      <c r="L1008" s="111">
        <v>-9999</v>
      </c>
      <c r="M1008" s="111">
        <v>-9999</v>
      </c>
      <c r="N1008" s="111">
        <v>-9999</v>
      </c>
      <c r="O1008" s="111">
        <v>-9999</v>
      </c>
      <c r="P1008" s="111">
        <v>-9999</v>
      </c>
      <c r="Q1008" s="111">
        <v>-9999</v>
      </c>
      <c r="R1008" s="111">
        <v>-9999</v>
      </c>
      <c r="S1008" s="111">
        <v>-9999</v>
      </c>
      <c r="T1008" s="111">
        <v>-9999</v>
      </c>
      <c r="U1008" s="111">
        <v>-9999</v>
      </c>
      <c r="V1008" s="111">
        <v>-9999</v>
      </c>
      <c r="W1008" s="111">
        <v>-9999</v>
      </c>
      <c r="X1008" s="111">
        <v>-9999</v>
      </c>
      <c r="Y1008" s="111">
        <v>-9999</v>
      </c>
      <c r="Z1008" s="111">
        <v>-9999</v>
      </c>
      <c r="AA1008" s="111">
        <v>-9999</v>
      </c>
      <c r="AB1008" s="111">
        <v>-9999</v>
      </c>
      <c r="AC1008" s="111">
        <v>-9999</v>
      </c>
      <c r="AD1008" s="111">
        <v>-9999</v>
      </c>
      <c r="AE1008" s="111">
        <v>-9999</v>
      </c>
      <c r="AF1008" s="111">
        <v>-9999</v>
      </c>
      <c r="AG1008" s="111">
        <v>-9999</v>
      </c>
      <c r="AH1008" s="111">
        <v>-9999</v>
      </c>
      <c r="AI1008" s="111">
        <v>-9999</v>
      </c>
      <c r="AJ1008" s="111">
        <v>-9999</v>
      </c>
      <c r="AK1008" s="111">
        <v>-9999</v>
      </c>
      <c r="AL1008" s="111">
        <v>5000</v>
      </c>
      <c r="AM1008" s="111">
        <v>-9999</v>
      </c>
      <c r="AN1008" s="111">
        <v>-9999</v>
      </c>
      <c r="AO1008" s="111">
        <v>-9999</v>
      </c>
      <c r="AP1008" s="111">
        <v>-9999</v>
      </c>
      <c r="AQ1008" s="111">
        <v>-9999</v>
      </c>
      <c r="AR1008" s="111">
        <v>-9999</v>
      </c>
    </row>
    <row r="1009" spans="1:44" x14ac:dyDescent="0.3">
      <c r="A1009" s="107">
        <v>1945</v>
      </c>
      <c r="B1009" s="111">
        <v>-9999</v>
      </c>
      <c r="C1009" s="111">
        <v>-9999</v>
      </c>
      <c r="D1009" s="111">
        <v>-9999</v>
      </c>
      <c r="E1009" s="111">
        <v>-9999</v>
      </c>
      <c r="F1009" s="111">
        <v>-9999</v>
      </c>
      <c r="G1009" s="111">
        <v>-9999</v>
      </c>
      <c r="H1009" s="111">
        <v>-9999</v>
      </c>
      <c r="I1009" s="111">
        <v>-9999</v>
      </c>
      <c r="J1009" s="111">
        <v>-9999</v>
      </c>
      <c r="K1009" s="111">
        <v>-9999</v>
      </c>
      <c r="L1009" s="111">
        <v>-9999</v>
      </c>
      <c r="M1009" s="111">
        <v>-9999</v>
      </c>
      <c r="N1009" s="111">
        <v>-9999</v>
      </c>
      <c r="O1009" s="111">
        <v>-9999</v>
      </c>
      <c r="P1009" s="111">
        <v>-9999</v>
      </c>
      <c r="Q1009" s="111">
        <v>-9999</v>
      </c>
      <c r="R1009" s="111">
        <v>-9999</v>
      </c>
      <c r="S1009" s="111">
        <v>-9999</v>
      </c>
      <c r="T1009" s="111">
        <v>-9999</v>
      </c>
      <c r="U1009" s="111">
        <v>-9999</v>
      </c>
      <c r="V1009" s="111">
        <v>-9999</v>
      </c>
      <c r="W1009" s="111">
        <v>-9999</v>
      </c>
      <c r="X1009" s="111">
        <v>-9999</v>
      </c>
      <c r="Y1009" s="111">
        <v>-9999</v>
      </c>
      <c r="Z1009" s="111">
        <v>-9999</v>
      </c>
      <c r="AA1009" s="111">
        <v>-9999</v>
      </c>
      <c r="AB1009" s="111">
        <v>-9999</v>
      </c>
      <c r="AC1009" s="111">
        <v>-9999</v>
      </c>
      <c r="AD1009" s="111">
        <v>-9999</v>
      </c>
      <c r="AE1009" s="111">
        <v>-9999</v>
      </c>
      <c r="AF1009" s="111">
        <v>-9999</v>
      </c>
      <c r="AG1009" s="111">
        <v>-9999</v>
      </c>
      <c r="AH1009" s="111">
        <v>-9999</v>
      </c>
      <c r="AI1009" s="111">
        <v>-9999</v>
      </c>
      <c r="AJ1009" s="111">
        <v>-9999</v>
      </c>
      <c r="AK1009" s="111">
        <v>-9999</v>
      </c>
      <c r="AL1009" s="111">
        <v>5000</v>
      </c>
      <c r="AM1009" s="111">
        <v>-9999</v>
      </c>
      <c r="AN1009" s="111">
        <v>-9999</v>
      </c>
      <c r="AO1009" s="111">
        <v>-9999</v>
      </c>
      <c r="AP1009" s="111">
        <v>-9999</v>
      </c>
      <c r="AQ1009" s="111">
        <v>-9999</v>
      </c>
      <c r="AR1009" s="111">
        <v>-9999</v>
      </c>
    </row>
    <row r="1010" spans="1:44" x14ac:dyDescent="0.3">
      <c r="A1010" s="107">
        <v>1946</v>
      </c>
      <c r="B1010" s="111">
        <v>-9999</v>
      </c>
      <c r="C1010" s="111">
        <v>-9999</v>
      </c>
      <c r="D1010" s="111">
        <v>-9999</v>
      </c>
      <c r="E1010" s="111">
        <v>-9999</v>
      </c>
      <c r="F1010" s="111">
        <v>-9999</v>
      </c>
      <c r="G1010" s="111">
        <v>-9999</v>
      </c>
      <c r="H1010" s="111">
        <v>-9999</v>
      </c>
      <c r="I1010" s="111">
        <v>-9999</v>
      </c>
      <c r="J1010" s="111">
        <v>-9999</v>
      </c>
      <c r="K1010" s="111">
        <v>-9999</v>
      </c>
      <c r="L1010" s="111">
        <v>-9999</v>
      </c>
      <c r="M1010" s="111">
        <v>-9999</v>
      </c>
      <c r="N1010" s="111">
        <v>-9999</v>
      </c>
      <c r="O1010" s="111">
        <v>-9999</v>
      </c>
      <c r="P1010" s="111">
        <v>-9999</v>
      </c>
      <c r="Q1010" s="111">
        <v>-9999</v>
      </c>
      <c r="R1010" s="111">
        <v>-9999</v>
      </c>
      <c r="S1010" s="111">
        <v>-9999</v>
      </c>
      <c r="T1010" s="111">
        <v>-9999</v>
      </c>
      <c r="U1010" s="111">
        <v>-9999</v>
      </c>
      <c r="V1010" s="111">
        <v>-9999</v>
      </c>
      <c r="W1010" s="111">
        <v>-9999</v>
      </c>
      <c r="X1010" s="111">
        <v>-9999</v>
      </c>
      <c r="Y1010" s="111">
        <v>-9999</v>
      </c>
      <c r="Z1010" s="111">
        <v>-9999</v>
      </c>
      <c r="AA1010" s="111">
        <v>-9999</v>
      </c>
      <c r="AB1010" s="111">
        <v>-9999</v>
      </c>
      <c r="AC1010" s="111">
        <v>-9999</v>
      </c>
      <c r="AD1010" s="111">
        <v>-9999</v>
      </c>
      <c r="AE1010" s="111">
        <v>-9999</v>
      </c>
      <c r="AF1010" s="111">
        <v>-9999</v>
      </c>
      <c r="AG1010" s="111">
        <v>-9999</v>
      </c>
      <c r="AH1010" s="111">
        <v>-9999</v>
      </c>
      <c r="AI1010" s="111">
        <v>-9999</v>
      </c>
      <c r="AJ1010" s="111">
        <v>-9999</v>
      </c>
      <c r="AK1010" s="111">
        <v>-9999</v>
      </c>
      <c r="AL1010" s="111">
        <v>5000</v>
      </c>
      <c r="AM1010" s="111">
        <v>-9999</v>
      </c>
      <c r="AN1010" s="111">
        <v>-9999</v>
      </c>
      <c r="AO1010" s="111">
        <v>-9999</v>
      </c>
      <c r="AP1010" s="111">
        <v>-9999</v>
      </c>
      <c r="AQ1010" s="111">
        <v>-9999</v>
      </c>
      <c r="AR1010" s="111">
        <v>-9999</v>
      </c>
    </row>
    <row r="1011" spans="1:44" x14ac:dyDescent="0.3">
      <c r="A1011" s="107">
        <v>1947</v>
      </c>
      <c r="B1011" s="111">
        <v>-9999</v>
      </c>
      <c r="C1011" s="111">
        <v>-9999</v>
      </c>
      <c r="D1011" s="111">
        <v>-9999</v>
      </c>
      <c r="E1011" s="111">
        <v>-9999</v>
      </c>
      <c r="F1011" s="111">
        <v>-9999</v>
      </c>
      <c r="G1011" s="111">
        <v>-9999</v>
      </c>
      <c r="H1011" s="111">
        <v>-9999</v>
      </c>
      <c r="I1011" s="111">
        <v>-9999</v>
      </c>
      <c r="J1011" s="111">
        <v>-9999</v>
      </c>
      <c r="K1011" s="111">
        <v>-9999</v>
      </c>
      <c r="L1011" s="111">
        <v>-9999</v>
      </c>
      <c r="M1011" s="111">
        <v>-9999</v>
      </c>
      <c r="N1011" s="111">
        <v>-9999</v>
      </c>
      <c r="O1011" s="111">
        <v>-9999</v>
      </c>
      <c r="P1011" s="111">
        <v>-9999</v>
      </c>
      <c r="Q1011" s="111">
        <v>-9999</v>
      </c>
      <c r="R1011" s="111">
        <v>-9999</v>
      </c>
      <c r="S1011" s="111">
        <v>-9999</v>
      </c>
      <c r="T1011" s="111">
        <v>-9999</v>
      </c>
      <c r="U1011" s="111">
        <v>-9999</v>
      </c>
      <c r="V1011" s="111">
        <v>-9999</v>
      </c>
      <c r="W1011" s="111">
        <v>-9999</v>
      </c>
      <c r="X1011" s="111">
        <v>-9999</v>
      </c>
      <c r="Y1011" s="111">
        <v>-9999</v>
      </c>
      <c r="Z1011" s="111">
        <v>-9999</v>
      </c>
      <c r="AA1011" s="111">
        <v>-9999</v>
      </c>
      <c r="AB1011" s="111">
        <v>-9999</v>
      </c>
      <c r="AC1011" s="111">
        <v>-9999</v>
      </c>
      <c r="AD1011" s="111">
        <v>-9999</v>
      </c>
      <c r="AE1011" s="111">
        <v>-9999</v>
      </c>
      <c r="AF1011" s="111">
        <v>-9999</v>
      </c>
      <c r="AG1011" s="111">
        <v>-9999</v>
      </c>
      <c r="AH1011" s="111">
        <v>-9999</v>
      </c>
      <c r="AI1011" s="111">
        <v>-9999</v>
      </c>
      <c r="AJ1011" s="111">
        <v>-9999</v>
      </c>
      <c r="AK1011" s="111">
        <v>-9999</v>
      </c>
      <c r="AL1011" s="111">
        <v>5000</v>
      </c>
      <c r="AM1011" s="111">
        <v>-9999</v>
      </c>
      <c r="AN1011" s="111">
        <v>-9999</v>
      </c>
      <c r="AO1011" s="111">
        <v>-9999</v>
      </c>
      <c r="AP1011" s="111">
        <v>-9999</v>
      </c>
      <c r="AQ1011" s="111">
        <v>-9999</v>
      </c>
      <c r="AR1011" s="111">
        <v>-9999</v>
      </c>
    </row>
    <row r="1012" spans="1:44" x14ac:dyDescent="0.3">
      <c r="A1012" s="107">
        <v>1948</v>
      </c>
      <c r="B1012" s="111">
        <v>-9999</v>
      </c>
      <c r="C1012" s="111">
        <v>-9999</v>
      </c>
      <c r="D1012" s="111">
        <v>-9999</v>
      </c>
      <c r="E1012" s="111">
        <v>-9999</v>
      </c>
      <c r="F1012" s="111">
        <v>-9999</v>
      </c>
      <c r="G1012" s="111">
        <v>-9999</v>
      </c>
      <c r="H1012" s="111">
        <v>-9999</v>
      </c>
      <c r="I1012" s="111">
        <v>-9999</v>
      </c>
      <c r="J1012" s="111">
        <v>-9999</v>
      </c>
      <c r="K1012" s="111">
        <v>-9999</v>
      </c>
      <c r="L1012" s="111">
        <v>-9999</v>
      </c>
      <c r="M1012" s="111">
        <v>-9999</v>
      </c>
      <c r="N1012" s="111">
        <v>-9999</v>
      </c>
      <c r="O1012" s="111">
        <v>-9999</v>
      </c>
      <c r="P1012" s="111">
        <v>-9999</v>
      </c>
      <c r="Q1012" s="111">
        <v>-9999</v>
      </c>
      <c r="R1012" s="111">
        <v>-9999</v>
      </c>
      <c r="S1012" s="111">
        <v>-9999</v>
      </c>
      <c r="T1012" s="111">
        <v>-9999</v>
      </c>
      <c r="U1012" s="111">
        <v>-9999</v>
      </c>
      <c r="V1012" s="111">
        <v>-9999</v>
      </c>
      <c r="W1012" s="111">
        <v>-9999</v>
      </c>
      <c r="X1012" s="111">
        <v>-9999</v>
      </c>
      <c r="Y1012" s="111">
        <v>-9999</v>
      </c>
      <c r="Z1012" s="111">
        <v>-9999</v>
      </c>
      <c r="AA1012" s="111">
        <v>-9999</v>
      </c>
      <c r="AB1012" s="111">
        <v>-9999</v>
      </c>
      <c r="AC1012" s="111">
        <v>-9999</v>
      </c>
      <c r="AD1012" s="111">
        <v>-9999</v>
      </c>
      <c r="AE1012" s="111">
        <v>-9999</v>
      </c>
      <c r="AF1012" s="111">
        <v>-9999</v>
      </c>
      <c r="AG1012" s="111">
        <v>-9999</v>
      </c>
      <c r="AH1012" s="111">
        <v>-9999</v>
      </c>
      <c r="AI1012" s="111">
        <v>-9999</v>
      </c>
      <c r="AJ1012" s="111">
        <v>-9999</v>
      </c>
      <c r="AK1012" s="111">
        <v>-9999</v>
      </c>
      <c r="AL1012" s="111">
        <v>5000</v>
      </c>
      <c r="AM1012" s="111">
        <v>-9999</v>
      </c>
      <c r="AN1012" s="111">
        <v>-9999</v>
      </c>
      <c r="AO1012" s="111">
        <v>-9999</v>
      </c>
      <c r="AP1012" s="111">
        <v>-9999</v>
      </c>
      <c r="AQ1012" s="111">
        <v>-9999</v>
      </c>
      <c r="AR1012" s="111">
        <v>-9999</v>
      </c>
    </row>
    <row r="1013" spans="1:44" x14ac:dyDescent="0.3">
      <c r="A1013" s="107">
        <v>1949</v>
      </c>
      <c r="B1013" s="111">
        <v>-9999</v>
      </c>
      <c r="C1013" s="111">
        <v>-9999</v>
      </c>
      <c r="D1013" s="111">
        <v>-9999</v>
      </c>
      <c r="E1013" s="111">
        <v>-9999</v>
      </c>
      <c r="F1013" s="111">
        <v>-9999</v>
      </c>
      <c r="G1013" s="111">
        <v>-9999</v>
      </c>
      <c r="H1013" s="111">
        <v>-9999</v>
      </c>
      <c r="I1013" s="111">
        <v>-9999</v>
      </c>
      <c r="J1013" s="111">
        <v>-9999</v>
      </c>
      <c r="K1013" s="111">
        <v>-9999</v>
      </c>
      <c r="L1013" s="111">
        <v>-9999</v>
      </c>
      <c r="M1013" s="111">
        <v>-9999</v>
      </c>
      <c r="N1013" s="111">
        <v>-9999</v>
      </c>
      <c r="O1013" s="111">
        <v>-9999</v>
      </c>
      <c r="P1013" s="111">
        <v>-9999</v>
      </c>
      <c r="Q1013" s="111">
        <v>-9999</v>
      </c>
      <c r="R1013" s="111">
        <v>-9999</v>
      </c>
      <c r="S1013" s="111">
        <v>-9999</v>
      </c>
      <c r="T1013" s="111">
        <v>-9999</v>
      </c>
      <c r="U1013" s="111">
        <v>-9999</v>
      </c>
      <c r="V1013" s="111">
        <v>-9999</v>
      </c>
      <c r="W1013" s="111">
        <v>-9999</v>
      </c>
      <c r="X1013" s="111">
        <v>-9999</v>
      </c>
      <c r="Y1013" s="111">
        <v>-9999</v>
      </c>
      <c r="Z1013" s="111">
        <v>-9999</v>
      </c>
      <c r="AA1013" s="111">
        <v>-9999</v>
      </c>
      <c r="AB1013" s="111">
        <v>-9999</v>
      </c>
      <c r="AC1013" s="111">
        <v>-9999</v>
      </c>
      <c r="AD1013" s="111">
        <v>-9999</v>
      </c>
      <c r="AE1013" s="111">
        <v>-9999</v>
      </c>
      <c r="AF1013" s="111">
        <v>-9999</v>
      </c>
      <c r="AG1013" s="111">
        <v>-9999</v>
      </c>
      <c r="AH1013" s="111">
        <v>-9999</v>
      </c>
      <c r="AI1013" s="111">
        <v>-9999</v>
      </c>
      <c r="AJ1013" s="111">
        <v>-9999</v>
      </c>
      <c r="AK1013" s="111">
        <v>-9999</v>
      </c>
      <c r="AL1013" s="111">
        <v>5000</v>
      </c>
      <c r="AM1013" s="111">
        <v>-9999</v>
      </c>
      <c r="AN1013" s="111">
        <v>-9999</v>
      </c>
      <c r="AO1013" s="111">
        <v>-9999</v>
      </c>
      <c r="AP1013" s="111">
        <v>-9999</v>
      </c>
      <c r="AQ1013" s="111">
        <v>-9999</v>
      </c>
      <c r="AR1013" s="111">
        <v>-9999</v>
      </c>
    </row>
    <row r="1014" spans="1:44" x14ac:dyDescent="0.3">
      <c r="A1014" s="107">
        <v>1950</v>
      </c>
      <c r="B1014" s="111">
        <v>-9999</v>
      </c>
      <c r="C1014" s="111">
        <v>-9999</v>
      </c>
      <c r="D1014" s="111">
        <v>-9999</v>
      </c>
      <c r="E1014" s="111">
        <v>-9999</v>
      </c>
      <c r="F1014" s="111">
        <v>-9999</v>
      </c>
      <c r="G1014" s="111">
        <v>-9999</v>
      </c>
      <c r="H1014" s="111">
        <v>-9999</v>
      </c>
      <c r="I1014" s="111">
        <v>-9999</v>
      </c>
      <c r="J1014" s="111">
        <v>-9999</v>
      </c>
      <c r="K1014" s="111">
        <v>-9999</v>
      </c>
      <c r="L1014" s="111">
        <v>-9999</v>
      </c>
      <c r="M1014" s="111">
        <v>-9999</v>
      </c>
      <c r="N1014" s="111">
        <v>-9999</v>
      </c>
      <c r="O1014" s="111">
        <v>-9999</v>
      </c>
      <c r="P1014" s="111">
        <v>-9999</v>
      </c>
      <c r="Q1014" s="111">
        <v>-9999</v>
      </c>
      <c r="R1014" s="111">
        <v>-9999</v>
      </c>
      <c r="S1014" s="111">
        <v>-9999</v>
      </c>
      <c r="T1014" s="111">
        <v>-9999</v>
      </c>
      <c r="U1014" s="111">
        <v>-9999</v>
      </c>
      <c r="V1014" s="111">
        <v>-9999</v>
      </c>
      <c r="W1014" s="111">
        <v>-9999</v>
      </c>
      <c r="X1014" s="111">
        <v>-9999</v>
      </c>
      <c r="Y1014" s="111">
        <v>-9999</v>
      </c>
      <c r="Z1014" s="111">
        <v>-9999</v>
      </c>
      <c r="AA1014" s="111">
        <v>-9999</v>
      </c>
      <c r="AB1014" s="111">
        <v>-9999</v>
      </c>
      <c r="AC1014" s="111">
        <v>-9999</v>
      </c>
      <c r="AD1014" s="111">
        <v>-9999</v>
      </c>
      <c r="AE1014" s="111">
        <v>-9999</v>
      </c>
      <c r="AF1014" s="111">
        <v>-9999</v>
      </c>
      <c r="AG1014" s="111">
        <v>-9999</v>
      </c>
      <c r="AH1014" s="111">
        <v>-9999</v>
      </c>
      <c r="AI1014" s="111">
        <v>-9999</v>
      </c>
      <c r="AJ1014" s="111">
        <v>-9999</v>
      </c>
      <c r="AK1014" s="111">
        <v>-9999</v>
      </c>
      <c r="AL1014" s="111">
        <v>5000</v>
      </c>
      <c r="AM1014" s="111">
        <v>-9999</v>
      </c>
      <c r="AN1014" s="111">
        <v>-9999</v>
      </c>
      <c r="AO1014" s="111">
        <v>-9999</v>
      </c>
      <c r="AP1014" s="111">
        <v>-9999</v>
      </c>
      <c r="AQ1014" s="111">
        <v>-9999</v>
      </c>
      <c r="AR1014" s="111">
        <v>-9999</v>
      </c>
    </row>
    <row r="1015" spans="1:44" x14ac:dyDescent="0.3">
      <c r="A1015" s="107">
        <v>1951</v>
      </c>
      <c r="B1015" s="111">
        <v>-9999</v>
      </c>
      <c r="C1015" s="111">
        <v>-9999</v>
      </c>
      <c r="D1015" s="111">
        <v>-9999</v>
      </c>
      <c r="E1015" s="111">
        <v>-9999</v>
      </c>
      <c r="F1015" s="111">
        <v>-9999</v>
      </c>
      <c r="G1015" s="111">
        <v>-9999</v>
      </c>
      <c r="H1015" s="111">
        <v>-9999</v>
      </c>
      <c r="I1015" s="111">
        <v>-9999</v>
      </c>
      <c r="J1015" s="111">
        <v>-9999</v>
      </c>
      <c r="K1015" s="111">
        <v>-9999</v>
      </c>
      <c r="L1015" s="111">
        <v>-9999</v>
      </c>
      <c r="M1015" s="111">
        <v>-9999</v>
      </c>
      <c r="N1015" s="111">
        <v>-9999</v>
      </c>
      <c r="O1015" s="111">
        <v>-9999</v>
      </c>
      <c r="P1015" s="111">
        <v>-9999</v>
      </c>
      <c r="Q1015" s="111">
        <v>-9999</v>
      </c>
      <c r="R1015" s="111">
        <v>-9999</v>
      </c>
      <c r="S1015" s="111">
        <v>-9999</v>
      </c>
      <c r="T1015" s="111">
        <v>-9999</v>
      </c>
      <c r="U1015" s="111">
        <v>-9999</v>
      </c>
      <c r="V1015" s="111">
        <v>-9999</v>
      </c>
      <c r="W1015" s="111">
        <v>-9999</v>
      </c>
      <c r="X1015" s="111">
        <v>-9999</v>
      </c>
      <c r="Y1015" s="111">
        <v>-9999</v>
      </c>
      <c r="Z1015" s="111">
        <v>-9999</v>
      </c>
      <c r="AA1015" s="111">
        <v>-9999</v>
      </c>
      <c r="AB1015" s="111">
        <v>-9999</v>
      </c>
      <c r="AC1015" s="111">
        <v>-9999</v>
      </c>
      <c r="AD1015" s="111">
        <v>-9999</v>
      </c>
      <c r="AE1015" s="111">
        <v>-9999</v>
      </c>
      <c r="AF1015" s="111">
        <v>-9999</v>
      </c>
      <c r="AG1015" s="111">
        <v>-9999</v>
      </c>
      <c r="AH1015" s="111">
        <v>-9999</v>
      </c>
      <c r="AI1015" s="111">
        <v>-9999</v>
      </c>
      <c r="AJ1015" s="111">
        <v>-9999</v>
      </c>
      <c r="AK1015" s="111">
        <v>-9999</v>
      </c>
      <c r="AL1015" s="111">
        <v>5000</v>
      </c>
      <c r="AM1015" s="111">
        <v>-9999</v>
      </c>
      <c r="AN1015" s="111">
        <v>-9999</v>
      </c>
      <c r="AO1015" s="111">
        <v>-9999</v>
      </c>
      <c r="AP1015" s="111">
        <v>-9999</v>
      </c>
      <c r="AQ1015" s="111">
        <v>-9999</v>
      </c>
      <c r="AR1015" s="111">
        <v>-9999</v>
      </c>
    </row>
    <row r="1016" spans="1:44" x14ac:dyDescent="0.3">
      <c r="A1016" s="107">
        <v>1952</v>
      </c>
      <c r="B1016" s="111">
        <v>-9999</v>
      </c>
      <c r="C1016" s="111">
        <v>-9999</v>
      </c>
      <c r="D1016" s="111">
        <v>-9999</v>
      </c>
      <c r="E1016" s="111">
        <v>-9999</v>
      </c>
      <c r="F1016" s="111">
        <v>-9999</v>
      </c>
      <c r="G1016" s="111">
        <v>-9999</v>
      </c>
      <c r="H1016" s="111">
        <v>-9999</v>
      </c>
      <c r="I1016" s="111">
        <v>-9999</v>
      </c>
      <c r="J1016" s="111">
        <v>-9999</v>
      </c>
      <c r="K1016" s="111">
        <v>-9999</v>
      </c>
      <c r="L1016" s="111">
        <v>-9999</v>
      </c>
      <c r="M1016" s="111">
        <v>-9999</v>
      </c>
      <c r="N1016" s="111">
        <v>-9999</v>
      </c>
      <c r="O1016" s="111">
        <v>-9999</v>
      </c>
      <c r="P1016" s="111">
        <v>-9999</v>
      </c>
      <c r="Q1016" s="111">
        <v>-9999</v>
      </c>
      <c r="R1016" s="111">
        <v>-9999</v>
      </c>
      <c r="S1016" s="111">
        <v>-9999</v>
      </c>
      <c r="T1016" s="111">
        <v>-9999</v>
      </c>
      <c r="U1016" s="111">
        <v>-9999</v>
      </c>
      <c r="V1016" s="111">
        <v>-9999</v>
      </c>
      <c r="W1016" s="111">
        <v>-9999</v>
      </c>
      <c r="X1016" s="111">
        <v>-9999</v>
      </c>
      <c r="Y1016" s="111">
        <v>-9999</v>
      </c>
      <c r="Z1016" s="111">
        <v>-9999</v>
      </c>
      <c r="AA1016" s="111">
        <v>-9999</v>
      </c>
      <c r="AB1016" s="111">
        <v>-9999</v>
      </c>
      <c r="AC1016" s="111">
        <v>-9999</v>
      </c>
      <c r="AD1016" s="111">
        <v>-9999</v>
      </c>
      <c r="AE1016" s="111">
        <v>-9999</v>
      </c>
      <c r="AF1016" s="111">
        <v>-9999</v>
      </c>
      <c r="AG1016" s="111">
        <v>-9999</v>
      </c>
      <c r="AH1016" s="111">
        <v>-9999</v>
      </c>
      <c r="AI1016" s="111">
        <v>-9999</v>
      </c>
      <c r="AJ1016" s="111">
        <v>-9999</v>
      </c>
      <c r="AK1016" s="111">
        <v>-9999</v>
      </c>
      <c r="AL1016" s="111">
        <v>5000</v>
      </c>
      <c r="AM1016" s="111">
        <v>-9999</v>
      </c>
      <c r="AN1016" s="111">
        <v>-9999</v>
      </c>
      <c r="AO1016" s="111">
        <v>-9999</v>
      </c>
      <c r="AP1016" s="111">
        <v>-9999</v>
      </c>
      <c r="AQ1016" s="111">
        <v>-9999</v>
      </c>
      <c r="AR1016" s="111">
        <v>-9999</v>
      </c>
    </row>
    <row r="1017" spans="1:44" x14ac:dyDescent="0.3">
      <c r="A1017" s="107">
        <v>1953</v>
      </c>
      <c r="B1017" s="111">
        <v>-9999</v>
      </c>
      <c r="C1017" s="111">
        <v>-9999</v>
      </c>
      <c r="D1017" s="111">
        <v>-9999</v>
      </c>
      <c r="E1017" s="111">
        <v>-9999</v>
      </c>
      <c r="F1017" s="111">
        <v>-9999</v>
      </c>
      <c r="G1017" s="111">
        <v>-9999</v>
      </c>
      <c r="H1017" s="111">
        <v>-9999</v>
      </c>
      <c r="I1017" s="111">
        <v>-9999</v>
      </c>
      <c r="J1017" s="111">
        <v>-9999</v>
      </c>
      <c r="K1017" s="111">
        <v>-9999</v>
      </c>
      <c r="L1017" s="111">
        <v>-9999</v>
      </c>
      <c r="M1017" s="111">
        <v>-9999</v>
      </c>
      <c r="N1017" s="111">
        <v>-9999</v>
      </c>
      <c r="O1017" s="111">
        <v>-9999</v>
      </c>
      <c r="P1017" s="111">
        <v>-9999</v>
      </c>
      <c r="Q1017" s="111">
        <v>-9999</v>
      </c>
      <c r="R1017" s="111">
        <v>-9999</v>
      </c>
      <c r="S1017" s="111">
        <v>-9999</v>
      </c>
      <c r="T1017" s="111">
        <v>-9999</v>
      </c>
      <c r="U1017" s="111">
        <v>-9999</v>
      </c>
      <c r="V1017" s="111">
        <v>-9999</v>
      </c>
      <c r="W1017" s="111">
        <v>-9999</v>
      </c>
      <c r="X1017" s="111">
        <v>-9999</v>
      </c>
      <c r="Y1017" s="111">
        <v>-9999</v>
      </c>
      <c r="Z1017" s="111">
        <v>-9999</v>
      </c>
      <c r="AA1017" s="111">
        <v>-9999</v>
      </c>
      <c r="AB1017" s="111">
        <v>-9999</v>
      </c>
      <c r="AC1017" s="111">
        <v>-9999</v>
      </c>
      <c r="AD1017" s="111">
        <v>-9999</v>
      </c>
      <c r="AE1017" s="111">
        <v>-9999</v>
      </c>
      <c r="AF1017" s="111">
        <v>-9999</v>
      </c>
      <c r="AG1017" s="111">
        <v>-9999</v>
      </c>
      <c r="AH1017" s="111">
        <v>-9999</v>
      </c>
      <c r="AI1017" s="111">
        <v>-9999</v>
      </c>
      <c r="AJ1017" s="111">
        <v>-9999</v>
      </c>
      <c r="AK1017" s="111">
        <v>-9999</v>
      </c>
      <c r="AL1017" s="111">
        <v>5000</v>
      </c>
      <c r="AM1017" s="111">
        <v>-9999</v>
      </c>
      <c r="AN1017" s="111">
        <v>-9999</v>
      </c>
      <c r="AO1017" s="111">
        <v>-9999</v>
      </c>
      <c r="AP1017" s="111">
        <v>-9999</v>
      </c>
      <c r="AQ1017" s="111">
        <v>-9999</v>
      </c>
      <c r="AR1017" s="111">
        <v>-9999</v>
      </c>
    </row>
    <row r="1018" spans="1:44" x14ac:dyDescent="0.3">
      <c r="A1018" s="107">
        <v>1954</v>
      </c>
      <c r="B1018" s="111">
        <v>-9999</v>
      </c>
      <c r="C1018" s="111">
        <v>-9999</v>
      </c>
      <c r="D1018" s="111">
        <v>-9999</v>
      </c>
      <c r="E1018" s="111">
        <v>-9999</v>
      </c>
      <c r="F1018" s="111">
        <v>-9999</v>
      </c>
      <c r="G1018" s="111">
        <v>-9999</v>
      </c>
      <c r="H1018" s="111">
        <v>-9999</v>
      </c>
      <c r="I1018" s="111">
        <v>-9999</v>
      </c>
      <c r="J1018" s="111">
        <v>-9999</v>
      </c>
      <c r="K1018" s="111">
        <v>-9999</v>
      </c>
      <c r="L1018" s="111">
        <v>-9999</v>
      </c>
      <c r="M1018" s="111">
        <v>-9999</v>
      </c>
      <c r="N1018" s="111">
        <v>-9999</v>
      </c>
      <c r="O1018" s="111">
        <v>-9999</v>
      </c>
      <c r="P1018" s="111">
        <v>-9999</v>
      </c>
      <c r="Q1018" s="111">
        <v>-9999</v>
      </c>
      <c r="R1018" s="111">
        <v>-9999</v>
      </c>
      <c r="S1018" s="111">
        <v>-9999</v>
      </c>
      <c r="T1018" s="111">
        <v>-9999</v>
      </c>
      <c r="U1018" s="111">
        <v>-9999</v>
      </c>
      <c r="V1018" s="111">
        <v>-9999</v>
      </c>
      <c r="W1018" s="111">
        <v>-9999</v>
      </c>
      <c r="X1018" s="111">
        <v>-9999</v>
      </c>
      <c r="Y1018" s="111">
        <v>-9999</v>
      </c>
      <c r="Z1018" s="111">
        <v>-9999</v>
      </c>
      <c r="AA1018" s="111">
        <v>-9999</v>
      </c>
      <c r="AB1018" s="111">
        <v>-9999</v>
      </c>
      <c r="AC1018" s="111">
        <v>-9999</v>
      </c>
      <c r="AD1018" s="111">
        <v>-9999</v>
      </c>
      <c r="AE1018" s="111">
        <v>-9999</v>
      </c>
      <c r="AF1018" s="111">
        <v>-9999</v>
      </c>
      <c r="AG1018" s="111">
        <v>-9999</v>
      </c>
      <c r="AH1018" s="111">
        <v>-9999</v>
      </c>
      <c r="AI1018" s="111">
        <v>-9999</v>
      </c>
      <c r="AJ1018" s="111">
        <v>-9999</v>
      </c>
      <c r="AK1018" s="111">
        <v>-9999</v>
      </c>
      <c r="AL1018" s="111">
        <v>5000</v>
      </c>
      <c r="AM1018" s="111">
        <v>-9999</v>
      </c>
      <c r="AN1018" s="111">
        <v>-9999</v>
      </c>
      <c r="AO1018" s="111">
        <v>-9999</v>
      </c>
      <c r="AP1018" s="111">
        <v>-9999</v>
      </c>
      <c r="AQ1018" s="111">
        <v>-9999</v>
      </c>
      <c r="AR1018" s="111">
        <v>-9999</v>
      </c>
    </row>
    <row r="1019" spans="1:44" x14ac:dyDescent="0.3">
      <c r="A1019" s="107">
        <v>1955</v>
      </c>
      <c r="B1019" s="111">
        <v>-9999</v>
      </c>
      <c r="C1019" s="111">
        <v>-9999</v>
      </c>
      <c r="D1019" s="111">
        <v>-9999</v>
      </c>
      <c r="E1019" s="111">
        <v>-9999</v>
      </c>
      <c r="F1019" s="111">
        <v>-9999</v>
      </c>
      <c r="G1019" s="111">
        <v>-9999</v>
      </c>
      <c r="H1019" s="111">
        <v>-9999</v>
      </c>
      <c r="I1019" s="111">
        <v>-9999</v>
      </c>
      <c r="J1019" s="111">
        <v>-9999</v>
      </c>
      <c r="K1019" s="111">
        <v>-9999</v>
      </c>
      <c r="L1019" s="111">
        <v>-9999</v>
      </c>
      <c r="M1019" s="111">
        <v>-9999</v>
      </c>
      <c r="N1019" s="111">
        <v>-9999</v>
      </c>
      <c r="O1019" s="111">
        <v>-9999</v>
      </c>
      <c r="P1019" s="111">
        <v>-9999</v>
      </c>
      <c r="Q1019" s="111">
        <v>-9999</v>
      </c>
      <c r="R1019" s="111">
        <v>-9999</v>
      </c>
      <c r="S1019" s="111">
        <v>-9999</v>
      </c>
      <c r="T1019" s="111">
        <v>-9999</v>
      </c>
      <c r="U1019" s="111">
        <v>-9999</v>
      </c>
      <c r="V1019" s="111">
        <v>-9999</v>
      </c>
      <c r="W1019" s="111">
        <v>-9999</v>
      </c>
      <c r="X1019" s="111">
        <v>-9999</v>
      </c>
      <c r="Y1019" s="111">
        <v>-9999</v>
      </c>
      <c r="Z1019" s="111">
        <v>-9999</v>
      </c>
      <c r="AA1019" s="111">
        <v>-9999</v>
      </c>
      <c r="AB1019" s="111">
        <v>-9999</v>
      </c>
      <c r="AC1019" s="111">
        <v>-9999</v>
      </c>
      <c r="AD1019" s="111">
        <v>-9999</v>
      </c>
      <c r="AE1019" s="111">
        <v>-9999</v>
      </c>
      <c r="AF1019" s="111">
        <v>-9999</v>
      </c>
      <c r="AG1019" s="111">
        <v>-9999</v>
      </c>
      <c r="AH1019" s="111">
        <v>-9999</v>
      </c>
      <c r="AI1019" s="111">
        <v>-9999</v>
      </c>
      <c r="AJ1019" s="111">
        <v>-9999</v>
      </c>
      <c r="AK1019" s="111">
        <v>-9999</v>
      </c>
      <c r="AL1019" s="111">
        <v>5000</v>
      </c>
      <c r="AM1019" s="111">
        <v>-9999</v>
      </c>
      <c r="AN1019" s="111">
        <v>-9999</v>
      </c>
      <c r="AO1019" s="111">
        <v>-9999</v>
      </c>
      <c r="AP1019" s="111">
        <v>-9999</v>
      </c>
      <c r="AQ1019" s="111">
        <v>-9999</v>
      </c>
      <c r="AR1019" s="111">
        <v>-9999</v>
      </c>
    </row>
    <row r="1020" spans="1:44" x14ac:dyDescent="0.3">
      <c r="A1020" s="107">
        <v>1956</v>
      </c>
      <c r="B1020" s="111">
        <v>-9999</v>
      </c>
      <c r="C1020" s="111">
        <v>-9999</v>
      </c>
      <c r="D1020" s="111">
        <v>-9999</v>
      </c>
      <c r="E1020" s="111">
        <v>-9999</v>
      </c>
      <c r="F1020" s="111">
        <v>-9999</v>
      </c>
      <c r="G1020" s="111">
        <v>-9999</v>
      </c>
      <c r="H1020" s="111">
        <v>-9999</v>
      </c>
      <c r="I1020" s="111">
        <v>-9999</v>
      </c>
      <c r="J1020" s="111">
        <v>-9999</v>
      </c>
      <c r="K1020" s="111">
        <v>-9999</v>
      </c>
      <c r="L1020" s="111">
        <v>-9999</v>
      </c>
      <c r="M1020" s="111">
        <v>-9999</v>
      </c>
      <c r="N1020" s="111">
        <v>-9999</v>
      </c>
      <c r="O1020" s="111">
        <v>-9999</v>
      </c>
      <c r="P1020" s="111">
        <v>-9999</v>
      </c>
      <c r="Q1020" s="111">
        <v>-9999</v>
      </c>
      <c r="R1020" s="111">
        <v>-9999</v>
      </c>
      <c r="S1020" s="111">
        <v>-9999</v>
      </c>
      <c r="T1020" s="111">
        <v>-9999</v>
      </c>
      <c r="U1020" s="111">
        <v>-9999</v>
      </c>
      <c r="V1020" s="111">
        <v>-9999</v>
      </c>
      <c r="W1020" s="111">
        <v>-9999</v>
      </c>
      <c r="X1020" s="111">
        <v>-9999</v>
      </c>
      <c r="Y1020" s="111">
        <v>-9999</v>
      </c>
      <c r="Z1020" s="111">
        <v>-9999</v>
      </c>
      <c r="AA1020" s="111">
        <v>-9999</v>
      </c>
      <c r="AB1020" s="111">
        <v>-9999</v>
      </c>
      <c r="AC1020" s="111">
        <v>-9999</v>
      </c>
      <c r="AD1020" s="111">
        <v>-9999</v>
      </c>
      <c r="AE1020" s="111">
        <v>-9999</v>
      </c>
      <c r="AF1020" s="111">
        <v>-9999</v>
      </c>
      <c r="AG1020" s="111">
        <v>-9999</v>
      </c>
      <c r="AH1020" s="111">
        <v>-9999</v>
      </c>
      <c r="AI1020" s="111">
        <v>-9999</v>
      </c>
      <c r="AJ1020" s="111">
        <v>-9999</v>
      </c>
      <c r="AK1020" s="111">
        <v>-9999</v>
      </c>
      <c r="AL1020" s="111">
        <v>5000</v>
      </c>
      <c r="AM1020" s="111">
        <v>-9999</v>
      </c>
      <c r="AN1020" s="111">
        <v>-9999</v>
      </c>
      <c r="AO1020" s="111">
        <v>-9999</v>
      </c>
      <c r="AP1020" s="111">
        <v>-9999</v>
      </c>
      <c r="AQ1020" s="111">
        <v>-9999</v>
      </c>
      <c r="AR1020" s="111">
        <v>-9999</v>
      </c>
    </row>
    <row r="1021" spans="1:44" x14ac:dyDescent="0.3">
      <c r="A1021" s="107">
        <v>1957</v>
      </c>
      <c r="B1021" s="111">
        <v>-9999</v>
      </c>
      <c r="C1021" s="111">
        <v>-9999</v>
      </c>
      <c r="D1021" s="111">
        <v>-9999</v>
      </c>
      <c r="E1021" s="111">
        <v>-9999</v>
      </c>
      <c r="F1021" s="111">
        <v>-9999</v>
      </c>
      <c r="G1021" s="111">
        <v>-9999</v>
      </c>
      <c r="H1021" s="111">
        <v>-9999</v>
      </c>
      <c r="I1021" s="111">
        <v>-9999</v>
      </c>
      <c r="J1021" s="111">
        <v>-9999</v>
      </c>
      <c r="K1021" s="111">
        <v>-9999</v>
      </c>
      <c r="L1021" s="111">
        <v>-9999</v>
      </c>
      <c r="M1021" s="111">
        <v>-9999</v>
      </c>
      <c r="N1021" s="111">
        <v>-9999</v>
      </c>
      <c r="O1021" s="111">
        <v>-9999</v>
      </c>
      <c r="P1021" s="111">
        <v>-9999</v>
      </c>
      <c r="Q1021" s="111">
        <v>-9999</v>
      </c>
      <c r="R1021" s="111">
        <v>-9999</v>
      </c>
      <c r="S1021" s="111">
        <v>-9999</v>
      </c>
      <c r="T1021" s="111">
        <v>-9999</v>
      </c>
      <c r="U1021" s="111">
        <v>-9999</v>
      </c>
      <c r="V1021" s="111">
        <v>-9999</v>
      </c>
      <c r="W1021" s="111">
        <v>-9999</v>
      </c>
      <c r="X1021" s="111">
        <v>-9999</v>
      </c>
      <c r="Y1021" s="111">
        <v>-9999</v>
      </c>
      <c r="Z1021" s="111">
        <v>-9999</v>
      </c>
      <c r="AA1021" s="111">
        <v>-9999</v>
      </c>
      <c r="AB1021" s="111">
        <v>-9999</v>
      </c>
      <c r="AC1021" s="111">
        <v>-9999</v>
      </c>
      <c r="AD1021" s="111">
        <v>-9999</v>
      </c>
      <c r="AE1021" s="111">
        <v>-9999</v>
      </c>
      <c r="AF1021" s="111">
        <v>-9999</v>
      </c>
      <c r="AG1021" s="111">
        <v>-9999</v>
      </c>
      <c r="AH1021" s="111">
        <v>-9999</v>
      </c>
      <c r="AI1021" s="111">
        <v>-9999</v>
      </c>
      <c r="AJ1021" s="111">
        <v>-9999</v>
      </c>
      <c r="AK1021" s="111">
        <v>-9999</v>
      </c>
      <c r="AL1021" s="111">
        <v>5000</v>
      </c>
      <c r="AM1021" s="111">
        <v>-9999</v>
      </c>
      <c r="AN1021" s="111">
        <v>-9999</v>
      </c>
      <c r="AO1021" s="111">
        <v>-9999</v>
      </c>
      <c r="AP1021" s="111">
        <v>-9999</v>
      </c>
      <c r="AQ1021" s="111">
        <v>-9999</v>
      </c>
      <c r="AR1021" s="111">
        <v>-9999</v>
      </c>
    </row>
    <row r="1022" spans="1:44" x14ac:dyDescent="0.3">
      <c r="A1022" s="107">
        <v>1958</v>
      </c>
      <c r="B1022" s="111">
        <v>-9999</v>
      </c>
      <c r="C1022" s="111">
        <v>-9999</v>
      </c>
      <c r="D1022" s="111">
        <v>-9999</v>
      </c>
      <c r="E1022" s="111">
        <v>-9999</v>
      </c>
      <c r="F1022" s="111">
        <v>-9999</v>
      </c>
      <c r="G1022" s="111">
        <v>-9999</v>
      </c>
      <c r="H1022" s="111">
        <v>-9999</v>
      </c>
      <c r="I1022" s="111">
        <v>-9999</v>
      </c>
      <c r="J1022" s="111">
        <v>-9999</v>
      </c>
      <c r="K1022" s="111">
        <v>-9999</v>
      </c>
      <c r="L1022" s="111">
        <v>-9999</v>
      </c>
      <c r="M1022" s="111">
        <v>-9999</v>
      </c>
      <c r="N1022" s="111">
        <v>-9999</v>
      </c>
      <c r="O1022" s="111">
        <v>-9999</v>
      </c>
      <c r="P1022" s="111">
        <v>-9999</v>
      </c>
      <c r="Q1022" s="111">
        <v>-9999</v>
      </c>
      <c r="R1022" s="111">
        <v>-9999</v>
      </c>
      <c r="S1022" s="111">
        <v>-9999</v>
      </c>
      <c r="T1022" s="111">
        <v>-9999</v>
      </c>
      <c r="U1022" s="111">
        <v>-9999</v>
      </c>
      <c r="V1022" s="111">
        <v>-9999</v>
      </c>
      <c r="W1022" s="111">
        <v>-9999</v>
      </c>
      <c r="X1022" s="111">
        <v>-9999</v>
      </c>
      <c r="Y1022" s="111">
        <v>-9999</v>
      </c>
      <c r="Z1022" s="111">
        <v>-9999</v>
      </c>
      <c r="AA1022" s="111">
        <v>-9999</v>
      </c>
      <c r="AB1022" s="111">
        <v>-9999</v>
      </c>
      <c r="AC1022" s="111">
        <v>-9999</v>
      </c>
      <c r="AD1022" s="111">
        <v>-9999</v>
      </c>
      <c r="AE1022" s="111">
        <v>-9999</v>
      </c>
      <c r="AF1022" s="111">
        <v>-9999</v>
      </c>
      <c r="AG1022" s="111">
        <v>-9999</v>
      </c>
      <c r="AH1022" s="111">
        <v>-9999</v>
      </c>
      <c r="AI1022" s="111">
        <v>-9999</v>
      </c>
      <c r="AJ1022" s="111">
        <v>-9999</v>
      </c>
      <c r="AK1022" s="111">
        <v>-9999</v>
      </c>
      <c r="AL1022" s="111">
        <v>5000</v>
      </c>
      <c r="AM1022" s="111">
        <v>-9999</v>
      </c>
      <c r="AN1022" s="111">
        <v>-9999</v>
      </c>
      <c r="AO1022" s="111">
        <v>-9999</v>
      </c>
      <c r="AP1022" s="111">
        <v>-9999</v>
      </c>
      <c r="AQ1022" s="111">
        <v>-9999</v>
      </c>
      <c r="AR1022" s="111">
        <v>-9999</v>
      </c>
    </row>
    <row r="1023" spans="1:44" x14ac:dyDescent="0.3">
      <c r="A1023" s="107">
        <v>1959</v>
      </c>
      <c r="B1023" s="111">
        <v>-9999</v>
      </c>
      <c r="C1023" s="111">
        <v>-9999</v>
      </c>
      <c r="D1023" s="111">
        <v>-9999</v>
      </c>
      <c r="E1023" s="111">
        <v>-9999</v>
      </c>
      <c r="F1023" s="111">
        <v>-9999</v>
      </c>
      <c r="G1023" s="111">
        <v>-9999</v>
      </c>
      <c r="H1023" s="111">
        <v>-9999</v>
      </c>
      <c r="I1023" s="111">
        <v>-9999</v>
      </c>
      <c r="J1023" s="111">
        <v>-9999</v>
      </c>
      <c r="K1023" s="111">
        <v>-9999</v>
      </c>
      <c r="L1023" s="111">
        <v>-9999</v>
      </c>
      <c r="M1023" s="111">
        <v>-9999</v>
      </c>
      <c r="N1023" s="111">
        <v>-9999</v>
      </c>
      <c r="O1023" s="111">
        <v>-9999</v>
      </c>
      <c r="P1023" s="111">
        <v>-9999</v>
      </c>
      <c r="Q1023" s="111">
        <v>-9999</v>
      </c>
      <c r="R1023" s="111">
        <v>-9999</v>
      </c>
      <c r="S1023" s="111">
        <v>-9999</v>
      </c>
      <c r="T1023" s="111">
        <v>-9999</v>
      </c>
      <c r="U1023" s="111">
        <v>-9999</v>
      </c>
      <c r="V1023" s="111">
        <v>-9999</v>
      </c>
      <c r="W1023" s="111">
        <v>-9999</v>
      </c>
      <c r="X1023" s="111">
        <v>-9999</v>
      </c>
      <c r="Y1023" s="111">
        <v>-9999</v>
      </c>
      <c r="Z1023" s="111">
        <v>-9999</v>
      </c>
      <c r="AA1023" s="111">
        <v>-9999</v>
      </c>
      <c r="AB1023" s="111">
        <v>-9999</v>
      </c>
      <c r="AC1023" s="111">
        <v>-9999</v>
      </c>
      <c r="AD1023" s="111">
        <v>-9999</v>
      </c>
      <c r="AE1023" s="111">
        <v>-9999</v>
      </c>
      <c r="AF1023" s="111">
        <v>-9999</v>
      </c>
      <c r="AG1023" s="111">
        <v>-9999</v>
      </c>
      <c r="AH1023" s="111">
        <v>-9999</v>
      </c>
      <c r="AI1023" s="111">
        <v>-9999</v>
      </c>
      <c r="AJ1023" s="111">
        <v>-9999</v>
      </c>
      <c r="AK1023" s="111">
        <v>-9999</v>
      </c>
      <c r="AL1023" s="111">
        <v>5000</v>
      </c>
      <c r="AM1023" s="111">
        <v>-9999</v>
      </c>
      <c r="AN1023" s="111">
        <v>-9999</v>
      </c>
      <c r="AO1023" s="111">
        <v>-9999</v>
      </c>
      <c r="AP1023" s="111">
        <v>-9999</v>
      </c>
      <c r="AQ1023" s="111">
        <v>-9999</v>
      </c>
      <c r="AR1023" s="111">
        <v>-9999</v>
      </c>
    </row>
    <row r="1024" spans="1:44" collapsed="1" x14ac:dyDescent="0.3">
      <c r="A1024" s="107">
        <v>1960</v>
      </c>
      <c r="B1024" s="111">
        <v>-9999</v>
      </c>
      <c r="C1024" s="111">
        <v>-9999</v>
      </c>
      <c r="D1024" s="111">
        <v>-9999</v>
      </c>
      <c r="E1024" s="111">
        <v>-9999</v>
      </c>
      <c r="F1024" s="111">
        <v>-9999</v>
      </c>
      <c r="G1024" s="111">
        <v>-9999</v>
      </c>
      <c r="H1024" s="111">
        <v>-9999</v>
      </c>
      <c r="I1024" s="111">
        <v>-9999</v>
      </c>
      <c r="J1024" s="111">
        <v>-9999</v>
      </c>
      <c r="K1024" s="111">
        <v>-9999</v>
      </c>
      <c r="L1024" s="111">
        <v>-9999</v>
      </c>
      <c r="M1024" s="111">
        <v>-9999</v>
      </c>
      <c r="N1024" s="111">
        <v>-9999</v>
      </c>
      <c r="O1024" s="111">
        <v>-9999</v>
      </c>
      <c r="P1024" s="111">
        <v>-9999</v>
      </c>
      <c r="Q1024" s="111">
        <v>-9999</v>
      </c>
      <c r="R1024" s="111">
        <v>-9999</v>
      </c>
      <c r="S1024" s="111">
        <v>-9999</v>
      </c>
      <c r="T1024" s="111">
        <v>-9999</v>
      </c>
      <c r="U1024" s="111">
        <v>-9999</v>
      </c>
      <c r="V1024" s="111">
        <v>-9999</v>
      </c>
      <c r="W1024" s="111">
        <v>-9999</v>
      </c>
      <c r="X1024" s="111">
        <v>-9999</v>
      </c>
      <c r="Y1024" s="111">
        <v>-9999</v>
      </c>
      <c r="Z1024" s="111">
        <v>-9999</v>
      </c>
      <c r="AA1024" s="111">
        <v>-9999</v>
      </c>
      <c r="AB1024" s="111">
        <v>-9999</v>
      </c>
      <c r="AC1024" s="111">
        <v>-9999</v>
      </c>
      <c r="AD1024" s="111">
        <v>-9999</v>
      </c>
      <c r="AE1024" s="111">
        <v>-9999</v>
      </c>
      <c r="AF1024" s="111">
        <v>-9999</v>
      </c>
      <c r="AG1024" s="111">
        <v>-9999</v>
      </c>
      <c r="AH1024" s="111">
        <v>-9999</v>
      </c>
      <c r="AI1024" s="111">
        <v>-9999</v>
      </c>
      <c r="AJ1024" s="111">
        <v>-9999</v>
      </c>
      <c r="AK1024" s="111">
        <v>-9999</v>
      </c>
      <c r="AL1024" s="111">
        <v>5000</v>
      </c>
      <c r="AM1024" s="111">
        <v>-9999</v>
      </c>
      <c r="AN1024" s="111">
        <v>-9999</v>
      </c>
      <c r="AO1024" s="111">
        <v>-9999</v>
      </c>
      <c r="AP1024" s="111">
        <v>-9999</v>
      </c>
      <c r="AQ1024" s="111">
        <v>-9999</v>
      </c>
      <c r="AR1024" s="111">
        <v>-9999</v>
      </c>
    </row>
    <row r="1025" spans="1:44" x14ac:dyDescent="0.3">
      <c r="A1025" s="107">
        <v>1961</v>
      </c>
      <c r="B1025" s="111">
        <v>-9999</v>
      </c>
      <c r="C1025" s="111">
        <v>-9999</v>
      </c>
      <c r="D1025" s="111">
        <v>-9999</v>
      </c>
      <c r="E1025" s="111">
        <v>-9999</v>
      </c>
      <c r="F1025" s="111">
        <v>-9999</v>
      </c>
      <c r="G1025" s="111">
        <v>-9999</v>
      </c>
      <c r="H1025" s="111">
        <v>-9999</v>
      </c>
      <c r="I1025" s="111">
        <v>-9999</v>
      </c>
      <c r="J1025" s="111">
        <v>-9999</v>
      </c>
      <c r="K1025" s="111">
        <v>-9999</v>
      </c>
      <c r="L1025" s="111">
        <v>-9999</v>
      </c>
      <c r="M1025" s="111">
        <v>-9999</v>
      </c>
      <c r="N1025" s="111">
        <v>-9999</v>
      </c>
      <c r="O1025" s="111">
        <v>-9999</v>
      </c>
      <c r="P1025" s="111">
        <v>-9999</v>
      </c>
      <c r="Q1025" s="111">
        <v>-9999</v>
      </c>
      <c r="R1025" s="111">
        <v>-9999</v>
      </c>
      <c r="S1025" s="111">
        <v>-9999</v>
      </c>
      <c r="T1025" s="111">
        <v>-9999</v>
      </c>
      <c r="U1025" s="111">
        <v>-9999</v>
      </c>
      <c r="V1025" s="111">
        <v>-9999</v>
      </c>
      <c r="W1025" s="111">
        <v>-9999</v>
      </c>
      <c r="X1025" s="111">
        <v>-9999</v>
      </c>
      <c r="Y1025" s="111">
        <v>-9999</v>
      </c>
      <c r="Z1025" s="111">
        <v>-9999</v>
      </c>
      <c r="AA1025" s="111">
        <v>-9999</v>
      </c>
      <c r="AB1025" s="111">
        <v>-9999</v>
      </c>
      <c r="AC1025" s="111">
        <v>-9999</v>
      </c>
      <c r="AD1025" s="111">
        <v>-9999</v>
      </c>
      <c r="AE1025" s="111">
        <v>-9999</v>
      </c>
      <c r="AF1025" s="111">
        <v>-9999</v>
      </c>
      <c r="AG1025" s="111">
        <v>-9999</v>
      </c>
      <c r="AH1025" s="111">
        <v>-9999</v>
      </c>
      <c r="AI1025" s="111">
        <v>-9999</v>
      </c>
      <c r="AJ1025" s="111">
        <v>-9999</v>
      </c>
      <c r="AK1025" s="111">
        <v>-9999</v>
      </c>
      <c r="AL1025" s="111">
        <v>5000</v>
      </c>
      <c r="AM1025" s="111">
        <v>-9999</v>
      </c>
      <c r="AN1025" s="111">
        <v>-9999</v>
      </c>
      <c r="AO1025" s="111">
        <v>-9999</v>
      </c>
      <c r="AP1025" s="111">
        <v>-9999</v>
      </c>
      <c r="AQ1025" s="111">
        <v>-9999</v>
      </c>
      <c r="AR1025" s="111">
        <v>-9999</v>
      </c>
    </row>
    <row r="1026" spans="1:44" x14ac:dyDescent="0.3">
      <c r="A1026" s="107">
        <v>1962</v>
      </c>
      <c r="B1026" s="111">
        <v>-9999</v>
      </c>
      <c r="C1026" s="111">
        <v>-9999</v>
      </c>
      <c r="D1026" s="111">
        <v>-9999</v>
      </c>
      <c r="E1026" s="111">
        <v>-9999</v>
      </c>
      <c r="F1026" s="111">
        <v>-9999</v>
      </c>
      <c r="G1026" s="111">
        <v>-9999</v>
      </c>
      <c r="H1026" s="111">
        <v>-9999</v>
      </c>
      <c r="I1026" s="111">
        <v>-9999</v>
      </c>
      <c r="J1026" s="111">
        <v>-9999</v>
      </c>
      <c r="K1026" s="111">
        <v>-9999</v>
      </c>
      <c r="L1026" s="111">
        <v>-9999</v>
      </c>
      <c r="M1026" s="111">
        <v>-9999</v>
      </c>
      <c r="N1026" s="111">
        <v>-9999</v>
      </c>
      <c r="O1026" s="111">
        <v>-9999</v>
      </c>
      <c r="P1026" s="111">
        <v>-9999</v>
      </c>
      <c r="Q1026" s="111">
        <v>-9999</v>
      </c>
      <c r="R1026" s="111">
        <v>-9999</v>
      </c>
      <c r="S1026" s="111">
        <v>-9999</v>
      </c>
      <c r="T1026" s="111">
        <v>-9999</v>
      </c>
      <c r="U1026" s="111">
        <v>-9999</v>
      </c>
      <c r="V1026" s="111">
        <v>-9999</v>
      </c>
      <c r="W1026" s="111">
        <v>-9999</v>
      </c>
      <c r="X1026" s="111">
        <v>-9999</v>
      </c>
      <c r="Y1026" s="111">
        <v>-9999</v>
      </c>
      <c r="Z1026" s="111">
        <v>-9999</v>
      </c>
      <c r="AA1026" s="111">
        <v>-9999</v>
      </c>
      <c r="AB1026" s="111">
        <v>-9999</v>
      </c>
      <c r="AC1026" s="111">
        <v>-9999</v>
      </c>
      <c r="AD1026" s="111">
        <v>-9999</v>
      </c>
      <c r="AE1026" s="111">
        <v>-9999</v>
      </c>
      <c r="AF1026" s="111">
        <v>-9999</v>
      </c>
      <c r="AG1026" s="111">
        <v>-9999</v>
      </c>
      <c r="AH1026" s="111">
        <v>-9999</v>
      </c>
      <c r="AI1026" s="111">
        <v>-9999</v>
      </c>
      <c r="AJ1026" s="111">
        <v>-9999</v>
      </c>
      <c r="AK1026" s="111">
        <v>-9999</v>
      </c>
      <c r="AL1026" s="111">
        <v>5000</v>
      </c>
      <c r="AM1026" s="111">
        <v>-9999</v>
      </c>
      <c r="AN1026" s="111">
        <v>-9999</v>
      </c>
      <c r="AO1026" s="111">
        <v>-9999</v>
      </c>
      <c r="AP1026" s="111">
        <v>-9999</v>
      </c>
      <c r="AQ1026" s="111">
        <v>-9999</v>
      </c>
      <c r="AR1026" s="111">
        <v>-9999</v>
      </c>
    </row>
    <row r="1027" spans="1:44" x14ac:dyDescent="0.3">
      <c r="A1027" s="107">
        <v>1963</v>
      </c>
      <c r="B1027" s="111">
        <v>-9999</v>
      </c>
      <c r="C1027" s="111">
        <v>-9999</v>
      </c>
      <c r="D1027" s="111">
        <v>-9999</v>
      </c>
      <c r="E1027" s="111">
        <v>-9999</v>
      </c>
      <c r="F1027" s="111">
        <v>-9999</v>
      </c>
      <c r="G1027" s="111">
        <v>-9999</v>
      </c>
      <c r="H1027" s="111">
        <v>-9999</v>
      </c>
      <c r="I1027" s="111">
        <v>-9999</v>
      </c>
      <c r="J1027" s="111">
        <v>-9999</v>
      </c>
      <c r="K1027" s="111">
        <v>-9999</v>
      </c>
      <c r="L1027" s="111">
        <v>-9999</v>
      </c>
      <c r="M1027" s="111">
        <v>-9999</v>
      </c>
      <c r="N1027" s="111">
        <v>-9999</v>
      </c>
      <c r="O1027" s="111">
        <v>-9999</v>
      </c>
      <c r="P1027" s="111">
        <v>-9999</v>
      </c>
      <c r="Q1027" s="111">
        <v>-9999</v>
      </c>
      <c r="R1027" s="111">
        <v>-9999</v>
      </c>
      <c r="S1027" s="111">
        <v>-9999</v>
      </c>
      <c r="T1027" s="111">
        <v>-9999</v>
      </c>
      <c r="U1027" s="111">
        <v>-9999</v>
      </c>
      <c r="V1027" s="111">
        <v>-9999</v>
      </c>
      <c r="W1027" s="111">
        <v>-9999</v>
      </c>
      <c r="X1027" s="111">
        <v>-9999</v>
      </c>
      <c r="Y1027" s="111">
        <v>-9999</v>
      </c>
      <c r="Z1027" s="111">
        <v>-9999</v>
      </c>
      <c r="AA1027" s="111">
        <v>-9999</v>
      </c>
      <c r="AB1027" s="111">
        <v>-9999</v>
      </c>
      <c r="AC1027" s="111">
        <v>-9999</v>
      </c>
      <c r="AD1027" s="111">
        <v>-9999</v>
      </c>
      <c r="AE1027" s="111">
        <v>-9999</v>
      </c>
      <c r="AF1027" s="111">
        <v>-9999</v>
      </c>
      <c r="AG1027" s="111">
        <v>-9999</v>
      </c>
      <c r="AH1027" s="111">
        <v>-9999</v>
      </c>
      <c r="AI1027" s="111">
        <v>-9999</v>
      </c>
      <c r="AJ1027" s="111">
        <v>-9999</v>
      </c>
      <c r="AK1027" s="111">
        <v>-9999</v>
      </c>
      <c r="AL1027" s="111">
        <v>5000</v>
      </c>
      <c r="AM1027" s="111">
        <v>-9999</v>
      </c>
      <c r="AN1027" s="111">
        <v>-9999</v>
      </c>
      <c r="AO1027" s="111">
        <v>-9999</v>
      </c>
      <c r="AP1027" s="111">
        <v>-9999</v>
      </c>
      <c r="AQ1027" s="111">
        <v>-9999</v>
      </c>
      <c r="AR1027" s="111">
        <v>-9999</v>
      </c>
    </row>
    <row r="1028" spans="1:44" x14ac:dyDescent="0.3">
      <c r="A1028" s="107">
        <v>1964</v>
      </c>
      <c r="B1028" s="111">
        <v>-9999</v>
      </c>
      <c r="C1028" s="111">
        <v>-9999</v>
      </c>
      <c r="D1028" s="111">
        <v>-9999</v>
      </c>
      <c r="E1028" s="111">
        <v>-9999</v>
      </c>
      <c r="F1028" s="111">
        <v>-9999</v>
      </c>
      <c r="G1028" s="111">
        <v>-9999</v>
      </c>
      <c r="H1028" s="111">
        <v>-9999</v>
      </c>
      <c r="I1028" s="111">
        <v>-9999</v>
      </c>
      <c r="J1028" s="111">
        <v>-9999</v>
      </c>
      <c r="K1028" s="111">
        <v>-9999</v>
      </c>
      <c r="L1028" s="111">
        <v>-9999</v>
      </c>
      <c r="M1028" s="111">
        <v>-9999</v>
      </c>
      <c r="N1028" s="111">
        <v>-9999</v>
      </c>
      <c r="O1028" s="111">
        <v>-9999</v>
      </c>
      <c r="P1028" s="111">
        <v>-9999</v>
      </c>
      <c r="Q1028" s="111">
        <v>-9999</v>
      </c>
      <c r="R1028" s="111">
        <v>-9999</v>
      </c>
      <c r="S1028" s="111">
        <v>-9999</v>
      </c>
      <c r="T1028" s="111">
        <v>-9999</v>
      </c>
      <c r="U1028" s="111">
        <v>-9999</v>
      </c>
      <c r="V1028" s="111">
        <v>-9999</v>
      </c>
      <c r="W1028" s="111">
        <v>-9999</v>
      </c>
      <c r="X1028" s="111">
        <v>-9999</v>
      </c>
      <c r="Y1028" s="111">
        <v>-9999</v>
      </c>
      <c r="Z1028" s="111">
        <v>-9999</v>
      </c>
      <c r="AA1028" s="111">
        <v>-9999</v>
      </c>
      <c r="AB1028" s="111">
        <v>-9999</v>
      </c>
      <c r="AC1028" s="111">
        <v>-9999</v>
      </c>
      <c r="AD1028" s="111">
        <v>-9999</v>
      </c>
      <c r="AE1028" s="111">
        <v>-9999</v>
      </c>
      <c r="AF1028" s="111">
        <v>-9999</v>
      </c>
      <c r="AG1028" s="111">
        <v>-9999</v>
      </c>
      <c r="AH1028" s="111">
        <v>-9999</v>
      </c>
      <c r="AI1028" s="111">
        <v>-9999</v>
      </c>
      <c r="AJ1028" s="111">
        <v>-9999</v>
      </c>
      <c r="AK1028" s="111">
        <v>-9999</v>
      </c>
      <c r="AL1028" s="111">
        <v>5000</v>
      </c>
      <c r="AM1028" s="111">
        <v>-9999</v>
      </c>
      <c r="AN1028" s="111">
        <v>-9999</v>
      </c>
      <c r="AO1028" s="111">
        <v>-9999</v>
      </c>
      <c r="AP1028" s="111">
        <v>-9999</v>
      </c>
      <c r="AQ1028" s="111">
        <v>-9999</v>
      </c>
      <c r="AR1028" s="111">
        <v>-9999</v>
      </c>
    </row>
    <row r="1029" spans="1:44" s="2" customFormat="1" x14ac:dyDescent="0.3">
      <c r="A1029" s="107">
        <v>1965</v>
      </c>
      <c r="B1029" s="111">
        <v>-9999</v>
      </c>
      <c r="C1029" s="111">
        <v>-9999</v>
      </c>
      <c r="D1029" s="111">
        <v>-9999</v>
      </c>
      <c r="E1029" s="111">
        <v>-9999</v>
      </c>
      <c r="F1029" s="111">
        <v>-9999</v>
      </c>
      <c r="G1029" s="111">
        <v>-9999</v>
      </c>
      <c r="H1029" s="111">
        <v>-9999</v>
      </c>
      <c r="I1029" s="111">
        <v>-9999</v>
      </c>
      <c r="J1029" s="111">
        <v>-9999</v>
      </c>
      <c r="K1029" s="111">
        <v>-9999</v>
      </c>
      <c r="L1029" s="111">
        <v>-9999</v>
      </c>
      <c r="M1029" s="111">
        <v>-9999</v>
      </c>
      <c r="N1029" s="111">
        <v>-9999</v>
      </c>
      <c r="O1029" s="111">
        <v>-9999</v>
      </c>
      <c r="P1029" s="111">
        <v>-9999</v>
      </c>
      <c r="Q1029" s="111">
        <v>-9999</v>
      </c>
      <c r="R1029" s="111">
        <v>-9999</v>
      </c>
      <c r="S1029" s="111">
        <v>-9999</v>
      </c>
      <c r="T1029" s="111">
        <v>-9999</v>
      </c>
      <c r="U1029" s="111">
        <v>-9999</v>
      </c>
      <c r="V1029" s="111">
        <v>-9999</v>
      </c>
      <c r="W1029" s="111">
        <v>-9999</v>
      </c>
      <c r="X1029" s="111">
        <v>-9999</v>
      </c>
      <c r="Y1029" s="111">
        <v>-9999</v>
      </c>
      <c r="Z1029" s="111">
        <v>-9999</v>
      </c>
      <c r="AA1029" s="111">
        <v>-9999</v>
      </c>
      <c r="AB1029" s="111">
        <v>-9999</v>
      </c>
      <c r="AC1029" s="111">
        <v>-9999</v>
      </c>
      <c r="AD1029" s="111">
        <v>-9999</v>
      </c>
      <c r="AE1029" s="111">
        <v>-9999</v>
      </c>
      <c r="AF1029" s="111">
        <v>-9999</v>
      </c>
      <c r="AG1029" s="111">
        <v>-9999</v>
      </c>
      <c r="AH1029" s="111">
        <v>-9999</v>
      </c>
      <c r="AI1029" s="111">
        <v>-9999</v>
      </c>
      <c r="AJ1029" s="111">
        <v>-9999</v>
      </c>
      <c r="AK1029" s="111">
        <v>-9999</v>
      </c>
      <c r="AL1029" s="111">
        <v>5000</v>
      </c>
      <c r="AM1029" s="111">
        <v>-9999</v>
      </c>
      <c r="AN1029" s="111">
        <v>-9999</v>
      </c>
      <c r="AO1029" s="111">
        <v>-9999</v>
      </c>
      <c r="AP1029" s="111">
        <v>-9999</v>
      </c>
      <c r="AQ1029" s="111">
        <v>-9999</v>
      </c>
      <c r="AR1029" s="111">
        <v>-9999</v>
      </c>
    </row>
    <row r="1030" spans="1:44" x14ac:dyDescent="0.3">
      <c r="A1030" s="107">
        <v>1966</v>
      </c>
      <c r="B1030" s="111">
        <v>-9999</v>
      </c>
      <c r="C1030" s="111">
        <v>-9999</v>
      </c>
      <c r="D1030" s="111">
        <v>-9999</v>
      </c>
      <c r="E1030" s="111">
        <v>-9999</v>
      </c>
      <c r="F1030" s="111">
        <v>-9999</v>
      </c>
      <c r="G1030" s="111">
        <v>-9999</v>
      </c>
      <c r="H1030" s="111">
        <v>-9999</v>
      </c>
      <c r="I1030" s="111">
        <v>-9999</v>
      </c>
      <c r="J1030" s="111">
        <v>-9999</v>
      </c>
      <c r="K1030" s="111">
        <v>-9999</v>
      </c>
      <c r="L1030" s="111">
        <v>-9999</v>
      </c>
      <c r="M1030" s="111">
        <v>-9999</v>
      </c>
      <c r="N1030" s="111">
        <v>-9999</v>
      </c>
      <c r="O1030" s="111">
        <v>-9999</v>
      </c>
      <c r="P1030" s="111">
        <v>-9999</v>
      </c>
      <c r="Q1030" s="111">
        <v>-9999</v>
      </c>
      <c r="R1030" s="111">
        <v>-9999</v>
      </c>
      <c r="S1030" s="111">
        <v>-9999</v>
      </c>
      <c r="T1030" s="111">
        <v>-9999</v>
      </c>
      <c r="U1030" s="111">
        <v>-9999</v>
      </c>
      <c r="V1030" s="111">
        <v>-9999</v>
      </c>
      <c r="W1030" s="111">
        <v>-9999</v>
      </c>
      <c r="X1030" s="111">
        <v>-9999</v>
      </c>
      <c r="Y1030" s="111">
        <v>-9999</v>
      </c>
      <c r="Z1030" s="111">
        <v>-9999</v>
      </c>
      <c r="AA1030" s="111">
        <v>-9999</v>
      </c>
      <c r="AB1030" s="111">
        <v>-9999</v>
      </c>
      <c r="AC1030" s="111">
        <v>-9999</v>
      </c>
      <c r="AD1030" s="111">
        <v>-9999</v>
      </c>
      <c r="AE1030" s="111">
        <v>-9999</v>
      </c>
      <c r="AF1030" s="111">
        <v>-9999</v>
      </c>
      <c r="AG1030" s="111">
        <v>-9999</v>
      </c>
      <c r="AH1030" s="111">
        <v>-9999</v>
      </c>
      <c r="AI1030" s="111">
        <v>-9999</v>
      </c>
      <c r="AJ1030" s="111">
        <v>-9999</v>
      </c>
      <c r="AK1030" s="111">
        <v>-9999</v>
      </c>
      <c r="AL1030" s="111">
        <v>5000</v>
      </c>
      <c r="AM1030" s="111">
        <v>-9999</v>
      </c>
      <c r="AN1030" s="111">
        <v>-9999</v>
      </c>
      <c r="AO1030" s="111">
        <v>-9999</v>
      </c>
      <c r="AP1030" s="111">
        <v>-9999</v>
      </c>
      <c r="AQ1030" s="111">
        <v>-9999</v>
      </c>
      <c r="AR1030" s="111">
        <v>-9999</v>
      </c>
    </row>
    <row r="1031" spans="1:44" x14ac:dyDescent="0.3">
      <c r="A1031" s="107">
        <v>1967</v>
      </c>
      <c r="B1031" s="111">
        <v>-9999</v>
      </c>
      <c r="C1031" s="111">
        <v>-9999</v>
      </c>
      <c r="D1031" s="111">
        <v>-9999</v>
      </c>
      <c r="E1031" s="111">
        <v>-9999</v>
      </c>
      <c r="F1031" s="111">
        <v>-9999</v>
      </c>
      <c r="G1031" s="111">
        <v>-9999</v>
      </c>
      <c r="H1031" s="111">
        <v>-9999</v>
      </c>
      <c r="I1031" s="111">
        <v>-9999</v>
      </c>
      <c r="J1031" s="111">
        <v>-9999</v>
      </c>
      <c r="K1031" s="111">
        <v>-9999</v>
      </c>
      <c r="L1031" s="111">
        <v>-9999</v>
      </c>
      <c r="M1031" s="111">
        <v>-9999</v>
      </c>
      <c r="N1031" s="111">
        <v>-9999</v>
      </c>
      <c r="O1031" s="111">
        <v>-9999</v>
      </c>
      <c r="P1031" s="111">
        <v>-9999</v>
      </c>
      <c r="Q1031" s="111">
        <v>-9999</v>
      </c>
      <c r="R1031" s="111">
        <v>-9999</v>
      </c>
      <c r="S1031" s="111">
        <v>-9999</v>
      </c>
      <c r="T1031" s="111">
        <v>-9999</v>
      </c>
      <c r="U1031" s="111">
        <v>-9999</v>
      </c>
      <c r="V1031" s="111">
        <v>-9999</v>
      </c>
      <c r="W1031" s="111">
        <v>-9999</v>
      </c>
      <c r="X1031" s="111">
        <v>-9999</v>
      </c>
      <c r="Y1031" s="111">
        <v>-9999</v>
      </c>
      <c r="Z1031" s="111">
        <v>-9999</v>
      </c>
      <c r="AA1031" s="111">
        <v>-9999</v>
      </c>
      <c r="AB1031" s="111">
        <v>-9999</v>
      </c>
      <c r="AC1031" s="111">
        <v>-9999</v>
      </c>
      <c r="AD1031" s="111">
        <v>-9999</v>
      </c>
      <c r="AE1031" s="111">
        <v>-9999</v>
      </c>
      <c r="AF1031" s="111">
        <v>-9999</v>
      </c>
      <c r="AG1031" s="111">
        <v>-9999</v>
      </c>
      <c r="AH1031" s="111">
        <v>-9999</v>
      </c>
      <c r="AI1031" s="111">
        <v>-9999</v>
      </c>
      <c r="AJ1031" s="111">
        <v>-9999</v>
      </c>
      <c r="AK1031" s="111">
        <v>-9999</v>
      </c>
      <c r="AL1031" s="111">
        <v>5000</v>
      </c>
      <c r="AM1031" s="111">
        <v>-9999</v>
      </c>
      <c r="AN1031" s="111">
        <v>-9999</v>
      </c>
      <c r="AO1031" s="111">
        <v>-9999</v>
      </c>
      <c r="AP1031" s="111">
        <v>-9999</v>
      </c>
      <c r="AQ1031" s="111">
        <v>-9999</v>
      </c>
      <c r="AR1031" s="111">
        <v>-9999</v>
      </c>
    </row>
    <row r="1032" spans="1:44" x14ac:dyDescent="0.3">
      <c r="A1032" s="107">
        <v>1968</v>
      </c>
      <c r="B1032" s="111">
        <v>-9999</v>
      </c>
      <c r="C1032" s="111">
        <v>-9999</v>
      </c>
      <c r="D1032" s="111">
        <v>-9999</v>
      </c>
      <c r="E1032" s="111">
        <v>-9999</v>
      </c>
      <c r="F1032" s="111">
        <v>-9999</v>
      </c>
      <c r="G1032" s="111">
        <v>-9999</v>
      </c>
      <c r="H1032" s="111">
        <v>-9999</v>
      </c>
      <c r="I1032" s="111">
        <v>-9999</v>
      </c>
      <c r="J1032" s="111">
        <v>-9999</v>
      </c>
      <c r="K1032" s="111">
        <v>-9999</v>
      </c>
      <c r="L1032" s="111">
        <v>-9999</v>
      </c>
      <c r="M1032" s="111">
        <v>-9999</v>
      </c>
      <c r="N1032" s="111">
        <v>-9999</v>
      </c>
      <c r="O1032" s="111">
        <v>-9999</v>
      </c>
      <c r="P1032" s="111">
        <v>-9999</v>
      </c>
      <c r="Q1032" s="111">
        <v>-9999</v>
      </c>
      <c r="R1032" s="111">
        <v>-9999</v>
      </c>
      <c r="S1032" s="111">
        <v>-9999</v>
      </c>
      <c r="T1032" s="111">
        <v>-9999</v>
      </c>
      <c r="U1032" s="111">
        <v>-9999</v>
      </c>
      <c r="V1032" s="111">
        <v>-9999</v>
      </c>
      <c r="W1032" s="111">
        <v>-9999</v>
      </c>
      <c r="X1032" s="111">
        <v>-9999</v>
      </c>
      <c r="Y1032" s="111">
        <v>-9999</v>
      </c>
      <c r="Z1032" s="111">
        <v>-9999</v>
      </c>
      <c r="AA1032" s="111">
        <v>-9999</v>
      </c>
      <c r="AB1032" s="111">
        <v>-9999</v>
      </c>
      <c r="AC1032" s="111">
        <v>-9999</v>
      </c>
      <c r="AD1032" s="111">
        <v>-9999</v>
      </c>
      <c r="AE1032" s="111">
        <v>-9999</v>
      </c>
      <c r="AF1032" s="111">
        <v>-9999</v>
      </c>
      <c r="AG1032" s="111">
        <v>-9999</v>
      </c>
      <c r="AH1032" s="111">
        <v>-9999</v>
      </c>
      <c r="AI1032" s="111">
        <v>-9999</v>
      </c>
      <c r="AJ1032" s="111">
        <v>-9999</v>
      </c>
      <c r="AK1032" s="111">
        <v>-9999</v>
      </c>
      <c r="AL1032" s="111">
        <v>5000</v>
      </c>
      <c r="AM1032" s="111">
        <v>-9999</v>
      </c>
      <c r="AN1032" s="111">
        <v>-9999</v>
      </c>
      <c r="AO1032" s="111">
        <v>-9999</v>
      </c>
      <c r="AP1032" s="111">
        <v>-9999</v>
      </c>
      <c r="AQ1032" s="111">
        <v>-9999</v>
      </c>
      <c r="AR1032" s="111">
        <v>-9999</v>
      </c>
    </row>
    <row r="1033" spans="1:44" x14ac:dyDescent="0.3">
      <c r="A1033" s="107">
        <v>1969</v>
      </c>
      <c r="B1033" s="111">
        <v>-9999</v>
      </c>
      <c r="C1033" s="111">
        <v>-9999</v>
      </c>
      <c r="D1033" s="111">
        <v>-9999</v>
      </c>
      <c r="E1033" s="111">
        <v>-9999</v>
      </c>
      <c r="F1033" s="111">
        <v>-9999</v>
      </c>
      <c r="G1033" s="111">
        <v>-9999</v>
      </c>
      <c r="H1033" s="111">
        <v>-9999</v>
      </c>
      <c r="I1033" s="111">
        <v>-9999</v>
      </c>
      <c r="J1033" s="111">
        <v>-9999</v>
      </c>
      <c r="K1033" s="111">
        <v>-9999</v>
      </c>
      <c r="L1033" s="111">
        <v>-9999</v>
      </c>
      <c r="M1033" s="111">
        <v>-9999</v>
      </c>
      <c r="N1033" s="111">
        <v>-9999</v>
      </c>
      <c r="O1033" s="111">
        <v>-9999</v>
      </c>
      <c r="P1033" s="111">
        <v>-9999</v>
      </c>
      <c r="Q1033" s="111">
        <v>-9999</v>
      </c>
      <c r="R1033" s="111">
        <v>-9999</v>
      </c>
      <c r="S1033" s="111">
        <v>-9999</v>
      </c>
      <c r="T1033" s="111">
        <v>-9999</v>
      </c>
      <c r="U1033" s="111">
        <v>-9999</v>
      </c>
      <c r="V1033" s="111">
        <v>-9999</v>
      </c>
      <c r="W1033" s="111">
        <v>-9999</v>
      </c>
      <c r="X1033" s="111">
        <v>-9999</v>
      </c>
      <c r="Y1033" s="111">
        <v>-9999</v>
      </c>
      <c r="Z1033" s="111">
        <v>-9999</v>
      </c>
      <c r="AA1033" s="111">
        <v>-9999</v>
      </c>
      <c r="AB1033" s="111">
        <v>-9999</v>
      </c>
      <c r="AC1033" s="111">
        <v>-9999</v>
      </c>
      <c r="AD1033" s="111">
        <v>-9999</v>
      </c>
      <c r="AE1033" s="111">
        <v>-9999</v>
      </c>
      <c r="AF1033" s="111">
        <v>-9999</v>
      </c>
      <c r="AG1033" s="111">
        <v>-9999</v>
      </c>
      <c r="AH1033" s="111">
        <v>-9999</v>
      </c>
      <c r="AI1033" s="111">
        <v>-9999</v>
      </c>
      <c r="AJ1033" s="111">
        <v>-9999</v>
      </c>
      <c r="AK1033" s="111">
        <v>-9999</v>
      </c>
      <c r="AL1033" s="111">
        <v>5000</v>
      </c>
      <c r="AM1033" s="111">
        <v>-9999</v>
      </c>
      <c r="AN1033" s="111">
        <v>-9999</v>
      </c>
      <c r="AO1033" s="111">
        <v>-9999</v>
      </c>
      <c r="AP1033" s="111">
        <v>-9999</v>
      </c>
      <c r="AQ1033" s="111">
        <v>-9999</v>
      </c>
      <c r="AR1033" s="111">
        <v>-9999</v>
      </c>
    </row>
    <row r="1034" spans="1:44" x14ac:dyDescent="0.3">
      <c r="A1034" s="107">
        <v>1970</v>
      </c>
      <c r="B1034" s="111">
        <v>-9999</v>
      </c>
      <c r="C1034" s="111">
        <v>-9999</v>
      </c>
      <c r="D1034" s="111">
        <v>-9999</v>
      </c>
      <c r="E1034" s="111">
        <v>-9999</v>
      </c>
      <c r="F1034" s="111">
        <v>-9999</v>
      </c>
      <c r="G1034" s="111">
        <v>-9999</v>
      </c>
      <c r="H1034" s="111">
        <v>-9999</v>
      </c>
      <c r="I1034" s="111">
        <v>-9999</v>
      </c>
      <c r="J1034" s="111">
        <v>-9999</v>
      </c>
      <c r="K1034" s="111">
        <v>-9999</v>
      </c>
      <c r="L1034" s="111">
        <v>-9999</v>
      </c>
      <c r="M1034" s="111">
        <v>-9999</v>
      </c>
      <c r="N1034" s="111">
        <v>-9999</v>
      </c>
      <c r="O1034" s="111">
        <v>-9999</v>
      </c>
      <c r="P1034" s="111">
        <v>-9999</v>
      </c>
      <c r="Q1034" s="111">
        <v>-9999</v>
      </c>
      <c r="R1034" s="111">
        <v>-9999</v>
      </c>
      <c r="S1034" s="111">
        <v>-9999</v>
      </c>
      <c r="T1034" s="111">
        <v>-9999</v>
      </c>
      <c r="U1034" s="111">
        <v>-9999</v>
      </c>
      <c r="V1034" s="111">
        <v>-9999</v>
      </c>
      <c r="W1034" s="111">
        <v>-9999</v>
      </c>
      <c r="X1034" s="111">
        <v>-9999</v>
      </c>
      <c r="Y1034" s="111">
        <v>-9999</v>
      </c>
      <c r="Z1034" s="111">
        <v>-9999</v>
      </c>
      <c r="AA1034" s="111">
        <v>-9999</v>
      </c>
      <c r="AB1034" s="111">
        <v>-9999</v>
      </c>
      <c r="AC1034" s="111">
        <v>-9999</v>
      </c>
      <c r="AD1034" s="111">
        <v>-9999</v>
      </c>
      <c r="AE1034" s="111">
        <v>-9999</v>
      </c>
      <c r="AF1034" s="111">
        <v>-9999</v>
      </c>
      <c r="AG1034" s="111">
        <v>-9999</v>
      </c>
      <c r="AH1034" s="111">
        <v>-9999</v>
      </c>
      <c r="AI1034" s="111">
        <v>-9999</v>
      </c>
      <c r="AJ1034" s="111">
        <v>-9999</v>
      </c>
      <c r="AK1034" s="111">
        <v>-9999</v>
      </c>
      <c r="AL1034" s="111">
        <v>5000</v>
      </c>
      <c r="AM1034" s="111">
        <v>-9999</v>
      </c>
      <c r="AN1034" s="111">
        <v>-9999</v>
      </c>
      <c r="AO1034" s="111">
        <v>-9999</v>
      </c>
      <c r="AP1034" s="111">
        <v>-9999</v>
      </c>
      <c r="AQ1034" s="111">
        <v>-9999</v>
      </c>
      <c r="AR1034" s="111">
        <v>-9999</v>
      </c>
    </row>
    <row r="1035" spans="1:44" x14ac:dyDescent="0.3">
      <c r="A1035" s="107">
        <v>1971</v>
      </c>
      <c r="B1035" s="111">
        <v>-9999</v>
      </c>
      <c r="C1035" s="111">
        <v>-9999</v>
      </c>
      <c r="D1035" s="111">
        <v>-9999</v>
      </c>
      <c r="E1035" s="111">
        <v>-9999</v>
      </c>
      <c r="F1035" s="111">
        <v>-9999</v>
      </c>
      <c r="G1035" s="111">
        <v>-9999</v>
      </c>
      <c r="H1035" s="111">
        <v>-9999</v>
      </c>
      <c r="I1035" s="111">
        <v>-9999</v>
      </c>
      <c r="J1035" s="111">
        <v>-9999</v>
      </c>
      <c r="K1035" s="111">
        <v>-9999</v>
      </c>
      <c r="L1035" s="111">
        <v>-9999</v>
      </c>
      <c r="M1035" s="111">
        <v>-9999</v>
      </c>
      <c r="N1035" s="111">
        <v>-9999</v>
      </c>
      <c r="O1035" s="111">
        <v>-9999</v>
      </c>
      <c r="P1035" s="111">
        <v>-9999</v>
      </c>
      <c r="Q1035" s="111">
        <v>-9999</v>
      </c>
      <c r="R1035" s="111">
        <v>-9999</v>
      </c>
      <c r="S1035" s="111">
        <v>-9999</v>
      </c>
      <c r="T1035" s="111">
        <v>-9999</v>
      </c>
      <c r="U1035" s="111">
        <v>-9999</v>
      </c>
      <c r="V1035" s="111">
        <v>-9999</v>
      </c>
      <c r="W1035" s="111">
        <v>-9999</v>
      </c>
      <c r="X1035" s="111">
        <v>-9999</v>
      </c>
      <c r="Y1035" s="111">
        <v>-9999</v>
      </c>
      <c r="Z1035" s="111">
        <v>-9999</v>
      </c>
      <c r="AA1035" s="111">
        <v>-9999</v>
      </c>
      <c r="AB1035" s="111">
        <v>-9999</v>
      </c>
      <c r="AC1035" s="111">
        <v>-9999</v>
      </c>
      <c r="AD1035" s="111">
        <v>-9999</v>
      </c>
      <c r="AE1035" s="111">
        <v>-9999</v>
      </c>
      <c r="AF1035" s="111">
        <v>-9999</v>
      </c>
      <c r="AG1035" s="111">
        <v>-9999</v>
      </c>
      <c r="AH1035" s="111">
        <v>-9999</v>
      </c>
      <c r="AI1035" s="111">
        <v>-9999</v>
      </c>
      <c r="AJ1035" s="111">
        <v>-9999</v>
      </c>
      <c r="AK1035" s="111">
        <v>-9999</v>
      </c>
      <c r="AL1035" s="111">
        <v>5000</v>
      </c>
      <c r="AM1035" s="111">
        <v>-9999</v>
      </c>
      <c r="AN1035" s="111">
        <v>-9999</v>
      </c>
      <c r="AO1035" s="111">
        <v>-9999</v>
      </c>
      <c r="AP1035" s="111">
        <v>-9999</v>
      </c>
      <c r="AQ1035" s="111">
        <v>-9999</v>
      </c>
      <c r="AR1035" s="111">
        <v>-9999</v>
      </c>
    </row>
    <row r="1036" spans="1:44" x14ac:dyDescent="0.3">
      <c r="A1036" s="107">
        <v>1972</v>
      </c>
      <c r="B1036" s="111">
        <v>-9999</v>
      </c>
      <c r="C1036" s="111">
        <v>-9999</v>
      </c>
      <c r="D1036" s="111">
        <v>-9999</v>
      </c>
      <c r="E1036" s="111">
        <v>-9999</v>
      </c>
      <c r="F1036" s="111">
        <v>-9999</v>
      </c>
      <c r="G1036" s="111">
        <v>-9999</v>
      </c>
      <c r="H1036" s="111">
        <v>-9999</v>
      </c>
      <c r="I1036" s="111">
        <v>-9999</v>
      </c>
      <c r="J1036" s="111">
        <v>-9999</v>
      </c>
      <c r="K1036" s="111">
        <v>-9999</v>
      </c>
      <c r="L1036" s="111">
        <v>-9999</v>
      </c>
      <c r="M1036" s="111">
        <v>-9999</v>
      </c>
      <c r="N1036" s="111">
        <v>-9999</v>
      </c>
      <c r="O1036" s="111">
        <v>-9999</v>
      </c>
      <c r="P1036" s="111">
        <v>-9999</v>
      </c>
      <c r="Q1036" s="111">
        <v>-9999</v>
      </c>
      <c r="R1036" s="111">
        <v>-9999</v>
      </c>
      <c r="S1036" s="111">
        <v>-9999</v>
      </c>
      <c r="T1036" s="111">
        <v>-9999</v>
      </c>
      <c r="U1036" s="111">
        <v>-9999</v>
      </c>
      <c r="V1036" s="111">
        <v>-9999</v>
      </c>
      <c r="W1036" s="111">
        <v>-9999</v>
      </c>
      <c r="X1036" s="111">
        <v>-9999</v>
      </c>
      <c r="Y1036" s="111">
        <v>-9999</v>
      </c>
      <c r="Z1036" s="111">
        <v>-9999</v>
      </c>
      <c r="AA1036" s="111">
        <v>-9999</v>
      </c>
      <c r="AB1036" s="111">
        <v>-9999</v>
      </c>
      <c r="AC1036" s="111">
        <v>-9999</v>
      </c>
      <c r="AD1036" s="111">
        <v>-9999</v>
      </c>
      <c r="AE1036" s="111">
        <v>-9999</v>
      </c>
      <c r="AF1036" s="111">
        <v>-9999</v>
      </c>
      <c r="AG1036" s="111">
        <v>-9999</v>
      </c>
      <c r="AH1036" s="111">
        <v>-9999</v>
      </c>
      <c r="AI1036" s="111">
        <v>-9999</v>
      </c>
      <c r="AJ1036" s="111">
        <v>-9999</v>
      </c>
      <c r="AK1036" s="111">
        <v>-9999</v>
      </c>
      <c r="AL1036" s="111">
        <v>5000</v>
      </c>
      <c r="AM1036" s="111">
        <v>-9999</v>
      </c>
      <c r="AN1036" s="111">
        <v>-9999</v>
      </c>
      <c r="AO1036" s="111">
        <v>-9999</v>
      </c>
      <c r="AP1036" s="111">
        <v>-9999</v>
      </c>
      <c r="AQ1036" s="111">
        <v>-9999</v>
      </c>
      <c r="AR1036" s="111">
        <v>-9999</v>
      </c>
    </row>
    <row r="1037" spans="1:44" x14ac:dyDescent="0.3">
      <c r="A1037" s="107">
        <v>1973</v>
      </c>
      <c r="B1037" s="111">
        <v>-9999</v>
      </c>
      <c r="C1037" s="111">
        <v>-9999</v>
      </c>
      <c r="D1037" s="111">
        <v>-9999</v>
      </c>
      <c r="E1037" s="111">
        <v>-9999</v>
      </c>
      <c r="F1037" s="111">
        <v>-9999</v>
      </c>
      <c r="G1037" s="111">
        <v>-9999</v>
      </c>
      <c r="H1037" s="111">
        <v>-9999</v>
      </c>
      <c r="I1037" s="111">
        <v>-9999</v>
      </c>
      <c r="J1037" s="111">
        <v>-9999</v>
      </c>
      <c r="K1037" s="111">
        <v>-9999</v>
      </c>
      <c r="L1037" s="111">
        <v>-9999</v>
      </c>
      <c r="M1037" s="111">
        <v>-9999</v>
      </c>
      <c r="N1037" s="111">
        <v>-9999</v>
      </c>
      <c r="O1037" s="111">
        <v>-9999</v>
      </c>
      <c r="P1037" s="111">
        <v>-9999</v>
      </c>
      <c r="Q1037" s="111">
        <v>-9999</v>
      </c>
      <c r="R1037" s="111">
        <v>-9999</v>
      </c>
      <c r="S1037" s="111">
        <v>-9999</v>
      </c>
      <c r="T1037" s="111">
        <v>-9999</v>
      </c>
      <c r="U1037" s="111">
        <v>-9999</v>
      </c>
      <c r="V1037" s="111">
        <v>-9999</v>
      </c>
      <c r="W1037" s="111">
        <v>-9999</v>
      </c>
      <c r="X1037" s="111">
        <v>-9999</v>
      </c>
      <c r="Y1037" s="111">
        <v>-9999</v>
      </c>
      <c r="Z1037" s="111">
        <v>-9999</v>
      </c>
      <c r="AA1037" s="111">
        <v>-9999</v>
      </c>
      <c r="AB1037" s="111">
        <v>-9999</v>
      </c>
      <c r="AC1037" s="111">
        <v>-9999</v>
      </c>
      <c r="AD1037" s="111">
        <v>-9999</v>
      </c>
      <c r="AE1037" s="111">
        <v>-9999</v>
      </c>
      <c r="AF1037" s="111">
        <v>-9999</v>
      </c>
      <c r="AG1037" s="111">
        <v>-9999</v>
      </c>
      <c r="AH1037" s="111">
        <v>-9999</v>
      </c>
      <c r="AI1037" s="111">
        <v>-9999</v>
      </c>
      <c r="AJ1037" s="111">
        <v>-9999</v>
      </c>
      <c r="AK1037" s="111">
        <v>-9999</v>
      </c>
      <c r="AL1037" s="111">
        <v>5000</v>
      </c>
      <c r="AM1037" s="111">
        <v>-9999</v>
      </c>
      <c r="AN1037" s="111">
        <v>-9999</v>
      </c>
      <c r="AO1037" s="111">
        <v>-9999</v>
      </c>
      <c r="AP1037" s="111">
        <v>-9999</v>
      </c>
      <c r="AQ1037" s="111">
        <v>-9999</v>
      </c>
      <c r="AR1037" s="111">
        <v>-9999</v>
      </c>
    </row>
    <row r="1038" spans="1:44" x14ac:dyDescent="0.3">
      <c r="A1038" s="107">
        <v>1974</v>
      </c>
      <c r="B1038" s="111">
        <v>-9999</v>
      </c>
      <c r="C1038" s="111">
        <v>-9999</v>
      </c>
      <c r="D1038" s="111">
        <v>-9999</v>
      </c>
      <c r="E1038" s="111">
        <v>-9999</v>
      </c>
      <c r="F1038" s="111">
        <v>-9999</v>
      </c>
      <c r="G1038" s="111">
        <v>-9999</v>
      </c>
      <c r="H1038" s="111">
        <v>-9999</v>
      </c>
      <c r="I1038" s="111">
        <v>-9999</v>
      </c>
      <c r="J1038" s="111">
        <v>-9999</v>
      </c>
      <c r="K1038" s="111">
        <v>-9999</v>
      </c>
      <c r="L1038" s="111">
        <v>-9999</v>
      </c>
      <c r="M1038" s="111">
        <v>-9999</v>
      </c>
      <c r="N1038" s="111">
        <v>-9999</v>
      </c>
      <c r="O1038" s="111">
        <v>-9999</v>
      </c>
      <c r="P1038" s="111">
        <v>-9999</v>
      </c>
      <c r="Q1038" s="111">
        <v>-9999</v>
      </c>
      <c r="R1038" s="111">
        <v>-9999</v>
      </c>
      <c r="S1038" s="111">
        <v>-9999</v>
      </c>
      <c r="T1038" s="111">
        <v>-9999</v>
      </c>
      <c r="U1038" s="111">
        <v>-9999</v>
      </c>
      <c r="V1038" s="111">
        <v>-9999</v>
      </c>
      <c r="W1038" s="111">
        <v>-9999</v>
      </c>
      <c r="X1038" s="111">
        <v>-9999</v>
      </c>
      <c r="Y1038" s="111">
        <v>-9999</v>
      </c>
      <c r="Z1038" s="111">
        <v>-9999</v>
      </c>
      <c r="AA1038" s="111">
        <v>-9999</v>
      </c>
      <c r="AB1038" s="111">
        <v>-9999</v>
      </c>
      <c r="AC1038" s="111">
        <v>-9999</v>
      </c>
      <c r="AD1038" s="111">
        <v>-9999</v>
      </c>
      <c r="AE1038" s="111">
        <v>-9999</v>
      </c>
      <c r="AF1038" s="111">
        <v>-9999</v>
      </c>
      <c r="AG1038" s="111">
        <v>-9999</v>
      </c>
      <c r="AH1038" s="111">
        <v>-9999</v>
      </c>
      <c r="AI1038" s="111">
        <v>-9999</v>
      </c>
      <c r="AJ1038" s="111">
        <v>-9999</v>
      </c>
      <c r="AK1038" s="111">
        <v>-9999</v>
      </c>
      <c r="AL1038" s="111">
        <v>5000</v>
      </c>
      <c r="AM1038" s="111">
        <v>-9999</v>
      </c>
      <c r="AN1038" s="111">
        <v>-9999</v>
      </c>
      <c r="AO1038" s="111">
        <v>-9999</v>
      </c>
      <c r="AP1038" s="111">
        <v>-9999</v>
      </c>
      <c r="AQ1038" s="111">
        <v>-9999</v>
      </c>
      <c r="AR1038" s="111">
        <v>-9999</v>
      </c>
    </row>
    <row r="1039" spans="1:44" x14ac:dyDescent="0.3">
      <c r="A1039" s="107">
        <v>1975</v>
      </c>
      <c r="B1039" s="111">
        <v>-9999</v>
      </c>
      <c r="C1039" s="111">
        <v>-9999</v>
      </c>
      <c r="D1039" s="111">
        <v>-9999</v>
      </c>
      <c r="E1039" s="111">
        <v>-9999</v>
      </c>
      <c r="F1039" s="111">
        <v>-9999</v>
      </c>
      <c r="G1039" s="111">
        <v>-9999</v>
      </c>
      <c r="H1039" s="111">
        <v>-9999</v>
      </c>
      <c r="I1039" s="111">
        <v>-9999</v>
      </c>
      <c r="J1039" s="111">
        <v>-9999</v>
      </c>
      <c r="K1039" s="111">
        <v>-9999</v>
      </c>
      <c r="L1039" s="111">
        <v>-9999</v>
      </c>
      <c r="M1039" s="111">
        <v>-9999</v>
      </c>
      <c r="N1039" s="111">
        <v>-9999</v>
      </c>
      <c r="O1039" s="111">
        <v>-9999</v>
      </c>
      <c r="P1039" s="111">
        <v>-9999</v>
      </c>
      <c r="Q1039" s="111">
        <v>-9999</v>
      </c>
      <c r="R1039" s="111">
        <v>-9999</v>
      </c>
      <c r="S1039" s="111">
        <v>-9999</v>
      </c>
      <c r="T1039" s="111">
        <v>-9999</v>
      </c>
      <c r="U1039" s="111">
        <v>-9999</v>
      </c>
      <c r="V1039" s="111">
        <v>-9999</v>
      </c>
      <c r="W1039" s="111">
        <v>-9999</v>
      </c>
      <c r="X1039" s="111">
        <v>-9999</v>
      </c>
      <c r="Y1039" s="111">
        <v>-9999</v>
      </c>
      <c r="Z1039" s="111">
        <v>-9999</v>
      </c>
      <c r="AA1039" s="111">
        <v>-9999</v>
      </c>
      <c r="AB1039" s="111">
        <v>-9999</v>
      </c>
      <c r="AC1039" s="111">
        <v>-9999</v>
      </c>
      <c r="AD1039" s="111">
        <v>-9999</v>
      </c>
      <c r="AE1039" s="111">
        <v>-9999</v>
      </c>
      <c r="AF1039" s="111">
        <v>-9999</v>
      </c>
      <c r="AG1039" s="111">
        <v>-9999</v>
      </c>
      <c r="AH1039" s="111">
        <v>-9999</v>
      </c>
      <c r="AI1039" s="111">
        <v>-9999</v>
      </c>
      <c r="AJ1039" s="111">
        <v>-9999</v>
      </c>
      <c r="AK1039" s="111">
        <v>-9999</v>
      </c>
      <c r="AL1039" s="111">
        <v>5000</v>
      </c>
      <c r="AM1039" s="111">
        <v>-9999</v>
      </c>
      <c r="AN1039" s="111">
        <v>-9999</v>
      </c>
      <c r="AO1039" s="111">
        <v>-9999</v>
      </c>
      <c r="AP1039" s="111">
        <v>-9999</v>
      </c>
      <c r="AQ1039" s="111">
        <v>-9999</v>
      </c>
      <c r="AR1039" s="111">
        <v>-9999</v>
      </c>
    </row>
    <row r="1040" spans="1:44" x14ac:dyDescent="0.3">
      <c r="A1040" s="107">
        <v>1976</v>
      </c>
      <c r="B1040" s="111">
        <v>-9999</v>
      </c>
      <c r="C1040" s="111">
        <v>-9999</v>
      </c>
      <c r="D1040" s="111">
        <v>-9999</v>
      </c>
      <c r="E1040" s="111">
        <v>-9999</v>
      </c>
      <c r="F1040" s="111">
        <v>-9999</v>
      </c>
      <c r="G1040" s="111">
        <v>-9999</v>
      </c>
      <c r="H1040" s="111">
        <v>-9999</v>
      </c>
      <c r="I1040" s="111">
        <v>-9999</v>
      </c>
      <c r="J1040" s="111">
        <v>-9999</v>
      </c>
      <c r="K1040" s="111">
        <v>-9999</v>
      </c>
      <c r="L1040" s="111">
        <v>-9999</v>
      </c>
      <c r="M1040" s="111">
        <v>-9999</v>
      </c>
      <c r="N1040" s="111">
        <v>-9999</v>
      </c>
      <c r="O1040" s="111">
        <v>-9999</v>
      </c>
      <c r="P1040" s="111">
        <v>-9999</v>
      </c>
      <c r="Q1040" s="111">
        <v>-9999</v>
      </c>
      <c r="R1040" s="111">
        <v>-9999</v>
      </c>
      <c r="S1040" s="111">
        <v>-9999</v>
      </c>
      <c r="T1040" s="111">
        <v>-9999</v>
      </c>
      <c r="U1040" s="111">
        <v>-9999</v>
      </c>
      <c r="V1040" s="111">
        <v>-9999</v>
      </c>
      <c r="W1040" s="111">
        <v>-9999</v>
      </c>
      <c r="X1040" s="111">
        <v>-9999</v>
      </c>
      <c r="Y1040" s="111">
        <v>-9999</v>
      </c>
      <c r="Z1040" s="111">
        <v>-9999</v>
      </c>
      <c r="AA1040" s="111">
        <v>-9999</v>
      </c>
      <c r="AB1040" s="111">
        <v>-9999</v>
      </c>
      <c r="AC1040" s="111">
        <v>-9999</v>
      </c>
      <c r="AD1040" s="111">
        <v>-9999</v>
      </c>
      <c r="AE1040" s="111">
        <v>-9999</v>
      </c>
      <c r="AF1040" s="111">
        <v>-9999</v>
      </c>
      <c r="AG1040" s="111">
        <v>-9999</v>
      </c>
      <c r="AH1040" s="111">
        <v>-9999</v>
      </c>
      <c r="AI1040" s="111">
        <v>-9999</v>
      </c>
      <c r="AJ1040" s="111">
        <v>-9999</v>
      </c>
      <c r="AK1040" s="111">
        <v>-9999</v>
      </c>
      <c r="AL1040" s="111">
        <v>5000</v>
      </c>
      <c r="AM1040" s="111">
        <v>-9999</v>
      </c>
      <c r="AN1040" s="111">
        <v>-9999</v>
      </c>
      <c r="AO1040" s="111">
        <v>-9999</v>
      </c>
      <c r="AP1040" s="111">
        <v>-9999</v>
      </c>
      <c r="AQ1040" s="111">
        <v>-9999</v>
      </c>
      <c r="AR1040" s="111">
        <v>-9999</v>
      </c>
    </row>
    <row r="1041" spans="1:44" x14ac:dyDescent="0.3">
      <c r="A1041" s="107">
        <v>1977</v>
      </c>
      <c r="B1041" s="111">
        <v>-9999</v>
      </c>
      <c r="C1041" s="111">
        <v>-9999</v>
      </c>
      <c r="D1041" s="111">
        <v>-9999</v>
      </c>
      <c r="E1041" s="111">
        <v>-9999</v>
      </c>
      <c r="F1041" s="111">
        <v>-9999</v>
      </c>
      <c r="G1041" s="111">
        <v>-9999</v>
      </c>
      <c r="H1041" s="111">
        <v>-9999</v>
      </c>
      <c r="I1041" s="111">
        <v>-9999</v>
      </c>
      <c r="J1041" s="111">
        <v>-9999</v>
      </c>
      <c r="K1041" s="111">
        <v>-9999</v>
      </c>
      <c r="L1041" s="111">
        <v>-9999</v>
      </c>
      <c r="M1041" s="111">
        <v>-9999</v>
      </c>
      <c r="N1041" s="111">
        <v>-9999</v>
      </c>
      <c r="O1041" s="111">
        <v>-9999</v>
      </c>
      <c r="P1041" s="111">
        <v>-9999</v>
      </c>
      <c r="Q1041" s="111">
        <v>-9999</v>
      </c>
      <c r="R1041" s="111">
        <v>-9999</v>
      </c>
      <c r="S1041" s="111">
        <v>-9999</v>
      </c>
      <c r="T1041" s="111">
        <v>-9999</v>
      </c>
      <c r="U1041" s="111">
        <v>-9999</v>
      </c>
      <c r="V1041" s="111">
        <v>-9999</v>
      </c>
      <c r="W1041" s="111">
        <v>-9999</v>
      </c>
      <c r="X1041" s="111">
        <v>-9999</v>
      </c>
      <c r="Y1041" s="111">
        <v>-9999</v>
      </c>
      <c r="Z1041" s="111">
        <v>-9999</v>
      </c>
      <c r="AA1041" s="111">
        <v>-9999</v>
      </c>
      <c r="AB1041" s="111">
        <v>-9999</v>
      </c>
      <c r="AC1041" s="111">
        <v>-9999</v>
      </c>
      <c r="AD1041" s="111">
        <v>-9999</v>
      </c>
      <c r="AE1041" s="111">
        <v>-9999</v>
      </c>
      <c r="AF1041" s="111">
        <v>-9999</v>
      </c>
      <c r="AG1041" s="111">
        <v>-9999</v>
      </c>
      <c r="AH1041" s="111">
        <v>-9999</v>
      </c>
      <c r="AI1041" s="111">
        <v>-9999</v>
      </c>
      <c r="AJ1041" s="111">
        <v>-9999</v>
      </c>
      <c r="AK1041" s="111">
        <v>-9999</v>
      </c>
      <c r="AL1041" s="111">
        <v>5000</v>
      </c>
      <c r="AM1041" s="111">
        <v>-9999</v>
      </c>
      <c r="AN1041" s="111">
        <v>-9999</v>
      </c>
      <c r="AO1041" s="111">
        <v>-9999</v>
      </c>
      <c r="AP1041" s="111">
        <v>-9999</v>
      </c>
      <c r="AQ1041" s="111">
        <v>-9999</v>
      </c>
      <c r="AR1041" s="111">
        <v>-9999</v>
      </c>
    </row>
    <row r="1042" spans="1:44" x14ac:dyDescent="0.3">
      <c r="A1042" s="107">
        <v>1978</v>
      </c>
      <c r="B1042" s="111">
        <v>-9999</v>
      </c>
      <c r="C1042" s="111">
        <v>-9999</v>
      </c>
      <c r="D1042" s="111">
        <v>-9999</v>
      </c>
      <c r="E1042" s="111">
        <v>-9999</v>
      </c>
      <c r="F1042" s="111">
        <v>-9999</v>
      </c>
      <c r="G1042" s="111">
        <v>-9999</v>
      </c>
      <c r="H1042" s="111">
        <v>-9999</v>
      </c>
      <c r="I1042" s="111">
        <v>-9999</v>
      </c>
      <c r="J1042" s="111">
        <v>-9999</v>
      </c>
      <c r="K1042" s="111">
        <v>-9999</v>
      </c>
      <c r="L1042" s="111">
        <v>-9999</v>
      </c>
      <c r="M1042" s="111">
        <v>-9999</v>
      </c>
      <c r="N1042" s="111">
        <v>-9999</v>
      </c>
      <c r="O1042" s="111">
        <v>-9999</v>
      </c>
      <c r="P1042" s="111">
        <v>-9999</v>
      </c>
      <c r="Q1042" s="111">
        <v>-9999</v>
      </c>
      <c r="R1042" s="111">
        <v>-9999</v>
      </c>
      <c r="S1042" s="111">
        <v>-9999</v>
      </c>
      <c r="T1042" s="111">
        <v>-9999</v>
      </c>
      <c r="U1042" s="111">
        <v>-9999</v>
      </c>
      <c r="V1042" s="111">
        <v>-9999</v>
      </c>
      <c r="W1042" s="111">
        <v>-9999</v>
      </c>
      <c r="X1042" s="111">
        <v>-9999</v>
      </c>
      <c r="Y1042" s="111">
        <v>-9999</v>
      </c>
      <c r="Z1042" s="111">
        <v>-9999</v>
      </c>
      <c r="AA1042" s="111">
        <v>-9999</v>
      </c>
      <c r="AB1042" s="111">
        <v>-9999</v>
      </c>
      <c r="AC1042" s="111">
        <v>-9999</v>
      </c>
      <c r="AD1042" s="111">
        <v>-9999</v>
      </c>
      <c r="AE1042" s="111">
        <v>-9999</v>
      </c>
      <c r="AF1042" s="111">
        <v>-9999</v>
      </c>
      <c r="AG1042" s="111">
        <v>-9999</v>
      </c>
      <c r="AH1042" s="111">
        <v>-9999</v>
      </c>
      <c r="AI1042" s="111">
        <v>-9999</v>
      </c>
      <c r="AJ1042" s="111">
        <v>-9999</v>
      </c>
      <c r="AK1042" s="111">
        <v>-9999</v>
      </c>
      <c r="AL1042" s="111">
        <v>5000</v>
      </c>
      <c r="AM1042" s="111">
        <v>-9999</v>
      </c>
      <c r="AN1042" s="111">
        <v>-9999</v>
      </c>
      <c r="AO1042" s="111">
        <v>-9999</v>
      </c>
      <c r="AP1042" s="111">
        <v>-9999</v>
      </c>
      <c r="AQ1042" s="111">
        <v>-9999</v>
      </c>
      <c r="AR1042" s="111">
        <v>-9999</v>
      </c>
    </row>
    <row r="1043" spans="1:44" x14ac:dyDescent="0.3">
      <c r="A1043" s="107">
        <v>1979</v>
      </c>
      <c r="B1043" s="111">
        <v>-9999</v>
      </c>
      <c r="C1043" s="111">
        <v>-9999</v>
      </c>
      <c r="D1043" s="111">
        <v>-9999</v>
      </c>
      <c r="E1043" s="111">
        <v>-9999</v>
      </c>
      <c r="F1043" s="111">
        <v>-9999</v>
      </c>
      <c r="G1043" s="111">
        <v>-9999</v>
      </c>
      <c r="H1043" s="111">
        <v>-9999</v>
      </c>
      <c r="I1043" s="111">
        <v>-9999</v>
      </c>
      <c r="J1043" s="111">
        <v>-9999</v>
      </c>
      <c r="K1043" s="111">
        <v>-9999</v>
      </c>
      <c r="L1043" s="111">
        <v>-9999</v>
      </c>
      <c r="M1043" s="111">
        <v>-9999</v>
      </c>
      <c r="N1043" s="111">
        <v>-9999</v>
      </c>
      <c r="O1043" s="111">
        <v>-9999</v>
      </c>
      <c r="P1043" s="111">
        <v>-9999</v>
      </c>
      <c r="Q1043" s="111">
        <v>-9999</v>
      </c>
      <c r="R1043" s="111">
        <v>-9999</v>
      </c>
      <c r="S1043" s="111">
        <v>-9999</v>
      </c>
      <c r="T1043" s="111">
        <v>-9999</v>
      </c>
      <c r="U1043" s="111">
        <v>-9999</v>
      </c>
      <c r="V1043" s="111">
        <v>-9999</v>
      </c>
      <c r="W1043" s="111">
        <v>-9999</v>
      </c>
      <c r="X1043" s="111">
        <v>-9999</v>
      </c>
      <c r="Y1043" s="111">
        <v>-9999</v>
      </c>
      <c r="Z1043" s="111">
        <v>-9999</v>
      </c>
      <c r="AA1043" s="111">
        <v>-9999</v>
      </c>
      <c r="AB1043" s="111">
        <v>-9999</v>
      </c>
      <c r="AC1043" s="111">
        <v>-9999</v>
      </c>
      <c r="AD1043" s="111">
        <v>-9999</v>
      </c>
      <c r="AE1043" s="111">
        <v>-9999</v>
      </c>
      <c r="AF1043" s="111">
        <v>-9999</v>
      </c>
      <c r="AG1043" s="111">
        <v>-9999</v>
      </c>
      <c r="AH1043" s="111">
        <v>-9999</v>
      </c>
      <c r="AI1043" s="111">
        <v>-9999</v>
      </c>
      <c r="AJ1043" s="111">
        <v>-9999</v>
      </c>
      <c r="AK1043" s="111">
        <v>-9999</v>
      </c>
      <c r="AL1043" s="111">
        <v>5000</v>
      </c>
      <c r="AM1043" s="111">
        <v>-9999</v>
      </c>
      <c r="AN1043" s="111">
        <v>-9999</v>
      </c>
      <c r="AO1043" s="111">
        <v>-9999</v>
      </c>
      <c r="AP1043" s="111">
        <v>-9999</v>
      </c>
      <c r="AQ1043" s="111">
        <v>-9999</v>
      </c>
      <c r="AR1043" s="111">
        <v>-9999</v>
      </c>
    </row>
    <row r="1044" spans="1:44" x14ac:dyDescent="0.3">
      <c r="A1044" s="107">
        <v>1980</v>
      </c>
      <c r="B1044" s="111">
        <v>-9999</v>
      </c>
      <c r="C1044" s="111">
        <v>-9999</v>
      </c>
      <c r="D1044" s="111">
        <v>-9999</v>
      </c>
      <c r="E1044" s="111">
        <v>-9999</v>
      </c>
      <c r="F1044" s="111">
        <v>-9999</v>
      </c>
      <c r="G1044" s="111">
        <v>-9999</v>
      </c>
      <c r="H1044" s="111">
        <v>-9999</v>
      </c>
      <c r="I1044" s="111">
        <v>-9999</v>
      </c>
      <c r="J1044" s="111">
        <v>-9999</v>
      </c>
      <c r="K1044" s="111">
        <v>-9999</v>
      </c>
      <c r="L1044" s="111">
        <v>-9999</v>
      </c>
      <c r="M1044" s="111">
        <v>-9999</v>
      </c>
      <c r="N1044" s="111">
        <v>-9999</v>
      </c>
      <c r="O1044" s="111">
        <v>-9999</v>
      </c>
      <c r="P1044" s="111">
        <v>-9999</v>
      </c>
      <c r="Q1044" s="111">
        <v>-9999</v>
      </c>
      <c r="R1044" s="111">
        <v>-9999</v>
      </c>
      <c r="S1044" s="111">
        <v>-9999</v>
      </c>
      <c r="T1044" s="111">
        <v>-9999</v>
      </c>
      <c r="U1044" s="111">
        <v>-9999</v>
      </c>
      <c r="V1044" s="111">
        <v>-9999</v>
      </c>
      <c r="W1044" s="111">
        <v>-9999</v>
      </c>
      <c r="X1044" s="111">
        <v>-9999</v>
      </c>
      <c r="Y1044" s="111">
        <v>-9999</v>
      </c>
      <c r="Z1044" s="111">
        <v>-9999</v>
      </c>
      <c r="AA1044" s="111">
        <v>-9999</v>
      </c>
      <c r="AB1044" s="111">
        <v>-9999</v>
      </c>
      <c r="AC1044" s="111">
        <v>-9999</v>
      </c>
      <c r="AD1044" s="111">
        <v>-9999</v>
      </c>
      <c r="AE1044" s="111">
        <v>-9999</v>
      </c>
      <c r="AF1044" s="111">
        <v>-9999</v>
      </c>
      <c r="AG1044" s="111">
        <v>-9999</v>
      </c>
      <c r="AH1044" s="111">
        <v>-9999</v>
      </c>
      <c r="AI1044" s="111">
        <v>-9999</v>
      </c>
      <c r="AJ1044" s="111">
        <v>-9999</v>
      </c>
      <c r="AK1044" s="111">
        <v>-9999</v>
      </c>
      <c r="AL1044" s="111">
        <v>5000</v>
      </c>
      <c r="AM1044" s="111">
        <v>-9999</v>
      </c>
      <c r="AN1044" s="111">
        <v>-9999</v>
      </c>
      <c r="AO1044" s="111">
        <v>-9999</v>
      </c>
      <c r="AP1044" s="111">
        <v>-9999</v>
      </c>
      <c r="AQ1044" s="111">
        <v>-9999</v>
      </c>
      <c r="AR1044" s="111">
        <v>-9999</v>
      </c>
    </row>
    <row r="1045" spans="1:44" x14ac:dyDescent="0.3">
      <c r="A1045" s="107">
        <v>1981</v>
      </c>
      <c r="B1045" s="111">
        <v>-9999</v>
      </c>
      <c r="C1045" s="111">
        <v>-9999</v>
      </c>
      <c r="D1045" s="111">
        <v>-9999</v>
      </c>
      <c r="E1045" s="111">
        <v>-9999</v>
      </c>
      <c r="F1045" s="111">
        <v>-9999</v>
      </c>
      <c r="G1045" s="111">
        <v>-9999</v>
      </c>
      <c r="H1045" s="111">
        <v>-9999</v>
      </c>
      <c r="I1045" s="111">
        <v>-9999</v>
      </c>
      <c r="J1045" s="111">
        <v>-9999</v>
      </c>
      <c r="K1045" s="111">
        <v>-9999</v>
      </c>
      <c r="L1045" s="111">
        <v>-9999</v>
      </c>
      <c r="M1045" s="111">
        <v>-9999</v>
      </c>
      <c r="N1045" s="111">
        <v>-9999</v>
      </c>
      <c r="O1045" s="111">
        <v>-9999</v>
      </c>
      <c r="P1045" s="111">
        <v>-9999</v>
      </c>
      <c r="Q1045" s="111">
        <v>-9999</v>
      </c>
      <c r="R1045" s="111">
        <v>-9999</v>
      </c>
      <c r="S1045" s="111">
        <v>-9999</v>
      </c>
      <c r="T1045" s="111">
        <v>-9999</v>
      </c>
      <c r="U1045" s="111">
        <v>-9999</v>
      </c>
      <c r="V1045" s="111">
        <v>-9999</v>
      </c>
      <c r="W1045" s="111">
        <v>-9999</v>
      </c>
      <c r="X1045" s="111">
        <v>-9999</v>
      </c>
      <c r="Y1045" s="111">
        <v>-9999</v>
      </c>
      <c r="Z1045" s="111">
        <v>-9999</v>
      </c>
      <c r="AA1045" s="111">
        <v>-9999</v>
      </c>
      <c r="AB1045" s="111">
        <v>-9999</v>
      </c>
      <c r="AC1045" s="111">
        <v>-9999</v>
      </c>
      <c r="AD1045" s="111">
        <v>-9999</v>
      </c>
      <c r="AE1045" s="111">
        <v>-9999</v>
      </c>
      <c r="AF1045" s="111">
        <v>-9999</v>
      </c>
      <c r="AG1045" s="111">
        <v>-9999</v>
      </c>
      <c r="AH1045" s="111">
        <v>-9999</v>
      </c>
      <c r="AI1045" s="111">
        <v>-9999</v>
      </c>
      <c r="AJ1045" s="111">
        <v>-9999</v>
      </c>
      <c r="AK1045" s="111">
        <v>-9999</v>
      </c>
      <c r="AL1045" s="111">
        <v>5000</v>
      </c>
      <c r="AM1045" s="111">
        <v>-9999</v>
      </c>
      <c r="AN1045" s="111">
        <v>-9999</v>
      </c>
      <c r="AO1045" s="111">
        <v>-9999</v>
      </c>
      <c r="AP1045" s="111">
        <v>-9999</v>
      </c>
      <c r="AQ1045" s="111">
        <v>-9999</v>
      </c>
      <c r="AR1045" s="111">
        <v>-9999</v>
      </c>
    </row>
    <row r="1046" spans="1:44" x14ac:dyDescent="0.3">
      <c r="A1046" s="107">
        <v>1982</v>
      </c>
      <c r="B1046" s="111">
        <v>-9999</v>
      </c>
      <c r="C1046" s="111">
        <v>-9999</v>
      </c>
      <c r="D1046" s="111">
        <v>-9999</v>
      </c>
      <c r="E1046" s="111">
        <v>-9999</v>
      </c>
      <c r="F1046" s="111">
        <v>-9999</v>
      </c>
      <c r="G1046" s="111">
        <v>-9999</v>
      </c>
      <c r="H1046" s="111">
        <v>-9999</v>
      </c>
      <c r="I1046" s="111">
        <v>-9999</v>
      </c>
      <c r="J1046" s="111">
        <v>-9999</v>
      </c>
      <c r="K1046" s="111">
        <v>-9999</v>
      </c>
      <c r="L1046" s="111">
        <v>-9999</v>
      </c>
      <c r="M1046" s="111">
        <v>-9999</v>
      </c>
      <c r="N1046" s="111">
        <v>-9999</v>
      </c>
      <c r="O1046" s="111">
        <v>-9999</v>
      </c>
      <c r="P1046" s="111">
        <v>-9999</v>
      </c>
      <c r="Q1046" s="111">
        <v>-9999</v>
      </c>
      <c r="R1046" s="111">
        <v>-9999</v>
      </c>
      <c r="S1046" s="111">
        <v>-9999</v>
      </c>
      <c r="T1046" s="111">
        <v>-9999</v>
      </c>
      <c r="U1046" s="111">
        <v>-9999</v>
      </c>
      <c r="V1046" s="111">
        <v>-9999</v>
      </c>
      <c r="W1046" s="111">
        <v>-9999</v>
      </c>
      <c r="X1046" s="111">
        <v>-9999</v>
      </c>
      <c r="Y1046" s="111">
        <v>-9999</v>
      </c>
      <c r="Z1046" s="111">
        <v>-9999</v>
      </c>
      <c r="AA1046" s="111">
        <v>-9999</v>
      </c>
      <c r="AB1046" s="111">
        <v>-9999</v>
      </c>
      <c r="AC1046" s="111">
        <v>-9999</v>
      </c>
      <c r="AD1046" s="111">
        <v>-9999</v>
      </c>
      <c r="AE1046" s="111">
        <v>-9999</v>
      </c>
      <c r="AF1046" s="111">
        <v>-9999</v>
      </c>
      <c r="AG1046" s="111">
        <v>-9999</v>
      </c>
      <c r="AH1046" s="111">
        <v>-9999</v>
      </c>
      <c r="AI1046" s="111">
        <v>-9999</v>
      </c>
      <c r="AJ1046" s="111">
        <v>-9999</v>
      </c>
      <c r="AK1046" s="111">
        <v>-9999</v>
      </c>
      <c r="AL1046" s="111">
        <v>5000</v>
      </c>
      <c r="AM1046" s="111">
        <v>-9999</v>
      </c>
      <c r="AN1046" s="111">
        <v>-9999</v>
      </c>
      <c r="AO1046" s="111">
        <v>-9999</v>
      </c>
      <c r="AP1046" s="111">
        <v>-9999</v>
      </c>
      <c r="AQ1046" s="111">
        <v>-9999</v>
      </c>
      <c r="AR1046" s="111">
        <v>-9999</v>
      </c>
    </row>
    <row r="1047" spans="1:44" x14ac:dyDescent="0.3">
      <c r="A1047" s="107">
        <v>1983</v>
      </c>
      <c r="B1047" s="111">
        <v>-9999</v>
      </c>
      <c r="C1047" s="111">
        <v>-9999</v>
      </c>
      <c r="D1047" s="111">
        <v>-9999</v>
      </c>
      <c r="E1047" s="111">
        <v>-9999</v>
      </c>
      <c r="F1047" s="111">
        <v>-9999</v>
      </c>
      <c r="G1047" s="111">
        <v>-9999</v>
      </c>
      <c r="H1047" s="111">
        <v>-9999</v>
      </c>
      <c r="I1047" s="111">
        <v>-9999</v>
      </c>
      <c r="J1047" s="111">
        <v>-9999</v>
      </c>
      <c r="K1047" s="111">
        <v>-9999</v>
      </c>
      <c r="L1047" s="111">
        <v>-9999</v>
      </c>
      <c r="M1047" s="111">
        <v>-9999</v>
      </c>
      <c r="N1047" s="111">
        <v>-9999</v>
      </c>
      <c r="O1047" s="111">
        <v>-9999</v>
      </c>
      <c r="P1047" s="111">
        <v>-9999</v>
      </c>
      <c r="Q1047" s="111">
        <v>-9999</v>
      </c>
      <c r="R1047" s="111">
        <v>-9999</v>
      </c>
      <c r="S1047" s="111">
        <v>-9999</v>
      </c>
      <c r="T1047" s="111">
        <v>-9999</v>
      </c>
      <c r="U1047" s="111">
        <v>-9999</v>
      </c>
      <c r="V1047" s="111">
        <v>-9999</v>
      </c>
      <c r="W1047" s="111">
        <v>-9999</v>
      </c>
      <c r="X1047" s="111">
        <v>-9999</v>
      </c>
      <c r="Y1047" s="111">
        <v>-9999</v>
      </c>
      <c r="Z1047" s="111">
        <v>-9999</v>
      </c>
      <c r="AA1047" s="111">
        <v>-9999</v>
      </c>
      <c r="AB1047" s="111">
        <v>-9999</v>
      </c>
      <c r="AC1047" s="111">
        <v>-9999</v>
      </c>
      <c r="AD1047" s="111">
        <v>-9999</v>
      </c>
      <c r="AE1047" s="111">
        <v>-9999</v>
      </c>
      <c r="AF1047" s="111">
        <v>-9999</v>
      </c>
      <c r="AG1047" s="111">
        <v>-9999</v>
      </c>
      <c r="AH1047" s="111">
        <v>-9999</v>
      </c>
      <c r="AI1047" s="111">
        <v>-9999</v>
      </c>
      <c r="AJ1047" s="111">
        <v>-9999</v>
      </c>
      <c r="AK1047" s="111">
        <v>-9999</v>
      </c>
      <c r="AL1047" s="111">
        <v>5000</v>
      </c>
      <c r="AM1047" s="111">
        <v>-9999</v>
      </c>
      <c r="AN1047" s="111">
        <v>-9999</v>
      </c>
      <c r="AO1047" s="111">
        <v>-9999</v>
      </c>
      <c r="AP1047" s="111">
        <v>-9999</v>
      </c>
      <c r="AQ1047" s="111">
        <v>-9999</v>
      </c>
      <c r="AR1047" s="111">
        <v>-9999</v>
      </c>
    </row>
    <row r="1048" spans="1:44" x14ac:dyDescent="0.3">
      <c r="A1048" s="107">
        <v>1984</v>
      </c>
      <c r="B1048" s="111">
        <v>-9999</v>
      </c>
      <c r="C1048" s="111">
        <v>-9999</v>
      </c>
      <c r="D1048" s="111">
        <v>-9999</v>
      </c>
      <c r="E1048" s="111">
        <v>-9999</v>
      </c>
      <c r="F1048" s="111">
        <v>-9999</v>
      </c>
      <c r="G1048" s="111">
        <v>-9999</v>
      </c>
      <c r="H1048" s="111">
        <v>-9999</v>
      </c>
      <c r="I1048" s="111">
        <v>-9999</v>
      </c>
      <c r="J1048" s="111">
        <v>-9999</v>
      </c>
      <c r="K1048" s="111">
        <v>-9999</v>
      </c>
      <c r="L1048" s="111">
        <v>-9999</v>
      </c>
      <c r="M1048" s="111">
        <v>-9999</v>
      </c>
      <c r="N1048" s="111">
        <v>-9999</v>
      </c>
      <c r="O1048" s="111">
        <v>-9999</v>
      </c>
      <c r="P1048" s="111">
        <v>-9999</v>
      </c>
      <c r="Q1048" s="111">
        <v>-9999</v>
      </c>
      <c r="R1048" s="111">
        <v>-9999</v>
      </c>
      <c r="S1048" s="111">
        <v>-9999</v>
      </c>
      <c r="T1048" s="111">
        <v>-9999</v>
      </c>
      <c r="U1048" s="111">
        <v>-9999</v>
      </c>
      <c r="V1048" s="111">
        <v>-9999</v>
      </c>
      <c r="W1048" s="111">
        <v>-9999</v>
      </c>
      <c r="X1048" s="111">
        <v>-9999</v>
      </c>
      <c r="Y1048" s="111">
        <v>-9999</v>
      </c>
      <c r="Z1048" s="111">
        <v>-9999</v>
      </c>
      <c r="AA1048" s="111">
        <v>-9999</v>
      </c>
      <c r="AB1048" s="111">
        <v>-9999</v>
      </c>
      <c r="AC1048" s="111">
        <v>-9999</v>
      </c>
      <c r="AD1048" s="111">
        <v>-9999</v>
      </c>
      <c r="AE1048" s="111">
        <v>-9999</v>
      </c>
      <c r="AF1048" s="111">
        <v>-9999</v>
      </c>
      <c r="AG1048" s="111">
        <v>-9999</v>
      </c>
      <c r="AH1048" s="111">
        <v>-9999</v>
      </c>
      <c r="AI1048" s="111">
        <v>-9999</v>
      </c>
      <c r="AJ1048" s="111">
        <v>-9999</v>
      </c>
      <c r="AK1048" s="111">
        <v>-9999</v>
      </c>
      <c r="AL1048" s="111">
        <v>5000</v>
      </c>
      <c r="AM1048" s="111">
        <v>-9999</v>
      </c>
      <c r="AN1048" s="111">
        <v>-9999</v>
      </c>
      <c r="AO1048" s="111">
        <v>-9999</v>
      </c>
      <c r="AP1048" s="111">
        <v>-9999</v>
      </c>
      <c r="AQ1048" s="111">
        <v>-9999</v>
      </c>
      <c r="AR1048" s="111">
        <v>-9999</v>
      </c>
    </row>
    <row r="1049" spans="1:44" x14ac:dyDescent="0.3">
      <c r="A1049" s="107">
        <v>1985</v>
      </c>
      <c r="B1049" s="111">
        <v>-9999</v>
      </c>
      <c r="C1049" s="111">
        <v>-9999</v>
      </c>
      <c r="D1049" s="111">
        <v>-9999</v>
      </c>
      <c r="E1049" s="111">
        <v>-9999</v>
      </c>
      <c r="F1049" s="111">
        <v>-9999</v>
      </c>
      <c r="G1049" s="111">
        <v>-9999</v>
      </c>
      <c r="H1049" s="111">
        <v>-9999</v>
      </c>
      <c r="I1049" s="111">
        <v>-9999</v>
      </c>
      <c r="J1049" s="111">
        <v>-9999</v>
      </c>
      <c r="K1049" s="111">
        <v>-9999</v>
      </c>
      <c r="L1049" s="111">
        <v>-9999</v>
      </c>
      <c r="M1049" s="111">
        <v>-9999</v>
      </c>
      <c r="N1049" s="111">
        <v>-9999</v>
      </c>
      <c r="O1049" s="111">
        <v>-9999</v>
      </c>
      <c r="P1049" s="111">
        <v>-9999</v>
      </c>
      <c r="Q1049" s="111">
        <v>-9999</v>
      </c>
      <c r="R1049" s="111">
        <v>-9999</v>
      </c>
      <c r="S1049" s="111">
        <v>-9999</v>
      </c>
      <c r="T1049" s="111">
        <v>-9999</v>
      </c>
      <c r="U1049" s="111">
        <v>-9999</v>
      </c>
      <c r="V1049" s="111">
        <v>-9999</v>
      </c>
      <c r="W1049" s="111">
        <v>-9999</v>
      </c>
      <c r="X1049" s="111">
        <v>-9999</v>
      </c>
      <c r="Y1049" s="111">
        <v>-9999</v>
      </c>
      <c r="Z1049" s="111">
        <v>-9999</v>
      </c>
      <c r="AA1049" s="111">
        <v>-9999</v>
      </c>
      <c r="AB1049" s="111">
        <v>-9999</v>
      </c>
      <c r="AC1049" s="111">
        <v>-9999</v>
      </c>
      <c r="AD1049" s="111">
        <v>-9999</v>
      </c>
      <c r="AE1049" s="111">
        <v>-9999</v>
      </c>
      <c r="AF1049" s="111">
        <v>-9999</v>
      </c>
      <c r="AG1049" s="111">
        <v>-9999</v>
      </c>
      <c r="AH1049" s="111">
        <v>-9999</v>
      </c>
      <c r="AI1049" s="111">
        <v>-9999</v>
      </c>
      <c r="AJ1049" s="111">
        <v>-9999</v>
      </c>
      <c r="AK1049" s="111">
        <v>-9999</v>
      </c>
      <c r="AL1049" s="111">
        <v>5000</v>
      </c>
      <c r="AM1049" s="111">
        <v>-9999</v>
      </c>
      <c r="AN1049" s="111">
        <v>-9999</v>
      </c>
      <c r="AO1049" s="111">
        <v>-9999</v>
      </c>
      <c r="AP1049" s="111">
        <v>-9999</v>
      </c>
      <c r="AQ1049" s="111">
        <v>-9999</v>
      </c>
      <c r="AR1049" s="111">
        <v>-9999</v>
      </c>
    </row>
    <row r="1050" spans="1:44" x14ac:dyDescent="0.3">
      <c r="A1050" s="107">
        <v>1986</v>
      </c>
      <c r="B1050" s="111">
        <v>-9999</v>
      </c>
      <c r="C1050" s="111">
        <v>-9999</v>
      </c>
      <c r="D1050" s="111">
        <v>-9999</v>
      </c>
      <c r="E1050" s="111">
        <v>-9999</v>
      </c>
      <c r="F1050" s="111">
        <v>-9999</v>
      </c>
      <c r="G1050" s="111">
        <v>-9999</v>
      </c>
      <c r="H1050" s="111">
        <v>-9999</v>
      </c>
      <c r="I1050" s="111">
        <v>-9999</v>
      </c>
      <c r="J1050" s="111">
        <v>-9999</v>
      </c>
      <c r="K1050" s="111">
        <v>-9999</v>
      </c>
      <c r="L1050" s="111">
        <v>-9999</v>
      </c>
      <c r="M1050" s="111">
        <v>-9999</v>
      </c>
      <c r="N1050" s="111">
        <v>-9999</v>
      </c>
      <c r="O1050" s="111">
        <v>-9999</v>
      </c>
      <c r="P1050" s="111">
        <v>-9999</v>
      </c>
      <c r="Q1050" s="111">
        <v>-9999</v>
      </c>
      <c r="R1050" s="111">
        <v>-9999</v>
      </c>
      <c r="S1050" s="111">
        <v>-9999</v>
      </c>
      <c r="T1050" s="111">
        <v>-9999</v>
      </c>
      <c r="U1050" s="111">
        <v>-9999</v>
      </c>
      <c r="V1050" s="111">
        <v>-9999</v>
      </c>
      <c r="W1050" s="111">
        <v>-9999</v>
      </c>
      <c r="X1050" s="111">
        <v>-9999</v>
      </c>
      <c r="Y1050" s="111">
        <v>-9999</v>
      </c>
      <c r="Z1050" s="111">
        <v>-9999</v>
      </c>
      <c r="AA1050" s="111">
        <v>-9999</v>
      </c>
      <c r="AB1050" s="111">
        <v>-9999</v>
      </c>
      <c r="AC1050" s="111">
        <v>-9999</v>
      </c>
      <c r="AD1050" s="111">
        <v>-9999</v>
      </c>
      <c r="AE1050" s="111">
        <v>-9999</v>
      </c>
      <c r="AF1050" s="111">
        <v>-9999</v>
      </c>
      <c r="AG1050" s="111">
        <v>-9999</v>
      </c>
      <c r="AH1050" s="111">
        <v>-9999</v>
      </c>
      <c r="AI1050" s="111">
        <v>-9999</v>
      </c>
      <c r="AJ1050" s="111">
        <v>-9999</v>
      </c>
      <c r="AK1050" s="111">
        <v>-9999</v>
      </c>
      <c r="AL1050" s="111">
        <v>5000</v>
      </c>
      <c r="AM1050" s="111">
        <v>-9999</v>
      </c>
      <c r="AN1050" s="111">
        <v>-9999</v>
      </c>
      <c r="AO1050" s="111">
        <v>-9999</v>
      </c>
      <c r="AP1050" s="111">
        <v>-9999</v>
      </c>
      <c r="AQ1050" s="111">
        <v>-9999</v>
      </c>
      <c r="AR1050" s="111">
        <v>-9999</v>
      </c>
    </row>
    <row r="1051" spans="1:44" x14ac:dyDescent="0.3">
      <c r="A1051" s="107">
        <v>1987</v>
      </c>
      <c r="B1051" s="111">
        <v>-9999</v>
      </c>
      <c r="C1051" s="111">
        <v>-9999</v>
      </c>
      <c r="D1051" s="111">
        <v>-9999</v>
      </c>
      <c r="E1051" s="111">
        <v>-9999</v>
      </c>
      <c r="F1051" s="111">
        <v>-9999</v>
      </c>
      <c r="G1051" s="111">
        <v>-9999</v>
      </c>
      <c r="H1051" s="111">
        <v>-9999</v>
      </c>
      <c r="I1051" s="111">
        <v>-9999</v>
      </c>
      <c r="J1051" s="111">
        <v>-9999</v>
      </c>
      <c r="K1051" s="111">
        <v>-9999</v>
      </c>
      <c r="L1051" s="111">
        <v>-9999</v>
      </c>
      <c r="M1051" s="111">
        <v>-9999</v>
      </c>
      <c r="N1051" s="111">
        <v>-9999</v>
      </c>
      <c r="O1051" s="111">
        <v>-9999</v>
      </c>
      <c r="P1051" s="111">
        <v>-9999</v>
      </c>
      <c r="Q1051" s="111">
        <v>-9999</v>
      </c>
      <c r="R1051" s="111">
        <v>-9999</v>
      </c>
      <c r="S1051" s="111">
        <v>-9999</v>
      </c>
      <c r="T1051" s="111">
        <v>-9999</v>
      </c>
      <c r="U1051" s="111">
        <v>-9999</v>
      </c>
      <c r="V1051" s="111">
        <v>-9999</v>
      </c>
      <c r="W1051" s="111">
        <v>-9999</v>
      </c>
      <c r="X1051" s="111">
        <v>-9999</v>
      </c>
      <c r="Y1051" s="111">
        <v>-9999</v>
      </c>
      <c r="Z1051" s="111">
        <v>-9999</v>
      </c>
      <c r="AA1051" s="111">
        <v>-9999</v>
      </c>
      <c r="AB1051" s="111">
        <v>-9999</v>
      </c>
      <c r="AC1051" s="111">
        <v>-9999</v>
      </c>
      <c r="AD1051" s="111">
        <v>-9999</v>
      </c>
      <c r="AE1051" s="111">
        <v>-9999</v>
      </c>
      <c r="AF1051" s="111">
        <v>-9999</v>
      </c>
      <c r="AG1051" s="111">
        <v>-9999</v>
      </c>
      <c r="AH1051" s="111">
        <v>-9999</v>
      </c>
      <c r="AI1051" s="111">
        <v>-9999</v>
      </c>
      <c r="AJ1051" s="111">
        <v>-9999</v>
      </c>
      <c r="AK1051" s="111">
        <v>-9999</v>
      </c>
      <c r="AL1051" s="111">
        <v>5000</v>
      </c>
      <c r="AM1051" s="111">
        <v>-9999</v>
      </c>
      <c r="AN1051" s="111">
        <v>-9999</v>
      </c>
      <c r="AO1051" s="111">
        <v>-9999</v>
      </c>
      <c r="AP1051" s="111">
        <v>-9999</v>
      </c>
      <c r="AQ1051" s="111">
        <v>-9999</v>
      </c>
      <c r="AR1051" s="111">
        <v>-9999</v>
      </c>
    </row>
    <row r="1052" spans="1:44" x14ac:dyDescent="0.3">
      <c r="A1052" s="107">
        <v>1988</v>
      </c>
      <c r="B1052" s="111">
        <v>-9999</v>
      </c>
      <c r="C1052" s="111">
        <v>-9999</v>
      </c>
      <c r="D1052" s="111">
        <v>-9999</v>
      </c>
      <c r="E1052" s="111">
        <v>-9999</v>
      </c>
      <c r="F1052" s="111">
        <v>-9999</v>
      </c>
      <c r="G1052" s="111">
        <v>-9999</v>
      </c>
      <c r="H1052" s="111">
        <v>-9999</v>
      </c>
      <c r="I1052" s="111">
        <v>-9999</v>
      </c>
      <c r="J1052" s="111">
        <v>-9999</v>
      </c>
      <c r="K1052" s="111">
        <v>-9999</v>
      </c>
      <c r="L1052" s="111">
        <v>-9999</v>
      </c>
      <c r="M1052" s="111">
        <v>-9999</v>
      </c>
      <c r="N1052" s="111">
        <v>-9999</v>
      </c>
      <c r="O1052" s="111">
        <v>-9999</v>
      </c>
      <c r="P1052" s="111">
        <v>-9999</v>
      </c>
      <c r="Q1052" s="111">
        <v>-9999</v>
      </c>
      <c r="R1052" s="111">
        <v>-9999</v>
      </c>
      <c r="S1052" s="111">
        <v>-9999</v>
      </c>
      <c r="T1052" s="111">
        <v>-9999</v>
      </c>
      <c r="U1052" s="111">
        <v>-9999</v>
      </c>
      <c r="V1052" s="111">
        <v>-9999</v>
      </c>
      <c r="W1052" s="111">
        <v>-9999</v>
      </c>
      <c r="X1052" s="111">
        <v>-9999</v>
      </c>
      <c r="Y1052" s="111">
        <v>-9999</v>
      </c>
      <c r="Z1052" s="111">
        <v>-9999</v>
      </c>
      <c r="AA1052" s="111">
        <v>-9999</v>
      </c>
      <c r="AB1052" s="111">
        <v>-9999</v>
      </c>
      <c r="AC1052" s="111">
        <v>-9999</v>
      </c>
      <c r="AD1052" s="111">
        <v>-9999</v>
      </c>
      <c r="AE1052" s="111">
        <v>-9999</v>
      </c>
      <c r="AF1052" s="111">
        <v>-9999</v>
      </c>
      <c r="AG1052" s="111">
        <v>-9999</v>
      </c>
      <c r="AH1052" s="111">
        <v>-9999</v>
      </c>
      <c r="AI1052" s="111">
        <v>-9999</v>
      </c>
      <c r="AJ1052" s="111">
        <v>-9999</v>
      </c>
      <c r="AK1052" s="111">
        <v>-9999</v>
      </c>
      <c r="AL1052" s="111">
        <v>5000</v>
      </c>
      <c r="AM1052" s="111">
        <v>-9999</v>
      </c>
      <c r="AN1052" s="111">
        <v>-9999</v>
      </c>
      <c r="AO1052" s="111">
        <v>-9999</v>
      </c>
      <c r="AP1052" s="111">
        <v>-9999</v>
      </c>
      <c r="AQ1052" s="111">
        <v>-9999</v>
      </c>
      <c r="AR1052" s="111">
        <v>-9999</v>
      </c>
    </row>
    <row r="1053" spans="1:44" x14ac:dyDescent="0.3">
      <c r="A1053" s="107">
        <v>1989</v>
      </c>
      <c r="B1053" s="111">
        <v>-9999</v>
      </c>
      <c r="C1053" s="111">
        <v>-9999</v>
      </c>
      <c r="D1053" s="111">
        <v>-9999</v>
      </c>
      <c r="E1053" s="111">
        <v>-9999</v>
      </c>
      <c r="F1053" s="111">
        <v>-9999</v>
      </c>
      <c r="G1053" s="111">
        <v>-9999</v>
      </c>
      <c r="H1053" s="111">
        <v>-9999</v>
      </c>
      <c r="I1053" s="111">
        <v>-9999</v>
      </c>
      <c r="J1053" s="111">
        <v>-9999</v>
      </c>
      <c r="K1053" s="111">
        <v>-9999</v>
      </c>
      <c r="L1053" s="111">
        <v>-9999</v>
      </c>
      <c r="M1053" s="111">
        <v>-9999</v>
      </c>
      <c r="N1053" s="111">
        <v>-9999</v>
      </c>
      <c r="O1053" s="111">
        <v>-9999</v>
      </c>
      <c r="P1053" s="111">
        <v>-9999</v>
      </c>
      <c r="Q1053" s="111">
        <v>-9999</v>
      </c>
      <c r="R1053" s="111">
        <v>-9999</v>
      </c>
      <c r="S1053" s="111">
        <v>-9999</v>
      </c>
      <c r="T1053" s="111">
        <v>-9999</v>
      </c>
      <c r="U1053" s="111">
        <v>-9999</v>
      </c>
      <c r="V1053" s="111">
        <v>-9999</v>
      </c>
      <c r="W1053" s="111">
        <v>-9999</v>
      </c>
      <c r="X1053" s="111">
        <v>-9999</v>
      </c>
      <c r="Y1053" s="111">
        <v>-9999</v>
      </c>
      <c r="Z1053" s="111">
        <v>-9999</v>
      </c>
      <c r="AA1053" s="111">
        <v>-9999</v>
      </c>
      <c r="AB1053" s="111">
        <v>-9999</v>
      </c>
      <c r="AC1053" s="111">
        <v>-9999</v>
      </c>
      <c r="AD1053" s="111">
        <v>-9999</v>
      </c>
      <c r="AE1053" s="111">
        <v>-9999</v>
      </c>
      <c r="AF1053" s="111">
        <v>-9999</v>
      </c>
      <c r="AG1053" s="111">
        <v>-9999</v>
      </c>
      <c r="AH1053" s="111">
        <v>-9999</v>
      </c>
      <c r="AI1053" s="111">
        <v>-9999</v>
      </c>
      <c r="AJ1053" s="111">
        <v>-9999</v>
      </c>
      <c r="AK1053" s="111">
        <v>-9999</v>
      </c>
      <c r="AL1053" s="111">
        <v>5000</v>
      </c>
      <c r="AM1053" s="111">
        <v>-9999</v>
      </c>
      <c r="AN1053" s="111">
        <v>-9999</v>
      </c>
      <c r="AO1053" s="111">
        <v>-9999</v>
      </c>
      <c r="AP1053" s="111">
        <v>-9999</v>
      </c>
      <c r="AQ1053" s="111">
        <v>-9999</v>
      </c>
      <c r="AR1053" s="111">
        <v>-9999</v>
      </c>
    </row>
    <row r="1054" spans="1:44" x14ac:dyDescent="0.3">
      <c r="A1054" s="107">
        <v>1990</v>
      </c>
      <c r="B1054" s="111">
        <v>-9999</v>
      </c>
      <c r="C1054" s="111">
        <v>-9999</v>
      </c>
      <c r="D1054" s="111">
        <v>-9999</v>
      </c>
      <c r="E1054" s="111">
        <v>-9999</v>
      </c>
      <c r="F1054" s="111">
        <v>-9999</v>
      </c>
      <c r="G1054" s="111">
        <v>-9999</v>
      </c>
      <c r="H1054" s="111">
        <v>-9999</v>
      </c>
      <c r="I1054" s="111">
        <v>-9999</v>
      </c>
      <c r="J1054" s="111">
        <v>-9999</v>
      </c>
      <c r="K1054" s="111">
        <v>-9999</v>
      </c>
      <c r="L1054" s="111">
        <v>-9999</v>
      </c>
      <c r="M1054" s="111">
        <v>-9999</v>
      </c>
      <c r="N1054" s="111">
        <v>-9999</v>
      </c>
      <c r="O1054" s="111">
        <v>-9999</v>
      </c>
      <c r="P1054" s="111">
        <v>-9999</v>
      </c>
      <c r="Q1054" s="111">
        <v>-9999</v>
      </c>
      <c r="R1054" s="111">
        <v>-9999</v>
      </c>
      <c r="S1054" s="111">
        <v>-9999</v>
      </c>
      <c r="T1054" s="111">
        <v>-9999</v>
      </c>
      <c r="U1054" s="111">
        <v>-9999</v>
      </c>
      <c r="V1054" s="111">
        <v>-9999</v>
      </c>
      <c r="W1054" s="111">
        <v>-9999</v>
      </c>
      <c r="X1054" s="111">
        <v>-9999</v>
      </c>
      <c r="Y1054" s="111">
        <v>-9999</v>
      </c>
      <c r="Z1054" s="111">
        <v>-9999</v>
      </c>
      <c r="AA1054" s="111">
        <v>-9999</v>
      </c>
      <c r="AB1054" s="111">
        <v>-9999</v>
      </c>
      <c r="AC1054" s="111">
        <v>-9999</v>
      </c>
      <c r="AD1054" s="111">
        <v>-9999</v>
      </c>
      <c r="AE1054" s="111">
        <v>-9999</v>
      </c>
      <c r="AF1054" s="111">
        <v>-9999</v>
      </c>
      <c r="AG1054" s="111">
        <v>-9999</v>
      </c>
      <c r="AH1054" s="111">
        <v>-9999</v>
      </c>
      <c r="AI1054" s="111">
        <v>-9999</v>
      </c>
      <c r="AJ1054" s="111">
        <v>-9999</v>
      </c>
      <c r="AK1054" s="111">
        <v>-9999</v>
      </c>
      <c r="AL1054" s="111">
        <v>5000</v>
      </c>
      <c r="AM1054" s="111">
        <v>-9999</v>
      </c>
      <c r="AN1054" s="111">
        <v>-9999</v>
      </c>
      <c r="AO1054" s="111">
        <v>-9999</v>
      </c>
      <c r="AP1054" s="111">
        <v>-9999</v>
      </c>
      <c r="AQ1054" s="111">
        <v>-9999</v>
      </c>
      <c r="AR1054" s="111">
        <v>-9999</v>
      </c>
    </row>
    <row r="1055" spans="1:44" x14ac:dyDescent="0.3">
      <c r="A1055" s="107">
        <v>1991</v>
      </c>
      <c r="B1055" s="111">
        <v>-9999</v>
      </c>
      <c r="C1055" s="111">
        <v>-9999</v>
      </c>
      <c r="D1055" s="111">
        <v>-9999</v>
      </c>
      <c r="E1055" s="111">
        <v>-9999</v>
      </c>
      <c r="F1055" s="111">
        <v>-9999</v>
      </c>
      <c r="G1055" s="111">
        <v>-9999</v>
      </c>
      <c r="H1055" s="111">
        <v>-9999</v>
      </c>
      <c r="I1055" s="111">
        <v>-9999</v>
      </c>
      <c r="J1055" s="111">
        <v>-9999</v>
      </c>
      <c r="K1055" s="111">
        <v>-9999</v>
      </c>
      <c r="L1055" s="111">
        <v>-9999</v>
      </c>
      <c r="M1055" s="111">
        <v>-9999</v>
      </c>
      <c r="N1055" s="111">
        <v>-9999</v>
      </c>
      <c r="O1055" s="111">
        <v>-9999</v>
      </c>
      <c r="P1055" s="111">
        <v>-9999</v>
      </c>
      <c r="Q1055" s="111">
        <v>-9999</v>
      </c>
      <c r="R1055" s="111">
        <v>-9999</v>
      </c>
      <c r="S1055" s="111">
        <v>-9999</v>
      </c>
      <c r="T1055" s="111">
        <v>-9999</v>
      </c>
      <c r="U1055" s="111">
        <v>-9999</v>
      </c>
      <c r="V1055" s="111">
        <v>-9999</v>
      </c>
      <c r="W1055" s="111">
        <v>-9999</v>
      </c>
      <c r="X1055" s="111">
        <v>-9999</v>
      </c>
      <c r="Y1055" s="111">
        <v>-9999</v>
      </c>
      <c r="Z1055" s="111">
        <v>-9999</v>
      </c>
      <c r="AA1055" s="111">
        <v>-9999</v>
      </c>
      <c r="AB1055" s="111">
        <v>-9999</v>
      </c>
      <c r="AC1055" s="111">
        <v>-9999</v>
      </c>
      <c r="AD1055" s="111">
        <v>-9999</v>
      </c>
      <c r="AE1055" s="111">
        <v>-9999</v>
      </c>
      <c r="AF1055" s="111">
        <v>-9999</v>
      </c>
      <c r="AG1055" s="111">
        <v>-9999</v>
      </c>
      <c r="AH1055" s="111">
        <v>-9999</v>
      </c>
      <c r="AI1055" s="111">
        <v>-9999</v>
      </c>
      <c r="AJ1055" s="111">
        <v>-9999</v>
      </c>
      <c r="AK1055" s="111">
        <v>-9999</v>
      </c>
      <c r="AL1055" s="111">
        <v>5000</v>
      </c>
      <c r="AM1055" s="111">
        <v>-9999</v>
      </c>
      <c r="AN1055" s="111">
        <v>-9999</v>
      </c>
      <c r="AO1055" s="111">
        <v>-9999</v>
      </c>
      <c r="AP1055" s="111">
        <v>-9999</v>
      </c>
      <c r="AQ1055" s="111">
        <v>-9999</v>
      </c>
      <c r="AR1055" s="111">
        <v>-9999</v>
      </c>
    </row>
    <row r="1056" spans="1:44" x14ac:dyDescent="0.3">
      <c r="A1056" s="107">
        <v>1992</v>
      </c>
      <c r="B1056" s="111">
        <v>-9999</v>
      </c>
      <c r="C1056" s="111">
        <v>-9999</v>
      </c>
      <c r="D1056" s="111">
        <v>-9999</v>
      </c>
      <c r="E1056" s="111">
        <v>-9999</v>
      </c>
      <c r="F1056" s="111">
        <v>-9999</v>
      </c>
      <c r="G1056" s="111">
        <v>-9999</v>
      </c>
      <c r="H1056" s="111">
        <v>-9999</v>
      </c>
      <c r="I1056" s="111">
        <v>-9999</v>
      </c>
      <c r="J1056" s="111">
        <v>-9999</v>
      </c>
      <c r="K1056" s="111">
        <v>-9999</v>
      </c>
      <c r="L1056" s="111">
        <v>-9999</v>
      </c>
      <c r="M1056" s="111">
        <v>-9999</v>
      </c>
      <c r="N1056" s="111">
        <v>-9999</v>
      </c>
      <c r="O1056" s="111">
        <v>-9999</v>
      </c>
      <c r="P1056" s="111">
        <v>-9999</v>
      </c>
      <c r="Q1056" s="111">
        <v>-9999</v>
      </c>
      <c r="R1056" s="111">
        <v>-9999</v>
      </c>
      <c r="S1056" s="111">
        <v>-9999</v>
      </c>
      <c r="T1056" s="111">
        <v>-9999</v>
      </c>
      <c r="U1056" s="111">
        <v>-9999</v>
      </c>
      <c r="V1056" s="111">
        <v>-9999</v>
      </c>
      <c r="W1056" s="111">
        <v>-9999</v>
      </c>
      <c r="X1056" s="111">
        <v>-9999</v>
      </c>
      <c r="Y1056" s="111">
        <v>-9999</v>
      </c>
      <c r="Z1056" s="111">
        <v>-9999</v>
      </c>
      <c r="AA1056" s="111">
        <v>-9999</v>
      </c>
      <c r="AB1056" s="111">
        <v>-9999</v>
      </c>
      <c r="AC1056" s="111">
        <v>-9999</v>
      </c>
      <c r="AD1056" s="111">
        <v>-9999</v>
      </c>
      <c r="AE1056" s="111">
        <v>-9999</v>
      </c>
      <c r="AF1056" s="111">
        <v>-9999</v>
      </c>
      <c r="AG1056" s="111">
        <v>-9999</v>
      </c>
      <c r="AH1056" s="111">
        <v>-9999</v>
      </c>
      <c r="AI1056" s="111">
        <v>-9999</v>
      </c>
      <c r="AJ1056" s="111">
        <v>-9999</v>
      </c>
      <c r="AK1056" s="111">
        <v>-9999</v>
      </c>
      <c r="AL1056" s="111">
        <v>5000</v>
      </c>
      <c r="AM1056" s="111">
        <v>-9999</v>
      </c>
      <c r="AN1056" s="111">
        <v>-9999</v>
      </c>
      <c r="AO1056" s="111">
        <v>-9999</v>
      </c>
      <c r="AP1056" s="111">
        <v>-9999</v>
      </c>
      <c r="AQ1056" s="111">
        <v>-9999</v>
      </c>
      <c r="AR1056" s="111">
        <v>-9999</v>
      </c>
    </row>
    <row r="1057" spans="1:44" x14ac:dyDescent="0.3">
      <c r="A1057" s="107">
        <v>1993</v>
      </c>
      <c r="B1057" s="111">
        <v>-9999</v>
      </c>
      <c r="C1057" s="111">
        <v>-9999</v>
      </c>
      <c r="D1057" s="111">
        <v>-9999</v>
      </c>
      <c r="E1057" s="111">
        <v>-9999</v>
      </c>
      <c r="F1057" s="111">
        <v>-9999</v>
      </c>
      <c r="G1057" s="111">
        <v>-9999</v>
      </c>
      <c r="H1057" s="111">
        <v>-9999</v>
      </c>
      <c r="I1057" s="111">
        <v>-9999</v>
      </c>
      <c r="J1057" s="111">
        <v>-9999</v>
      </c>
      <c r="K1057" s="111">
        <v>-9999</v>
      </c>
      <c r="L1057" s="111">
        <v>-9999</v>
      </c>
      <c r="M1057" s="111">
        <v>-9999</v>
      </c>
      <c r="N1057" s="111">
        <v>-9999</v>
      </c>
      <c r="O1057" s="111">
        <v>-9999</v>
      </c>
      <c r="P1057" s="111">
        <v>-9999</v>
      </c>
      <c r="Q1057" s="111">
        <v>-9999</v>
      </c>
      <c r="R1057" s="111">
        <v>-9999</v>
      </c>
      <c r="S1057" s="111">
        <v>-9999</v>
      </c>
      <c r="T1057" s="111">
        <v>-9999</v>
      </c>
      <c r="U1057" s="111">
        <v>-9999</v>
      </c>
      <c r="V1057" s="111">
        <v>-9999</v>
      </c>
      <c r="W1057" s="111">
        <v>-9999</v>
      </c>
      <c r="X1057" s="111">
        <v>-9999</v>
      </c>
      <c r="Y1057" s="111">
        <v>-9999</v>
      </c>
      <c r="Z1057" s="111">
        <v>-9999</v>
      </c>
      <c r="AA1057" s="111">
        <v>-9999</v>
      </c>
      <c r="AB1057" s="111">
        <v>-9999</v>
      </c>
      <c r="AC1057" s="111">
        <v>-9999</v>
      </c>
      <c r="AD1057" s="111">
        <v>-9999</v>
      </c>
      <c r="AE1057" s="111">
        <v>-9999</v>
      </c>
      <c r="AF1057" s="111">
        <v>-9999</v>
      </c>
      <c r="AG1057" s="111">
        <v>-9999</v>
      </c>
      <c r="AH1057" s="111">
        <v>-9999</v>
      </c>
      <c r="AI1057" s="111">
        <v>-9999</v>
      </c>
      <c r="AJ1057" s="111">
        <v>-9999</v>
      </c>
      <c r="AK1057" s="111">
        <v>-9999</v>
      </c>
      <c r="AL1057" s="111">
        <v>5000</v>
      </c>
      <c r="AM1057" s="111">
        <v>-9999</v>
      </c>
      <c r="AN1057" s="111">
        <v>-9999</v>
      </c>
      <c r="AO1057" s="111">
        <v>-9999</v>
      </c>
      <c r="AP1057" s="111">
        <v>-9999</v>
      </c>
      <c r="AQ1057" s="111">
        <v>-9999</v>
      </c>
      <c r="AR1057" s="111">
        <v>-9999</v>
      </c>
    </row>
    <row r="1058" spans="1:44" x14ac:dyDescent="0.3">
      <c r="A1058" s="107">
        <v>1994</v>
      </c>
      <c r="B1058" s="111">
        <v>-9999</v>
      </c>
      <c r="C1058" s="111">
        <v>-9999</v>
      </c>
      <c r="D1058" s="111">
        <v>-9999</v>
      </c>
      <c r="E1058" s="111">
        <v>-9999</v>
      </c>
      <c r="F1058" s="111">
        <v>-9999</v>
      </c>
      <c r="G1058" s="111">
        <v>-9999</v>
      </c>
      <c r="H1058" s="111">
        <v>-9999</v>
      </c>
      <c r="I1058" s="111">
        <v>-9999</v>
      </c>
      <c r="J1058" s="111">
        <v>-9999</v>
      </c>
      <c r="K1058" s="111">
        <v>-9999</v>
      </c>
      <c r="L1058" s="111">
        <v>-9999</v>
      </c>
      <c r="M1058" s="111">
        <v>-9999</v>
      </c>
      <c r="N1058" s="111">
        <v>-9999</v>
      </c>
      <c r="O1058" s="111">
        <v>-9999</v>
      </c>
      <c r="P1058" s="111">
        <v>-9999</v>
      </c>
      <c r="Q1058" s="111">
        <v>-9999</v>
      </c>
      <c r="R1058" s="111">
        <v>-9999</v>
      </c>
      <c r="S1058" s="111">
        <v>-9999</v>
      </c>
      <c r="T1058" s="111">
        <v>-9999</v>
      </c>
      <c r="U1058" s="111">
        <v>-9999</v>
      </c>
      <c r="V1058" s="111">
        <v>-9999</v>
      </c>
      <c r="W1058" s="111">
        <v>-9999</v>
      </c>
      <c r="X1058" s="111">
        <v>-9999</v>
      </c>
      <c r="Y1058" s="111">
        <v>-9999</v>
      </c>
      <c r="Z1058" s="111">
        <v>-9999</v>
      </c>
      <c r="AA1058" s="111">
        <v>-9999</v>
      </c>
      <c r="AB1058" s="111">
        <v>-9999</v>
      </c>
      <c r="AC1058" s="111">
        <v>-9999</v>
      </c>
      <c r="AD1058" s="111">
        <v>-9999</v>
      </c>
      <c r="AE1058" s="111">
        <v>-9999</v>
      </c>
      <c r="AF1058" s="111">
        <v>-9999</v>
      </c>
      <c r="AG1058" s="111">
        <v>-9999</v>
      </c>
      <c r="AH1058" s="111">
        <v>-9999</v>
      </c>
      <c r="AI1058" s="111">
        <v>-9999</v>
      </c>
      <c r="AJ1058" s="111">
        <v>-9999</v>
      </c>
      <c r="AK1058" s="111">
        <v>-9999</v>
      </c>
      <c r="AL1058" s="111">
        <v>5000</v>
      </c>
      <c r="AM1058" s="111">
        <v>-9999</v>
      </c>
      <c r="AN1058" s="111">
        <v>-9999</v>
      </c>
      <c r="AO1058" s="111">
        <v>-9999</v>
      </c>
      <c r="AP1058" s="111">
        <v>-9999</v>
      </c>
      <c r="AQ1058" s="111">
        <v>-9999</v>
      </c>
      <c r="AR1058" s="111">
        <v>-9999</v>
      </c>
    </row>
    <row r="1059" spans="1:44" x14ac:dyDescent="0.3">
      <c r="A1059" s="107">
        <v>1995</v>
      </c>
      <c r="B1059" s="111">
        <v>-9999</v>
      </c>
      <c r="C1059" s="111">
        <v>-9999</v>
      </c>
      <c r="D1059" s="111">
        <v>-9999</v>
      </c>
      <c r="E1059" s="111">
        <v>-9999</v>
      </c>
      <c r="F1059" s="111">
        <v>-9999</v>
      </c>
      <c r="G1059" s="111">
        <v>-9999</v>
      </c>
      <c r="H1059" s="111">
        <v>-9999</v>
      </c>
      <c r="I1059" s="111">
        <v>-9999</v>
      </c>
      <c r="J1059" s="111">
        <v>-9999</v>
      </c>
      <c r="K1059" s="111">
        <v>-9999</v>
      </c>
      <c r="L1059" s="111">
        <v>-9999</v>
      </c>
      <c r="M1059" s="111">
        <v>-9999</v>
      </c>
      <c r="N1059" s="111">
        <v>-9999</v>
      </c>
      <c r="O1059" s="111">
        <v>-9999</v>
      </c>
      <c r="P1059" s="111">
        <v>-9999</v>
      </c>
      <c r="Q1059" s="111">
        <v>-9999</v>
      </c>
      <c r="R1059" s="111">
        <v>-9999</v>
      </c>
      <c r="S1059" s="111">
        <v>-9999</v>
      </c>
      <c r="T1059" s="111">
        <v>-9999</v>
      </c>
      <c r="U1059" s="111">
        <v>-9999</v>
      </c>
      <c r="V1059" s="111">
        <v>-9999</v>
      </c>
      <c r="W1059" s="111">
        <v>-9999</v>
      </c>
      <c r="X1059" s="111">
        <v>-9999</v>
      </c>
      <c r="Y1059" s="111">
        <v>-9999</v>
      </c>
      <c r="Z1059" s="111">
        <v>-9999</v>
      </c>
      <c r="AA1059" s="111">
        <v>-9999</v>
      </c>
      <c r="AB1059" s="111">
        <v>-9999</v>
      </c>
      <c r="AC1059" s="111">
        <v>-9999</v>
      </c>
      <c r="AD1059" s="111">
        <v>-9999</v>
      </c>
      <c r="AE1059" s="111">
        <v>-9999</v>
      </c>
      <c r="AF1059" s="111">
        <v>-9999</v>
      </c>
      <c r="AG1059" s="111">
        <v>-9999</v>
      </c>
      <c r="AH1059" s="111">
        <v>-9999</v>
      </c>
      <c r="AI1059" s="111">
        <v>-9999</v>
      </c>
      <c r="AJ1059" s="111">
        <v>-9999</v>
      </c>
      <c r="AK1059" s="111">
        <v>-9999</v>
      </c>
      <c r="AL1059" s="111">
        <v>5000</v>
      </c>
      <c r="AM1059" s="111">
        <v>-9999</v>
      </c>
      <c r="AN1059" s="111">
        <v>-9999</v>
      </c>
      <c r="AO1059" s="111">
        <v>-9999</v>
      </c>
      <c r="AP1059" s="111">
        <v>-9999</v>
      </c>
      <c r="AQ1059" s="111">
        <v>-9999</v>
      </c>
      <c r="AR1059" s="111">
        <v>-9999</v>
      </c>
    </row>
    <row r="1060" spans="1:44" x14ac:dyDescent="0.3">
      <c r="A1060" s="107">
        <v>1996</v>
      </c>
      <c r="B1060" s="111">
        <v>-9999</v>
      </c>
      <c r="C1060" s="111">
        <v>-9999</v>
      </c>
      <c r="D1060" s="111">
        <v>-9999</v>
      </c>
      <c r="E1060" s="111">
        <v>-9999</v>
      </c>
      <c r="F1060" s="111">
        <v>-9999</v>
      </c>
      <c r="G1060" s="111">
        <v>-9999</v>
      </c>
      <c r="H1060" s="111">
        <v>-9999</v>
      </c>
      <c r="I1060" s="111">
        <v>-9999</v>
      </c>
      <c r="J1060" s="111">
        <v>-9999</v>
      </c>
      <c r="K1060" s="111">
        <v>-9999</v>
      </c>
      <c r="L1060" s="111">
        <v>-9999</v>
      </c>
      <c r="M1060" s="111">
        <v>-9999</v>
      </c>
      <c r="N1060" s="111">
        <v>-9999</v>
      </c>
      <c r="O1060" s="111">
        <v>-9999</v>
      </c>
      <c r="P1060" s="111">
        <v>-9999</v>
      </c>
      <c r="Q1060" s="111">
        <v>-9999</v>
      </c>
      <c r="R1060" s="111">
        <v>-9999</v>
      </c>
      <c r="S1060" s="111">
        <v>-9999</v>
      </c>
      <c r="T1060" s="111">
        <v>-9999</v>
      </c>
      <c r="U1060" s="111">
        <v>-9999</v>
      </c>
      <c r="V1060" s="111">
        <v>-9999</v>
      </c>
      <c r="W1060" s="111">
        <v>-9999</v>
      </c>
      <c r="X1060" s="111">
        <v>-9999</v>
      </c>
      <c r="Y1060" s="111">
        <v>-9999</v>
      </c>
      <c r="Z1060" s="111">
        <v>-9999</v>
      </c>
      <c r="AA1060" s="111">
        <v>-9999</v>
      </c>
      <c r="AB1060" s="111">
        <v>-9999</v>
      </c>
      <c r="AC1060" s="111">
        <v>-9999</v>
      </c>
      <c r="AD1060" s="111">
        <v>-9999</v>
      </c>
      <c r="AE1060" s="111">
        <v>-9999</v>
      </c>
      <c r="AF1060" s="111">
        <v>-9999</v>
      </c>
      <c r="AG1060" s="111">
        <v>-9999</v>
      </c>
      <c r="AH1060" s="111">
        <v>-9999</v>
      </c>
      <c r="AI1060" s="111">
        <v>-9999</v>
      </c>
      <c r="AJ1060" s="111">
        <v>-9999</v>
      </c>
      <c r="AK1060" s="111">
        <v>-9999</v>
      </c>
      <c r="AL1060" s="111">
        <v>5000</v>
      </c>
      <c r="AM1060" s="111">
        <v>-9999</v>
      </c>
      <c r="AN1060" s="111">
        <v>-9999</v>
      </c>
      <c r="AO1060" s="111">
        <v>-9999</v>
      </c>
      <c r="AP1060" s="111">
        <v>-9999</v>
      </c>
      <c r="AQ1060" s="111">
        <v>-9999</v>
      </c>
      <c r="AR1060" s="111">
        <v>-9999</v>
      </c>
    </row>
    <row r="1061" spans="1:44" x14ac:dyDescent="0.3">
      <c r="A1061" s="107">
        <v>1997</v>
      </c>
      <c r="B1061" s="111">
        <v>-9999</v>
      </c>
      <c r="C1061" s="111">
        <v>-9999</v>
      </c>
      <c r="D1061" s="111">
        <v>-9999</v>
      </c>
      <c r="E1061" s="111">
        <v>-9999</v>
      </c>
      <c r="F1061" s="111">
        <v>-9999</v>
      </c>
      <c r="G1061" s="111">
        <v>-9999</v>
      </c>
      <c r="H1061" s="111">
        <v>-9999</v>
      </c>
      <c r="I1061" s="111">
        <v>-9999</v>
      </c>
      <c r="J1061" s="111">
        <v>-9999</v>
      </c>
      <c r="K1061" s="111">
        <v>-9999</v>
      </c>
      <c r="L1061" s="111">
        <v>-9999</v>
      </c>
      <c r="M1061" s="111">
        <v>-9999</v>
      </c>
      <c r="N1061" s="111">
        <v>-9999</v>
      </c>
      <c r="O1061" s="111">
        <v>-9999</v>
      </c>
      <c r="P1061" s="111">
        <v>-9999</v>
      </c>
      <c r="Q1061" s="111">
        <v>-9999</v>
      </c>
      <c r="R1061" s="111">
        <v>-9999</v>
      </c>
      <c r="S1061" s="111">
        <v>-9999</v>
      </c>
      <c r="T1061" s="111">
        <v>-9999</v>
      </c>
      <c r="U1061" s="111">
        <v>-9999</v>
      </c>
      <c r="V1061" s="111">
        <v>-9999</v>
      </c>
      <c r="W1061" s="111">
        <v>-9999</v>
      </c>
      <c r="X1061" s="111">
        <v>-9999</v>
      </c>
      <c r="Y1061" s="111">
        <v>-9999</v>
      </c>
      <c r="Z1061" s="111">
        <v>-9999</v>
      </c>
      <c r="AA1061" s="111">
        <v>-9999</v>
      </c>
      <c r="AB1061" s="111">
        <v>-9999</v>
      </c>
      <c r="AC1061" s="111">
        <v>-9999</v>
      </c>
      <c r="AD1061" s="111">
        <v>-9999</v>
      </c>
      <c r="AE1061" s="111">
        <v>-9999</v>
      </c>
      <c r="AF1061" s="111">
        <v>-9999</v>
      </c>
      <c r="AG1061" s="111">
        <v>-9999</v>
      </c>
      <c r="AH1061" s="111">
        <v>-9999</v>
      </c>
      <c r="AI1061" s="111">
        <v>-9999</v>
      </c>
      <c r="AJ1061" s="111">
        <v>-9999</v>
      </c>
      <c r="AK1061" s="111">
        <v>-9999</v>
      </c>
      <c r="AL1061" s="111">
        <v>5000</v>
      </c>
      <c r="AM1061" s="111">
        <v>-9999</v>
      </c>
      <c r="AN1061" s="111">
        <v>-9999</v>
      </c>
      <c r="AO1061" s="111">
        <v>-9999</v>
      </c>
      <c r="AP1061" s="111">
        <v>-9999</v>
      </c>
      <c r="AQ1061" s="111">
        <v>-9999</v>
      </c>
      <c r="AR1061" s="111">
        <v>-9999</v>
      </c>
    </row>
    <row r="1062" spans="1:44" x14ac:dyDescent="0.3">
      <c r="A1062" s="107">
        <v>1998</v>
      </c>
      <c r="B1062" s="111">
        <v>-9999</v>
      </c>
      <c r="C1062" s="111">
        <v>-9999</v>
      </c>
      <c r="D1062" s="111">
        <v>-9999</v>
      </c>
      <c r="E1062" s="111">
        <v>-9999</v>
      </c>
      <c r="F1062" s="111">
        <v>-9999</v>
      </c>
      <c r="G1062" s="111">
        <v>-9999</v>
      </c>
      <c r="H1062" s="111">
        <v>-9999</v>
      </c>
      <c r="I1062" s="111">
        <v>-9999</v>
      </c>
      <c r="J1062" s="111">
        <v>-9999</v>
      </c>
      <c r="K1062" s="111">
        <v>-9999</v>
      </c>
      <c r="L1062" s="111">
        <v>-9999</v>
      </c>
      <c r="M1062" s="111">
        <v>-9999</v>
      </c>
      <c r="N1062" s="111">
        <v>-9999</v>
      </c>
      <c r="O1062" s="111">
        <v>-9999</v>
      </c>
      <c r="P1062" s="111">
        <v>-9999</v>
      </c>
      <c r="Q1062" s="111">
        <v>-9999</v>
      </c>
      <c r="R1062" s="111">
        <v>-9999</v>
      </c>
      <c r="S1062" s="111">
        <v>-9999</v>
      </c>
      <c r="T1062" s="111">
        <v>-9999</v>
      </c>
      <c r="U1062" s="111">
        <v>-9999</v>
      </c>
      <c r="V1062" s="111">
        <v>-9999</v>
      </c>
      <c r="W1062" s="111">
        <v>-9999</v>
      </c>
      <c r="X1062" s="111">
        <v>-9999</v>
      </c>
      <c r="Y1062" s="111">
        <v>-9999</v>
      </c>
      <c r="Z1062" s="111">
        <v>-9999</v>
      </c>
      <c r="AA1062" s="111">
        <v>-9999</v>
      </c>
      <c r="AB1062" s="111">
        <v>-9999</v>
      </c>
      <c r="AC1062" s="111">
        <v>-9999</v>
      </c>
      <c r="AD1062" s="111">
        <v>-9999</v>
      </c>
      <c r="AE1062" s="111">
        <v>-9999</v>
      </c>
      <c r="AF1062" s="111">
        <v>-9999</v>
      </c>
      <c r="AG1062" s="111">
        <v>-9999</v>
      </c>
      <c r="AH1062" s="111">
        <v>-9999</v>
      </c>
      <c r="AI1062" s="111">
        <v>-9999</v>
      </c>
      <c r="AJ1062" s="111">
        <v>-9999</v>
      </c>
      <c r="AK1062" s="111">
        <v>-9999</v>
      </c>
      <c r="AL1062" s="111">
        <v>5000</v>
      </c>
      <c r="AM1062" s="111">
        <v>-9999</v>
      </c>
      <c r="AN1062" s="111">
        <v>-9999</v>
      </c>
      <c r="AO1062" s="111">
        <v>-9999</v>
      </c>
      <c r="AP1062" s="111">
        <v>-9999</v>
      </c>
      <c r="AQ1062" s="111">
        <v>-9999</v>
      </c>
      <c r="AR1062" s="111">
        <v>-9999</v>
      </c>
    </row>
    <row r="1063" spans="1:44" x14ac:dyDescent="0.3">
      <c r="A1063" s="107">
        <v>1999</v>
      </c>
      <c r="B1063" s="111">
        <v>-9999</v>
      </c>
      <c r="C1063" s="111">
        <v>-9999</v>
      </c>
      <c r="D1063" s="111">
        <v>-9999</v>
      </c>
      <c r="E1063" s="111">
        <v>-9999</v>
      </c>
      <c r="F1063" s="111">
        <v>-9999</v>
      </c>
      <c r="G1063" s="111">
        <v>-9999</v>
      </c>
      <c r="H1063" s="111">
        <v>-9999</v>
      </c>
      <c r="I1063" s="111">
        <v>-9999</v>
      </c>
      <c r="J1063" s="111">
        <v>-9999</v>
      </c>
      <c r="K1063" s="111">
        <v>-9999</v>
      </c>
      <c r="L1063" s="111">
        <v>-9999</v>
      </c>
      <c r="M1063" s="111">
        <v>-9999</v>
      </c>
      <c r="N1063" s="111">
        <v>-9999</v>
      </c>
      <c r="O1063" s="111">
        <v>-9999</v>
      </c>
      <c r="P1063" s="111">
        <v>-9999</v>
      </c>
      <c r="Q1063" s="111">
        <v>-9999</v>
      </c>
      <c r="R1063" s="111">
        <v>-9999</v>
      </c>
      <c r="S1063" s="111">
        <v>-9999</v>
      </c>
      <c r="T1063" s="111">
        <v>-9999</v>
      </c>
      <c r="U1063" s="111">
        <v>-9999</v>
      </c>
      <c r="V1063" s="111">
        <v>-9999</v>
      </c>
      <c r="W1063" s="111">
        <v>-9999</v>
      </c>
      <c r="X1063" s="111">
        <v>-9999</v>
      </c>
      <c r="Y1063" s="111">
        <v>-9999</v>
      </c>
      <c r="Z1063" s="111">
        <v>-9999</v>
      </c>
      <c r="AA1063" s="111">
        <v>-9999</v>
      </c>
      <c r="AB1063" s="111">
        <v>-9999</v>
      </c>
      <c r="AC1063" s="111">
        <v>-9999</v>
      </c>
      <c r="AD1063" s="111">
        <v>-9999</v>
      </c>
      <c r="AE1063" s="111">
        <v>-9999</v>
      </c>
      <c r="AF1063" s="111">
        <v>-9999</v>
      </c>
      <c r="AG1063" s="111">
        <v>-9999</v>
      </c>
      <c r="AH1063" s="111">
        <v>-9999</v>
      </c>
      <c r="AI1063" s="111">
        <v>-9999</v>
      </c>
      <c r="AJ1063" s="111">
        <v>-9999</v>
      </c>
      <c r="AK1063" s="111">
        <v>-9999</v>
      </c>
      <c r="AL1063" s="111">
        <v>5000</v>
      </c>
      <c r="AM1063" s="111">
        <v>-9999</v>
      </c>
      <c r="AN1063" s="111">
        <v>-9999</v>
      </c>
      <c r="AO1063" s="111">
        <v>-9999</v>
      </c>
      <c r="AP1063" s="111">
        <v>-9999</v>
      </c>
      <c r="AQ1063" s="111">
        <v>-9999</v>
      </c>
      <c r="AR1063" s="111">
        <v>-9999</v>
      </c>
    </row>
    <row r="1064" spans="1:44" x14ac:dyDescent="0.3">
      <c r="A1064" s="107">
        <v>2000</v>
      </c>
      <c r="B1064" s="111">
        <v>-9999</v>
      </c>
      <c r="C1064" s="111">
        <v>-9999</v>
      </c>
      <c r="D1064" s="111">
        <v>-9999</v>
      </c>
      <c r="E1064" s="111">
        <v>-9999</v>
      </c>
      <c r="F1064" s="111">
        <v>-9999</v>
      </c>
      <c r="G1064" s="111">
        <v>-9999</v>
      </c>
      <c r="H1064" s="111">
        <v>-9999</v>
      </c>
      <c r="I1064" s="111">
        <v>-9999</v>
      </c>
      <c r="J1064" s="111">
        <v>-9999</v>
      </c>
      <c r="K1064" s="111">
        <v>-9999</v>
      </c>
      <c r="L1064" s="111">
        <v>-9999</v>
      </c>
      <c r="M1064" s="111">
        <v>-9999</v>
      </c>
      <c r="N1064" s="111">
        <v>-9999</v>
      </c>
      <c r="O1064" s="111">
        <v>-9999</v>
      </c>
      <c r="P1064" s="111">
        <v>-9999</v>
      </c>
      <c r="Q1064" s="111">
        <v>-9999</v>
      </c>
      <c r="R1064" s="111">
        <v>-9999</v>
      </c>
      <c r="S1064" s="111">
        <v>-9999</v>
      </c>
      <c r="T1064" s="111">
        <v>-9999</v>
      </c>
      <c r="U1064" s="111">
        <v>-9999</v>
      </c>
      <c r="V1064" s="111">
        <v>-9999</v>
      </c>
      <c r="W1064" s="111">
        <v>-9999</v>
      </c>
      <c r="X1064" s="111">
        <v>-9999</v>
      </c>
      <c r="Y1064" s="111">
        <v>-9999</v>
      </c>
      <c r="Z1064" s="111">
        <v>-9999</v>
      </c>
      <c r="AA1064" s="111">
        <v>-9999</v>
      </c>
      <c r="AB1064" s="111">
        <v>-9999</v>
      </c>
      <c r="AC1064" s="111">
        <v>-9999</v>
      </c>
      <c r="AD1064" s="111">
        <v>-9999</v>
      </c>
      <c r="AE1064" s="111">
        <v>-9999</v>
      </c>
      <c r="AF1064" s="111">
        <v>-9999</v>
      </c>
      <c r="AG1064" s="111">
        <v>-9999</v>
      </c>
      <c r="AH1064" s="111">
        <v>-9999</v>
      </c>
      <c r="AI1064" s="111">
        <v>-9999</v>
      </c>
      <c r="AJ1064" s="111">
        <v>-9999</v>
      </c>
      <c r="AK1064" s="111">
        <v>-9999</v>
      </c>
      <c r="AL1064" s="111">
        <v>5000</v>
      </c>
      <c r="AM1064" s="111">
        <v>-9999</v>
      </c>
      <c r="AN1064" s="111">
        <v>-9999</v>
      </c>
      <c r="AO1064" s="111">
        <v>-9999</v>
      </c>
      <c r="AP1064" s="111">
        <v>-9999</v>
      </c>
      <c r="AQ1064" s="111">
        <v>-9999</v>
      </c>
      <c r="AR1064" s="111">
        <v>-9999</v>
      </c>
    </row>
    <row r="1065" spans="1:44" x14ac:dyDescent="0.3">
      <c r="A1065" s="107">
        <v>2001</v>
      </c>
      <c r="B1065" s="111">
        <v>-9999</v>
      </c>
      <c r="C1065" s="111">
        <v>-9999</v>
      </c>
      <c r="D1065" s="111">
        <v>-9999</v>
      </c>
      <c r="E1065" s="111">
        <v>-9999</v>
      </c>
      <c r="F1065" s="111">
        <v>-9999</v>
      </c>
      <c r="G1065" s="111">
        <v>-9999</v>
      </c>
      <c r="H1065" s="111">
        <v>-9999</v>
      </c>
      <c r="I1065" s="111">
        <v>-9999</v>
      </c>
      <c r="J1065" s="111">
        <v>-9999</v>
      </c>
      <c r="K1065" s="111">
        <v>-9999</v>
      </c>
      <c r="L1065" s="111">
        <v>-9999</v>
      </c>
      <c r="M1065" s="111">
        <v>-9999</v>
      </c>
      <c r="N1065" s="111">
        <v>-9999</v>
      </c>
      <c r="O1065" s="111">
        <v>-9999</v>
      </c>
      <c r="P1065" s="111">
        <v>-9999</v>
      </c>
      <c r="Q1065" s="111">
        <v>-9999</v>
      </c>
      <c r="R1065" s="111">
        <v>-9999</v>
      </c>
      <c r="S1065" s="111">
        <v>-9999</v>
      </c>
      <c r="T1065" s="111">
        <v>-9999</v>
      </c>
      <c r="U1065" s="111">
        <v>-9999</v>
      </c>
      <c r="V1065" s="111">
        <v>-9999</v>
      </c>
      <c r="W1065" s="111">
        <v>-9999</v>
      </c>
      <c r="X1065" s="111">
        <v>-9999</v>
      </c>
      <c r="Y1065" s="111">
        <v>-9999</v>
      </c>
      <c r="Z1065" s="111">
        <v>-9999</v>
      </c>
      <c r="AA1065" s="111">
        <v>-9999</v>
      </c>
      <c r="AB1065" s="111">
        <v>-9999</v>
      </c>
      <c r="AC1065" s="111">
        <v>-9999</v>
      </c>
      <c r="AD1065" s="111">
        <v>-9999</v>
      </c>
      <c r="AE1065" s="111">
        <v>-9999</v>
      </c>
      <c r="AF1065" s="111">
        <v>-9999</v>
      </c>
      <c r="AG1065" s="111">
        <v>-9999</v>
      </c>
      <c r="AH1065" s="111">
        <v>-9999</v>
      </c>
      <c r="AI1065" s="111">
        <v>-9999</v>
      </c>
      <c r="AJ1065" s="111">
        <v>-9999</v>
      </c>
      <c r="AK1065" s="111">
        <v>-9999</v>
      </c>
      <c r="AL1065" s="111">
        <v>5000</v>
      </c>
      <c r="AM1065" s="111">
        <v>-9999</v>
      </c>
      <c r="AN1065" s="111">
        <v>-9999</v>
      </c>
      <c r="AO1065" s="111">
        <v>-9999</v>
      </c>
      <c r="AP1065" s="111">
        <v>-9999</v>
      </c>
      <c r="AQ1065" s="111">
        <v>-9999</v>
      </c>
      <c r="AR1065" s="111">
        <v>-9999</v>
      </c>
    </row>
    <row r="1066" spans="1:44" x14ac:dyDescent="0.3">
      <c r="A1066" s="107">
        <v>2002</v>
      </c>
      <c r="B1066" s="111">
        <v>-9999</v>
      </c>
      <c r="C1066" s="111">
        <v>-9999</v>
      </c>
      <c r="D1066" s="111">
        <v>-9999</v>
      </c>
      <c r="E1066" s="111">
        <v>-9999</v>
      </c>
      <c r="F1066" s="111">
        <v>-9999</v>
      </c>
      <c r="G1066" s="111">
        <v>-9999</v>
      </c>
      <c r="H1066" s="111">
        <v>-9999</v>
      </c>
      <c r="I1066" s="111">
        <v>-9999</v>
      </c>
      <c r="J1066" s="111">
        <v>-9999</v>
      </c>
      <c r="K1066" s="111">
        <v>-9999</v>
      </c>
      <c r="L1066" s="111">
        <v>-9999</v>
      </c>
      <c r="M1066" s="111">
        <v>-9999</v>
      </c>
      <c r="N1066" s="111">
        <v>-9999</v>
      </c>
      <c r="O1066" s="111">
        <v>-9999</v>
      </c>
      <c r="P1066" s="111">
        <v>-9999</v>
      </c>
      <c r="Q1066" s="111">
        <v>-9999</v>
      </c>
      <c r="R1066" s="111">
        <v>-9999</v>
      </c>
      <c r="S1066" s="111">
        <v>-9999</v>
      </c>
      <c r="T1066" s="111">
        <v>-9999</v>
      </c>
      <c r="U1066" s="111">
        <v>-9999</v>
      </c>
      <c r="V1066" s="111">
        <v>-9999</v>
      </c>
      <c r="W1066" s="111">
        <v>-9999</v>
      </c>
      <c r="X1066" s="111">
        <v>-9999</v>
      </c>
      <c r="Y1066" s="111">
        <v>-9999</v>
      </c>
      <c r="Z1066" s="111">
        <v>-9999</v>
      </c>
      <c r="AA1066" s="111">
        <v>-9999</v>
      </c>
      <c r="AB1066" s="111">
        <v>-9999</v>
      </c>
      <c r="AC1066" s="111">
        <v>-9999</v>
      </c>
      <c r="AD1066" s="111">
        <v>-9999</v>
      </c>
      <c r="AE1066" s="111">
        <v>-9999</v>
      </c>
      <c r="AF1066" s="111">
        <v>-9999</v>
      </c>
      <c r="AG1066" s="111">
        <v>-9999</v>
      </c>
      <c r="AH1066" s="111">
        <v>-9999</v>
      </c>
      <c r="AI1066" s="111">
        <v>-9999</v>
      </c>
      <c r="AJ1066" s="111">
        <v>-9999</v>
      </c>
      <c r="AK1066" s="111">
        <v>-9999</v>
      </c>
      <c r="AL1066" s="111">
        <v>5000</v>
      </c>
      <c r="AM1066" s="111">
        <v>-9999</v>
      </c>
      <c r="AN1066" s="111">
        <v>-9999</v>
      </c>
      <c r="AO1066" s="111">
        <v>-9999</v>
      </c>
      <c r="AP1066" s="111">
        <v>-9999</v>
      </c>
      <c r="AQ1066" s="111">
        <v>-9999</v>
      </c>
      <c r="AR1066" s="111">
        <v>-9999</v>
      </c>
    </row>
    <row r="1067" spans="1:44" x14ac:dyDescent="0.3">
      <c r="A1067" s="107">
        <v>2003</v>
      </c>
      <c r="B1067" s="111">
        <v>-9999</v>
      </c>
      <c r="C1067" s="111">
        <v>-9999</v>
      </c>
      <c r="D1067" s="111">
        <v>-9999</v>
      </c>
      <c r="E1067" s="111">
        <v>-9999</v>
      </c>
      <c r="F1067" s="111">
        <v>-9999</v>
      </c>
      <c r="G1067" s="111">
        <v>-9999</v>
      </c>
      <c r="H1067" s="111">
        <v>-9999</v>
      </c>
      <c r="I1067" s="111">
        <v>-9999</v>
      </c>
      <c r="J1067" s="111">
        <v>-9999</v>
      </c>
      <c r="K1067" s="111">
        <v>-9999</v>
      </c>
      <c r="L1067" s="111">
        <v>-9999</v>
      </c>
      <c r="M1067" s="111">
        <v>-9999</v>
      </c>
      <c r="N1067" s="111">
        <v>-9999</v>
      </c>
      <c r="O1067" s="111">
        <v>-9999</v>
      </c>
      <c r="P1067" s="111">
        <v>-9999</v>
      </c>
      <c r="Q1067" s="111">
        <v>-9999</v>
      </c>
      <c r="R1067" s="111">
        <v>-9999</v>
      </c>
      <c r="S1067" s="111">
        <v>-9999</v>
      </c>
      <c r="T1067" s="111">
        <v>-9999</v>
      </c>
      <c r="U1067" s="111">
        <v>-9999</v>
      </c>
      <c r="V1067" s="111">
        <v>-9999</v>
      </c>
      <c r="W1067" s="111">
        <v>-9999</v>
      </c>
      <c r="X1067" s="111">
        <v>-9999</v>
      </c>
      <c r="Y1067" s="111">
        <v>-9999</v>
      </c>
      <c r="Z1067" s="111">
        <v>-9999</v>
      </c>
      <c r="AA1067" s="111">
        <v>-9999</v>
      </c>
      <c r="AB1067" s="111">
        <v>-9999</v>
      </c>
      <c r="AC1067" s="111">
        <v>-9999</v>
      </c>
      <c r="AD1067" s="111">
        <v>-9999</v>
      </c>
      <c r="AE1067" s="111">
        <v>-9999</v>
      </c>
      <c r="AF1067" s="111">
        <v>-9999</v>
      </c>
      <c r="AG1067" s="111">
        <v>-9999</v>
      </c>
      <c r="AH1067" s="111">
        <v>-9999</v>
      </c>
      <c r="AI1067" s="111">
        <v>-9999</v>
      </c>
      <c r="AJ1067" s="111">
        <v>-9999</v>
      </c>
      <c r="AK1067" s="111">
        <v>-9999</v>
      </c>
      <c r="AL1067" s="111">
        <v>5000</v>
      </c>
      <c r="AM1067" s="111">
        <v>-9999</v>
      </c>
      <c r="AN1067" s="111">
        <v>-9999</v>
      </c>
      <c r="AO1067" s="111">
        <v>-9999</v>
      </c>
      <c r="AP1067" s="111">
        <v>-9999</v>
      </c>
      <c r="AQ1067" s="111">
        <v>-9999</v>
      </c>
      <c r="AR1067" s="111">
        <v>-9999</v>
      </c>
    </row>
    <row r="1068" spans="1:44" x14ac:dyDescent="0.3">
      <c r="A1068" s="107">
        <v>2004</v>
      </c>
      <c r="B1068" s="111">
        <v>-9999</v>
      </c>
      <c r="C1068" s="111">
        <v>-9999</v>
      </c>
      <c r="D1068" s="111">
        <v>-9999</v>
      </c>
      <c r="E1068" s="111">
        <v>-9999</v>
      </c>
      <c r="F1068" s="111">
        <v>-9999</v>
      </c>
      <c r="G1068" s="111">
        <v>-9999</v>
      </c>
      <c r="H1068" s="111">
        <v>-9999</v>
      </c>
      <c r="I1068" s="111">
        <v>-9999</v>
      </c>
      <c r="J1068" s="111">
        <v>-9999</v>
      </c>
      <c r="K1068" s="111">
        <v>-9999</v>
      </c>
      <c r="L1068" s="111">
        <v>-9999</v>
      </c>
      <c r="M1068" s="111">
        <v>-9999</v>
      </c>
      <c r="N1068" s="111">
        <v>-9999</v>
      </c>
      <c r="O1068" s="111">
        <v>-9999</v>
      </c>
      <c r="P1068" s="111">
        <v>-9999</v>
      </c>
      <c r="Q1068" s="111">
        <v>-9999</v>
      </c>
      <c r="R1068" s="111">
        <v>-9999</v>
      </c>
      <c r="S1068" s="111">
        <v>-9999</v>
      </c>
      <c r="T1068" s="111">
        <v>-9999</v>
      </c>
      <c r="U1068" s="111">
        <v>-9999</v>
      </c>
      <c r="V1068" s="111">
        <v>-9999</v>
      </c>
      <c r="W1068" s="111">
        <v>-9999</v>
      </c>
      <c r="X1068" s="111">
        <v>-9999</v>
      </c>
      <c r="Y1068" s="111">
        <v>-9999</v>
      </c>
      <c r="Z1068" s="111">
        <v>-9999</v>
      </c>
      <c r="AA1068" s="111">
        <v>-9999</v>
      </c>
      <c r="AB1068" s="111">
        <v>-9999</v>
      </c>
      <c r="AC1068" s="111">
        <v>-9999</v>
      </c>
      <c r="AD1068" s="111">
        <v>-9999</v>
      </c>
      <c r="AE1068" s="111">
        <v>-9999</v>
      </c>
      <c r="AF1068" s="111">
        <v>-9999</v>
      </c>
      <c r="AG1068" s="111">
        <v>-9999</v>
      </c>
      <c r="AH1068" s="111">
        <v>-9999</v>
      </c>
      <c r="AI1068" s="111">
        <v>-9999</v>
      </c>
      <c r="AJ1068" s="111">
        <v>-9999</v>
      </c>
      <c r="AK1068" s="111">
        <v>-9999</v>
      </c>
      <c r="AL1068" s="111">
        <v>5000</v>
      </c>
      <c r="AM1068" s="111">
        <v>-9999</v>
      </c>
      <c r="AN1068" s="111">
        <v>-9999</v>
      </c>
      <c r="AO1068" s="111">
        <v>-9999</v>
      </c>
      <c r="AP1068" s="111">
        <v>-9999</v>
      </c>
      <c r="AQ1068" s="111">
        <v>-9999</v>
      </c>
      <c r="AR1068" s="111">
        <v>-9999</v>
      </c>
    </row>
    <row r="1069" spans="1:44" x14ac:dyDescent="0.3">
      <c r="A1069" s="107">
        <v>2005</v>
      </c>
      <c r="B1069" s="111">
        <v>-9999</v>
      </c>
      <c r="C1069" s="111">
        <v>-9999</v>
      </c>
      <c r="D1069" s="111">
        <v>-9999</v>
      </c>
      <c r="E1069" s="111">
        <v>-9999</v>
      </c>
      <c r="F1069" s="111">
        <v>-9999</v>
      </c>
      <c r="G1069" s="111">
        <v>-9999</v>
      </c>
      <c r="H1069" s="111">
        <v>-9999</v>
      </c>
      <c r="I1069" s="111">
        <v>-9999</v>
      </c>
      <c r="J1069" s="111">
        <v>-9999</v>
      </c>
      <c r="K1069" s="111">
        <v>-9999</v>
      </c>
      <c r="L1069" s="111">
        <v>-9999</v>
      </c>
      <c r="M1069" s="111">
        <v>-9999</v>
      </c>
      <c r="N1069" s="111">
        <v>-9999</v>
      </c>
      <c r="O1069" s="111">
        <v>-9999</v>
      </c>
      <c r="P1069" s="111">
        <v>-9999</v>
      </c>
      <c r="Q1069" s="111">
        <v>-9999</v>
      </c>
      <c r="R1069" s="111">
        <v>-9999</v>
      </c>
      <c r="S1069" s="111">
        <v>-9999</v>
      </c>
      <c r="T1069" s="111">
        <v>-9999</v>
      </c>
      <c r="U1069" s="111">
        <v>-9999</v>
      </c>
      <c r="V1069" s="111">
        <v>-9999</v>
      </c>
      <c r="W1069" s="111">
        <v>-9999</v>
      </c>
      <c r="X1069" s="111">
        <v>-9999</v>
      </c>
      <c r="Y1069" s="111">
        <v>-9999</v>
      </c>
      <c r="Z1069" s="111">
        <v>-9999</v>
      </c>
      <c r="AA1069" s="111">
        <v>-9999</v>
      </c>
      <c r="AB1069" s="111">
        <v>-9999</v>
      </c>
      <c r="AC1069" s="111">
        <v>-9999</v>
      </c>
      <c r="AD1069" s="111">
        <v>-9999</v>
      </c>
      <c r="AE1069" s="111">
        <v>-9999</v>
      </c>
      <c r="AF1069" s="111">
        <v>-9999</v>
      </c>
      <c r="AG1069" s="111">
        <v>-9999</v>
      </c>
      <c r="AH1069" s="111">
        <v>-9999</v>
      </c>
      <c r="AI1069" s="111">
        <v>-9999</v>
      </c>
      <c r="AJ1069" s="111">
        <v>-9999</v>
      </c>
      <c r="AK1069" s="111">
        <v>-9999</v>
      </c>
      <c r="AL1069" s="111">
        <v>5000</v>
      </c>
      <c r="AM1069" s="111">
        <v>-9999</v>
      </c>
      <c r="AN1069" s="111">
        <v>-9999</v>
      </c>
      <c r="AO1069" s="111">
        <v>-9999</v>
      </c>
      <c r="AP1069" s="111">
        <v>-9999</v>
      </c>
      <c r="AQ1069" s="111">
        <v>-9999</v>
      </c>
      <c r="AR1069" s="111">
        <v>-9999</v>
      </c>
    </row>
    <row r="1070" spans="1:44" x14ac:dyDescent="0.3">
      <c r="A1070" s="107">
        <v>2006</v>
      </c>
      <c r="B1070" s="111">
        <v>-9999</v>
      </c>
      <c r="C1070" s="111">
        <v>-9999</v>
      </c>
      <c r="D1070" s="111">
        <v>-9999</v>
      </c>
      <c r="E1070" s="111">
        <v>-9999</v>
      </c>
      <c r="F1070" s="111">
        <v>-9999</v>
      </c>
      <c r="G1070" s="111">
        <v>-9999</v>
      </c>
      <c r="H1070" s="111">
        <v>-9999</v>
      </c>
      <c r="I1070" s="111">
        <v>-9999</v>
      </c>
      <c r="J1070" s="111">
        <v>-9999</v>
      </c>
      <c r="K1070" s="111">
        <v>-9999</v>
      </c>
      <c r="L1070" s="111">
        <v>-9999</v>
      </c>
      <c r="M1070" s="111">
        <v>-9999</v>
      </c>
      <c r="N1070" s="111">
        <v>-9999</v>
      </c>
      <c r="O1070" s="111">
        <v>-9999</v>
      </c>
      <c r="P1070" s="111">
        <v>-9999</v>
      </c>
      <c r="Q1070" s="111">
        <v>-9999</v>
      </c>
      <c r="R1070" s="111">
        <v>-9999</v>
      </c>
      <c r="S1070" s="111">
        <v>-9999</v>
      </c>
      <c r="T1070" s="111">
        <v>-9999</v>
      </c>
      <c r="U1070" s="111">
        <v>-9999</v>
      </c>
      <c r="V1070" s="111">
        <v>-9999</v>
      </c>
      <c r="W1070" s="111">
        <v>-9999</v>
      </c>
      <c r="X1070" s="111">
        <v>-9999</v>
      </c>
      <c r="Y1070" s="111">
        <v>-9999</v>
      </c>
      <c r="Z1070" s="111">
        <v>-9999</v>
      </c>
      <c r="AA1070" s="111">
        <v>-9999</v>
      </c>
      <c r="AB1070" s="111">
        <v>-9999</v>
      </c>
      <c r="AC1070" s="111">
        <v>-9999</v>
      </c>
      <c r="AD1070" s="111">
        <v>-9999</v>
      </c>
      <c r="AE1070" s="111">
        <v>-9999</v>
      </c>
      <c r="AF1070" s="111">
        <v>-9999</v>
      </c>
      <c r="AG1070" s="111">
        <v>-9999</v>
      </c>
      <c r="AH1070" s="111">
        <v>-9999</v>
      </c>
      <c r="AI1070" s="111">
        <v>-9999</v>
      </c>
      <c r="AJ1070" s="111">
        <v>-9999</v>
      </c>
      <c r="AK1070" s="111">
        <v>-9999</v>
      </c>
      <c r="AL1070" s="111">
        <v>5000</v>
      </c>
      <c r="AM1070" s="111">
        <v>-9999</v>
      </c>
      <c r="AN1070" s="111">
        <v>-9999</v>
      </c>
      <c r="AO1070" s="111">
        <v>-9999</v>
      </c>
      <c r="AP1070" s="111">
        <v>-9999</v>
      </c>
      <c r="AQ1070" s="111">
        <v>-9999</v>
      </c>
      <c r="AR1070" s="111">
        <v>-9999</v>
      </c>
    </row>
    <row r="1071" spans="1:44" x14ac:dyDescent="0.3">
      <c r="A1071" s="107">
        <v>2007</v>
      </c>
      <c r="B1071" s="111">
        <v>-9999</v>
      </c>
      <c r="C1071" s="111">
        <v>-9999</v>
      </c>
      <c r="D1071" s="111">
        <v>-9999</v>
      </c>
      <c r="E1071" s="111">
        <v>-9999</v>
      </c>
      <c r="F1071" s="111">
        <v>-9999</v>
      </c>
      <c r="G1071" s="111">
        <v>-9999</v>
      </c>
      <c r="H1071" s="111">
        <v>-9999</v>
      </c>
      <c r="I1071" s="111">
        <v>-9999</v>
      </c>
      <c r="J1071" s="111">
        <v>-9999</v>
      </c>
      <c r="K1071" s="111">
        <v>-9999</v>
      </c>
      <c r="L1071" s="111">
        <v>-9999</v>
      </c>
      <c r="M1071" s="111">
        <v>-9999</v>
      </c>
      <c r="N1071" s="111">
        <v>-9999</v>
      </c>
      <c r="O1071" s="111">
        <v>-9999</v>
      </c>
      <c r="P1071" s="111">
        <v>-9999</v>
      </c>
      <c r="Q1071" s="111">
        <v>-9999</v>
      </c>
      <c r="R1071" s="111">
        <v>-9999</v>
      </c>
      <c r="S1071" s="111">
        <v>-9999</v>
      </c>
      <c r="T1071" s="111">
        <v>-9999</v>
      </c>
      <c r="U1071" s="111">
        <v>-9999</v>
      </c>
      <c r="V1071" s="111">
        <v>-9999</v>
      </c>
      <c r="W1071" s="111">
        <v>-9999</v>
      </c>
      <c r="X1071" s="111">
        <v>-9999</v>
      </c>
      <c r="Y1071" s="111">
        <v>-9999</v>
      </c>
      <c r="Z1071" s="111">
        <v>-9999</v>
      </c>
      <c r="AA1071" s="111">
        <v>-9999</v>
      </c>
      <c r="AB1071" s="111">
        <v>-9999</v>
      </c>
      <c r="AC1071" s="111">
        <v>-9999</v>
      </c>
      <c r="AD1071" s="111">
        <v>-9999</v>
      </c>
      <c r="AE1071" s="111">
        <v>-9999</v>
      </c>
      <c r="AF1071" s="111">
        <v>-9999</v>
      </c>
      <c r="AG1071" s="111">
        <v>-9999</v>
      </c>
      <c r="AH1071" s="111">
        <v>-9999</v>
      </c>
      <c r="AI1071" s="111">
        <v>-9999</v>
      </c>
      <c r="AJ1071" s="111">
        <v>-9999</v>
      </c>
      <c r="AK1071" s="111">
        <v>-9999</v>
      </c>
      <c r="AL1071" s="111">
        <v>5000</v>
      </c>
      <c r="AM1071" s="111">
        <v>-9999</v>
      </c>
      <c r="AN1071" s="111">
        <v>-9999</v>
      </c>
      <c r="AO1071" s="111">
        <v>-9999</v>
      </c>
      <c r="AP1071" s="111">
        <v>-9999</v>
      </c>
      <c r="AQ1071" s="111">
        <v>-9999</v>
      </c>
      <c r="AR1071" s="111">
        <v>-9999</v>
      </c>
    </row>
    <row r="1072" spans="1:44" x14ac:dyDescent="0.3">
      <c r="A1072" s="107">
        <v>2008</v>
      </c>
      <c r="B1072" s="111">
        <v>-9999</v>
      </c>
      <c r="C1072" s="111">
        <v>-9999</v>
      </c>
      <c r="D1072" s="111">
        <v>-9999</v>
      </c>
      <c r="E1072" s="111">
        <v>-9999</v>
      </c>
      <c r="F1072" s="111">
        <v>-9999</v>
      </c>
      <c r="G1072" s="111">
        <v>-9999</v>
      </c>
      <c r="H1072" s="111">
        <v>-9999</v>
      </c>
      <c r="I1072" s="111">
        <v>-9999</v>
      </c>
      <c r="J1072" s="111">
        <v>-9999</v>
      </c>
      <c r="K1072" s="111">
        <v>-9999</v>
      </c>
      <c r="L1072" s="111">
        <v>-9999</v>
      </c>
      <c r="M1072" s="111">
        <v>-9999</v>
      </c>
      <c r="N1072" s="111">
        <v>-9999</v>
      </c>
      <c r="O1072" s="111">
        <v>-9999</v>
      </c>
      <c r="P1072" s="111">
        <v>-9999</v>
      </c>
      <c r="Q1072" s="111">
        <v>-9999</v>
      </c>
      <c r="R1072" s="111">
        <v>-9999</v>
      </c>
      <c r="S1072" s="111">
        <v>-9999</v>
      </c>
      <c r="T1072" s="111">
        <v>-9999</v>
      </c>
      <c r="U1072" s="111">
        <v>-9999</v>
      </c>
      <c r="V1072" s="111">
        <v>-9999</v>
      </c>
      <c r="W1072" s="111">
        <v>-9999</v>
      </c>
      <c r="X1072" s="111">
        <v>-9999</v>
      </c>
      <c r="Y1072" s="111">
        <v>-9999</v>
      </c>
      <c r="Z1072" s="111">
        <v>-9999</v>
      </c>
      <c r="AA1072" s="111">
        <v>-9999</v>
      </c>
      <c r="AB1072" s="111">
        <v>-9999</v>
      </c>
      <c r="AC1072" s="111">
        <v>-9999</v>
      </c>
      <c r="AD1072" s="111">
        <v>-9999</v>
      </c>
      <c r="AE1072" s="111">
        <v>-9999</v>
      </c>
      <c r="AF1072" s="111">
        <v>-9999</v>
      </c>
      <c r="AG1072" s="111">
        <v>-9999</v>
      </c>
      <c r="AH1072" s="111">
        <v>-9999</v>
      </c>
      <c r="AI1072" s="111">
        <v>-9999</v>
      </c>
      <c r="AJ1072" s="111">
        <v>-9999</v>
      </c>
      <c r="AK1072" s="111">
        <v>-9999</v>
      </c>
      <c r="AL1072" s="111">
        <v>5000</v>
      </c>
      <c r="AM1072" s="111">
        <v>-9999</v>
      </c>
      <c r="AN1072" s="111">
        <v>-9999</v>
      </c>
      <c r="AO1072" s="111">
        <v>-9999</v>
      </c>
      <c r="AP1072" s="111">
        <v>-9999</v>
      </c>
      <c r="AQ1072" s="111">
        <v>-9999</v>
      </c>
      <c r="AR1072" s="111">
        <v>-9999</v>
      </c>
    </row>
    <row r="1073" spans="1:44" x14ac:dyDescent="0.3">
      <c r="A1073" s="107">
        <v>2009</v>
      </c>
      <c r="B1073" s="111">
        <v>-9999</v>
      </c>
      <c r="C1073" s="111">
        <v>-9999</v>
      </c>
      <c r="D1073" s="111">
        <v>-9999</v>
      </c>
      <c r="E1073" s="111">
        <v>-9999</v>
      </c>
      <c r="F1073" s="111">
        <v>-9999</v>
      </c>
      <c r="G1073" s="111">
        <v>-9999</v>
      </c>
      <c r="H1073" s="111">
        <v>-9999</v>
      </c>
      <c r="I1073" s="111">
        <v>-9999</v>
      </c>
      <c r="J1073" s="111">
        <v>-9999</v>
      </c>
      <c r="K1073" s="111">
        <v>-9999</v>
      </c>
      <c r="L1073" s="111">
        <v>-9999</v>
      </c>
      <c r="M1073" s="111">
        <v>-9999</v>
      </c>
      <c r="N1073" s="111">
        <v>-9999</v>
      </c>
      <c r="O1073" s="111">
        <v>-9999</v>
      </c>
      <c r="P1073" s="111">
        <v>-9999</v>
      </c>
      <c r="Q1073" s="111">
        <v>-9999</v>
      </c>
      <c r="R1073" s="111">
        <v>-9999</v>
      </c>
      <c r="S1073" s="111">
        <v>-9999</v>
      </c>
      <c r="T1073" s="111">
        <v>-9999</v>
      </c>
      <c r="U1073" s="111">
        <v>-9999</v>
      </c>
      <c r="V1073" s="111">
        <v>-9999</v>
      </c>
      <c r="W1073" s="111">
        <v>-9999</v>
      </c>
      <c r="X1073" s="111">
        <v>-9999</v>
      </c>
      <c r="Y1073" s="111">
        <v>-9999</v>
      </c>
      <c r="Z1073" s="111">
        <v>-9999</v>
      </c>
      <c r="AA1073" s="111">
        <v>-9999</v>
      </c>
      <c r="AB1073" s="111">
        <v>-9999</v>
      </c>
      <c r="AC1073" s="111">
        <v>-9999</v>
      </c>
      <c r="AD1073" s="111">
        <v>-9999</v>
      </c>
      <c r="AE1073" s="111">
        <v>-9999</v>
      </c>
      <c r="AF1073" s="111">
        <v>-9999</v>
      </c>
      <c r="AG1073" s="111">
        <v>-9999</v>
      </c>
      <c r="AH1073" s="111">
        <v>-9999</v>
      </c>
      <c r="AI1073" s="111">
        <v>-9999</v>
      </c>
      <c r="AJ1073" s="111">
        <v>-9999</v>
      </c>
      <c r="AK1073" s="111">
        <v>-9999</v>
      </c>
      <c r="AL1073" s="111">
        <v>5000</v>
      </c>
      <c r="AM1073" s="111">
        <v>-9999</v>
      </c>
      <c r="AN1073" s="111">
        <v>-9999</v>
      </c>
      <c r="AO1073" s="111">
        <v>-9999</v>
      </c>
      <c r="AP1073" s="111">
        <v>-9999</v>
      </c>
      <c r="AQ1073" s="111">
        <v>-9999</v>
      </c>
      <c r="AR1073" s="111">
        <v>-9999</v>
      </c>
    </row>
    <row r="1074" spans="1:44" x14ac:dyDescent="0.3">
      <c r="A1074" s="107">
        <v>2010</v>
      </c>
      <c r="B1074" s="111">
        <v>-9999</v>
      </c>
      <c r="C1074" s="111">
        <v>-9999</v>
      </c>
      <c r="D1074" s="111">
        <v>-9999</v>
      </c>
      <c r="E1074" s="111">
        <v>-9999</v>
      </c>
      <c r="F1074" s="111">
        <v>-9999</v>
      </c>
      <c r="G1074" s="111">
        <v>-9999</v>
      </c>
      <c r="H1074" s="111">
        <v>-9999</v>
      </c>
      <c r="I1074" s="111">
        <v>-9999</v>
      </c>
      <c r="J1074" s="111">
        <v>-9999</v>
      </c>
      <c r="K1074" s="111">
        <v>-9999</v>
      </c>
      <c r="L1074" s="111">
        <v>-9999</v>
      </c>
      <c r="M1074" s="111">
        <v>-9999</v>
      </c>
      <c r="N1074" s="111">
        <v>-9999</v>
      </c>
      <c r="O1074" s="111">
        <v>-9999</v>
      </c>
      <c r="P1074" s="111">
        <v>-9999</v>
      </c>
      <c r="Q1074" s="111">
        <v>-9999</v>
      </c>
      <c r="R1074" s="111">
        <v>-9999</v>
      </c>
      <c r="S1074" s="111">
        <v>-9999</v>
      </c>
      <c r="T1074" s="111">
        <v>-9999</v>
      </c>
      <c r="U1074" s="111">
        <v>-9999</v>
      </c>
      <c r="V1074" s="111">
        <v>-9999</v>
      </c>
      <c r="W1074" s="111">
        <v>-9999</v>
      </c>
      <c r="X1074" s="111">
        <v>-9999</v>
      </c>
      <c r="Y1074" s="111">
        <v>-9999</v>
      </c>
      <c r="Z1074" s="111">
        <v>-9999</v>
      </c>
      <c r="AA1074" s="111">
        <v>-9999</v>
      </c>
      <c r="AB1074" s="111">
        <v>-9999</v>
      </c>
      <c r="AC1074" s="111">
        <v>-9999</v>
      </c>
      <c r="AD1074" s="111">
        <v>-9999</v>
      </c>
      <c r="AE1074" s="111">
        <v>-9999</v>
      </c>
      <c r="AF1074" s="111">
        <v>-9999</v>
      </c>
      <c r="AG1074" s="111">
        <v>-9999</v>
      </c>
      <c r="AH1074" s="111">
        <v>-9999</v>
      </c>
      <c r="AI1074" s="111">
        <v>-9999</v>
      </c>
      <c r="AJ1074" s="111">
        <v>-9999</v>
      </c>
      <c r="AK1074" s="111">
        <v>-9999</v>
      </c>
      <c r="AL1074" s="111">
        <v>5000</v>
      </c>
      <c r="AM1074" s="111">
        <v>-9999</v>
      </c>
      <c r="AN1074" s="111">
        <v>-9999</v>
      </c>
      <c r="AO1074" s="111">
        <v>-9999</v>
      </c>
      <c r="AP1074" s="111">
        <v>-9999</v>
      </c>
      <c r="AQ1074" s="111">
        <v>-9999</v>
      </c>
      <c r="AR1074" s="111">
        <v>-9999</v>
      </c>
    </row>
    <row r="1075" spans="1:44" x14ac:dyDescent="0.3">
      <c r="A1075" s="107">
        <v>2011</v>
      </c>
      <c r="B1075" s="111">
        <v>-9999</v>
      </c>
      <c r="C1075" s="111">
        <v>-9999</v>
      </c>
      <c r="D1075" s="111">
        <v>-9999</v>
      </c>
      <c r="E1075" s="111">
        <v>-9999</v>
      </c>
      <c r="F1075" s="111">
        <v>-9999</v>
      </c>
      <c r="G1075" s="111">
        <v>-9999</v>
      </c>
      <c r="H1075" s="111">
        <v>-9999</v>
      </c>
      <c r="I1075" s="111">
        <v>-9999</v>
      </c>
      <c r="J1075" s="111">
        <v>-9999</v>
      </c>
      <c r="K1075" s="111">
        <v>-9999</v>
      </c>
      <c r="L1075" s="111">
        <v>-9999</v>
      </c>
      <c r="M1075" s="111">
        <v>-9999</v>
      </c>
      <c r="N1075" s="111">
        <v>-9999</v>
      </c>
      <c r="O1075" s="111">
        <v>-9999</v>
      </c>
      <c r="P1075" s="111">
        <v>-9999</v>
      </c>
      <c r="Q1075" s="111">
        <v>-9999</v>
      </c>
      <c r="R1075" s="111">
        <v>-9999</v>
      </c>
      <c r="S1075" s="111">
        <v>-9999</v>
      </c>
      <c r="T1075" s="111">
        <v>-9999</v>
      </c>
      <c r="U1075" s="111">
        <v>-9999</v>
      </c>
      <c r="V1075" s="111">
        <v>-9999</v>
      </c>
      <c r="W1075" s="111">
        <v>-9999</v>
      </c>
      <c r="X1075" s="111">
        <v>-9999</v>
      </c>
      <c r="Y1075" s="111">
        <v>-9999</v>
      </c>
      <c r="Z1075" s="111">
        <v>-9999</v>
      </c>
      <c r="AA1075" s="111">
        <v>-9999</v>
      </c>
      <c r="AB1075" s="111">
        <v>-9999</v>
      </c>
      <c r="AC1075" s="111">
        <v>-9999</v>
      </c>
      <c r="AD1075" s="111">
        <v>-9999</v>
      </c>
      <c r="AE1075" s="111">
        <v>-9999</v>
      </c>
      <c r="AF1075" s="111">
        <v>-9999</v>
      </c>
      <c r="AG1075" s="111">
        <v>-9999</v>
      </c>
      <c r="AH1075" s="111">
        <v>-9999</v>
      </c>
      <c r="AI1075" s="111">
        <v>-9999</v>
      </c>
      <c r="AJ1075" s="111">
        <v>-9999</v>
      </c>
      <c r="AK1075" s="111">
        <v>-9999</v>
      </c>
      <c r="AL1075" s="111">
        <v>5000</v>
      </c>
      <c r="AM1075" s="111">
        <v>-9999</v>
      </c>
      <c r="AN1075" s="111">
        <v>-9999</v>
      </c>
      <c r="AO1075" s="111">
        <v>-9999</v>
      </c>
      <c r="AP1075" s="111">
        <v>-9999</v>
      </c>
      <c r="AQ1075" s="111">
        <v>-9999</v>
      </c>
      <c r="AR1075" s="111">
        <v>-9999</v>
      </c>
    </row>
    <row r="1076" spans="1:44" x14ac:dyDescent="0.3">
      <c r="A1076" s="107">
        <v>2012</v>
      </c>
      <c r="B1076" s="111">
        <v>-9999</v>
      </c>
      <c r="C1076" s="111">
        <v>-9999</v>
      </c>
      <c r="D1076" s="111">
        <v>-9999</v>
      </c>
      <c r="E1076" s="111">
        <v>-9999</v>
      </c>
      <c r="F1076" s="111">
        <v>-9999</v>
      </c>
      <c r="G1076" s="111">
        <v>-9999</v>
      </c>
      <c r="H1076" s="111">
        <v>-9999</v>
      </c>
      <c r="I1076" s="111">
        <v>-9999</v>
      </c>
      <c r="J1076" s="111">
        <v>-9999</v>
      </c>
      <c r="K1076" s="111">
        <v>-9999</v>
      </c>
      <c r="L1076" s="111">
        <v>-9999</v>
      </c>
      <c r="M1076" s="111">
        <v>-9999</v>
      </c>
      <c r="N1076" s="111">
        <v>-9999</v>
      </c>
      <c r="O1076" s="111">
        <v>-9999</v>
      </c>
      <c r="P1076" s="111">
        <v>-9999</v>
      </c>
      <c r="Q1076" s="111">
        <v>-9999</v>
      </c>
      <c r="R1076" s="111">
        <v>-9999</v>
      </c>
      <c r="S1076" s="111">
        <v>-9999</v>
      </c>
      <c r="T1076" s="111">
        <v>-9999</v>
      </c>
      <c r="U1076" s="111">
        <v>-9999</v>
      </c>
      <c r="V1076" s="111">
        <v>-9999</v>
      </c>
      <c r="W1076" s="111">
        <v>-9999</v>
      </c>
      <c r="X1076" s="111">
        <v>-9999</v>
      </c>
      <c r="Y1076" s="111">
        <v>-9999</v>
      </c>
      <c r="Z1076" s="111">
        <v>-9999</v>
      </c>
      <c r="AA1076" s="111">
        <v>-9999</v>
      </c>
      <c r="AB1076" s="111">
        <v>-9999</v>
      </c>
      <c r="AC1076" s="111">
        <v>-9999</v>
      </c>
      <c r="AD1076" s="111">
        <v>-9999</v>
      </c>
      <c r="AE1076" s="111">
        <v>-9999</v>
      </c>
      <c r="AF1076" s="111">
        <v>-9999</v>
      </c>
      <c r="AG1076" s="111">
        <v>-9999</v>
      </c>
      <c r="AH1076" s="111">
        <v>-9999</v>
      </c>
      <c r="AI1076" s="111">
        <v>-9999</v>
      </c>
      <c r="AJ1076" s="111">
        <v>-9999</v>
      </c>
      <c r="AK1076" s="111">
        <v>-9999</v>
      </c>
      <c r="AL1076" s="111">
        <v>5000</v>
      </c>
      <c r="AM1076" s="111">
        <v>-9999</v>
      </c>
      <c r="AN1076" s="111">
        <v>-9999</v>
      </c>
      <c r="AO1076" s="111">
        <v>-9999</v>
      </c>
      <c r="AP1076" s="111">
        <v>-9999</v>
      </c>
      <c r="AQ1076" s="111">
        <v>-9999</v>
      </c>
      <c r="AR1076" s="111">
        <v>-9999</v>
      </c>
    </row>
    <row r="1077" spans="1:44" x14ac:dyDescent="0.3">
      <c r="A1077" s="107">
        <v>2013</v>
      </c>
      <c r="B1077" s="111">
        <v>-9999</v>
      </c>
      <c r="C1077" s="111">
        <v>-9999</v>
      </c>
      <c r="D1077" s="111">
        <v>-9999</v>
      </c>
      <c r="E1077" s="111">
        <v>-9999</v>
      </c>
      <c r="F1077" s="111">
        <v>-9999</v>
      </c>
      <c r="G1077" s="111">
        <v>-9999</v>
      </c>
      <c r="H1077" s="111">
        <v>-9999</v>
      </c>
      <c r="I1077" s="111">
        <v>-9999</v>
      </c>
      <c r="J1077" s="111">
        <v>-9999</v>
      </c>
      <c r="K1077" s="111">
        <v>-9999</v>
      </c>
      <c r="L1077" s="111">
        <v>-9999</v>
      </c>
      <c r="M1077" s="111">
        <v>-9999</v>
      </c>
      <c r="N1077" s="111">
        <v>-9999</v>
      </c>
      <c r="O1077" s="111">
        <v>-9999</v>
      </c>
      <c r="P1077" s="111">
        <v>-9999</v>
      </c>
      <c r="Q1077" s="111">
        <v>-9999</v>
      </c>
      <c r="R1077" s="111">
        <v>-9999</v>
      </c>
      <c r="S1077" s="111">
        <v>-9999</v>
      </c>
      <c r="T1077" s="111">
        <v>-9999</v>
      </c>
      <c r="U1077" s="111">
        <v>-9999</v>
      </c>
      <c r="V1077" s="111">
        <v>-9999</v>
      </c>
      <c r="W1077" s="111">
        <v>-9999</v>
      </c>
      <c r="X1077" s="111">
        <v>-9999</v>
      </c>
      <c r="Y1077" s="111">
        <v>-9999</v>
      </c>
      <c r="Z1077" s="111">
        <v>-9999</v>
      </c>
      <c r="AA1077" s="111">
        <v>-9999</v>
      </c>
      <c r="AB1077" s="111">
        <v>-9999</v>
      </c>
      <c r="AC1077" s="111">
        <v>-9999</v>
      </c>
      <c r="AD1077" s="111">
        <v>-9999</v>
      </c>
      <c r="AE1077" s="111">
        <v>-9999</v>
      </c>
      <c r="AF1077" s="111">
        <v>-9999</v>
      </c>
      <c r="AG1077" s="111">
        <v>-9999</v>
      </c>
      <c r="AH1077" s="111">
        <v>-9999</v>
      </c>
      <c r="AI1077" s="111">
        <v>-9999</v>
      </c>
      <c r="AJ1077" s="111">
        <v>-9999</v>
      </c>
      <c r="AK1077" s="111">
        <v>-9999</v>
      </c>
      <c r="AL1077" s="111">
        <v>5000</v>
      </c>
      <c r="AM1077" s="111">
        <v>-9999</v>
      </c>
      <c r="AN1077" s="111">
        <v>-9999</v>
      </c>
      <c r="AO1077" s="111">
        <v>-9999</v>
      </c>
      <c r="AP1077" s="111">
        <v>-9999</v>
      </c>
      <c r="AQ1077" s="111">
        <v>-9999</v>
      </c>
      <c r="AR1077" s="111">
        <v>-9999</v>
      </c>
    </row>
    <row r="1078" spans="1:44" x14ac:dyDescent="0.3">
      <c r="A1078" s="107">
        <v>2014</v>
      </c>
      <c r="B1078" s="111">
        <v>-9999</v>
      </c>
      <c r="C1078" s="111">
        <v>-9999</v>
      </c>
      <c r="D1078" s="111">
        <v>-9999</v>
      </c>
      <c r="E1078" s="111">
        <v>-9999</v>
      </c>
      <c r="F1078" s="111">
        <v>-9999</v>
      </c>
      <c r="G1078" s="111">
        <v>-9999</v>
      </c>
      <c r="H1078" s="111">
        <v>-9999</v>
      </c>
      <c r="I1078" s="111">
        <v>-9999</v>
      </c>
      <c r="J1078" s="111">
        <v>-9999</v>
      </c>
      <c r="K1078" s="111">
        <v>-9999</v>
      </c>
      <c r="L1078" s="111">
        <v>-9999</v>
      </c>
      <c r="M1078" s="111">
        <v>-9999</v>
      </c>
      <c r="N1078" s="111">
        <v>-9999</v>
      </c>
      <c r="O1078" s="111">
        <v>-9999</v>
      </c>
      <c r="P1078" s="111">
        <v>-9999</v>
      </c>
      <c r="Q1078" s="111">
        <v>-9999</v>
      </c>
      <c r="R1078" s="111">
        <v>-9999</v>
      </c>
      <c r="S1078" s="111">
        <v>-9999</v>
      </c>
      <c r="T1078" s="111">
        <v>-9999</v>
      </c>
      <c r="U1078" s="111">
        <v>-9999</v>
      </c>
      <c r="V1078" s="111">
        <v>-9999</v>
      </c>
      <c r="W1078" s="111">
        <v>-9999</v>
      </c>
      <c r="X1078" s="111">
        <v>-9999</v>
      </c>
      <c r="Y1078" s="111">
        <v>-9999</v>
      </c>
      <c r="Z1078" s="111">
        <v>-9999</v>
      </c>
      <c r="AA1078" s="111">
        <v>-9999</v>
      </c>
      <c r="AB1078" s="111">
        <v>-9999</v>
      </c>
      <c r="AC1078" s="111">
        <v>-9999</v>
      </c>
      <c r="AD1078" s="111">
        <v>-9999</v>
      </c>
      <c r="AE1078" s="111">
        <v>-9999</v>
      </c>
      <c r="AF1078" s="111">
        <v>-9999</v>
      </c>
      <c r="AG1078" s="111">
        <v>-9999</v>
      </c>
      <c r="AH1078" s="111">
        <v>-9999</v>
      </c>
      <c r="AI1078" s="111">
        <v>-9999</v>
      </c>
      <c r="AJ1078" s="111">
        <v>-9999</v>
      </c>
      <c r="AK1078" s="111">
        <v>-9999</v>
      </c>
      <c r="AL1078" s="111">
        <v>5000</v>
      </c>
      <c r="AM1078" s="111">
        <v>-9999</v>
      </c>
      <c r="AN1078" s="111">
        <v>-9999</v>
      </c>
      <c r="AO1078" s="111">
        <v>-9999</v>
      </c>
      <c r="AP1078" s="111">
        <v>-9999</v>
      </c>
      <c r="AQ1078" s="111">
        <v>-9999</v>
      </c>
      <c r="AR1078" s="111">
        <v>-9999</v>
      </c>
    </row>
    <row r="1079" spans="1:44" x14ac:dyDescent="0.3">
      <c r="A1079" s="107"/>
      <c r="B1079" s="111"/>
      <c r="C1079" s="111"/>
      <c r="D1079" s="111"/>
      <c r="E1079" s="111"/>
      <c r="F1079" s="111"/>
      <c r="G1079" s="111"/>
      <c r="H1079" s="111"/>
      <c r="I1079" s="111"/>
      <c r="J1079" s="111"/>
      <c r="K1079" s="111"/>
      <c r="L1079" s="111"/>
      <c r="M1079" s="111"/>
      <c r="N1079" s="111"/>
      <c r="O1079" s="111"/>
      <c r="P1079" s="111"/>
      <c r="Q1079" s="111"/>
      <c r="R1079" s="111"/>
      <c r="S1079" s="111"/>
      <c r="T1079" s="111"/>
      <c r="U1079" s="111"/>
      <c r="V1079" s="111"/>
      <c r="W1079" s="111"/>
      <c r="X1079" s="111"/>
      <c r="Y1079" s="111"/>
      <c r="Z1079" s="111"/>
      <c r="AA1079" s="111"/>
      <c r="AB1079" s="111"/>
      <c r="AC1079" s="111"/>
      <c r="AD1079" s="111"/>
      <c r="AE1079" s="111"/>
      <c r="AF1079" s="111"/>
      <c r="AG1079" s="111"/>
      <c r="AH1079" s="111"/>
      <c r="AI1079" s="111"/>
      <c r="AJ1079" s="111"/>
      <c r="AK1079" s="111"/>
      <c r="AL1079" s="111"/>
      <c r="AM1079" s="111"/>
      <c r="AN1079" s="111"/>
      <c r="AO1079" s="111"/>
      <c r="AP1079" s="111"/>
      <c r="AQ1079" s="111"/>
      <c r="AR1079" s="111"/>
    </row>
    <row r="1080" spans="1:44" collapsed="1" x14ac:dyDescent="0.3">
      <c r="A1080" s="38"/>
      <c r="B1080" s="38"/>
      <c r="C1080" s="38"/>
      <c r="D1080" s="38"/>
      <c r="E1080" s="38"/>
      <c r="F1080" s="38"/>
      <c r="G1080" s="38"/>
      <c r="H1080" s="38"/>
      <c r="I1080"/>
      <c r="J1080" s="38"/>
      <c r="K1080" s="38"/>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c r="AH1080" s="38"/>
      <c r="AI1080" s="38"/>
      <c r="AJ1080" s="38"/>
      <c r="AK1080" s="38"/>
      <c r="AL1080" s="38"/>
      <c r="AM1080" s="38"/>
      <c r="AN1080" s="38"/>
      <c r="AO1080" s="38"/>
      <c r="AP1080" s="38"/>
      <c r="AQ1080" s="38"/>
      <c r="AR1080" s="38"/>
    </row>
    <row r="1081" spans="1:44" x14ac:dyDescent="0.3">
      <c r="I1081"/>
    </row>
    <row r="1082" spans="1:44" x14ac:dyDescent="0.3">
      <c r="I1082"/>
    </row>
    <row r="1083" spans="1:44" x14ac:dyDescent="0.3">
      <c r="I1083"/>
    </row>
    <row r="1084" spans="1:44" x14ac:dyDescent="0.3">
      <c r="I1084"/>
    </row>
    <row r="1085" spans="1:44" x14ac:dyDescent="0.3">
      <c r="I1085"/>
    </row>
    <row r="1086" spans="1:44" x14ac:dyDescent="0.3">
      <c r="I1086"/>
    </row>
    <row r="1087" spans="1:44" x14ac:dyDescent="0.3">
      <c r="I1087"/>
    </row>
    <row r="1088" spans="1:44" x14ac:dyDescent="0.3">
      <c r="I1088"/>
    </row>
    <row r="1089" spans="9:9" x14ac:dyDescent="0.3">
      <c r="I1089"/>
    </row>
    <row r="1090" spans="9:9" x14ac:dyDescent="0.3">
      <c r="I1090"/>
    </row>
    <row r="1091" spans="9:9" x14ac:dyDescent="0.3">
      <c r="I1091"/>
    </row>
    <row r="1092" spans="9:9" x14ac:dyDescent="0.3">
      <c r="I1092"/>
    </row>
    <row r="1093" spans="9:9" x14ac:dyDescent="0.3">
      <c r="I1093"/>
    </row>
    <row r="1094" spans="9:9" x14ac:dyDescent="0.3">
      <c r="I1094"/>
    </row>
    <row r="1095" spans="9:9" x14ac:dyDescent="0.3">
      <c r="I1095"/>
    </row>
    <row r="1096" spans="9:9" x14ac:dyDescent="0.3">
      <c r="I1096"/>
    </row>
    <row r="1097" spans="9:9" x14ac:dyDescent="0.3">
      <c r="I1097"/>
    </row>
    <row r="1098" spans="9:9" x14ac:dyDescent="0.3">
      <c r="I1098"/>
    </row>
    <row r="1099" spans="9:9" x14ac:dyDescent="0.3">
      <c r="I1099"/>
    </row>
    <row r="1100" spans="9:9" x14ac:dyDescent="0.3">
      <c r="I1100"/>
    </row>
    <row r="1101" spans="9:9" x14ac:dyDescent="0.3">
      <c r="I1101"/>
    </row>
    <row r="1102" spans="9:9" x14ac:dyDescent="0.3">
      <c r="I1102"/>
    </row>
    <row r="1103" spans="9:9" x14ac:dyDescent="0.3">
      <c r="I1103"/>
    </row>
    <row r="1104" spans="9:9" x14ac:dyDescent="0.3">
      <c r="I1104"/>
    </row>
    <row r="1105" spans="9:9" x14ac:dyDescent="0.3">
      <c r="I1105"/>
    </row>
    <row r="1106" spans="9:9" x14ac:dyDescent="0.3">
      <c r="I1106"/>
    </row>
    <row r="1107" spans="9:9" x14ac:dyDescent="0.3">
      <c r="I1107"/>
    </row>
    <row r="1108" spans="9:9" x14ac:dyDescent="0.3">
      <c r="I1108"/>
    </row>
    <row r="1109" spans="9:9" x14ac:dyDescent="0.3">
      <c r="I1109"/>
    </row>
    <row r="1110" spans="9:9" x14ac:dyDescent="0.3">
      <c r="I1110"/>
    </row>
    <row r="1111" spans="9:9" x14ac:dyDescent="0.3">
      <c r="I1111"/>
    </row>
    <row r="1112" spans="9:9" x14ac:dyDescent="0.3">
      <c r="I1112"/>
    </row>
    <row r="1113" spans="9:9" x14ac:dyDescent="0.3">
      <c r="I1113"/>
    </row>
    <row r="1114" spans="9:9" x14ac:dyDescent="0.3">
      <c r="I1114"/>
    </row>
    <row r="1115" spans="9:9" x14ac:dyDescent="0.3">
      <c r="I1115"/>
    </row>
    <row r="1116" spans="9:9" x14ac:dyDescent="0.3">
      <c r="I1116"/>
    </row>
    <row r="1117" spans="9:9" x14ac:dyDescent="0.3">
      <c r="I1117"/>
    </row>
    <row r="1118" spans="9:9" x14ac:dyDescent="0.3">
      <c r="I1118"/>
    </row>
    <row r="1119" spans="9:9" x14ac:dyDescent="0.3">
      <c r="I1119"/>
    </row>
    <row r="1120" spans="9:9" x14ac:dyDescent="0.3">
      <c r="I1120"/>
    </row>
    <row r="1121" spans="9:9" x14ac:dyDescent="0.3">
      <c r="I1121"/>
    </row>
    <row r="1122" spans="9:9" x14ac:dyDescent="0.3">
      <c r="I1122"/>
    </row>
    <row r="1123" spans="9:9" x14ac:dyDescent="0.3">
      <c r="I1123"/>
    </row>
    <row r="1124" spans="9:9" x14ac:dyDescent="0.3">
      <c r="I1124"/>
    </row>
    <row r="1125" spans="9:9" x14ac:dyDescent="0.3">
      <c r="I1125"/>
    </row>
    <row r="1126" spans="9:9" x14ac:dyDescent="0.3">
      <c r="I1126"/>
    </row>
    <row r="1127" spans="9:9" x14ac:dyDescent="0.3">
      <c r="I1127"/>
    </row>
    <row r="1128" spans="9:9" x14ac:dyDescent="0.3">
      <c r="I1128"/>
    </row>
    <row r="1129" spans="9:9" x14ac:dyDescent="0.3">
      <c r="I1129"/>
    </row>
    <row r="1130" spans="9:9" x14ac:dyDescent="0.3">
      <c r="I1130"/>
    </row>
    <row r="1131" spans="9:9" x14ac:dyDescent="0.3">
      <c r="I1131"/>
    </row>
    <row r="1132" spans="9:9" x14ac:dyDescent="0.3">
      <c r="I1132"/>
    </row>
    <row r="1133" spans="9:9" x14ac:dyDescent="0.3">
      <c r="I1133"/>
    </row>
    <row r="1134" spans="9:9" x14ac:dyDescent="0.3">
      <c r="I1134"/>
    </row>
    <row r="1135" spans="9:9" x14ac:dyDescent="0.3">
      <c r="I1135"/>
    </row>
    <row r="1136" spans="9:9" x14ac:dyDescent="0.3">
      <c r="I1136"/>
    </row>
    <row r="1137" spans="9:9" x14ac:dyDescent="0.3">
      <c r="I1137"/>
    </row>
    <row r="1138" spans="9:9" x14ac:dyDescent="0.3">
      <c r="I1138"/>
    </row>
    <row r="1139" spans="9:9" x14ac:dyDescent="0.3">
      <c r="I1139"/>
    </row>
    <row r="1140" spans="9:9" x14ac:dyDescent="0.3">
      <c r="I1140"/>
    </row>
    <row r="1141" spans="9:9" x14ac:dyDescent="0.3">
      <c r="I1141"/>
    </row>
    <row r="1142" spans="9:9" x14ac:dyDescent="0.3">
      <c r="I1142"/>
    </row>
    <row r="1143" spans="9:9" x14ac:dyDescent="0.3">
      <c r="I1143"/>
    </row>
    <row r="1144" spans="9:9" x14ac:dyDescent="0.3">
      <c r="I1144"/>
    </row>
    <row r="1145" spans="9:9" x14ac:dyDescent="0.3">
      <c r="I1145"/>
    </row>
    <row r="1146" spans="9:9" x14ac:dyDescent="0.3">
      <c r="I1146"/>
    </row>
    <row r="1147" spans="9:9" x14ac:dyDescent="0.3">
      <c r="I1147"/>
    </row>
    <row r="1148" spans="9:9" x14ac:dyDescent="0.3">
      <c r="I1148"/>
    </row>
    <row r="1149" spans="9:9" x14ac:dyDescent="0.3">
      <c r="I1149"/>
    </row>
    <row r="1150" spans="9:9" x14ac:dyDescent="0.3">
      <c r="I1150"/>
    </row>
    <row r="1151" spans="9:9" x14ac:dyDescent="0.3">
      <c r="I1151"/>
    </row>
    <row r="1152" spans="9:9" x14ac:dyDescent="0.3">
      <c r="I1152"/>
    </row>
    <row r="1153" spans="9:9" x14ac:dyDescent="0.3">
      <c r="I1153"/>
    </row>
    <row r="1154" spans="9:9" x14ac:dyDescent="0.3">
      <c r="I1154"/>
    </row>
    <row r="1155" spans="9:9" x14ac:dyDescent="0.3">
      <c r="I1155"/>
    </row>
    <row r="1156" spans="9:9" x14ac:dyDescent="0.3">
      <c r="I1156"/>
    </row>
    <row r="1157" spans="9:9" x14ac:dyDescent="0.3">
      <c r="I1157"/>
    </row>
    <row r="1158" spans="9:9" x14ac:dyDescent="0.3">
      <c r="I1158"/>
    </row>
    <row r="1159" spans="9:9" x14ac:dyDescent="0.3">
      <c r="I1159"/>
    </row>
    <row r="1160" spans="9:9" x14ac:dyDescent="0.3">
      <c r="I1160"/>
    </row>
    <row r="1161" spans="9:9" x14ac:dyDescent="0.3">
      <c r="I1161"/>
    </row>
    <row r="1162" spans="9:9" x14ac:dyDescent="0.3">
      <c r="I1162"/>
    </row>
    <row r="1163" spans="9:9" x14ac:dyDescent="0.3">
      <c r="I1163"/>
    </row>
    <row r="1164" spans="9:9" x14ac:dyDescent="0.3">
      <c r="I1164"/>
    </row>
    <row r="1165" spans="9:9" x14ac:dyDescent="0.3">
      <c r="I1165"/>
    </row>
    <row r="1166" spans="9:9" x14ac:dyDescent="0.3">
      <c r="I1166"/>
    </row>
    <row r="1167" spans="9:9" x14ac:dyDescent="0.3">
      <c r="I1167"/>
    </row>
    <row r="1168" spans="9:9" x14ac:dyDescent="0.3">
      <c r="I1168"/>
    </row>
    <row r="1169" spans="9:9" x14ac:dyDescent="0.3">
      <c r="I1169"/>
    </row>
    <row r="1170" spans="9:9" x14ac:dyDescent="0.3">
      <c r="I1170"/>
    </row>
    <row r="1171" spans="9:9" x14ac:dyDescent="0.3">
      <c r="I1171"/>
    </row>
    <row r="1172" spans="9:9" x14ac:dyDescent="0.3">
      <c r="I1172"/>
    </row>
    <row r="1173" spans="9:9" x14ac:dyDescent="0.3">
      <c r="I1173"/>
    </row>
    <row r="1174" spans="9:9" x14ac:dyDescent="0.3">
      <c r="I1174"/>
    </row>
    <row r="1175" spans="9:9" x14ac:dyDescent="0.3">
      <c r="I1175"/>
    </row>
    <row r="1176" spans="9:9" x14ac:dyDescent="0.3">
      <c r="I1176"/>
    </row>
    <row r="1177" spans="9:9" x14ac:dyDescent="0.3">
      <c r="I1177"/>
    </row>
    <row r="1178" spans="9:9" x14ac:dyDescent="0.3">
      <c r="I1178"/>
    </row>
    <row r="1179" spans="9:9" x14ac:dyDescent="0.3">
      <c r="I1179"/>
    </row>
    <row r="1180" spans="9:9" x14ac:dyDescent="0.3">
      <c r="I1180"/>
    </row>
    <row r="1181" spans="9:9" x14ac:dyDescent="0.3">
      <c r="I1181"/>
    </row>
    <row r="1182" spans="9:9" s="38" customFormat="1" x14ac:dyDescent="0.3">
      <c r="I1182"/>
    </row>
    <row r="1183" spans="9:9" s="38" customFormat="1" x14ac:dyDescent="0.3">
      <c r="I1183"/>
    </row>
    <row r="1184" spans="9:9" s="38" customFormat="1" x14ac:dyDescent="0.3">
      <c r="I1184"/>
    </row>
    <row r="1185" spans="9:9" s="38" customFormat="1" x14ac:dyDescent="0.3">
      <c r="I1185"/>
    </row>
    <row r="1186" spans="9:9" s="38" customFormat="1" x14ac:dyDescent="0.3">
      <c r="I1186"/>
    </row>
    <row r="1187" spans="9:9" s="38" customFormat="1" x14ac:dyDescent="0.3">
      <c r="I1187"/>
    </row>
    <row r="1188" spans="9:9" s="38" customFormat="1" x14ac:dyDescent="0.3">
      <c r="I1188"/>
    </row>
    <row r="1189" spans="9:9" s="38" customFormat="1" x14ac:dyDescent="0.3">
      <c r="I1189"/>
    </row>
    <row r="1190" spans="9:9" s="38" customFormat="1" x14ac:dyDescent="0.3">
      <c r="I1190"/>
    </row>
    <row r="1191" spans="9:9" s="38" customFormat="1" x14ac:dyDescent="0.3">
      <c r="I1191"/>
    </row>
    <row r="1192" spans="9:9" s="38" customFormat="1" x14ac:dyDescent="0.3">
      <c r="I1192"/>
    </row>
    <row r="1193" spans="9:9" s="38" customFormat="1" x14ac:dyDescent="0.3">
      <c r="I1193"/>
    </row>
    <row r="1194" spans="9:9" s="38" customFormat="1" x14ac:dyDescent="0.3">
      <c r="I1194"/>
    </row>
    <row r="1195" spans="9:9" s="38" customFormat="1" x14ac:dyDescent="0.3">
      <c r="I1195"/>
    </row>
    <row r="1196" spans="9:9" s="38" customFormat="1" x14ac:dyDescent="0.3">
      <c r="I1196"/>
    </row>
    <row r="1197" spans="9:9" s="38" customFormat="1" x14ac:dyDescent="0.3">
      <c r="I1197"/>
    </row>
    <row r="1198" spans="9:9" s="38" customFormat="1" x14ac:dyDescent="0.3">
      <c r="I1198"/>
    </row>
    <row r="1199" spans="9:9" s="38" customFormat="1" x14ac:dyDescent="0.3">
      <c r="I1199"/>
    </row>
    <row r="1200" spans="9:9" s="38" customFormat="1" x14ac:dyDescent="0.3">
      <c r="I1200"/>
    </row>
    <row r="1201" spans="9:9" s="38" customFormat="1" x14ac:dyDescent="0.3">
      <c r="I1201"/>
    </row>
    <row r="1202" spans="9:9" s="38" customFormat="1" x14ac:dyDescent="0.3">
      <c r="I1202"/>
    </row>
    <row r="1203" spans="9:9" s="38" customFormat="1" x14ac:dyDescent="0.3">
      <c r="I1203"/>
    </row>
    <row r="1204" spans="9:9" s="38" customFormat="1" x14ac:dyDescent="0.3">
      <c r="I1204"/>
    </row>
    <row r="1205" spans="9:9" s="38" customFormat="1" x14ac:dyDescent="0.3">
      <c r="I1205"/>
    </row>
    <row r="1206" spans="9:9" s="38" customFormat="1" x14ac:dyDescent="0.3">
      <c r="I1206"/>
    </row>
    <row r="1207" spans="9:9" s="38" customFormat="1" x14ac:dyDescent="0.3">
      <c r="I1207"/>
    </row>
    <row r="1208" spans="9:9" s="38" customFormat="1" x14ac:dyDescent="0.3">
      <c r="I1208"/>
    </row>
    <row r="1209" spans="9:9" s="38" customFormat="1" x14ac:dyDescent="0.3">
      <c r="I1209"/>
    </row>
    <row r="1210" spans="9:9" s="38" customFormat="1" x14ac:dyDescent="0.3">
      <c r="I1210"/>
    </row>
    <row r="1211" spans="9:9" s="38" customFormat="1" x14ac:dyDescent="0.3">
      <c r="I1211"/>
    </row>
    <row r="1212" spans="9:9" s="38" customFormat="1" x14ac:dyDescent="0.3">
      <c r="I1212"/>
    </row>
    <row r="1213" spans="9:9" s="38" customFormat="1" x14ac:dyDescent="0.3">
      <c r="I1213"/>
    </row>
    <row r="1214" spans="9:9" s="38" customFormat="1" x14ac:dyDescent="0.3">
      <c r="I1214"/>
    </row>
    <row r="1215" spans="9:9" s="38" customFormat="1" x14ac:dyDescent="0.3">
      <c r="I1215"/>
    </row>
    <row r="1216" spans="9:9" s="38" customFormat="1" x14ac:dyDescent="0.3">
      <c r="I1216"/>
    </row>
    <row r="1217" spans="9:9" s="38" customFormat="1" x14ac:dyDescent="0.3">
      <c r="I1217"/>
    </row>
    <row r="1218" spans="9:9" s="38" customFormat="1" x14ac:dyDescent="0.3">
      <c r="I1218"/>
    </row>
    <row r="1219" spans="9:9" s="38" customFormat="1" x14ac:dyDescent="0.3">
      <c r="I1219"/>
    </row>
    <row r="1220" spans="9:9" s="38" customFormat="1" x14ac:dyDescent="0.3">
      <c r="I1220"/>
    </row>
    <row r="1221" spans="9:9" s="38" customFormat="1" x14ac:dyDescent="0.3">
      <c r="I1221"/>
    </row>
    <row r="1222" spans="9:9" s="38" customFormat="1" x14ac:dyDescent="0.3">
      <c r="I1222"/>
    </row>
    <row r="1223" spans="9:9" s="38" customFormat="1" x14ac:dyDescent="0.3">
      <c r="I1223"/>
    </row>
    <row r="1224" spans="9:9" s="38" customFormat="1" x14ac:dyDescent="0.3">
      <c r="I1224"/>
    </row>
    <row r="1225" spans="9:9" s="38" customFormat="1" x14ac:dyDescent="0.3">
      <c r="I1225"/>
    </row>
    <row r="1226" spans="9:9" s="38" customFormat="1" x14ac:dyDescent="0.3">
      <c r="I1226"/>
    </row>
    <row r="1227" spans="9:9" s="38" customFormat="1" x14ac:dyDescent="0.3">
      <c r="I1227"/>
    </row>
    <row r="1228" spans="9:9" s="38" customFormat="1" x14ac:dyDescent="0.3">
      <c r="I1228"/>
    </row>
    <row r="1229" spans="9:9" s="38" customFormat="1" x14ac:dyDescent="0.3">
      <c r="I1229"/>
    </row>
    <row r="1230" spans="9:9" s="38" customFormat="1" x14ac:dyDescent="0.3">
      <c r="I1230"/>
    </row>
    <row r="1231" spans="9:9" s="38" customFormat="1" x14ac:dyDescent="0.3">
      <c r="I1231"/>
    </row>
    <row r="1232" spans="9:9" s="38" customFormat="1" x14ac:dyDescent="0.3">
      <c r="I1232"/>
    </row>
    <row r="1233" spans="9:9" s="38" customFormat="1" x14ac:dyDescent="0.3">
      <c r="I1233"/>
    </row>
    <row r="1234" spans="9:9" s="38" customFormat="1" x14ac:dyDescent="0.3">
      <c r="I1234"/>
    </row>
    <row r="1235" spans="9:9" s="38" customFormat="1" x14ac:dyDescent="0.3">
      <c r="I1235"/>
    </row>
    <row r="1236" spans="9:9" s="38" customFormat="1" x14ac:dyDescent="0.3">
      <c r="I1236"/>
    </row>
    <row r="1237" spans="9:9" s="38" customFormat="1" x14ac:dyDescent="0.3">
      <c r="I1237"/>
    </row>
    <row r="1238" spans="9:9" s="38" customFormat="1" x14ac:dyDescent="0.3">
      <c r="I1238"/>
    </row>
    <row r="1239" spans="9:9" s="38" customFormat="1" x14ac:dyDescent="0.3">
      <c r="I1239"/>
    </row>
    <row r="1240" spans="9:9" s="38" customFormat="1" x14ac:dyDescent="0.3">
      <c r="I1240"/>
    </row>
    <row r="1241" spans="9:9" s="38" customFormat="1" x14ac:dyDescent="0.3">
      <c r="I1241"/>
    </row>
    <row r="1242" spans="9:9" s="38" customFormat="1" x14ac:dyDescent="0.3">
      <c r="I1242"/>
    </row>
    <row r="1243" spans="9:9" s="38" customFormat="1" x14ac:dyDescent="0.3">
      <c r="I1243"/>
    </row>
    <row r="1244" spans="9:9" s="38" customFormat="1" x14ac:dyDescent="0.3">
      <c r="I1244"/>
    </row>
    <row r="1245" spans="9:9" s="38" customFormat="1" x14ac:dyDescent="0.3">
      <c r="I1245"/>
    </row>
    <row r="1246" spans="9:9" s="38" customFormat="1" x14ac:dyDescent="0.3">
      <c r="I1246"/>
    </row>
    <row r="1247" spans="9:9" s="38" customFormat="1" x14ac:dyDescent="0.3">
      <c r="I1247"/>
    </row>
    <row r="1248" spans="9:9" s="38" customFormat="1" x14ac:dyDescent="0.3">
      <c r="I1248"/>
    </row>
    <row r="1249" spans="9:9" s="38" customFormat="1" x14ac:dyDescent="0.3">
      <c r="I1249"/>
    </row>
    <row r="1250" spans="9:9" s="38" customFormat="1" x14ac:dyDescent="0.3">
      <c r="I1250"/>
    </row>
    <row r="1251" spans="9:9" s="38" customFormat="1" x14ac:dyDescent="0.3">
      <c r="I1251"/>
    </row>
    <row r="1252" spans="9:9" s="38" customFormat="1" x14ac:dyDescent="0.3">
      <c r="I1252"/>
    </row>
    <row r="1253" spans="9:9" s="38" customFormat="1" x14ac:dyDescent="0.3">
      <c r="I1253"/>
    </row>
    <row r="1254" spans="9:9" s="38" customFormat="1" x14ac:dyDescent="0.3">
      <c r="I1254"/>
    </row>
    <row r="1255" spans="9:9" s="38" customFormat="1" x14ac:dyDescent="0.3">
      <c r="I1255"/>
    </row>
    <row r="1256" spans="9:9" s="38" customFormat="1" x14ac:dyDescent="0.3">
      <c r="I1256"/>
    </row>
    <row r="1257" spans="9:9" s="38" customFormat="1" x14ac:dyDescent="0.3">
      <c r="I1257"/>
    </row>
    <row r="1258" spans="9:9" s="38" customFormat="1" x14ac:dyDescent="0.3">
      <c r="I1258"/>
    </row>
    <row r="1259" spans="9:9" s="38" customFormat="1" x14ac:dyDescent="0.3">
      <c r="I1259"/>
    </row>
    <row r="1260" spans="9:9" s="38" customFormat="1" x14ac:dyDescent="0.3">
      <c r="I1260"/>
    </row>
    <row r="1261" spans="9:9" s="38" customFormat="1" x14ac:dyDescent="0.3">
      <c r="I1261"/>
    </row>
    <row r="1262" spans="9:9" s="38" customFormat="1" x14ac:dyDescent="0.3">
      <c r="I1262"/>
    </row>
    <row r="1263" spans="9:9" s="38" customFormat="1" x14ac:dyDescent="0.3">
      <c r="I1263"/>
    </row>
    <row r="1264" spans="9:9" s="38" customFormat="1" x14ac:dyDescent="0.3">
      <c r="I1264"/>
    </row>
    <row r="1265" spans="9:9" s="38" customFormat="1" x14ac:dyDescent="0.3">
      <c r="I1265"/>
    </row>
    <row r="1266" spans="9:9" s="38" customFormat="1" x14ac:dyDescent="0.3">
      <c r="I1266"/>
    </row>
    <row r="1267" spans="9:9" s="38" customFormat="1" x14ac:dyDescent="0.3">
      <c r="I1267"/>
    </row>
    <row r="1268" spans="9:9" s="38" customFormat="1" x14ac:dyDescent="0.3">
      <c r="I1268"/>
    </row>
    <row r="1269" spans="9:9" s="38" customFormat="1" x14ac:dyDescent="0.3">
      <c r="I1269"/>
    </row>
    <row r="1270" spans="9:9" s="38" customFormat="1" x14ac:dyDescent="0.3">
      <c r="I1270"/>
    </row>
    <row r="1271" spans="9:9" s="38" customFormat="1" x14ac:dyDescent="0.3">
      <c r="I1271"/>
    </row>
    <row r="1272" spans="9:9" s="38" customFormat="1" x14ac:dyDescent="0.3">
      <c r="I1272"/>
    </row>
    <row r="1273" spans="9:9" s="38" customFormat="1" x14ac:dyDescent="0.3">
      <c r="I1273"/>
    </row>
    <row r="1274" spans="9:9" s="38" customFormat="1" x14ac:dyDescent="0.3">
      <c r="I1274"/>
    </row>
    <row r="1275" spans="9:9" s="38" customFormat="1" x14ac:dyDescent="0.3">
      <c r="I1275"/>
    </row>
    <row r="1276" spans="9:9" s="38" customFormat="1" x14ac:dyDescent="0.3">
      <c r="I1276"/>
    </row>
    <row r="1277" spans="9:9" s="38" customFormat="1" x14ac:dyDescent="0.3">
      <c r="I1277"/>
    </row>
    <row r="1278" spans="9:9" s="38" customFormat="1" x14ac:dyDescent="0.3">
      <c r="I1278"/>
    </row>
    <row r="1279" spans="9:9" s="38" customFormat="1" x14ac:dyDescent="0.3">
      <c r="I1279"/>
    </row>
    <row r="1280" spans="9:9" s="38" customFormat="1" x14ac:dyDescent="0.3">
      <c r="I1280"/>
    </row>
    <row r="1281" spans="1:11" s="38" customFormat="1" x14ac:dyDescent="0.3">
      <c r="I1281"/>
    </row>
    <row r="1282" spans="1:11" s="38" customFormat="1" x14ac:dyDescent="0.3">
      <c r="I1282"/>
    </row>
    <row r="1283" spans="1:11" s="38" customFormat="1" x14ac:dyDescent="0.3">
      <c r="A1283"/>
      <c r="B1283"/>
      <c r="C1283"/>
      <c r="D1283"/>
      <c r="E1283"/>
      <c r="F1283"/>
      <c r="G1283"/>
      <c r="H1283"/>
      <c r="I1283"/>
      <c r="J1283"/>
      <c r="K1283"/>
    </row>
    <row r="1284" spans="1:11" s="38" customFormat="1" x14ac:dyDescent="0.3">
      <c r="A1284"/>
      <c r="B1284"/>
      <c r="C1284"/>
      <c r="D1284"/>
      <c r="E1284"/>
      <c r="F1284"/>
      <c r="G1284"/>
      <c r="H1284"/>
      <c r="I1284"/>
      <c r="J1284"/>
      <c r="K1284"/>
    </row>
    <row r="1285" spans="1:11" s="38" customFormat="1" x14ac:dyDescent="0.3">
      <c r="A1285"/>
      <c r="B1285"/>
      <c r="C1285"/>
      <c r="D1285"/>
      <c r="E1285"/>
      <c r="F1285"/>
      <c r="G1285"/>
      <c r="H1285"/>
      <c r="I1285"/>
      <c r="J1285"/>
      <c r="K1285"/>
    </row>
    <row r="1286" spans="1:11" s="38" customFormat="1" x14ac:dyDescent="0.3">
      <c r="A1286"/>
      <c r="B1286"/>
      <c r="C1286"/>
      <c r="D1286"/>
      <c r="E1286"/>
      <c r="F1286"/>
      <c r="G1286"/>
      <c r="H1286"/>
      <c r="I1286"/>
      <c r="J1286"/>
      <c r="K1286"/>
    </row>
    <row r="1287" spans="1:11" s="38" customFormat="1" x14ac:dyDescent="0.3">
      <c r="A1287"/>
      <c r="B1287"/>
      <c r="C1287"/>
      <c r="D1287"/>
      <c r="E1287"/>
      <c r="F1287"/>
      <c r="G1287"/>
      <c r="H1287"/>
      <c r="I1287"/>
      <c r="J1287"/>
      <c r="K1287"/>
    </row>
    <row r="1288" spans="1:11" s="38" customFormat="1" x14ac:dyDescent="0.3">
      <c r="A1288"/>
      <c r="B1288"/>
      <c r="C1288"/>
      <c r="D1288"/>
      <c r="E1288"/>
      <c r="F1288"/>
      <c r="G1288"/>
      <c r="H1288"/>
      <c r="I1288"/>
      <c r="J1288"/>
      <c r="K1288"/>
    </row>
    <row r="1289" spans="1:11" s="38" customFormat="1" x14ac:dyDescent="0.3">
      <c r="A1289"/>
      <c r="B1289"/>
      <c r="C1289"/>
      <c r="D1289"/>
      <c r="E1289"/>
      <c r="F1289"/>
      <c r="G1289"/>
      <c r="H1289"/>
      <c r="I1289"/>
      <c r="J1289"/>
      <c r="K1289"/>
    </row>
    <row r="1290" spans="1:11" s="38" customFormat="1" x14ac:dyDescent="0.3">
      <c r="A1290"/>
      <c r="B1290"/>
      <c r="C1290"/>
      <c r="D1290"/>
      <c r="E1290"/>
      <c r="F1290"/>
      <c r="G1290"/>
      <c r="H1290"/>
      <c r="I1290"/>
      <c r="J1290"/>
      <c r="K1290"/>
    </row>
    <row r="1291" spans="1:11" s="38" customFormat="1" x14ac:dyDescent="0.3">
      <c r="A1291"/>
      <c r="B1291"/>
      <c r="C1291"/>
      <c r="D1291"/>
      <c r="E1291"/>
      <c r="F1291"/>
      <c r="G1291"/>
      <c r="H1291"/>
      <c r="I1291"/>
      <c r="J1291"/>
      <c r="K1291"/>
    </row>
    <row r="1292" spans="1:11" s="38" customFormat="1" x14ac:dyDescent="0.3">
      <c r="A1292"/>
      <c r="B1292"/>
      <c r="C1292"/>
      <c r="D1292"/>
      <c r="E1292"/>
      <c r="F1292"/>
      <c r="G1292"/>
      <c r="H1292"/>
      <c r="I1292"/>
      <c r="J1292"/>
      <c r="K1292"/>
    </row>
    <row r="1293" spans="1:11" s="38" customFormat="1" x14ac:dyDescent="0.3">
      <c r="A1293"/>
      <c r="B1293"/>
      <c r="C1293"/>
      <c r="D1293"/>
      <c r="E1293"/>
      <c r="F1293"/>
      <c r="G1293"/>
      <c r="H1293"/>
      <c r="I1293"/>
      <c r="J1293"/>
      <c r="K1293"/>
    </row>
    <row r="1294" spans="1:11" s="38" customFormat="1" x14ac:dyDescent="0.3">
      <c r="A1294"/>
      <c r="B1294"/>
      <c r="C1294"/>
      <c r="D1294"/>
      <c r="E1294"/>
      <c r="F1294"/>
      <c r="G1294"/>
      <c r="H1294"/>
      <c r="I1294"/>
      <c r="J1294"/>
      <c r="K1294"/>
    </row>
    <row r="1295" spans="1:11" s="38" customFormat="1" x14ac:dyDescent="0.3">
      <c r="A1295"/>
      <c r="B1295"/>
      <c r="C1295"/>
      <c r="D1295"/>
      <c r="E1295"/>
      <c r="F1295"/>
      <c r="G1295"/>
      <c r="H1295"/>
      <c r="I1295"/>
      <c r="J1295"/>
      <c r="K1295"/>
    </row>
    <row r="1296" spans="1:11" s="38" customFormat="1" x14ac:dyDescent="0.3">
      <c r="A1296"/>
      <c r="B1296"/>
      <c r="C1296"/>
      <c r="D1296"/>
      <c r="E1296"/>
      <c r="F1296"/>
      <c r="G1296"/>
      <c r="H1296"/>
      <c r="I1296"/>
      <c r="J1296"/>
      <c r="K1296"/>
    </row>
    <row r="1297" spans="1:11" s="38" customFormat="1" x14ac:dyDescent="0.3">
      <c r="A1297"/>
      <c r="B1297"/>
      <c r="C1297"/>
      <c r="D1297"/>
      <c r="E1297"/>
      <c r="F1297"/>
      <c r="G1297"/>
      <c r="H1297"/>
      <c r="I1297"/>
      <c r="J1297"/>
      <c r="K1297"/>
    </row>
    <row r="1298" spans="1:11" s="38" customFormat="1" x14ac:dyDescent="0.3">
      <c r="A1298"/>
      <c r="B1298"/>
      <c r="C1298"/>
      <c r="D1298"/>
      <c r="E1298"/>
      <c r="F1298"/>
      <c r="G1298"/>
      <c r="H1298"/>
      <c r="I1298"/>
      <c r="J1298"/>
      <c r="K1298"/>
    </row>
    <row r="1299" spans="1:11" s="38" customFormat="1" x14ac:dyDescent="0.3">
      <c r="A1299"/>
      <c r="B1299"/>
      <c r="C1299"/>
      <c r="D1299"/>
      <c r="E1299"/>
      <c r="F1299"/>
      <c r="G1299"/>
      <c r="H1299"/>
      <c r="I1299"/>
      <c r="J1299"/>
      <c r="K1299"/>
    </row>
    <row r="1300" spans="1:11" s="38" customFormat="1" x14ac:dyDescent="0.3">
      <c r="A1300"/>
      <c r="B1300"/>
      <c r="C1300"/>
      <c r="D1300"/>
      <c r="E1300"/>
      <c r="F1300"/>
      <c r="G1300"/>
      <c r="H1300"/>
      <c r="I1300"/>
      <c r="J1300"/>
      <c r="K1300"/>
    </row>
    <row r="1301" spans="1:11" s="38" customFormat="1" x14ac:dyDescent="0.3">
      <c r="A1301"/>
      <c r="B1301"/>
      <c r="C1301"/>
      <c r="D1301"/>
      <c r="E1301"/>
      <c r="F1301"/>
      <c r="G1301"/>
      <c r="H1301"/>
      <c r="I1301"/>
      <c r="J1301"/>
      <c r="K1301"/>
    </row>
    <row r="1302" spans="1:11" s="38" customFormat="1" x14ac:dyDescent="0.3">
      <c r="A1302"/>
      <c r="B1302"/>
      <c r="C1302"/>
      <c r="D1302"/>
      <c r="E1302"/>
      <c r="F1302"/>
      <c r="G1302"/>
      <c r="H1302"/>
      <c r="I1302"/>
      <c r="J1302"/>
      <c r="K1302"/>
    </row>
    <row r="1303" spans="1:11" s="38" customFormat="1" x14ac:dyDescent="0.3">
      <c r="A1303"/>
      <c r="B1303"/>
      <c r="C1303"/>
      <c r="D1303"/>
      <c r="E1303"/>
      <c r="F1303"/>
      <c r="G1303"/>
      <c r="H1303"/>
      <c r="I1303"/>
      <c r="J1303"/>
      <c r="K1303"/>
    </row>
    <row r="1304" spans="1:11" s="38" customFormat="1" x14ac:dyDescent="0.3">
      <c r="A1304"/>
      <c r="B1304"/>
      <c r="C1304"/>
      <c r="D1304"/>
      <c r="E1304"/>
      <c r="F1304"/>
      <c r="G1304"/>
      <c r="H1304"/>
      <c r="I1304"/>
      <c r="J1304"/>
      <c r="K1304"/>
    </row>
    <row r="1305" spans="1:11" s="38" customFormat="1" x14ac:dyDescent="0.3">
      <c r="A1305"/>
      <c r="B1305"/>
      <c r="C1305"/>
      <c r="D1305"/>
      <c r="E1305"/>
      <c r="F1305"/>
      <c r="G1305"/>
      <c r="H1305"/>
      <c r="I1305"/>
      <c r="J1305"/>
      <c r="K1305"/>
    </row>
    <row r="1306" spans="1:11" s="38" customFormat="1" x14ac:dyDescent="0.3">
      <c r="A1306"/>
      <c r="B1306"/>
      <c r="C1306"/>
      <c r="D1306"/>
      <c r="E1306"/>
      <c r="F1306"/>
      <c r="G1306"/>
      <c r="H1306"/>
      <c r="I1306"/>
      <c r="J1306"/>
      <c r="K1306"/>
    </row>
    <row r="1307" spans="1:11" s="38" customFormat="1" x14ac:dyDescent="0.3">
      <c r="A1307"/>
      <c r="B1307"/>
      <c r="C1307"/>
      <c r="D1307"/>
      <c r="E1307"/>
      <c r="F1307"/>
      <c r="G1307"/>
      <c r="H1307"/>
      <c r="I1307"/>
      <c r="J1307"/>
      <c r="K1307"/>
    </row>
    <row r="1308" spans="1:11" s="38" customFormat="1" x14ac:dyDescent="0.3">
      <c r="A1308"/>
      <c r="B1308"/>
      <c r="C1308"/>
      <c r="D1308"/>
      <c r="E1308"/>
      <c r="F1308"/>
      <c r="G1308"/>
      <c r="H1308"/>
      <c r="I1308"/>
      <c r="J1308"/>
      <c r="K1308"/>
    </row>
    <row r="1309" spans="1:11" s="38" customFormat="1" x14ac:dyDescent="0.3">
      <c r="A1309"/>
      <c r="B1309"/>
      <c r="C1309"/>
      <c r="D1309"/>
      <c r="E1309"/>
      <c r="F1309"/>
      <c r="G1309"/>
      <c r="H1309"/>
      <c r="I1309"/>
      <c r="J1309"/>
      <c r="K1309"/>
    </row>
    <row r="1310" spans="1:11" s="38" customFormat="1" x14ac:dyDescent="0.3">
      <c r="A1310"/>
      <c r="B1310"/>
      <c r="C1310"/>
      <c r="D1310"/>
      <c r="E1310"/>
      <c r="F1310"/>
      <c r="G1310"/>
      <c r="H1310"/>
      <c r="I1310"/>
      <c r="J1310"/>
      <c r="K1310"/>
    </row>
    <row r="1311" spans="1:11" s="38" customFormat="1" x14ac:dyDescent="0.3">
      <c r="A1311"/>
      <c r="B1311"/>
      <c r="C1311"/>
      <c r="D1311"/>
      <c r="E1311"/>
      <c r="F1311"/>
      <c r="G1311"/>
      <c r="H1311"/>
      <c r="I1311"/>
      <c r="J1311"/>
      <c r="K1311"/>
    </row>
    <row r="1312" spans="1:11" s="38" customFormat="1" x14ac:dyDescent="0.3">
      <c r="A1312"/>
      <c r="B1312"/>
      <c r="C1312"/>
      <c r="D1312"/>
      <c r="E1312"/>
      <c r="F1312"/>
      <c r="G1312"/>
      <c r="H1312"/>
      <c r="I1312"/>
      <c r="J1312"/>
      <c r="K1312"/>
    </row>
    <row r="1313" spans="1:11" s="38" customFormat="1" x14ac:dyDescent="0.3">
      <c r="A1313"/>
      <c r="B1313"/>
      <c r="C1313"/>
      <c r="D1313"/>
      <c r="E1313"/>
      <c r="F1313"/>
      <c r="G1313"/>
      <c r="H1313"/>
      <c r="I1313"/>
      <c r="J1313"/>
      <c r="K1313"/>
    </row>
    <row r="1314" spans="1:11" s="38" customFormat="1" x14ac:dyDescent="0.3">
      <c r="A1314"/>
      <c r="B1314"/>
      <c r="C1314"/>
      <c r="D1314"/>
      <c r="E1314"/>
      <c r="F1314"/>
      <c r="G1314"/>
      <c r="H1314"/>
      <c r="I1314"/>
      <c r="J1314"/>
      <c r="K1314"/>
    </row>
    <row r="1315" spans="1:11" s="38" customFormat="1" x14ac:dyDescent="0.3">
      <c r="A1315"/>
      <c r="B1315"/>
      <c r="C1315"/>
      <c r="D1315"/>
      <c r="E1315"/>
      <c r="F1315"/>
      <c r="G1315"/>
      <c r="H1315"/>
      <c r="I1315"/>
      <c r="J1315"/>
      <c r="K1315"/>
    </row>
    <row r="1316" spans="1:11" s="38" customFormat="1" x14ac:dyDescent="0.3">
      <c r="A1316"/>
      <c r="B1316"/>
      <c r="C1316"/>
      <c r="D1316"/>
      <c r="E1316"/>
      <c r="F1316"/>
      <c r="G1316"/>
      <c r="H1316"/>
      <c r="I1316"/>
      <c r="J1316"/>
      <c r="K1316"/>
    </row>
    <row r="1317" spans="1:11" s="38" customFormat="1" x14ac:dyDescent="0.3">
      <c r="A1317"/>
      <c r="B1317"/>
      <c r="C1317"/>
      <c r="D1317"/>
      <c r="E1317"/>
      <c r="F1317"/>
      <c r="G1317"/>
      <c r="H1317"/>
      <c r="I1317"/>
      <c r="J1317"/>
      <c r="K1317"/>
    </row>
    <row r="1318" spans="1:11" s="38" customFormat="1" x14ac:dyDescent="0.3">
      <c r="A1318"/>
      <c r="B1318"/>
      <c r="C1318"/>
      <c r="D1318"/>
      <c r="E1318"/>
      <c r="F1318"/>
      <c r="G1318"/>
      <c r="H1318"/>
      <c r="I1318"/>
      <c r="J1318"/>
      <c r="K1318"/>
    </row>
    <row r="1319" spans="1:11" s="38" customFormat="1" x14ac:dyDescent="0.3">
      <c r="A1319"/>
      <c r="B1319"/>
      <c r="C1319"/>
      <c r="D1319"/>
      <c r="E1319"/>
      <c r="F1319"/>
      <c r="G1319"/>
      <c r="H1319"/>
      <c r="I1319"/>
      <c r="J1319"/>
      <c r="K1319"/>
    </row>
    <row r="1320" spans="1:11" s="38" customFormat="1" x14ac:dyDescent="0.3">
      <c r="A1320"/>
      <c r="B1320"/>
      <c r="C1320"/>
      <c r="D1320"/>
      <c r="E1320"/>
      <c r="F1320"/>
      <c r="G1320"/>
      <c r="H1320"/>
      <c r="I1320"/>
      <c r="J1320"/>
      <c r="K1320"/>
    </row>
    <row r="1321" spans="1:11" s="38" customFormat="1" x14ac:dyDescent="0.3">
      <c r="A1321"/>
      <c r="B1321"/>
      <c r="C1321"/>
      <c r="D1321"/>
      <c r="E1321"/>
      <c r="F1321"/>
      <c r="G1321"/>
      <c r="H1321"/>
      <c r="I1321"/>
      <c r="J1321"/>
      <c r="K1321"/>
    </row>
    <row r="1322" spans="1:11" s="38" customFormat="1" x14ac:dyDescent="0.3">
      <c r="A1322"/>
      <c r="B1322"/>
      <c r="C1322"/>
      <c r="D1322"/>
      <c r="E1322"/>
      <c r="F1322"/>
      <c r="G1322"/>
      <c r="H1322"/>
      <c r="I1322"/>
      <c r="J1322"/>
      <c r="K1322"/>
    </row>
    <row r="1323" spans="1:11" s="38" customFormat="1" x14ac:dyDescent="0.3">
      <c r="A1323"/>
      <c r="B1323"/>
      <c r="C1323"/>
      <c r="D1323"/>
      <c r="E1323"/>
      <c r="F1323"/>
      <c r="G1323"/>
      <c r="H1323"/>
      <c r="I1323"/>
      <c r="J1323"/>
      <c r="K1323"/>
    </row>
    <row r="1324" spans="1:11" s="38" customFormat="1" x14ac:dyDescent="0.3">
      <c r="A1324"/>
      <c r="B1324"/>
      <c r="C1324"/>
      <c r="D1324"/>
      <c r="E1324"/>
      <c r="F1324"/>
      <c r="G1324"/>
      <c r="H1324"/>
      <c r="I1324"/>
      <c r="J1324"/>
      <c r="K1324"/>
    </row>
    <row r="1325" spans="1:11" s="38" customFormat="1" x14ac:dyDescent="0.3">
      <c r="A1325"/>
      <c r="B1325"/>
      <c r="C1325"/>
      <c r="D1325"/>
      <c r="E1325"/>
      <c r="F1325"/>
      <c r="G1325"/>
      <c r="H1325"/>
      <c r="I1325"/>
      <c r="J1325"/>
      <c r="K1325"/>
    </row>
    <row r="1326" spans="1:11" s="38" customFormat="1" x14ac:dyDescent="0.3">
      <c r="A1326"/>
      <c r="B1326"/>
      <c r="C1326"/>
      <c r="D1326"/>
      <c r="E1326"/>
      <c r="F1326"/>
      <c r="G1326"/>
      <c r="H1326"/>
      <c r="I1326"/>
      <c r="J1326"/>
      <c r="K1326"/>
    </row>
    <row r="1327" spans="1:11" s="38" customFormat="1" x14ac:dyDescent="0.3">
      <c r="A1327"/>
      <c r="B1327"/>
      <c r="C1327"/>
      <c r="D1327"/>
      <c r="E1327"/>
      <c r="F1327"/>
      <c r="G1327"/>
      <c r="H1327"/>
      <c r="I1327"/>
      <c r="J1327"/>
      <c r="K1327"/>
    </row>
    <row r="1328" spans="1:11" s="38" customFormat="1" x14ac:dyDescent="0.3">
      <c r="A1328"/>
      <c r="B1328"/>
      <c r="C1328"/>
      <c r="D1328"/>
      <c r="E1328"/>
      <c r="F1328"/>
      <c r="G1328"/>
      <c r="H1328"/>
      <c r="I1328"/>
      <c r="J1328"/>
      <c r="K1328"/>
    </row>
    <row r="1329" spans="9:9" x14ac:dyDescent="0.3">
      <c r="I1329"/>
    </row>
    <row r="1330" spans="9:9" x14ac:dyDescent="0.3">
      <c r="I1330"/>
    </row>
    <row r="1331" spans="9:9" x14ac:dyDescent="0.3">
      <c r="I1331"/>
    </row>
    <row r="1332" spans="9:9" x14ac:dyDescent="0.3">
      <c r="I1332"/>
    </row>
    <row r="1333" spans="9:9" x14ac:dyDescent="0.3">
      <c r="I1333"/>
    </row>
    <row r="1334" spans="9:9" x14ac:dyDescent="0.3">
      <c r="I1334"/>
    </row>
    <row r="1335" spans="9:9" x14ac:dyDescent="0.3">
      <c r="I1335"/>
    </row>
    <row r="1336" spans="9:9" x14ac:dyDescent="0.3">
      <c r="I1336"/>
    </row>
    <row r="1337" spans="9:9" x14ac:dyDescent="0.3">
      <c r="I1337"/>
    </row>
    <row r="1338" spans="9:9" x14ac:dyDescent="0.3">
      <c r="I1338"/>
    </row>
    <row r="1339" spans="9:9" x14ac:dyDescent="0.3">
      <c r="I1339"/>
    </row>
    <row r="1340" spans="9:9" x14ac:dyDescent="0.3">
      <c r="I1340"/>
    </row>
    <row r="1341" spans="9:9" x14ac:dyDescent="0.3">
      <c r="I1341"/>
    </row>
    <row r="1342" spans="9:9" x14ac:dyDescent="0.3">
      <c r="I1342"/>
    </row>
    <row r="1343" spans="9:9" x14ac:dyDescent="0.3">
      <c r="I1343"/>
    </row>
    <row r="1344" spans="9:9" x14ac:dyDescent="0.3">
      <c r="I1344"/>
    </row>
    <row r="1345" spans="9:9" x14ac:dyDescent="0.3">
      <c r="I1345"/>
    </row>
    <row r="1346" spans="9:9" x14ac:dyDescent="0.3">
      <c r="I1346"/>
    </row>
    <row r="1347" spans="9:9" x14ac:dyDescent="0.3">
      <c r="I1347"/>
    </row>
    <row r="1348" spans="9:9" x14ac:dyDescent="0.3">
      <c r="I1348"/>
    </row>
    <row r="1349" spans="9:9" x14ac:dyDescent="0.3">
      <c r="I1349"/>
    </row>
    <row r="1350" spans="9:9" x14ac:dyDescent="0.3">
      <c r="I1350"/>
    </row>
    <row r="1351" spans="9:9" x14ac:dyDescent="0.3">
      <c r="I1351"/>
    </row>
    <row r="1352" spans="9:9" x14ac:dyDescent="0.3">
      <c r="I1352"/>
    </row>
    <row r="1353" spans="9:9" x14ac:dyDescent="0.3">
      <c r="I1353"/>
    </row>
    <row r="1354" spans="9:9" x14ac:dyDescent="0.3">
      <c r="I1354"/>
    </row>
    <row r="1355" spans="9:9" x14ac:dyDescent="0.3">
      <c r="I1355"/>
    </row>
    <row r="1356" spans="9:9" x14ac:dyDescent="0.3">
      <c r="I1356"/>
    </row>
    <row r="1357" spans="9:9" x14ac:dyDescent="0.3">
      <c r="I1357"/>
    </row>
    <row r="1358" spans="9:9" x14ac:dyDescent="0.3">
      <c r="I1358"/>
    </row>
    <row r="1359" spans="9:9" x14ac:dyDescent="0.3">
      <c r="I1359"/>
    </row>
    <row r="1360" spans="9:9" x14ac:dyDescent="0.3">
      <c r="I1360"/>
    </row>
    <row r="1361" spans="9:9" x14ac:dyDescent="0.3">
      <c r="I1361"/>
    </row>
    <row r="1362" spans="9:9" x14ac:dyDescent="0.3">
      <c r="I1362"/>
    </row>
    <row r="1363" spans="9:9" x14ac:dyDescent="0.3">
      <c r="I1363"/>
    </row>
    <row r="1364" spans="9:9" x14ac:dyDescent="0.3">
      <c r="I1364"/>
    </row>
    <row r="1365" spans="9:9" x14ac:dyDescent="0.3">
      <c r="I1365"/>
    </row>
    <row r="1366" spans="9:9" x14ac:dyDescent="0.3">
      <c r="I1366"/>
    </row>
    <row r="1367" spans="9:9" x14ac:dyDescent="0.3">
      <c r="I1367"/>
    </row>
    <row r="1368" spans="9:9" x14ac:dyDescent="0.3">
      <c r="I1368"/>
    </row>
    <row r="1369" spans="9:9" x14ac:dyDescent="0.3">
      <c r="I1369"/>
    </row>
    <row r="1370" spans="9:9" x14ac:dyDescent="0.3">
      <c r="I1370"/>
    </row>
    <row r="1371" spans="9:9" x14ac:dyDescent="0.3">
      <c r="I1371"/>
    </row>
    <row r="1372" spans="9:9" x14ac:dyDescent="0.3">
      <c r="I1372"/>
    </row>
    <row r="1373" spans="9:9" x14ac:dyDescent="0.3">
      <c r="I1373"/>
    </row>
    <row r="1374" spans="9:9" x14ac:dyDescent="0.3">
      <c r="I1374"/>
    </row>
    <row r="1375" spans="9:9" x14ac:dyDescent="0.3">
      <c r="I1375"/>
    </row>
    <row r="1376" spans="9:9" x14ac:dyDescent="0.3">
      <c r="I1376"/>
    </row>
    <row r="1377" spans="9:9" x14ac:dyDescent="0.3">
      <c r="I1377"/>
    </row>
    <row r="1378" spans="9:9" x14ac:dyDescent="0.3">
      <c r="I1378"/>
    </row>
    <row r="1379" spans="9:9" x14ac:dyDescent="0.3">
      <c r="I1379"/>
    </row>
    <row r="1380" spans="9:9" x14ac:dyDescent="0.3">
      <c r="I1380"/>
    </row>
    <row r="1381" spans="9:9" x14ac:dyDescent="0.3">
      <c r="I1381"/>
    </row>
    <row r="1382" spans="9:9" x14ac:dyDescent="0.3">
      <c r="I1382"/>
    </row>
    <row r="1383" spans="9:9" x14ac:dyDescent="0.3">
      <c r="I1383"/>
    </row>
    <row r="1384" spans="9:9" x14ac:dyDescent="0.3">
      <c r="I1384"/>
    </row>
    <row r="1385" spans="9:9" x14ac:dyDescent="0.3">
      <c r="I1385"/>
    </row>
    <row r="1386" spans="9:9" x14ac:dyDescent="0.3">
      <c r="I1386"/>
    </row>
    <row r="1387" spans="9:9" x14ac:dyDescent="0.3">
      <c r="I1387"/>
    </row>
    <row r="1388" spans="9:9" x14ac:dyDescent="0.3">
      <c r="I1388"/>
    </row>
    <row r="1389" spans="9:9" x14ac:dyDescent="0.3">
      <c r="I1389"/>
    </row>
    <row r="1390" spans="9:9" x14ac:dyDescent="0.3">
      <c r="I1390"/>
    </row>
    <row r="1391" spans="9:9" x14ac:dyDescent="0.3">
      <c r="I1391"/>
    </row>
    <row r="1392" spans="9:9" x14ac:dyDescent="0.3">
      <c r="I1392"/>
    </row>
    <row r="1393" spans="9:9" x14ac:dyDescent="0.3">
      <c r="I1393"/>
    </row>
    <row r="1394" spans="9:9" x14ac:dyDescent="0.3">
      <c r="I1394"/>
    </row>
    <row r="1395" spans="9:9" x14ac:dyDescent="0.3">
      <c r="I1395"/>
    </row>
    <row r="1396" spans="9:9" x14ac:dyDescent="0.3">
      <c r="I1396"/>
    </row>
    <row r="1397" spans="9:9" x14ac:dyDescent="0.3">
      <c r="I1397"/>
    </row>
    <row r="1398" spans="9:9" x14ac:dyDescent="0.3">
      <c r="I1398"/>
    </row>
    <row r="1399" spans="9:9" x14ac:dyDescent="0.3">
      <c r="I1399"/>
    </row>
    <row r="1400" spans="9:9" x14ac:dyDescent="0.3">
      <c r="I1400"/>
    </row>
    <row r="1401" spans="9:9" x14ac:dyDescent="0.3">
      <c r="I1401"/>
    </row>
    <row r="1402" spans="9:9" x14ac:dyDescent="0.3">
      <c r="I1402"/>
    </row>
    <row r="1403" spans="9:9" x14ac:dyDescent="0.3">
      <c r="I1403"/>
    </row>
    <row r="1404" spans="9:9" x14ac:dyDescent="0.3">
      <c r="I1404"/>
    </row>
    <row r="1405" spans="9:9" x14ac:dyDescent="0.3">
      <c r="I1405"/>
    </row>
    <row r="1406" spans="9:9" x14ac:dyDescent="0.3">
      <c r="I1406"/>
    </row>
    <row r="1407" spans="9:9" x14ac:dyDescent="0.3">
      <c r="I1407"/>
    </row>
    <row r="1408" spans="9:9" x14ac:dyDescent="0.3">
      <c r="I1408"/>
    </row>
    <row r="1409" spans="9:9" x14ac:dyDescent="0.3">
      <c r="I1409"/>
    </row>
    <row r="1410" spans="9:9" x14ac:dyDescent="0.3">
      <c r="I1410"/>
    </row>
    <row r="1411" spans="9:9" x14ac:dyDescent="0.3">
      <c r="I1411"/>
    </row>
    <row r="1412" spans="9:9" x14ac:dyDescent="0.3">
      <c r="I1412"/>
    </row>
    <row r="1413" spans="9:9" x14ac:dyDescent="0.3">
      <c r="I1413"/>
    </row>
    <row r="1414" spans="9:9" x14ac:dyDescent="0.3">
      <c r="I1414"/>
    </row>
    <row r="1415" spans="9:9" x14ac:dyDescent="0.3">
      <c r="I1415"/>
    </row>
    <row r="1416" spans="9:9" x14ac:dyDescent="0.3">
      <c r="I1416"/>
    </row>
    <row r="1417" spans="9:9" x14ac:dyDescent="0.3">
      <c r="I1417"/>
    </row>
    <row r="1418" spans="9:9" x14ac:dyDescent="0.3">
      <c r="I1418"/>
    </row>
    <row r="1419" spans="9:9" x14ac:dyDescent="0.3">
      <c r="I1419"/>
    </row>
    <row r="1420" spans="9:9" x14ac:dyDescent="0.3">
      <c r="I1420"/>
    </row>
    <row r="1421" spans="9:9" x14ac:dyDescent="0.3">
      <c r="I1421"/>
    </row>
    <row r="1422" spans="9:9" x14ac:dyDescent="0.3">
      <c r="I1422"/>
    </row>
    <row r="1423" spans="9:9" x14ac:dyDescent="0.3">
      <c r="I1423"/>
    </row>
    <row r="1424" spans="9:9" x14ac:dyDescent="0.3">
      <c r="I1424"/>
    </row>
    <row r="1425" spans="9:9" x14ac:dyDescent="0.3">
      <c r="I1425"/>
    </row>
    <row r="1426" spans="9:9" x14ac:dyDescent="0.3">
      <c r="I1426"/>
    </row>
    <row r="1427" spans="9:9" x14ac:dyDescent="0.3">
      <c r="I1427"/>
    </row>
    <row r="1428" spans="9:9" x14ac:dyDescent="0.3">
      <c r="I1428"/>
    </row>
    <row r="1429" spans="9:9" x14ac:dyDescent="0.3">
      <c r="I1429"/>
    </row>
    <row r="1430" spans="9:9" x14ac:dyDescent="0.3">
      <c r="I1430"/>
    </row>
    <row r="1431" spans="9:9" x14ac:dyDescent="0.3">
      <c r="I1431"/>
    </row>
    <row r="1432" spans="9:9" x14ac:dyDescent="0.3">
      <c r="I1432"/>
    </row>
    <row r="1433" spans="9:9" x14ac:dyDescent="0.3">
      <c r="I1433"/>
    </row>
    <row r="1434" spans="9:9" x14ac:dyDescent="0.3">
      <c r="I1434"/>
    </row>
    <row r="1435" spans="9:9" x14ac:dyDescent="0.3">
      <c r="I1435"/>
    </row>
    <row r="1436" spans="9:9" x14ac:dyDescent="0.3">
      <c r="I1436"/>
    </row>
    <row r="1437" spans="9:9" x14ac:dyDescent="0.3">
      <c r="I1437"/>
    </row>
    <row r="1438" spans="9:9" x14ac:dyDescent="0.3">
      <c r="I1438"/>
    </row>
    <row r="1439" spans="9:9" x14ac:dyDescent="0.3">
      <c r="I1439"/>
    </row>
    <row r="1440" spans="9:9" x14ac:dyDescent="0.3">
      <c r="I1440"/>
    </row>
    <row r="1441" spans="9:9" x14ac:dyDescent="0.3">
      <c r="I1441"/>
    </row>
    <row r="1442" spans="9:9" x14ac:dyDescent="0.3">
      <c r="I1442"/>
    </row>
    <row r="1443" spans="9:9" x14ac:dyDescent="0.3">
      <c r="I1443"/>
    </row>
    <row r="1444" spans="9:9" x14ac:dyDescent="0.3">
      <c r="I1444"/>
    </row>
    <row r="1445" spans="9:9" x14ac:dyDescent="0.3">
      <c r="I1445"/>
    </row>
    <row r="1446" spans="9:9" x14ac:dyDescent="0.3">
      <c r="I1446"/>
    </row>
    <row r="1447" spans="9:9" x14ac:dyDescent="0.3">
      <c r="I1447"/>
    </row>
    <row r="1448" spans="9:9" x14ac:dyDescent="0.3">
      <c r="I1448"/>
    </row>
    <row r="1449" spans="9:9" x14ac:dyDescent="0.3">
      <c r="I1449"/>
    </row>
    <row r="1450" spans="9:9" x14ac:dyDescent="0.3">
      <c r="I1450"/>
    </row>
    <row r="1451" spans="9:9" x14ac:dyDescent="0.3">
      <c r="I1451"/>
    </row>
    <row r="1452" spans="9:9" x14ac:dyDescent="0.3">
      <c r="I1452"/>
    </row>
    <row r="1453" spans="9:9" x14ac:dyDescent="0.3">
      <c r="I1453"/>
    </row>
    <row r="1454" spans="9:9" x14ac:dyDescent="0.3">
      <c r="I1454"/>
    </row>
    <row r="1455" spans="9:9" x14ac:dyDescent="0.3">
      <c r="I1455"/>
    </row>
    <row r="1456" spans="9:9" x14ac:dyDescent="0.3">
      <c r="I1456"/>
    </row>
    <row r="1457" spans="9:9" x14ac:dyDescent="0.3">
      <c r="I1457"/>
    </row>
    <row r="1458" spans="9:9" x14ac:dyDescent="0.3">
      <c r="I1458"/>
    </row>
    <row r="1459" spans="9:9" x14ac:dyDescent="0.3">
      <c r="I1459"/>
    </row>
    <row r="1460" spans="9:9" x14ac:dyDescent="0.3">
      <c r="I1460"/>
    </row>
    <row r="1461" spans="9:9" x14ac:dyDescent="0.3">
      <c r="I1461"/>
    </row>
    <row r="1462" spans="9:9" x14ac:dyDescent="0.3">
      <c r="I1462"/>
    </row>
    <row r="1463" spans="9:9" x14ac:dyDescent="0.3">
      <c r="I1463"/>
    </row>
    <row r="1464" spans="9:9" x14ac:dyDescent="0.3">
      <c r="I1464"/>
    </row>
    <row r="1465" spans="9:9" x14ac:dyDescent="0.3">
      <c r="I1465"/>
    </row>
    <row r="1466" spans="9:9" x14ac:dyDescent="0.3">
      <c r="I1466"/>
    </row>
    <row r="1467" spans="9:9" x14ac:dyDescent="0.3">
      <c r="I1467"/>
    </row>
    <row r="1468" spans="9:9" x14ac:dyDescent="0.3">
      <c r="I1468"/>
    </row>
    <row r="1469" spans="9:9" x14ac:dyDescent="0.3">
      <c r="I1469"/>
    </row>
    <row r="1470" spans="9:9" x14ac:dyDescent="0.3">
      <c r="I1470"/>
    </row>
    <row r="1471" spans="9:9" x14ac:dyDescent="0.3">
      <c r="I1471"/>
    </row>
    <row r="1472" spans="9:9" x14ac:dyDescent="0.3">
      <c r="I1472"/>
    </row>
    <row r="1473" spans="9:9" x14ac:dyDescent="0.3">
      <c r="I1473"/>
    </row>
    <row r="1474" spans="9:9" x14ac:dyDescent="0.3">
      <c r="I1474"/>
    </row>
    <row r="1475" spans="9:9" x14ac:dyDescent="0.3">
      <c r="I1475"/>
    </row>
    <row r="1476" spans="9:9" x14ac:dyDescent="0.3">
      <c r="I1476"/>
    </row>
    <row r="1477" spans="9:9" x14ac:dyDescent="0.3">
      <c r="I1477"/>
    </row>
    <row r="1478" spans="9:9" x14ac:dyDescent="0.3">
      <c r="I1478"/>
    </row>
    <row r="1479" spans="9:9" x14ac:dyDescent="0.3">
      <c r="I1479"/>
    </row>
    <row r="1480" spans="9:9" x14ac:dyDescent="0.3">
      <c r="I1480"/>
    </row>
    <row r="1481" spans="9:9" x14ac:dyDescent="0.3">
      <c r="I1481"/>
    </row>
    <row r="1482" spans="9:9" x14ac:dyDescent="0.3">
      <c r="I1482"/>
    </row>
    <row r="1483" spans="9:9" x14ac:dyDescent="0.3">
      <c r="I1483"/>
    </row>
    <row r="1484" spans="9:9" x14ac:dyDescent="0.3">
      <c r="I1484"/>
    </row>
    <row r="1485" spans="9:9" x14ac:dyDescent="0.3">
      <c r="I1485"/>
    </row>
    <row r="1486" spans="9:9" x14ac:dyDescent="0.3">
      <c r="I1486"/>
    </row>
    <row r="1487" spans="9:9" x14ac:dyDescent="0.3">
      <c r="I1487"/>
    </row>
    <row r="1488" spans="9:9" x14ac:dyDescent="0.3">
      <c r="I1488"/>
    </row>
    <row r="1489" spans="9:9" x14ac:dyDescent="0.3">
      <c r="I1489"/>
    </row>
    <row r="1490" spans="9:9" x14ac:dyDescent="0.3">
      <c r="I1490"/>
    </row>
    <row r="1491" spans="9:9" x14ac:dyDescent="0.3">
      <c r="I1491"/>
    </row>
    <row r="1492" spans="9:9" x14ac:dyDescent="0.3">
      <c r="I1492"/>
    </row>
    <row r="1493" spans="9:9" x14ac:dyDescent="0.3">
      <c r="I1493"/>
    </row>
    <row r="1494" spans="9:9" x14ac:dyDescent="0.3">
      <c r="I1494"/>
    </row>
    <row r="1495" spans="9:9" x14ac:dyDescent="0.3">
      <c r="I1495"/>
    </row>
    <row r="1496" spans="9:9" x14ac:dyDescent="0.3">
      <c r="I1496"/>
    </row>
    <row r="1497" spans="9:9" x14ac:dyDescent="0.3">
      <c r="I1497"/>
    </row>
    <row r="1498" spans="9:9" x14ac:dyDescent="0.3">
      <c r="I1498"/>
    </row>
    <row r="1499" spans="9:9" x14ac:dyDescent="0.3">
      <c r="I1499"/>
    </row>
    <row r="1500" spans="9:9" x14ac:dyDescent="0.3">
      <c r="I1500"/>
    </row>
    <row r="1501" spans="9:9" x14ac:dyDescent="0.3">
      <c r="I1501"/>
    </row>
    <row r="1502" spans="9:9" x14ac:dyDescent="0.3">
      <c r="I1502"/>
    </row>
    <row r="1503" spans="9:9" x14ac:dyDescent="0.3">
      <c r="I1503"/>
    </row>
    <row r="1504" spans="9:9" x14ac:dyDescent="0.3">
      <c r="I1504"/>
    </row>
    <row r="1505" spans="9:9" x14ac:dyDescent="0.3">
      <c r="I1505"/>
    </row>
    <row r="1506" spans="9:9" x14ac:dyDescent="0.3">
      <c r="I1506"/>
    </row>
    <row r="1507" spans="9:9" x14ac:dyDescent="0.3">
      <c r="I1507"/>
    </row>
    <row r="1508" spans="9:9" x14ac:dyDescent="0.3">
      <c r="I1508"/>
    </row>
    <row r="1509" spans="9:9" x14ac:dyDescent="0.3">
      <c r="I1509"/>
    </row>
    <row r="1510" spans="9:9" x14ac:dyDescent="0.3">
      <c r="I1510"/>
    </row>
    <row r="1511" spans="9:9" x14ac:dyDescent="0.3">
      <c r="I1511"/>
    </row>
    <row r="1512" spans="9:9" x14ac:dyDescent="0.3">
      <c r="I1512"/>
    </row>
    <row r="1513" spans="9:9" x14ac:dyDescent="0.3">
      <c r="I1513"/>
    </row>
    <row r="1514" spans="9:9" x14ac:dyDescent="0.3">
      <c r="I1514"/>
    </row>
    <row r="1515" spans="9:9" x14ac:dyDescent="0.3">
      <c r="I1515"/>
    </row>
    <row r="1516" spans="9:9" x14ac:dyDescent="0.3">
      <c r="I1516"/>
    </row>
    <row r="1517" spans="9:9" x14ac:dyDescent="0.3">
      <c r="I1517"/>
    </row>
    <row r="1518" spans="9:9" x14ac:dyDescent="0.3">
      <c r="I1518"/>
    </row>
    <row r="1519" spans="9:9" x14ac:dyDescent="0.3">
      <c r="I1519"/>
    </row>
    <row r="1520" spans="9:9" x14ac:dyDescent="0.3">
      <c r="I1520"/>
    </row>
    <row r="1521" spans="9:9" x14ac:dyDescent="0.3">
      <c r="I1521"/>
    </row>
    <row r="1522" spans="9:9" x14ac:dyDescent="0.3">
      <c r="I1522"/>
    </row>
    <row r="1523" spans="9:9" x14ac:dyDescent="0.3">
      <c r="I1523"/>
    </row>
    <row r="1524" spans="9:9" x14ac:dyDescent="0.3">
      <c r="I1524"/>
    </row>
    <row r="1525" spans="9:9" x14ac:dyDescent="0.3">
      <c r="I1525"/>
    </row>
    <row r="1526" spans="9:9" x14ac:dyDescent="0.3">
      <c r="I1526"/>
    </row>
    <row r="1527" spans="9:9" x14ac:dyDescent="0.3">
      <c r="I1527"/>
    </row>
    <row r="1528" spans="9:9" x14ac:dyDescent="0.3">
      <c r="I1528"/>
    </row>
    <row r="1529" spans="9:9" x14ac:dyDescent="0.3">
      <c r="I1529"/>
    </row>
    <row r="1530" spans="9:9" x14ac:dyDescent="0.3">
      <c r="I1530"/>
    </row>
    <row r="1531" spans="9:9" x14ac:dyDescent="0.3">
      <c r="I1531"/>
    </row>
    <row r="1532" spans="9:9" x14ac:dyDescent="0.3">
      <c r="I1532"/>
    </row>
    <row r="1533" spans="9:9" x14ac:dyDescent="0.3">
      <c r="I1533"/>
    </row>
    <row r="1534" spans="9:9" x14ac:dyDescent="0.3">
      <c r="I1534"/>
    </row>
    <row r="1535" spans="9:9" x14ac:dyDescent="0.3">
      <c r="I1535"/>
    </row>
    <row r="1536" spans="9:9" x14ac:dyDescent="0.3">
      <c r="I1536"/>
    </row>
    <row r="1537" spans="9:9" x14ac:dyDescent="0.3">
      <c r="I1537"/>
    </row>
    <row r="1538" spans="9:9" x14ac:dyDescent="0.3">
      <c r="I1538"/>
    </row>
    <row r="1539" spans="9:9" x14ac:dyDescent="0.3">
      <c r="I1539"/>
    </row>
    <row r="1540" spans="9:9" x14ac:dyDescent="0.3">
      <c r="I1540"/>
    </row>
    <row r="1541" spans="9:9" x14ac:dyDescent="0.3">
      <c r="I1541"/>
    </row>
    <row r="1542" spans="9:9" x14ac:dyDescent="0.3">
      <c r="I1542"/>
    </row>
    <row r="1543" spans="9:9" x14ac:dyDescent="0.3">
      <c r="I1543"/>
    </row>
    <row r="1544" spans="9:9" x14ac:dyDescent="0.3">
      <c r="I1544"/>
    </row>
    <row r="1545" spans="9:9" x14ac:dyDescent="0.3">
      <c r="I1545"/>
    </row>
    <row r="1546" spans="9:9" x14ac:dyDescent="0.3">
      <c r="I1546"/>
    </row>
    <row r="1547" spans="9:9" x14ac:dyDescent="0.3">
      <c r="I1547"/>
    </row>
    <row r="1548" spans="9:9" x14ac:dyDescent="0.3">
      <c r="I1548"/>
    </row>
    <row r="1549" spans="9:9" x14ac:dyDescent="0.3">
      <c r="I1549"/>
    </row>
    <row r="1550" spans="9:9" x14ac:dyDescent="0.3">
      <c r="I1550"/>
    </row>
    <row r="1551" spans="9:9" x14ac:dyDescent="0.3">
      <c r="I1551"/>
    </row>
    <row r="1552" spans="9:9" x14ac:dyDescent="0.3">
      <c r="I1552"/>
    </row>
    <row r="1553" spans="9:9" x14ac:dyDescent="0.3">
      <c r="I1553"/>
    </row>
    <row r="1554" spans="9:9" x14ac:dyDescent="0.3">
      <c r="I1554"/>
    </row>
    <row r="1555" spans="9:9" x14ac:dyDescent="0.3">
      <c r="I1555"/>
    </row>
    <row r="1556" spans="9:9" x14ac:dyDescent="0.3">
      <c r="I1556"/>
    </row>
    <row r="1557" spans="9:9" x14ac:dyDescent="0.3">
      <c r="I1557"/>
    </row>
    <row r="1558" spans="9:9" x14ac:dyDescent="0.3">
      <c r="I1558"/>
    </row>
    <row r="1559" spans="9:9" x14ac:dyDescent="0.3">
      <c r="I1559"/>
    </row>
    <row r="1560" spans="9:9" x14ac:dyDescent="0.3">
      <c r="I1560"/>
    </row>
    <row r="1561" spans="9:9" x14ac:dyDescent="0.3">
      <c r="I1561"/>
    </row>
    <row r="1562" spans="9:9" x14ac:dyDescent="0.3">
      <c r="I1562"/>
    </row>
    <row r="1563" spans="9:9" x14ac:dyDescent="0.3">
      <c r="I1563"/>
    </row>
    <row r="1564" spans="9:9" x14ac:dyDescent="0.3">
      <c r="I1564"/>
    </row>
    <row r="1565" spans="9:9" x14ac:dyDescent="0.3">
      <c r="I1565"/>
    </row>
    <row r="1566" spans="9:9" x14ac:dyDescent="0.3">
      <c r="I1566"/>
    </row>
    <row r="1567" spans="9:9" x14ac:dyDescent="0.3">
      <c r="I1567"/>
    </row>
    <row r="1568" spans="9:9" x14ac:dyDescent="0.3">
      <c r="I1568"/>
    </row>
    <row r="1569" spans="9:9" x14ac:dyDescent="0.3">
      <c r="I1569"/>
    </row>
    <row r="1570" spans="9:9" x14ac:dyDescent="0.3">
      <c r="I1570"/>
    </row>
    <row r="1571" spans="9:9" x14ac:dyDescent="0.3">
      <c r="I1571"/>
    </row>
    <row r="1572" spans="9:9" x14ac:dyDescent="0.3">
      <c r="I1572"/>
    </row>
    <row r="1573" spans="9:9" x14ac:dyDescent="0.3">
      <c r="I1573"/>
    </row>
    <row r="1574" spans="9:9" x14ac:dyDescent="0.3">
      <c r="I1574"/>
    </row>
    <row r="1575" spans="9:9" x14ac:dyDescent="0.3">
      <c r="I1575"/>
    </row>
    <row r="1576" spans="9:9" x14ac:dyDescent="0.3">
      <c r="I1576"/>
    </row>
    <row r="1577" spans="9:9" x14ac:dyDescent="0.3">
      <c r="I1577"/>
    </row>
    <row r="1578" spans="9:9" x14ac:dyDescent="0.3">
      <c r="I1578"/>
    </row>
    <row r="1579" spans="9:9" x14ac:dyDescent="0.3">
      <c r="I1579"/>
    </row>
    <row r="1580" spans="9:9" x14ac:dyDescent="0.3">
      <c r="I1580"/>
    </row>
    <row r="1581" spans="9:9" x14ac:dyDescent="0.3">
      <c r="I1581"/>
    </row>
    <row r="1582" spans="9:9" x14ac:dyDescent="0.3">
      <c r="I1582"/>
    </row>
    <row r="1583" spans="9:9" x14ac:dyDescent="0.3">
      <c r="I1583"/>
    </row>
    <row r="1584" spans="9:9" x14ac:dyDescent="0.3">
      <c r="I1584"/>
    </row>
    <row r="1585" spans="9:9" x14ac:dyDescent="0.3">
      <c r="I1585"/>
    </row>
    <row r="1586" spans="9:9" x14ac:dyDescent="0.3">
      <c r="I1586"/>
    </row>
    <row r="1587" spans="9:9" x14ac:dyDescent="0.3">
      <c r="I1587"/>
    </row>
    <row r="1588" spans="9:9" x14ac:dyDescent="0.3">
      <c r="I1588"/>
    </row>
    <row r="1589" spans="9:9" x14ac:dyDescent="0.3">
      <c r="I1589"/>
    </row>
    <row r="1590" spans="9:9" x14ac:dyDescent="0.3">
      <c r="I1590"/>
    </row>
    <row r="1591" spans="9:9" x14ac:dyDescent="0.3">
      <c r="I1591"/>
    </row>
    <row r="1592" spans="9:9" x14ac:dyDescent="0.3">
      <c r="I1592"/>
    </row>
    <row r="1593" spans="9:9" x14ac:dyDescent="0.3">
      <c r="I1593"/>
    </row>
    <row r="1594" spans="9:9" x14ac:dyDescent="0.3">
      <c r="I1594"/>
    </row>
    <row r="1595" spans="9:9" x14ac:dyDescent="0.3">
      <c r="I1595"/>
    </row>
    <row r="1596" spans="9:9" x14ac:dyDescent="0.3">
      <c r="I1596"/>
    </row>
    <row r="1597" spans="9:9" x14ac:dyDescent="0.3">
      <c r="I1597"/>
    </row>
    <row r="1598" spans="9:9" x14ac:dyDescent="0.3">
      <c r="I1598"/>
    </row>
    <row r="1599" spans="9:9" x14ac:dyDescent="0.3">
      <c r="I1599"/>
    </row>
    <row r="1600" spans="9:9" x14ac:dyDescent="0.3">
      <c r="I1600"/>
    </row>
    <row r="1601" spans="9:9" x14ac:dyDescent="0.3">
      <c r="I1601"/>
    </row>
    <row r="1602" spans="9:9" x14ac:dyDescent="0.3">
      <c r="I1602"/>
    </row>
    <row r="1603" spans="9:9" x14ac:dyDescent="0.3">
      <c r="I1603"/>
    </row>
    <row r="1604" spans="9:9" x14ac:dyDescent="0.3">
      <c r="I1604"/>
    </row>
    <row r="1605" spans="9:9" x14ac:dyDescent="0.3">
      <c r="I1605"/>
    </row>
    <row r="1606" spans="9:9" x14ac:dyDescent="0.3">
      <c r="I1606"/>
    </row>
    <row r="1607" spans="9:9" x14ac:dyDescent="0.3">
      <c r="I1607"/>
    </row>
    <row r="1608" spans="9:9" x14ac:dyDescent="0.3">
      <c r="I1608"/>
    </row>
    <row r="1609" spans="9:9" x14ac:dyDescent="0.3">
      <c r="I1609"/>
    </row>
    <row r="1610" spans="9:9" x14ac:dyDescent="0.3">
      <c r="I1610"/>
    </row>
    <row r="1611" spans="9:9" x14ac:dyDescent="0.3">
      <c r="I1611"/>
    </row>
    <row r="1612" spans="9:9" x14ac:dyDescent="0.3">
      <c r="I1612"/>
    </row>
    <row r="1613" spans="9:9" x14ac:dyDescent="0.3">
      <c r="I1613"/>
    </row>
    <row r="1614" spans="9:9" x14ac:dyDescent="0.3">
      <c r="I1614"/>
    </row>
    <row r="1615" spans="9:9" x14ac:dyDescent="0.3">
      <c r="I1615"/>
    </row>
    <row r="1616" spans="9:9" x14ac:dyDescent="0.3">
      <c r="I1616"/>
    </row>
    <row r="1617" spans="9:9" x14ac:dyDescent="0.3">
      <c r="I1617"/>
    </row>
    <row r="1618" spans="9:9" x14ac:dyDescent="0.3">
      <c r="I1618"/>
    </row>
    <row r="1619" spans="9:9" x14ac:dyDescent="0.3">
      <c r="I1619"/>
    </row>
    <row r="1620" spans="9:9" x14ac:dyDescent="0.3">
      <c r="I1620"/>
    </row>
    <row r="1621" spans="9:9" x14ac:dyDescent="0.3">
      <c r="I1621"/>
    </row>
    <row r="1622" spans="9:9" x14ac:dyDescent="0.3">
      <c r="I1622"/>
    </row>
    <row r="1623" spans="9:9" x14ac:dyDescent="0.3">
      <c r="I1623"/>
    </row>
    <row r="1624" spans="9:9" x14ac:dyDescent="0.3">
      <c r="I1624"/>
    </row>
    <row r="1625" spans="9:9" x14ac:dyDescent="0.3">
      <c r="I1625"/>
    </row>
    <row r="1626" spans="9:9" x14ac:dyDescent="0.3">
      <c r="I1626"/>
    </row>
    <row r="1627" spans="9:9" x14ac:dyDescent="0.3">
      <c r="I1627"/>
    </row>
    <row r="1628" spans="9:9" x14ac:dyDescent="0.3">
      <c r="I1628"/>
    </row>
    <row r="1629" spans="9:9" x14ac:dyDescent="0.3">
      <c r="I1629"/>
    </row>
    <row r="1630" spans="9:9" x14ac:dyDescent="0.3">
      <c r="I1630"/>
    </row>
    <row r="1631" spans="9:9" x14ac:dyDescent="0.3">
      <c r="I1631"/>
    </row>
    <row r="1632" spans="9:9" x14ac:dyDescent="0.3">
      <c r="I1632"/>
    </row>
    <row r="1633" spans="9:9" x14ac:dyDescent="0.3">
      <c r="I1633"/>
    </row>
    <row r="1634" spans="9:9" x14ac:dyDescent="0.3">
      <c r="I1634"/>
    </row>
    <row r="1635" spans="9:9" x14ac:dyDescent="0.3">
      <c r="I1635"/>
    </row>
    <row r="1636" spans="9:9" x14ac:dyDescent="0.3">
      <c r="I1636"/>
    </row>
    <row r="1637" spans="9:9" x14ac:dyDescent="0.3">
      <c r="I1637"/>
    </row>
    <row r="1638" spans="9:9" x14ac:dyDescent="0.3">
      <c r="I1638"/>
    </row>
    <row r="1639" spans="9:9" x14ac:dyDescent="0.3">
      <c r="I1639"/>
    </row>
    <row r="1640" spans="9:9" x14ac:dyDescent="0.3">
      <c r="I1640"/>
    </row>
    <row r="1641" spans="9:9" x14ac:dyDescent="0.3">
      <c r="I1641"/>
    </row>
    <row r="1642" spans="9:9" x14ac:dyDescent="0.3">
      <c r="I1642"/>
    </row>
    <row r="1643" spans="9:9" x14ac:dyDescent="0.3">
      <c r="I1643"/>
    </row>
    <row r="1644" spans="9:9" x14ac:dyDescent="0.3">
      <c r="I1644"/>
    </row>
    <row r="1645" spans="9:9" x14ac:dyDescent="0.3">
      <c r="I1645"/>
    </row>
    <row r="1646" spans="9:9" x14ac:dyDescent="0.3">
      <c r="I1646"/>
    </row>
    <row r="1647" spans="9:9" x14ac:dyDescent="0.3">
      <c r="I1647"/>
    </row>
    <row r="1648" spans="9:9" x14ac:dyDescent="0.3">
      <c r="I1648"/>
    </row>
    <row r="1649" spans="9:9" x14ac:dyDescent="0.3">
      <c r="I1649"/>
    </row>
    <row r="1650" spans="9:9" x14ac:dyDescent="0.3">
      <c r="I1650"/>
    </row>
    <row r="1651" spans="9:9" x14ac:dyDescent="0.3">
      <c r="I1651"/>
    </row>
    <row r="1652" spans="9:9" x14ac:dyDescent="0.3">
      <c r="I1652"/>
    </row>
    <row r="1653" spans="9:9" x14ac:dyDescent="0.3">
      <c r="I1653"/>
    </row>
    <row r="1654" spans="9:9" x14ac:dyDescent="0.3">
      <c r="I1654"/>
    </row>
    <row r="1655" spans="9:9" x14ac:dyDescent="0.3">
      <c r="I1655"/>
    </row>
    <row r="1656" spans="9:9" x14ac:dyDescent="0.3">
      <c r="I1656"/>
    </row>
    <row r="1657" spans="9:9" x14ac:dyDescent="0.3">
      <c r="I1657"/>
    </row>
    <row r="1658" spans="9:9" x14ac:dyDescent="0.3">
      <c r="I1658"/>
    </row>
    <row r="1659" spans="9:9" x14ac:dyDescent="0.3">
      <c r="I1659"/>
    </row>
    <row r="1660" spans="9:9" x14ac:dyDescent="0.3">
      <c r="I1660"/>
    </row>
    <row r="1661" spans="9:9" x14ac:dyDescent="0.3">
      <c r="I1661"/>
    </row>
    <row r="1662" spans="9:9" x14ac:dyDescent="0.3">
      <c r="I1662"/>
    </row>
    <row r="1663" spans="9:9" x14ac:dyDescent="0.3">
      <c r="I1663"/>
    </row>
    <row r="1664" spans="9:9" x14ac:dyDescent="0.3">
      <c r="I1664"/>
    </row>
    <row r="1665" spans="9:9" x14ac:dyDescent="0.3">
      <c r="I1665"/>
    </row>
    <row r="1666" spans="9:9" x14ac:dyDescent="0.3">
      <c r="I1666"/>
    </row>
    <row r="1667" spans="9:9" x14ac:dyDescent="0.3">
      <c r="I1667"/>
    </row>
    <row r="1668" spans="9:9" x14ac:dyDescent="0.3">
      <c r="I1668"/>
    </row>
    <row r="1669" spans="9:9" x14ac:dyDescent="0.3">
      <c r="I1669"/>
    </row>
    <row r="1670" spans="9:9" x14ac:dyDescent="0.3">
      <c r="I1670"/>
    </row>
    <row r="1671" spans="9:9" x14ac:dyDescent="0.3">
      <c r="I1671"/>
    </row>
    <row r="1672" spans="9:9" x14ac:dyDescent="0.3">
      <c r="I1672"/>
    </row>
    <row r="1673" spans="9:9" x14ac:dyDescent="0.3">
      <c r="I1673"/>
    </row>
    <row r="1674" spans="9:9" x14ac:dyDescent="0.3">
      <c r="I1674"/>
    </row>
    <row r="1675" spans="9:9" x14ac:dyDescent="0.3">
      <c r="I1675"/>
    </row>
    <row r="1676" spans="9:9" x14ac:dyDescent="0.3">
      <c r="I1676"/>
    </row>
    <row r="1677" spans="9:9" x14ac:dyDescent="0.3">
      <c r="I1677"/>
    </row>
    <row r="1678" spans="9:9" x14ac:dyDescent="0.3">
      <c r="I1678"/>
    </row>
    <row r="1679" spans="9:9" x14ac:dyDescent="0.3">
      <c r="I1679"/>
    </row>
    <row r="1680" spans="9:9" x14ac:dyDescent="0.3">
      <c r="I1680"/>
    </row>
    <row r="1681" spans="9:9" x14ac:dyDescent="0.3">
      <c r="I1681"/>
    </row>
    <row r="1682" spans="9:9" x14ac:dyDescent="0.3">
      <c r="I1682"/>
    </row>
    <row r="1683" spans="9:9" x14ac:dyDescent="0.3">
      <c r="I1683"/>
    </row>
    <row r="1684" spans="9:9" x14ac:dyDescent="0.3">
      <c r="I1684"/>
    </row>
    <row r="1685" spans="9:9" x14ac:dyDescent="0.3">
      <c r="I1685"/>
    </row>
    <row r="1686" spans="9:9" x14ac:dyDescent="0.3">
      <c r="I1686"/>
    </row>
    <row r="1687" spans="9:9" x14ac:dyDescent="0.3">
      <c r="I1687"/>
    </row>
    <row r="1688" spans="9:9" x14ac:dyDescent="0.3">
      <c r="I1688"/>
    </row>
    <row r="1689" spans="9:9" x14ac:dyDescent="0.3">
      <c r="I1689"/>
    </row>
    <row r="1690" spans="9:9" x14ac:dyDescent="0.3">
      <c r="I1690"/>
    </row>
    <row r="1691" spans="9:9" x14ac:dyDescent="0.3">
      <c r="I1691"/>
    </row>
    <row r="1692" spans="9:9" x14ac:dyDescent="0.3">
      <c r="I1692"/>
    </row>
    <row r="1693" spans="9:9" x14ac:dyDescent="0.3">
      <c r="I1693"/>
    </row>
    <row r="1694" spans="9:9" x14ac:dyDescent="0.3">
      <c r="I1694"/>
    </row>
    <row r="1695" spans="9:9" x14ac:dyDescent="0.3">
      <c r="I1695"/>
    </row>
    <row r="1696" spans="9:9" x14ac:dyDescent="0.3">
      <c r="I1696"/>
    </row>
    <row r="1697" spans="9:9" x14ac:dyDescent="0.3">
      <c r="I1697"/>
    </row>
    <row r="1698" spans="9:9" x14ac:dyDescent="0.3">
      <c r="I1698"/>
    </row>
    <row r="1699" spans="9:9" x14ac:dyDescent="0.3">
      <c r="I1699"/>
    </row>
    <row r="1700" spans="9:9" x14ac:dyDescent="0.3">
      <c r="I1700"/>
    </row>
    <row r="1701" spans="9:9" x14ac:dyDescent="0.3">
      <c r="I1701"/>
    </row>
    <row r="1702" spans="9:9" x14ac:dyDescent="0.3">
      <c r="I1702"/>
    </row>
    <row r="1703" spans="9:9" x14ac:dyDescent="0.3">
      <c r="I1703"/>
    </row>
    <row r="1704" spans="9:9" x14ac:dyDescent="0.3">
      <c r="I1704"/>
    </row>
    <row r="1705" spans="9:9" x14ac:dyDescent="0.3">
      <c r="I1705"/>
    </row>
    <row r="1706" spans="9:9" x14ac:dyDescent="0.3">
      <c r="I1706"/>
    </row>
    <row r="1707" spans="9:9" x14ac:dyDescent="0.3">
      <c r="I1707"/>
    </row>
    <row r="1708" spans="9:9" x14ac:dyDescent="0.3">
      <c r="I1708"/>
    </row>
    <row r="1709" spans="9:9" x14ac:dyDescent="0.3">
      <c r="I1709"/>
    </row>
    <row r="1710" spans="9:9" x14ac:dyDescent="0.3">
      <c r="I1710"/>
    </row>
    <row r="1711" spans="9:9" x14ac:dyDescent="0.3">
      <c r="I1711"/>
    </row>
    <row r="1712" spans="9:9" x14ac:dyDescent="0.3">
      <c r="I1712"/>
    </row>
    <row r="1713" spans="9:9" x14ac:dyDescent="0.3">
      <c r="I1713"/>
    </row>
    <row r="1714" spans="9:9" x14ac:dyDescent="0.3">
      <c r="I1714"/>
    </row>
    <row r="1715" spans="9:9" x14ac:dyDescent="0.3">
      <c r="I1715"/>
    </row>
    <row r="1716" spans="9:9" x14ac:dyDescent="0.3">
      <c r="I1716"/>
    </row>
    <row r="1717" spans="9:9" x14ac:dyDescent="0.3">
      <c r="I1717"/>
    </row>
    <row r="1718" spans="9:9" x14ac:dyDescent="0.3">
      <c r="I1718"/>
    </row>
    <row r="1719" spans="9:9" x14ac:dyDescent="0.3">
      <c r="I1719"/>
    </row>
    <row r="1720" spans="9:9" x14ac:dyDescent="0.3">
      <c r="I1720"/>
    </row>
    <row r="1721" spans="9:9" x14ac:dyDescent="0.3">
      <c r="I1721"/>
    </row>
    <row r="1722" spans="9:9" x14ac:dyDescent="0.3">
      <c r="I1722"/>
    </row>
    <row r="1723" spans="9:9" x14ac:dyDescent="0.3">
      <c r="I1723"/>
    </row>
    <row r="1724" spans="9:9" x14ac:dyDescent="0.3">
      <c r="I1724"/>
    </row>
    <row r="1725" spans="9:9" x14ac:dyDescent="0.3">
      <c r="I1725"/>
    </row>
    <row r="1726" spans="9:9" x14ac:dyDescent="0.3">
      <c r="I1726"/>
    </row>
    <row r="1727" spans="9:9" x14ac:dyDescent="0.3">
      <c r="I1727"/>
    </row>
    <row r="1728" spans="9:9" x14ac:dyDescent="0.3">
      <c r="I1728"/>
    </row>
    <row r="1729" spans="9:9" x14ac:dyDescent="0.3">
      <c r="I1729"/>
    </row>
    <row r="1730" spans="9:9" x14ac:dyDescent="0.3">
      <c r="I1730"/>
    </row>
    <row r="1731" spans="9:9" x14ac:dyDescent="0.3">
      <c r="I1731"/>
    </row>
    <row r="1732" spans="9:9" x14ac:dyDescent="0.3">
      <c r="I1732"/>
    </row>
    <row r="1733" spans="9:9" x14ac:dyDescent="0.3">
      <c r="I1733"/>
    </row>
    <row r="1734" spans="9:9" x14ac:dyDescent="0.3">
      <c r="I1734"/>
    </row>
    <row r="1735" spans="9:9" x14ac:dyDescent="0.3">
      <c r="I1735"/>
    </row>
    <row r="1736" spans="9:9" x14ac:dyDescent="0.3">
      <c r="I1736"/>
    </row>
    <row r="1737" spans="9:9" x14ac:dyDescent="0.3">
      <c r="I1737"/>
    </row>
    <row r="1738" spans="9:9" x14ac:dyDescent="0.3">
      <c r="I1738"/>
    </row>
    <row r="1739" spans="9:9" x14ac:dyDescent="0.3">
      <c r="I1739"/>
    </row>
    <row r="1740" spans="9:9" x14ac:dyDescent="0.3">
      <c r="I1740"/>
    </row>
    <row r="1741" spans="9:9" x14ac:dyDescent="0.3">
      <c r="I1741"/>
    </row>
    <row r="1742" spans="9:9" x14ac:dyDescent="0.3">
      <c r="I1742"/>
    </row>
    <row r="1743" spans="9:9" x14ac:dyDescent="0.3">
      <c r="I1743"/>
    </row>
    <row r="1744" spans="9:9" x14ac:dyDescent="0.3">
      <c r="I1744"/>
    </row>
    <row r="1745" spans="9:9" x14ac:dyDescent="0.3">
      <c r="I1745"/>
    </row>
    <row r="1746" spans="9:9" x14ac:dyDescent="0.3">
      <c r="I1746"/>
    </row>
    <row r="1747" spans="9:9" x14ac:dyDescent="0.3">
      <c r="I1747"/>
    </row>
    <row r="1748" spans="9:9" x14ac:dyDescent="0.3">
      <c r="I1748"/>
    </row>
    <row r="1749" spans="9:9" x14ac:dyDescent="0.3">
      <c r="I1749"/>
    </row>
    <row r="1750" spans="9:9" x14ac:dyDescent="0.3">
      <c r="I1750"/>
    </row>
    <row r="1751" spans="9:9" x14ac:dyDescent="0.3">
      <c r="I1751"/>
    </row>
    <row r="1752" spans="9:9" x14ac:dyDescent="0.3">
      <c r="I1752"/>
    </row>
    <row r="1753" spans="9:9" x14ac:dyDescent="0.3">
      <c r="I1753"/>
    </row>
    <row r="1754" spans="9:9" x14ac:dyDescent="0.3">
      <c r="I1754"/>
    </row>
    <row r="1755" spans="9:9" x14ac:dyDescent="0.3">
      <c r="I1755"/>
    </row>
    <row r="1756" spans="9:9" x14ac:dyDescent="0.3">
      <c r="I1756"/>
    </row>
    <row r="1757" spans="9:9" x14ac:dyDescent="0.3">
      <c r="I1757"/>
    </row>
    <row r="1758" spans="9:9" x14ac:dyDescent="0.3">
      <c r="I1758"/>
    </row>
    <row r="1759" spans="9:9" x14ac:dyDescent="0.3">
      <c r="I1759"/>
    </row>
    <row r="1760" spans="9:9" x14ac:dyDescent="0.3">
      <c r="I1760"/>
    </row>
    <row r="1761" spans="9:9" x14ac:dyDescent="0.3">
      <c r="I1761"/>
    </row>
    <row r="1762" spans="9:9" x14ac:dyDescent="0.3">
      <c r="I1762"/>
    </row>
    <row r="1763" spans="9:9" x14ac:dyDescent="0.3">
      <c r="I1763"/>
    </row>
    <row r="1764" spans="9:9" x14ac:dyDescent="0.3">
      <c r="I1764"/>
    </row>
    <row r="1765" spans="9:9" x14ac:dyDescent="0.3">
      <c r="I1765"/>
    </row>
    <row r="1766" spans="9:9" x14ac:dyDescent="0.3">
      <c r="I1766"/>
    </row>
    <row r="1767" spans="9:9" x14ac:dyDescent="0.3">
      <c r="I1767"/>
    </row>
    <row r="1768" spans="9:9" x14ac:dyDescent="0.3">
      <c r="I1768"/>
    </row>
    <row r="1769" spans="9:9" x14ac:dyDescent="0.3">
      <c r="I1769"/>
    </row>
    <row r="1770" spans="9:9" x14ac:dyDescent="0.3">
      <c r="I1770"/>
    </row>
    <row r="1771" spans="9:9" x14ac:dyDescent="0.3">
      <c r="I1771"/>
    </row>
    <row r="1772" spans="9:9" x14ac:dyDescent="0.3">
      <c r="I1772"/>
    </row>
    <row r="1773" spans="9:9" x14ac:dyDescent="0.3">
      <c r="I1773"/>
    </row>
    <row r="1774" spans="9:9" x14ac:dyDescent="0.3">
      <c r="I1774"/>
    </row>
    <row r="1775" spans="9:9" x14ac:dyDescent="0.3">
      <c r="I1775"/>
    </row>
    <row r="1776" spans="9:9" x14ac:dyDescent="0.3">
      <c r="I1776"/>
    </row>
    <row r="1777" spans="9:9" x14ac:dyDescent="0.3">
      <c r="I1777"/>
    </row>
    <row r="1778" spans="9:9" x14ac:dyDescent="0.3">
      <c r="I1778"/>
    </row>
    <row r="1779" spans="9:9" x14ac:dyDescent="0.3">
      <c r="I1779"/>
    </row>
    <row r="1780" spans="9:9" x14ac:dyDescent="0.3">
      <c r="I1780"/>
    </row>
    <row r="1781" spans="9:9" x14ac:dyDescent="0.3">
      <c r="I1781"/>
    </row>
    <row r="1782" spans="9:9" x14ac:dyDescent="0.3">
      <c r="I1782"/>
    </row>
    <row r="1783" spans="9:9" x14ac:dyDescent="0.3">
      <c r="I1783"/>
    </row>
    <row r="1784" spans="9:9" x14ac:dyDescent="0.3">
      <c r="I1784"/>
    </row>
    <row r="1785" spans="9:9" x14ac:dyDescent="0.3">
      <c r="I1785"/>
    </row>
    <row r="1786" spans="9:9" x14ac:dyDescent="0.3">
      <c r="I1786"/>
    </row>
    <row r="1787" spans="9:9" x14ac:dyDescent="0.3">
      <c r="I1787"/>
    </row>
    <row r="1788" spans="9:9" x14ac:dyDescent="0.3">
      <c r="I1788"/>
    </row>
    <row r="1789" spans="9:9" x14ac:dyDescent="0.3">
      <c r="I1789"/>
    </row>
    <row r="1790" spans="9:9" x14ac:dyDescent="0.3">
      <c r="I1790"/>
    </row>
    <row r="1791" spans="9:9" x14ac:dyDescent="0.3">
      <c r="I1791"/>
    </row>
    <row r="1792" spans="9:9" x14ac:dyDescent="0.3">
      <c r="I1792"/>
    </row>
    <row r="1793" spans="9:9" x14ac:dyDescent="0.3">
      <c r="I1793"/>
    </row>
    <row r="1794" spans="9:9" x14ac:dyDescent="0.3">
      <c r="I1794"/>
    </row>
    <row r="1795" spans="9:9" x14ac:dyDescent="0.3">
      <c r="I1795"/>
    </row>
    <row r="1796" spans="9:9" x14ac:dyDescent="0.3">
      <c r="I1796"/>
    </row>
    <row r="1797" spans="9:9" x14ac:dyDescent="0.3">
      <c r="I1797"/>
    </row>
    <row r="1798" spans="9:9" x14ac:dyDescent="0.3">
      <c r="I1798"/>
    </row>
    <row r="1799" spans="9:9" x14ac:dyDescent="0.3">
      <c r="I1799"/>
    </row>
    <row r="1800" spans="9:9" x14ac:dyDescent="0.3">
      <c r="I1800"/>
    </row>
    <row r="1801" spans="9:9" x14ac:dyDescent="0.3">
      <c r="I1801"/>
    </row>
    <row r="1802" spans="9:9" x14ac:dyDescent="0.3">
      <c r="I1802"/>
    </row>
    <row r="1803" spans="9:9" x14ac:dyDescent="0.3">
      <c r="I1803"/>
    </row>
    <row r="1804" spans="9:9" x14ac:dyDescent="0.3">
      <c r="I1804"/>
    </row>
    <row r="1805" spans="9:9" x14ac:dyDescent="0.3">
      <c r="I1805"/>
    </row>
    <row r="1806" spans="9:9" x14ac:dyDescent="0.3">
      <c r="I1806"/>
    </row>
    <row r="1807" spans="9:9" x14ac:dyDescent="0.3">
      <c r="I1807"/>
    </row>
    <row r="1808" spans="9:9" x14ac:dyDescent="0.3">
      <c r="I1808"/>
    </row>
    <row r="1809" spans="9:9" x14ac:dyDescent="0.3">
      <c r="I1809"/>
    </row>
    <row r="1810" spans="9:9" x14ac:dyDescent="0.3">
      <c r="I1810"/>
    </row>
    <row r="1811" spans="9:9" x14ac:dyDescent="0.3">
      <c r="I1811"/>
    </row>
    <row r="1812" spans="9:9" x14ac:dyDescent="0.3">
      <c r="I1812"/>
    </row>
    <row r="1813" spans="9:9" x14ac:dyDescent="0.3">
      <c r="I1813"/>
    </row>
    <row r="1814" spans="9:9" x14ac:dyDescent="0.3">
      <c r="I1814"/>
    </row>
    <row r="1815" spans="9:9" x14ac:dyDescent="0.3">
      <c r="I1815"/>
    </row>
    <row r="1816" spans="9:9" x14ac:dyDescent="0.3">
      <c r="I1816"/>
    </row>
    <row r="1817" spans="9:9" x14ac:dyDescent="0.3">
      <c r="I1817"/>
    </row>
    <row r="1818" spans="9:9" x14ac:dyDescent="0.3">
      <c r="I1818"/>
    </row>
    <row r="1819" spans="9:9" x14ac:dyDescent="0.3">
      <c r="I1819"/>
    </row>
    <row r="1820" spans="9:9" x14ac:dyDescent="0.3">
      <c r="I1820"/>
    </row>
    <row r="1821" spans="9:9" x14ac:dyDescent="0.3">
      <c r="I1821"/>
    </row>
    <row r="1822" spans="9:9" x14ac:dyDescent="0.3">
      <c r="I1822"/>
    </row>
    <row r="1823" spans="9:9" x14ac:dyDescent="0.3">
      <c r="I1823"/>
    </row>
    <row r="1824" spans="9:9" x14ac:dyDescent="0.3">
      <c r="I1824"/>
    </row>
    <row r="1825" spans="9:9" x14ac:dyDescent="0.3">
      <c r="I1825"/>
    </row>
    <row r="1826" spans="9:9" x14ac:dyDescent="0.3">
      <c r="I1826"/>
    </row>
    <row r="1827" spans="9:9" x14ac:dyDescent="0.3">
      <c r="I1827"/>
    </row>
    <row r="1828" spans="9:9" x14ac:dyDescent="0.3">
      <c r="I1828"/>
    </row>
    <row r="1829" spans="9:9" x14ac:dyDescent="0.3">
      <c r="I1829"/>
    </row>
    <row r="1830" spans="9:9" x14ac:dyDescent="0.3">
      <c r="I1830"/>
    </row>
    <row r="1831" spans="9:9" x14ac:dyDescent="0.3">
      <c r="I1831"/>
    </row>
    <row r="1832" spans="9:9" x14ac:dyDescent="0.3">
      <c r="I1832"/>
    </row>
    <row r="1833" spans="9:9" x14ac:dyDescent="0.3">
      <c r="I1833"/>
    </row>
    <row r="1834" spans="9:9" x14ac:dyDescent="0.3">
      <c r="I1834"/>
    </row>
    <row r="1835" spans="9:9" x14ac:dyDescent="0.3">
      <c r="I1835"/>
    </row>
    <row r="1836" spans="9:9" x14ac:dyDescent="0.3">
      <c r="I1836"/>
    </row>
    <row r="1837" spans="9:9" x14ac:dyDescent="0.3">
      <c r="I1837"/>
    </row>
    <row r="1838" spans="9:9" x14ac:dyDescent="0.3">
      <c r="I1838"/>
    </row>
    <row r="1839" spans="9:9" x14ac:dyDescent="0.3">
      <c r="I1839"/>
    </row>
    <row r="1840" spans="9:9" x14ac:dyDescent="0.3">
      <c r="I1840"/>
    </row>
    <row r="1841" spans="9:9" x14ac:dyDescent="0.3">
      <c r="I1841"/>
    </row>
    <row r="1842" spans="9:9" x14ac:dyDescent="0.3">
      <c r="I1842"/>
    </row>
    <row r="1843" spans="9:9" x14ac:dyDescent="0.3">
      <c r="I1843"/>
    </row>
    <row r="1844" spans="9:9" x14ac:dyDescent="0.3">
      <c r="I1844"/>
    </row>
    <row r="1845" spans="9:9" x14ac:dyDescent="0.3">
      <c r="I1845"/>
    </row>
    <row r="1846" spans="9:9" x14ac:dyDescent="0.3">
      <c r="I1846"/>
    </row>
    <row r="1847" spans="9:9" x14ac:dyDescent="0.3">
      <c r="I1847"/>
    </row>
    <row r="1848" spans="9:9" x14ac:dyDescent="0.3">
      <c r="I1848"/>
    </row>
    <row r="1849" spans="9:9" x14ac:dyDescent="0.3">
      <c r="I1849"/>
    </row>
    <row r="1850" spans="9:9" x14ac:dyDescent="0.3">
      <c r="I1850"/>
    </row>
    <row r="1851" spans="9:9" x14ac:dyDescent="0.3">
      <c r="I1851"/>
    </row>
    <row r="1852" spans="9:9" x14ac:dyDescent="0.3">
      <c r="I1852"/>
    </row>
    <row r="1853" spans="9:9" x14ac:dyDescent="0.3">
      <c r="I1853"/>
    </row>
    <row r="1854" spans="9:9" x14ac:dyDescent="0.3">
      <c r="I1854"/>
    </row>
    <row r="1855" spans="9:9" x14ac:dyDescent="0.3">
      <c r="I1855"/>
    </row>
    <row r="1856" spans="9:9" x14ac:dyDescent="0.3">
      <c r="I1856"/>
    </row>
    <row r="1857" spans="9:9" x14ac:dyDescent="0.3">
      <c r="I1857"/>
    </row>
    <row r="1858" spans="9:9" x14ac:dyDescent="0.3">
      <c r="I1858"/>
    </row>
    <row r="1859" spans="9:9" x14ac:dyDescent="0.3">
      <c r="I1859"/>
    </row>
    <row r="1860" spans="9:9" x14ac:dyDescent="0.3">
      <c r="I1860"/>
    </row>
    <row r="1861" spans="9:9" x14ac:dyDescent="0.3">
      <c r="I1861"/>
    </row>
    <row r="1862" spans="9:9" x14ac:dyDescent="0.3">
      <c r="I1862"/>
    </row>
    <row r="1863" spans="9:9" x14ac:dyDescent="0.3">
      <c r="I1863"/>
    </row>
    <row r="1864" spans="9:9" x14ac:dyDescent="0.3">
      <c r="I1864"/>
    </row>
    <row r="1865" spans="9:9" x14ac:dyDescent="0.3">
      <c r="I1865"/>
    </row>
    <row r="1866" spans="9:9" x14ac:dyDescent="0.3">
      <c r="I1866"/>
    </row>
    <row r="1867" spans="9:9" x14ac:dyDescent="0.3">
      <c r="I1867"/>
    </row>
    <row r="1868" spans="9:9" x14ac:dyDescent="0.3">
      <c r="I1868"/>
    </row>
    <row r="1869" spans="9:9" x14ac:dyDescent="0.3">
      <c r="I1869"/>
    </row>
    <row r="1870" spans="9:9" x14ac:dyDescent="0.3">
      <c r="I1870"/>
    </row>
    <row r="1871" spans="9:9" x14ac:dyDescent="0.3">
      <c r="I1871"/>
    </row>
    <row r="1872" spans="9:9" x14ac:dyDescent="0.3">
      <c r="I1872"/>
    </row>
    <row r="1873" spans="9:9" x14ac:dyDescent="0.3">
      <c r="I1873"/>
    </row>
    <row r="1874" spans="9:9" x14ac:dyDescent="0.3">
      <c r="I1874"/>
    </row>
    <row r="1875" spans="9:9" x14ac:dyDescent="0.3">
      <c r="I1875"/>
    </row>
    <row r="1876" spans="9:9" x14ac:dyDescent="0.3">
      <c r="I1876"/>
    </row>
    <row r="1877" spans="9:9" x14ac:dyDescent="0.3">
      <c r="I1877"/>
    </row>
    <row r="1878" spans="9:9" x14ac:dyDescent="0.3">
      <c r="I1878"/>
    </row>
    <row r="1879" spans="9:9" x14ac:dyDescent="0.3">
      <c r="I1879"/>
    </row>
    <row r="1880" spans="9:9" x14ac:dyDescent="0.3">
      <c r="I1880"/>
    </row>
    <row r="1881" spans="9:9" x14ac:dyDescent="0.3">
      <c r="I1881"/>
    </row>
    <row r="1882" spans="9:9" x14ac:dyDescent="0.3">
      <c r="I1882"/>
    </row>
    <row r="1883" spans="9:9" x14ac:dyDescent="0.3">
      <c r="I1883"/>
    </row>
    <row r="1884" spans="9:9" x14ac:dyDescent="0.3">
      <c r="I1884"/>
    </row>
    <row r="1885" spans="9:9" x14ac:dyDescent="0.3">
      <c r="I1885"/>
    </row>
    <row r="1886" spans="9:9" x14ac:dyDescent="0.3">
      <c r="I1886"/>
    </row>
    <row r="1887" spans="9:9" x14ac:dyDescent="0.3">
      <c r="I1887"/>
    </row>
    <row r="1888" spans="9:9" x14ac:dyDescent="0.3">
      <c r="I1888"/>
    </row>
    <row r="1889" spans="9:9" x14ac:dyDescent="0.3">
      <c r="I1889"/>
    </row>
    <row r="1890" spans="9:9" x14ac:dyDescent="0.3">
      <c r="I1890"/>
    </row>
    <row r="1891" spans="9:9" x14ac:dyDescent="0.3">
      <c r="I1891"/>
    </row>
    <row r="1892" spans="9:9" x14ac:dyDescent="0.3">
      <c r="I1892"/>
    </row>
    <row r="1893" spans="9:9" x14ac:dyDescent="0.3">
      <c r="I1893"/>
    </row>
    <row r="1894" spans="9:9" x14ac:dyDescent="0.3">
      <c r="I1894"/>
    </row>
    <row r="1895" spans="9:9" x14ac:dyDescent="0.3">
      <c r="I1895"/>
    </row>
    <row r="1896" spans="9:9" x14ac:dyDescent="0.3">
      <c r="I1896"/>
    </row>
    <row r="1897" spans="9:9" x14ac:dyDescent="0.3">
      <c r="I1897"/>
    </row>
    <row r="1898" spans="9:9" x14ac:dyDescent="0.3">
      <c r="I1898"/>
    </row>
    <row r="1899" spans="9:9" x14ac:dyDescent="0.3">
      <c r="I1899"/>
    </row>
    <row r="1900" spans="9:9" x14ac:dyDescent="0.3">
      <c r="I1900"/>
    </row>
    <row r="1901" spans="9:9" x14ac:dyDescent="0.3">
      <c r="I1901"/>
    </row>
    <row r="1902" spans="9:9" x14ac:dyDescent="0.3">
      <c r="I1902"/>
    </row>
    <row r="1903" spans="9:9" x14ac:dyDescent="0.3">
      <c r="I1903"/>
    </row>
    <row r="1904" spans="9:9" x14ac:dyDescent="0.3">
      <c r="I1904"/>
    </row>
    <row r="1905" spans="9:9" x14ac:dyDescent="0.3">
      <c r="I1905"/>
    </row>
    <row r="1906" spans="9:9" x14ac:dyDescent="0.3">
      <c r="I1906"/>
    </row>
    <row r="1907" spans="9:9" x14ac:dyDescent="0.3">
      <c r="I1907"/>
    </row>
    <row r="1908" spans="9:9" x14ac:dyDescent="0.3">
      <c r="I1908"/>
    </row>
    <row r="1909" spans="9:9" x14ac:dyDescent="0.3">
      <c r="I1909"/>
    </row>
    <row r="1910" spans="9:9" x14ac:dyDescent="0.3">
      <c r="I1910"/>
    </row>
    <row r="1911" spans="9:9" x14ac:dyDescent="0.3">
      <c r="I1911"/>
    </row>
    <row r="1912" spans="9:9" x14ac:dyDescent="0.3">
      <c r="I1912"/>
    </row>
    <row r="1913" spans="9:9" x14ac:dyDescent="0.3">
      <c r="I1913"/>
    </row>
    <row r="1914" spans="9:9" x14ac:dyDescent="0.3">
      <c r="I1914"/>
    </row>
    <row r="1915" spans="9:9" x14ac:dyDescent="0.3">
      <c r="I1915"/>
    </row>
    <row r="1916" spans="9:9" x14ac:dyDescent="0.3">
      <c r="I1916"/>
    </row>
    <row r="1917" spans="9:9" x14ac:dyDescent="0.3">
      <c r="I1917"/>
    </row>
    <row r="1918" spans="9:9" x14ac:dyDescent="0.3">
      <c r="I1918"/>
    </row>
    <row r="1919" spans="9:9" x14ac:dyDescent="0.3">
      <c r="I1919"/>
    </row>
    <row r="1920" spans="9:9" x14ac:dyDescent="0.3">
      <c r="I1920"/>
    </row>
    <row r="1921" spans="9:9" x14ac:dyDescent="0.3">
      <c r="I1921"/>
    </row>
    <row r="1922" spans="9:9" x14ac:dyDescent="0.3">
      <c r="I1922"/>
    </row>
    <row r="1923" spans="9:9" x14ac:dyDescent="0.3">
      <c r="I1923"/>
    </row>
    <row r="1924" spans="9:9" x14ac:dyDescent="0.3">
      <c r="I1924"/>
    </row>
    <row r="1925" spans="9:9" x14ac:dyDescent="0.3">
      <c r="I1925"/>
    </row>
    <row r="1926" spans="9:9" x14ac:dyDescent="0.3">
      <c r="I1926"/>
    </row>
    <row r="1927" spans="9:9" x14ac:dyDescent="0.3">
      <c r="I1927"/>
    </row>
    <row r="1928" spans="9:9" x14ac:dyDescent="0.3">
      <c r="I1928"/>
    </row>
    <row r="1929" spans="9:9" x14ac:dyDescent="0.3">
      <c r="I1929"/>
    </row>
    <row r="1930" spans="9:9" x14ac:dyDescent="0.3">
      <c r="I1930"/>
    </row>
    <row r="1931" spans="9:9" x14ac:dyDescent="0.3">
      <c r="I1931"/>
    </row>
    <row r="1932" spans="9:9" x14ac:dyDescent="0.3">
      <c r="I1932"/>
    </row>
    <row r="1933" spans="9:9" x14ac:dyDescent="0.3">
      <c r="I1933"/>
    </row>
    <row r="1934" spans="9:9" x14ac:dyDescent="0.3">
      <c r="I1934"/>
    </row>
    <row r="1935" spans="9:9" x14ac:dyDescent="0.3">
      <c r="I1935"/>
    </row>
    <row r="1936" spans="9:9" x14ac:dyDescent="0.3">
      <c r="I1936"/>
    </row>
    <row r="1937" spans="9:9" x14ac:dyDescent="0.3">
      <c r="I1937"/>
    </row>
    <row r="1938" spans="9:9" x14ac:dyDescent="0.3">
      <c r="I1938"/>
    </row>
    <row r="1939" spans="9:9" x14ac:dyDescent="0.3">
      <c r="I1939"/>
    </row>
    <row r="1940" spans="9:9" x14ac:dyDescent="0.3">
      <c r="I1940"/>
    </row>
    <row r="1941" spans="9:9" x14ac:dyDescent="0.3">
      <c r="I1941"/>
    </row>
    <row r="1942" spans="9:9" x14ac:dyDescent="0.3">
      <c r="I1942"/>
    </row>
    <row r="1943" spans="9:9" x14ac:dyDescent="0.3">
      <c r="I1943"/>
    </row>
    <row r="1944" spans="9:9" x14ac:dyDescent="0.3">
      <c r="I1944"/>
    </row>
    <row r="1945" spans="9:9" x14ac:dyDescent="0.3">
      <c r="I1945"/>
    </row>
    <row r="1946" spans="9:9" x14ac:dyDescent="0.3">
      <c r="I1946"/>
    </row>
    <row r="1947" spans="9:9" x14ac:dyDescent="0.3">
      <c r="I1947"/>
    </row>
    <row r="1948" spans="9:9" x14ac:dyDescent="0.3">
      <c r="I1948"/>
    </row>
    <row r="1949" spans="9:9" x14ac:dyDescent="0.3">
      <c r="I1949"/>
    </row>
    <row r="1950" spans="9:9" x14ac:dyDescent="0.3">
      <c r="I1950"/>
    </row>
    <row r="1951" spans="9:9" x14ac:dyDescent="0.3">
      <c r="I1951"/>
    </row>
    <row r="1952" spans="9:9" x14ac:dyDescent="0.3">
      <c r="I1952"/>
    </row>
    <row r="1953" spans="9:9" x14ac:dyDescent="0.3">
      <c r="I1953"/>
    </row>
    <row r="1954" spans="9:9" x14ac:dyDescent="0.3">
      <c r="I1954"/>
    </row>
    <row r="1955" spans="9:9" x14ac:dyDescent="0.3">
      <c r="I1955"/>
    </row>
    <row r="1956" spans="9:9" x14ac:dyDescent="0.3">
      <c r="I1956"/>
    </row>
    <row r="1957" spans="9:9" x14ac:dyDescent="0.3">
      <c r="I1957"/>
    </row>
    <row r="1958" spans="9:9" x14ac:dyDescent="0.3">
      <c r="I1958"/>
    </row>
    <row r="1959" spans="9:9" x14ac:dyDescent="0.3">
      <c r="I1959"/>
    </row>
    <row r="1960" spans="9:9" x14ac:dyDescent="0.3">
      <c r="I1960"/>
    </row>
    <row r="1961" spans="9:9" x14ac:dyDescent="0.3">
      <c r="I1961"/>
    </row>
    <row r="1962" spans="9:9" x14ac:dyDescent="0.3">
      <c r="I1962"/>
    </row>
    <row r="1963" spans="9:9" x14ac:dyDescent="0.3">
      <c r="I1963"/>
    </row>
    <row r="1964" spans="9:9" x14ac:dyDescent="0.3">
      <c r="I1964"/>
    </row>
    <row r="1965" spans="9:9" x14ac:dyDescent="0.3">
      <c r="I1965"/>
    </row>
    <row r="1966" spans="9:9" x14ac:dyDescent="0.3">
      <c r="I1966"/>
    </row>
    <row r="1967" spans="9:9" x14ac:dyDescent="0.3">
      <c r="I1967"/>
    </row>
    <row r="1968" spans="9:9" x14ac:dyDescent="0.3">
      <c r="I1968"/>
    </row>
    <row r="1969" spans="9:9" x14ac:dyDescent="0.3">
      <c r="I1969"/>
    </row>
    <row r="1970" spans="9:9" x14ac:dyDescent="0.3">
      <c r="I1970"/>
    </row>
    <row r="1971" spans="9:9" x14ac:dyDescent="0.3">
      <c r="I1971"/>
    </row>
    <row r="1972" spans="9:9" x14ac:dyDescent="0.3">
      <c r="I1972"/>
    </row>
    <row r="1973" spans="9:9" x14ac:dyDescent="0.3">
      <c r="I1973"/>
    </row>
    <row r="1974" spans="9:9" x14ac:dyDescent="0.3">
      <c r="I1974"/>
    </row>
    <row r="1975" spans="9:9" x14ac:dyDescent="0.3">
      <c r="I1975"/>
    </row>
    <row r="1976" spans="9:9" x14ac:dyDescent="0.3">
      <c r="I1976"/>
    </row>
    <row r="1977" spans="9:9" x14ac:dyDescent="0.3">
      <c r="I1977"/>
    </row>
    <row r="1978" spans="9:9" x14ac:dyDescent="0.3">
      <c r="I1978"/>
    </row>
    <row r="1979" spans="9:9" x14ac:dyDescent="0.3">
      <c r="I1979"/>
    </row>
    <row r="1980" spans="9:9" x14ac:dyDescent="0.3">
      <c r="I1980"/>
    </row>
    <row r="1981" spans="9:9" x14ac:dyDescent="0.3">
      <c r="I1981"/>
    </row>
    <row r="1982" spans="9:9" x14ac:dyDescent="0.3">
      <c r="I1982"/>
    </row>
    <row r="1983" spans="9:9" x14ac:dyDescent="0.3">
      <c r="I1983"/>
    </row>
    <row r="1984" spans="9:9" x14ac:dyDescent="0.3">
      <c r="I1984"/>
    </row>
    <row r="1985" spans="9:9" x14ac:dyDescent="0.3">
      <c r="I1985"/>
    </row>
    <row r="1986" spans="9:9" x14ac:dyDescent="0.3">
      <c r="I1986"/>
    </row>
    <row r="1987" spans="9:9" x14ac:dyDescent="0.3">
      <c r="I1987"/>
    </row>
    <row r="1988" spans="9:9" x14ac:dyDescent="0.3">
      <c r="I1988"/>
    </row>
    <row r="1989" spans="9:9" x14ac:dyDescent="0.3">
      <c r="I1989"/>
    </row>
    <row r="1990" spans="9:9" x14ac:dyDescent="0.3">
      <c r="I1990"/>
    </row>
    <row r="1991" spans="9:9" x14ac:dyDescent="0.3">
      <c r="I1991"/>
    </row>
    <row r="1992" spans="9:9" x14ac:dyDescent="0.3">
      <c r="I1992"/>
    </row>
    <row r="1993" spans="9:9" x14ac:dyDescent="0.3">
      <c r="I1993"/>
    </row>
    <row r="1994" spans="9:9" x14ac:dyDescent="0.3">
      <c r="I1994"/>
    </row>
    <row r="1995" spans="9:9" x14ac:dyDescent="0.3">
      <c r="I1995"/>
    </row>
    <row r="1996" spans="9:9" x14ac:dyDescent="0.3">
      <c r="I1996"/>
    </row>
    <row r="1997" spans="9:9" x14ac:dyDescent="0.3">
      <c r="I1997"/>
    </row>
    <row r="1998" spans="9:9" x14ac:dyDescent="0.3">
      <c r="I1998"/>
    </row>
    <row r="1999" spans="9:9" x14ac:dyDescent="0.3">
      <c r="I1999"/>
    </row>
    <row r="2000" spans="9:9" x14ac:dyDescent="0.3">
      <c r="I2000"/>
    </row>
    <row r="2001" spans="9:9" x14ac:dyDescent="0.3">
      <c r="I2001"/>
    </row>
    <row r="2002" spans="9:9" x14ac:dyDescent="0.3">
      <c r="I2002"/>
    </row>
    <row r="2003" spans="9:9" x14ac:dyDescent="0.3">
      <c r="I2003"/>
    </row>
    <row r="2004" spans="9:9" x14ac:dyDescent="0.3">
      <c r="I2004"/>
    </row>
    <row r="2005" spans="9:9" x14ac:dyDescent="0.3">
      <c r="I2005"/>
    </row>
    <row r="2006" spans="9:9" x14ac:dyDescent="0.3">
      <c r="I2006"/>
    </row>
    <row r="2007" spans="9:9" x14ac:dyDescent="0.3">
      <c r="I2007"/>
    </row>
    <row r="2008" spans="9:9" x14ac:dyDescent="0.3">
      <c r="I2008"/>
    </row>
    <row r="2009" spans="9:9" x14ac:dyDescent="0.3">
      <c r="I2009"/>
    </row>
    <row r="2010" spans="9:9" x14ac:dyDescent="0.3">
      <c r="I2010"/>
    </row>
    <row r="2011" spans="9:9" x14ac:dyDescent="0.3">
      <c r="I2011"/>
    </row>
    <row r="2012" spans="9:9" x14ac:dyDescent="0.3">
      <c r="I2012"/>
    </row>
    <row r="2013" spans="9:9" x14ac:dyDescent="0.3">
      <c r="I2013"/>
    </row>
    <row r="2014" spans="9:9" x14ac:dyDescent="0.3">
      <c r="I2014"/>
    </row>
    <row r="2015" spans="9:9" x14ac:dyDescent="0.3">
      <c r="I2015"/>
    </row>
    <row r="2016" spans="9:9" x14ac:dyDescent="0.3">
      <c r="I2016"/>
    </row>
    <row r="2017" spans="9:9" x14ac:dyDescent="0.3">
      <c r="I2017"/>
    </row>
    <row r="2018" spans="9:9" x14ac:dyDescent="0.3">
      <c r="I2018"/>
    </row>
    <row r="2019" spans="9:9" x14ac:dyDescent="0.3"/>
    <row r="2020" spans="9:9" x14ac:dyDescent="0.3"/>
    <row r="2021" spans="9:9" x14ac:dyDescent="0.3"/>
    <row r="2022" spans="9:9" x14ac:dyDescent="0.3"/>
    <row r="2023" spans="9:9" x14ac:dyDescent="0.3"/>
    <row r="2024" spans="9:9" x14ac:dyDescent="0.3"/>
    <row r="2025" spans="9:9" x14ac:dyDescent="0.3"/>
    <row r="2026" spans="9:9" x14ac:dyDescent="0.3"/>
    <row r="2027" spans="9:9" x14ac:dyDescent="0.3"/>
    <row r="2028" spans="9:9" x14ac:dyDescent="0.3"/>
    <row r="2029" spans="9:9" x14ac:dyDescent="0.3"/>
    <row r="2030" spans="9:9" x14ac:dyDescent="0.3"/>
    <row r="2031" spans="9:9" x14ac:dyDescent="0.3"/>
    <row r="2032" spans="9:9" x14ac:dyDescent="0.3"/>
    <row r="2033" x14ac:dyDescent="0.3"/>
    <row r="2034" x14ac:dyDescent="0.3"/>
    <row r="2035" x14ac:dyDescent="0.3"/>
    <row r="2036" x14ac:dyDescent="0.3"/>
    <row r="2037" x14ac:dyDescent="0.3"/>
    <row r="2038" x14ac:dyDescent="0.3"/>
    <row r="2039" x14ac:dyDescent="0.3"/>
    <row r="2040" x14ac:dyDescent="0.3"/>
    <row r="2041" x14ac:dyDescent="0.3"/>
    <row r="2042" x14ac:dyDescent="0.3"/>
    <row r="2043" x14ac:dyDescent="0.3"/>
    <row r="2044" x14ac:dyDescent="0.3"/>
    <row r="2045" x14ac:dyDescent="0.3"/>
    <row r="2046" x14ac:dyDescent="0.3"/>
    <row r="2047" x14ac:dyDescent="0.3"/>
    <row r="2048" x14ac:dyDescent="0.3"/>
    <row r="2049" x14ac:dyDescent="0.3"/>
    <row r="2050" x14ac:dyDescent="0.3"/>
    <row r="2051" x14ac:dyDescent="0.3"/>
    <row r="2052" x14ac:dyDescent="0.3"/>
    <row r="2053" x14ac:dyDescent="0.3"/>
    <row r="2054" x14ac:dyDescent="0.3"/>
    <row r="2055" x14ac:dyDescent="0.3"/>
    <row r="2056" x14ac:dyDescent="0.3"/>
    <row r="2057" x14ac:dyDescent="0.3"/>
    <row r="2058" x14ac:dyDescent="0.3"/>
    <row r="2059" x14ac:dyDescent="0.3"/>
    <row r="2060" x14ac:dyDescent="0.3"/>
    <row r="2061" x14ac:dyDescent="0.3"/>
    <row r="2062" x14ac:dyDescent="0.3"/>
    <row r="2063" x14ac:dyDescent="0.3"/>
    <row r="2064" x14ac:dyDescent="0.3"/>
    <row r="2065" x14ac:dyDescent="0.3"/>
    <row r="2066" x14ac:dyDescent="0.3"/>
    <row r="2067" x14ac:dyDescent="0.3"/>
    <row r="2068" x14ac:dyDescent="0.3"/>
    <row r="2069" x14ac:dyDescent="0.3"/>
    <row r="2070" x14ac:dyDescent="0.3"/>
    <row r="2071" x14ac:dyDescent="0.3"/>
    <row r="2072" x14ac:dyDescent="0.3"/>
    <row r="2073" x14ac:dyDescent="0.3"/>
    <row r="2074" x14ac:dyDescent="0.3"/>
    <row r="2075" x14ac:dyDescent="0.3"/>
    <row r="2076" x14ac:dyDescent="0.3"/>
    <row r="2077" x14ac:dyDescent="0.3"/>
    <row r="2078" x14ac:dyDescent="0.3"/>
    <row r="2079" x14ac:dyDescent="0.3"/>
    <row r="2080" x14ac:dyDescent="0.3"/>
    <row r="2081" x14ac:dyDescent="0.3"/>
    <row r="2082" x14ac:dyDescent="0.3"/>
    <row r="2083" x14ac:dyDescent="0.3"/>
    <row r="2084" x14ac:dyDescent="0.3"/>
    <row r="2085" x14ac:dyDescent="0.3"/>
    <row r="2086" x14ac:dyDescent="0.3"/>
    <row r="2087" x14ac:dyDescent="0.3"/>
    <row r="2088" x14ac:dyDescent="0.3"/>
    <row r="2089" x14ac:dyDescent="0.3"/>
    <row r="2090" x14ac:dyDescent="0.3"/>
    <row r="2091" x14ac:dyDescent="0.3"/>
    <row r="2092" x14ac:dyDescent="0.3"/>
    <row r="2093" x14ac:dyDescent="0.3"/>
    <row r="2094" x14ac:dyDescent="0.3"/>
    <row r="2095" x14ac:dyDescent="0.3"/>
    <row r="2096" x14ac:dyDescent="0.3"/>
    <row r="2097" x14ac:dyDescent="0.3"/>
    <row r="2098" x14ac:dyDescent="0.3"/>
    <row r="2099" x14ac:dyDescent="0.3"/>
    <row r="2100" x14ac:dyDescent="0.3"/>
    <row r="2101" x14ac:dyDescent="0.3"/>
    <row r="2102" x14ac:dyDescent="0.3"/>
    <row r="2103" x14ac:dyDescent="0.3"/>
    <row r="2104" x14ac:dyDescent="0.3"/>
    <row r="2105" x14ac:dyDescent="0.3"/>
    <row r="2106" x14ac:dyDescent="0.3"/>
    <row r="2107" x14ac:dyDescent="0.3"/>
    <row r="2108" x14ac:dyDescent="0.3"/>
    <row r="2109" x14ac:dyDescent="0.3"/>
    <row r="2110" x14ac:dyDescent="0.3"/>
    <row r="2111" x14ac:dyDescent="0.3"/>
    <row r="2112" x14ac:dyDescent="0.3"/>
    <row r="2113" x14ac:dyDescent="0.3"/>
    <row r="2114" x14ac:dyDescent="0.3"/>
    <row r="2115" x14ac:dyDescent="0.3"/>
    <row r="2116" x14ac:dyDescent="0.3"/>
    <row r="2117" x14ac:dyDescent="0.3"/>
    <row r="2118" x14ac:dyDescent="0.3"/>
    <row r="2119" x14ac:dyDescent="0.3"/>
  </sheetData>
  <autoFilter ref="A12:H978" xr:uid="{0A16531F-EA2A-4CFE-9895-EFDB96799169}"/>
  <dataConsolidate link="1">
    <dataRefs count="1">
      <dataRef ref="A1:A1048576" sheet="DEMANDS" r:id="rId1"/>
    </dataRefs>
  </dataConsolidate>
  <mergeCells count="4">
    <mergeCell ref="A2:H5"/>
    <mergeCell ref="A7:H7"/>
    <mergeCell ref="A8:H9"/>
    <mergeCell ref="A981:H981"/>
  </mergeCells>
  <pageMargins left="0.7" right="0.7" top="0.75" bottom="0.75" header="0.3" footer="0.3"/>
  <pageSetup scale="82"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37BFE-3749-4D22-9090-60C17AA27004}">
  <sheetPr codeName="Sheet38">
    <tabColor theme="9"/>
  </sheetPr>
  <dimension ref="A1:AT1125"/>
  <sheetViews>
    <sheetView workbookViewId="0">
      <selection activeCell="A2" sqref="A2:F2"/>
    </sheetView>
  </sheetViews>
  <sheetFormatPr defaultRowHeight="14.4" outlineLevelRow="1" x14ac:dyDescent="0.3"/>
  <cols>
    <col min="1" max="1" width="73.33203125" bestFit="1" customWidth="1"/>
    <col min="2" max="2" width="22.88671875" customWidth="1"/>
    <col min="3" max="4" width="18.109375" style="2" customWidth="1"/>
    <col min="5" max="5" width="41.44140625" style="206" bestFit="1" customWidth="1"/>
    <col min="6" max="6" width="37.33203125" style="206" bestFit="1" customWidth="1"/>
    <col min="7" max="9" width="13.88671875" style="206" bestFit="1" customWidth="1"/>
    <col min="10" max="10" width="12" style="101" bestFit="1" customWidth="1"/>
  </cols>
  <sheetData>
    <row r="1" spans="1:46" ht="25.8" x14ac:dyDescent="0.5">
      <c r="A1" s="42" t="s">
        <v>275</v>
      </c>
      <c r="B1" s="38"/>
      <c r="C1" s="117"/>
      <c r="D1" s="117"/>
      <c r="K1" s="4"/>
    </row>
    <row r="2" spans="1:46" ht="214.5" customHeight="1" x14ac:dyDescent="0.3">
      <c r="A2" s="288" t="s">
        <v>182</v>
      </c>
      <c r="B2" s="289"/>
      <c r="C2" s="289"/>
      <c r="D2" s="289"/>
      <c r="E2" s="289"/>
      <c r="F2" s="289"/>
      <c r="G2" s="269"/>
      <c r="H2" s="269"/>
      <c r="I2" s="269"/>
      <c r="J2" s="131"/>
      <c r="K2" s="4"/>
    </row>
    <row r="3" spans="1:46" x14ac:dyDescent="0.3">
      <c r="A3" s="38"/>
      <c r="B3" s="38"/>
      <c r="C3" s="117"/>
      <c r="D3" s="117"/>
      <c r="E3" s="269"/>
      <c r="F3" s="269"/>
      <c r="G3" s="269"/>
      <c r="H3" s="269"/>
      <c r="I3" s="269"/>
      <c r="J3" s="131"/>
      <c r="K3" s="4"/>
    </row>
    <row r="4" spans="1:46" ht="25.8" x14ac:dyDescent="0.5">
      <c r="A4" s="290" t="s">
        <v>183</v>
      </c>
      <c r="B4" s="290"/>
      <c r="C4" s="290"/>
      <c r="D4" s="290"/>
      <c r="E4" s="290"/>
      <c r="F4" s="290"/>
      <c r="G4" s="290"/>
      <c r="H4" s="290"/>
      <c r="I4" s="290"/>
      <c r="J4" s="290"/>
      <c r="K4" s="38"/>
      <c r="L4" s="38"/>
      <c r="M4" s="38"/>
      <c r="N4" s="38"/>
      <c r="V4" s="38"/>
      <c r="W4" s="38"/>
      <c r="X4" s="38"/>
      <c r="Y4" s="38"/>
      <c r="Z4" s="38"/>
      <c r="AA4" s="38"/>
      <c r="AB4" s="38"/>
      <c r="AC4" s="38"/>
      <c r="AD4" s="38"/>
      <c r="AE4" s="38"/>
      <c r="AF4" s="38"/>
      <c r="AG4" s="38"/>
      <c r="AH4" s="38"/>
      <c r="AI4" s="38"/>
      <c r="AJ4" s="38"/>
      <c r="AK4" s="38"/>
      <c r="AL4" s="38"/>
      <c r="AM4" s="38"/>
      <c r="AN4" s="38"/>
      <c r="AO4" s="38"/>
      <c r="AP4" s="38"/>
      <c r="AQ4" s="38"/>
      <c r="AR4" s="38"/>
      <c r="AS4" s="38"/>
      <c r="AT4" s="38"/>
    </row>
    <row r="5" spans="1:46" ht="44.25" customHeight="1" x14ac:dyDescent="0.3">
      <c r="A5" s="295" t="s">
        <v>184</v>
      </c>
      <c r="B5" s="295"/>
      <c r="C5" s="295"/>
      <c r="D5" s="295"/>
      <c r="E5" s="295"/>
      <c r="F5" s="295"/>
      <c r="G5" s="295"/>
      <c r="H5" s="295"/>
      <c r="I5" s="295"/>
      <c r="J5" s="295"/>
    </row>
    <row r="6" spans="1:46" x14ac:dyDescent="0.3">
      <c r="A6" s="33"/>
      <c r="B6" s="32"/>
      <c r="C6" s="110"/>
      <c r="D6" s="110"/>
      <c r="E6" s="270"/>
      <c r="F6" s="270"/>
      <c r="G6" s="270"/>
      <c r="H6" s="270"/>
      <c r="I6" s="270"/>
      <c r="J6" s="132"/>
    </row>
    <row r="7" spans="1:46" x14ac:dyDescent="0.3">
      <c r="A7" s="33" t="s">
        <v>0</v>
      </c>
      <c r="B7" s="33" t="s">
        <v>11</v>
      </c>
      <c r="C7" s="109"/>
      <c r="D7" s="109"/>
      <c r="E7" s="271" t="s">
        <v>186</v>
      </c>
      <c r="F7" s="271" t="s">
        <v>8</v>
      </c>
      <c r="G7" s="271"/>
      <c r="H7" s="271"/>
      <c r="I7" s="271"/>
      <c r="J7" s="133"/>
    </row>
    <row r="8" spans="1:46" outlineLevel="1" x14ac:dyDescent="0.3">
      <c r="A8" s="31" t="s">
        <v>185</v>
      </c>
      <c r="B8" s="33" t="e">
        <f>'Contractor Assumptions'!#REF!</f>
        <v>#REF!</v>
      </c>
      <c r="C8" s="109"/>
      <c r="D8" s="109"/>
      <c r="E8" s="259" t="s">
        <v>33</v>
      </c>
      <c r="F8" s="259" t="s">
        <v>187</v>
      </c>
      <c r="G8" s="259"/>
      <c r="H8" s="259"/>
      <c r="I8" s="259"/>
      <c r="J8" s="134"/>
      <c r="L8" s="5"/>
      <c r="M8" s="5"/>
      <c r="N8" s="5"/>
    </row>
    <row r="9" spans="1:46" outlineLevel="1" x14ac:dyDescent="0.3">
      <c r="A9" s="31" t="s">
        <v>185</v>
      </c>
      <c r="B9" s="33" t="e">
        <f>'Contractor Assumptions'!#REF!</f>
        <v>#REF!</v>
      </c>
      <c r="C9" s="109"/>
      <c r="D9" s="109"/>
      <c r="E9" s="259" t="s">
        <v>33</v>
      </c>
      <c r="F9" s="259" t="s">
        <v>187</v>
      </c>
      <c r="G9" s="259"/>
      <c r="H9" s="259"/>
      <c r="I9" s="259"/>
      <c r="J9" s="134"/>
      <c r="L9" s="5"/>
      <c r="M9" s="5"/>
      <c r="N9" s="5"/>
    </row>
    <row r="10" spans="1:46" outlineLevel="1" x14ac:dyDescent="0.3">
      <c r="A10" s="31" t="s">
        <v>185</v>
      </c>
      <c r="B10" s="33" t="e">
        <f>'Contractor Assumptions'!#REF!</f>
        <v>#REF!</v>
      </c>
      <c r="C10" s="109"/>
      <c r="D10" s="109"/>
      <c r="E10" s="259" t="s">
        <v>33</v>
      </c>
      <c r="F10" s="259" t="s">
        <v>187</v>
      </c>
      <c r="G10" s="259"/>
      <c r="H10" s="259"/>
      <c r="I10" s="259"/>
      <c r="J10" s="134"/>
      <c r="K10" s="5"/>
      <c r="L10" s="5"/>
      <c r="M10" s="5"/>
      <c r="N10" s="5"/>
    </row>
    <row r="11" spans="1:46" outlineLevel="1" x14ac:dyDescent="0.3">
      <c r="A11" s="31" t="s">
        <v>185</v>
      </c>
      <c r="B11" s="33" t="e">
        <f>'Contractor Assumptions'!#REF!</f>
        <v>#REF!</v>
      </c>
      <c r="C11" s="109"/>
      <c r="D11" s="109"/>
      <c r="E11" s="259" t="s">
        <v>33</v>
      </c>
      <c r="F11" s="259" t="s">
        <v>187</v>
      </c>
      <c r="G11" s="259"/>
      <c r="H11" s="259"/>
      <c r="I11" s="259"/>
      <c r="J11" s="134"/>
      <c r="K11" s="5"/>
      <c r="L11" s="5"/>
      <c r="M11" s="5"/>
      <c r="N11" s="5"/>
    </row>
    <row r="12" spans="1:46" outlineLevel="1" x14ac:dyDescent="0.3">
      <c r="A12" s="31" t="s">
        <v>185</v>
      </c>
      <c r="B12" s="33" t="e">
        <f>'Contractor Assumptions'!#REF!</f>
        <v>#REF!</v>
      </c>
      <c r="C12" s="109"/>
      <c r="D12" s="109"/>
      <c r="E12" s="259" t="s">
        <v>33</v>
      </c>
      <c r="F12" s="259" t="s">
        <v>187</v>
      </c>
      <c r="G12" s="259"/>
      <c r="H12" s="259"/>
      <c r="I12" s="259"/>
      <c r="J12" s="134"/>
      <c r="K12" s="5"/>
      <c r="L12" s="5"/>
      <c r="M12" s="5"/>
      <c r="N12" s="5"/>
    </row>
    <row r="13" spans="1:46" outlineLevel="1" x14ac:dyDescent="0.3">
      <c r="A13" s="31" t="s">
        <v>185</v>
      </c>
      <c r="B13" s="33" t="e">
        <f>'Contractor Assumptions'!#REF!</f>
        <v>#REF!</v>
      </c>
      <c r="C13" s="109"/>
      <c r="D13" s="109"/>
      <c r="E13" s="259" t="s">
        <v>34</v>
      </c>
      <c r="F13" s="259" t="s">
        <v>187</v>
      </c>
      <c r="G13" s="259"/>
      <c r="H13" s="259"/>
      <c r="I13" s="259"/>
      <c r="J13" s="134"/>
      <c r="K13" s="5"/>
      <c r="L13" s="5"/>
      <c r="M13" s="5"/>
      <c r="N13" s="5"/>
    </row>
    <row r="14" spans="1:46" outlineLevel="1" x14ac:dyDescent="0.3">
      <c r="A14" s="31" t="s">
        <v>185</v>
      </c>
      <c r="B14" s="33" t="e">
        <f>'Contractor Assumptions'!#REF!</f>
        <v>#REF!</v>
      </c>
      <c r="C14" s="109"/>
      <c r="D14" s="109"/>
      <c r="E14" s="259" t="s">
        <v>33</v>
      </c>
      <c r="F14" s="259" t="s">
        <v>187</v>
      </c>
      <c r="G14" s="259"/>
      <c r="H14" s="259"/>
      <c r="I14" s="259"/>
      <c r="J14" s="134"/>
      <c r="L14" s="5"/>
      <c r="M14" s="5"/>
      <c r="N14" s="5"/>
    </row>
    <row r="15" spans="1:46" outlineLevel="1" x14ac:dyDescent="0.3">
      <c r="A15" s="31" t="s">
        <v>185</v>
      </c>
      <c r="B15" s="33" t="e">
        <f>'Contractor Assumptions'!#REF!</f>
        <v>#REF!</v>
      </c>
      <c r="C15" s="109"/>
      <c r="D15" s="109"/>
      <c r="E15" s="259" t="s">
        <v>33</v>
      </c>
      <c r="F15" s="259" t="s">
        <v>187</v>
      </c>
      <c r="G15" s="259"/>
      <c r="H15" s="259"/>
      <c r="I15" s="259"/>
      <c r="J15" s="134"/>
      <c r="K15" s="9"/>
      <c r="L15" s="5"/>
      <c r="M15" s="5"/>
      <c r="N15" s="5"/>
    </row>
    <row r="16" spans="1:46" outlineLevel="1" x14ac:dyDescent="0.3">
      <c r="A16" s="31" t="s">
        <v>185</v>
      </c>
      <c r="B16" s="33" t="e">
        <f>'Contractor Assumptions'!#REF!</f>
        <v>#REF!</v>
      </c>
      <c r="C16" s="109"/>
      <c r="D16" s="109"/>
      <c r="E16" s="259" t="s">
        <v>33</v>
      </c>
      <c r="F16" s="259" t="s">
        <v>187</v>
      </c>
      <c r="G16" s="259"/>
      <c r="H16" s="259"/>
      <c r="I16" s="259"/>
      <c r="J16" s="134"/>
      <c r="K16" s="5"/>
      <c r="L16" s="5"/>
      <c r="M16" s="5"/>
      <c r="N16" s="5"/>
    </row>
    <row r="17" spans="1:14" outlineLevel="1" x14ac:dyDescent="0.3">
      <c r="A17" s="31" t="s">
        <v>185</v>
      </c>
      <c r="B17" s="33" t="e">
        <f>'Contractor Assumptions'!#REF!</f>
        <v>#REF!</v>
      </c>
      <c r="C17" s="109"/>
      <c r="D17" s="109"/>
      <c r="E17" s="259" t="s">
        <v>33</v>
      </c>
      <c r="F17" s="259" t="s">
        <v>187</v>
      </c>
      <c r="G17" s="259"/>
      <c r="H17" s="259"/>
      <c r="I17" s="259"/>
      <c r="J17" s="134"/>
      <c r="K17" s="5"/>
      <c r="L17" s="5"/>
      <c r="M17" s="5"/>
      <c r="N17" s="5"/>
    </row>
    <row r="18" spans="1:14" outlineLevel="1" x14ac:dyDescent="0.3">
      <c r="A18" s="31" t="s">
        <v>185</v>
      </c>
      <c r="B18" s="33" t="e">
        <f>'Contractor Assumptions'!#REF!</f>
        <v>#REF!</v>
      </c>
      <c r="C18" s="109"/>
      <c r="D18" s="109"/>
      <c r="E18" s="259" t="s">
        <v>33</v>
      </c>
      <c r="F18" s="259" t="s">
        <v>187</v>
      </c>
      <c r="G18" s="259"/>
      <c r="H18" s="259"/>
      <c r="I18" s="259"/>
      <c r="J18" s="134"/>
      <c r="K18" s="5"/>
      <c r="L18" s="5"/>
      <c r="M18" s="5"/>
      <c r="N18" s="5"/>
    </row>
    <row r="19" spans="1:14" outlineLevel="1" x14ac:dyDescent="0.3">
      <c r="A19" s="31" t="s">
        <v>185</v>
      </c>
      <c r="B19" s="33" t="e">
        <f>'Contractor Assumptions'!#REF!</f>
        <v>#REF!</v>
      </c>
      <c r="C19" s="109"/>
      <c r="D19" s="109"/>
      <c r="E19" s="259" t="s">
        <v>33</v>
      </c>
      <c r="F19" s="259" t="s">
        <v>187</v>
      </c>
      <c r="G19" s="259"/>
      <c r="H19" s="259"/>
      <c r="I19" s="259"/>
      <c r="J19" s="134"/>
      <c r="K19" s="5"/>
      <c r="L19" s="5"/>
      <c r="M19" s="5"/>
      <c r="N19" s="5"/>
    </row>
    <row r="20" spans="1:14" outlineLevel="1" x14ac:dyDescent="0.3">
      <c r="A20" s="31" t="s">
        <v>185</v>
      </c>
      <c r="B20" s="33" t="e">
        <f>'Contractor Assumptions'!#REF!</f>
        <v>#REF!</v>
      </c>
      <c r="C20" s="109"/>
      <c r="D20" s="109"/>
      <c r="E20" s="259" t="s">
        <v>33</v>
      </c>
      <c r="F20" s="259" t="s">
        <v>187</v>
      </c>
      <c r="G20" s="259"/>
      <c r="H20" s="259"/>
      <c r="I20" s="259"/>
      <c r="J20" s="134"/>
      <c r="K20" s="5"/>
      <c r="L20" s="5"/>
      <c r="M20" s="5"/>
      <c r="N20" s="5"/>
    </row>
    <row r="21" spans="1:14" outlineLevel="1" x14ac:dyDescent="0.3">
      <c r="A21" s="31" t="s">
        <v>185</v>
      </c>
      <c r="B21" s="33" t="e">
        <f>'Contractor Assumptions'!#REF!</f>
        <v>#REF!</v>
      </c>
      <c r="C21" s="109"/>
      <c r="D21" s="109"/>
      <c r="E21" s="259" t="s">
        <v>33</v>
      </c>
      <c r="F21" s="259" t="s">
        <v>187</v>
      </c>
      <c r="G21" s="259"/>
      <c r="H21" s="259"/>
      <c r="I21" s="259"/>
      <c r="J21" s="134"/>
      <c r="K21" s="5"/>
      <c r="L21" s="5"/>
      <c r="M21" s="5"/>
      <c r="N21" s="5"/>
    </row>
    <row r="22" spans="1:14" outlineLevel="1" x14ac:dyDescent="0.3">
      <c r="A22" s="31" t="s">
        <v>185</v>
      </c>
      <c r="B22" s="33" t="e">
        <f>'Contractor Assumptions'!#REF!</f>
        <v>#REF!</v>
      </c>
      <c r="C22" s="109"/>
      <c r="D22" s="109"/>
      <c r="E22" s="259" t="s">
        <v>33</v>
      </c>
      <c r="F22" s="259" t="s">
        <v>187</v>
      </c>
      <c r="G22" s="259"/>
      <c r="H22" s="259"/>
      <c r="I22" s="259"/>
      <c r="J22" s="134"/>
      <c r="K22" s="5"/>
      <c r="L22" s="5"/>
      <c r="M22" s="5"/>
      <c r="N22" s="5"/>
    </row>
    <row r="23" spans="1:14" outlineLevel="1" x14ac:dyDescent="0.3">
      <c r="A23" s="31" t="s">
        <v>185</v>
      </c>
      <c r="B23" s="33" t="e">
        <f>'Contractor Assumptions'!#REF!</f>
        <v>#REF!</v>
      </c>
      <c r="C23" s="109"/>
      <c r="D23" s="109"/>
      <c r="E23" s="259" t="s">
        <v>34</v>
      </c>
      <c r="F23" s="259" t="s">
        <v>187</v>
      </c>
      <c r="G23" s="259"/>
      <c r="H23" s="259"/>
      <c r="I23" s="259"/>
      <c r="J23" s="134"/>
      <c r="K23" s="5"/>
      <c r="L23" s="5"/>
      <c r="M23" s="5"/>
      <c r="N23" s="5"/>
    </row>
    <row r="24" spans="1:14" outlineLevel="1" x14ac:dyDescent="0.3">
      <c r="A24" s="31" t="s">
        <v>185</v>
      </c>
      <c r="B24" s="33" t="e">
        <f>'Contractor Assumptions'!#REF!</f>
        <v>#REF!</v>
      </c>
      <c r="C24" s="109"/>
      <c r="D24" s="109"/>
      <c r="E24" s="259" t="s">
        <v>33</v>
      </c>
      <c r="F24" s="259" t="s">
        <v>187</v>
      </c>
      <c r="G24" s="259"/>
      <c r="H24" s="259"/>
      <c r="I24" s="259"/>
      <c r="J24" s="134"/>
      <c r="K24" s="5"/>
      <c r="L24" s="5"/>
      <c r="M24" s="5"/>
      <c r="N24" s="5"/>
    </row>
    <row r="25" spans="1:14" outlineLevel="1" x14ac:dyDescent="0.3">
      <c r="A25" s="31" t="s">
        <v>185</v>
      </c>
      <c r="B25" s="33" t="e">
        <f>'Contractor Assumptions'!#REF!</f>
        <v>#REF!</v>
      </c>
      <c r="C25" s="109"/>
      <c r="D25" s="109"/>
      <c r="E25" s="259" t="s">
        <v>34</v>
      </c>
      <c r="F25" s="259" t="s">
        <v>187</v>
      </c>
      <c r="G25" s="259"/>
      <c r="H25" s="259"/>
      <c r="I25" s="259"/>
      <c r="J25" s="134"/>
      <c r="K25" s="5"/>
      <c r="L25" s="5"/>
      <c r="M25" s="5"/>
      <c r="N25" s="5"/>
    </row>
    <row r="26" spans="1:14" outlineLevel="1" x14ac:dyDescent="0.3">
      <c r="A26" s="31" t="s">
        <v>185</v>
      </c>
      <c r="B26" s="33" t="e">
        <f>'Contractor Assumptions'!#REF!</f>
        <v>#REF!</v>
      </c>
      <c r="C26" s="109"/>
      <c r="D26" s="109"/>
      <c r="E26" s="259" t="s">
        <v>34</v>
      </c>
      <c r="F26" s="259" t="s">
        <v>187</v>
      </c>
      <c r="G26" s="259"/>
      <c r="H26" s="259"/>
      <c r="I26" s="259"/>
      <c r="J26" s="134"/>
      <c r="K26" s="5"/>
      <c r="L26" s="5"/>
      <c r="M26" s="5"/>
      <c r="N26" s="5"/>
    </row>
    <row r="27" spans="1:14" outlineLevel="1" x14ac:dyDescent="0.3">
      <c r="A27" s="31" t="s">
        <v>185</v>
      </c>
      <c r="B27" s="33" t="e">
        <f>'Contractor Assumptions'!#REF!</f>
        <v>#REF!</v>
      </c>
      <c r="C27" s="109"/>
      <c r="D27" s="109"/>
      <c r="E27" s="259" t="s">
        <v>35</v>
      </c>
      <c r="F27" s="259" t="s">
        <v>15</v>
      </c>
      <c r="G27" s="259"/>
      <c r="H27" s="259"/>
      <c r="I27" s="259"/>
      <c r="J27" s="134"/>
      <c r="K27" s="10"/>
      <c r="L27" s="5"/>
      <c r="M27" s="5"/>
      <c r="N27" s="5"/>
    </row>
    <row r="28" spans="1:14" outlineLevel="1" x14ac:dyDescent="0.3">
      <c r="A28" s="31" t="s">
        <v>185</v>
      </c>
      <c r="B28" s="33" t="e">
        <f>'Contractor Assumptions'!#REF!</f>
        <v>#REF!</v>
      </c>
      <c r="C28" s="109"/>
      <c r="D28" s="109"/>
      <c r="E28" s="259" t="s">
        <v>35</v>
      </c>
      <c r="F28" s="259" t="s">
        <v>188</v>
      </c>
      <c r="G28" s="259"/>
      <c r="H28" s="259"/>
      <c r="I28" s="259"/>
      <c r="J28" s="134"/>
      <c r="K28" s="5"/>
      <c r="L28" s="5"/>
      <c r="M28" s="5"/>
      <c r="N28" s="5"/>
    </row>
    <row r="29" spans="1:14" outlineLevel="1" x14ac:dyDescent="0.3">
      <c r="A29" s="31" t="s">
        <v>185</v>
      </c>
      <c r="B29" s="33" t="e">
        <f>'Contractor Assumptions'!#REF!</f>
        <v>#REF!</v>
      </c>
      <c r="C29" s="109"/>
      <c r="D29" s="109"/>
      <c r="E29" s="259" t="s">
        <v>34</v>
      </c>
      <c r="F29" s="259" t="s">
        <v>187</v>
      </c>
      <c r="G29" s="259"/>
      <c r="H29" s="259"/>
      <c r="I29" s="259"/>
      <c r="J29" s="134"/>
      <c r="L29" s="5"/>
      <c r="M29" s="5"/>
      <c r="N29" s="5"/>
    </row>
    <row r="30" spans="1:14" outlineLevel="1" x14ac:dyDescent="0.3">
      <c r="A30" s="31" t="s">
        <v>185</v>
      </c>
      <c r="B30" s="33" t="e">
        <f>'Contractor Assumptions'!#REF!</f>
        <v>#REF!</v>
      </c>
      <c r="C30" s="109"/>
      <c r="D30" s="109"/>
      <c r="E30" s="259" t="s">
        <v>33</v>
      </c>
      <c r="F30" s="259" t="s">
        <v>187</v>
      </c>
      <c r="G30" s="259"/>
      <c r="H30" s="259"/>
      <c r="I30" s="259"/>
      <c r="J30" s="134"/>
      <c r="K30" s="5"/>
      <c r="L30" s="5"/>
      <c r="M30" s="5"/>
      <c r="N30" s="5"/>
    </row>
    <row r="31" spans="1:14" outlineLevel="1" x14ac:dyDescent="0.3">
      <c r="A31" s="31" t="s">
        <v>185</v>
      </c>
      <c r="B31" s="33" t="e">
        <f>'Contractor Assumptions'!#REF!</f>
        <v>#REF!</v>
      </c>
      <c r="C31" s="109"/>
      <c r="D31" s="109"/>
      <c r="E31" s="259" t="s">
        <v>35</v>
      </c>
      <c r="F31" s="259" t="s">
        <v>15</v>
      </c>
      <c r="G31" s="259"/>
      <c r="H31" s="259"/>
      <c r="I31" s="259"/>
      <c r="J31" s="134"/>
      <c r="K31" s="5"/>
      <c r="L31" s="5"/>
      <c r="M31" s="5"/>
      <c r="N31" s="5"/>
    </row>
    <row r="32" spans="1:14" outlineLevel="1" x14ac:dyDescent="0.3">
      <c r="A32" s="31" t="s">
        <v>185</v>
      </c>
      <c r="B32" s="33" t="e">
        <f>'Contractor Assumptions'!#REF!</f>
        <v>#REF!</v>
      </c>
      <c r="C32" s="109"/>
      <c r="D32" s="109"/>
      <c r="E32" s="259" t="s">
        <v>35</v>
      </c>
      <c r="F32" s="259" t="s">
        <v>15</v>
      </c>
      <c r="G32" s="259"/>
      <c r="H32" s="259"/>
      <c r="I32" s="259"/>
      <c r="J32" s="134"/>
      <c r="K32" s="5"/>
      <c r="L32" s="5"/>
      <c r="M32" s="5"/>
      <c r="N32" s="5"/>
    </row>
    <row r="33" spans="1:14" outlineLevel="1" x14ac:dyDescent="0.3">
      <c r="A33" s="31" t="s">
        <v>185</v>
      </c>
      <c r="B33" s="33" t="e">
        <f>'Contractor Assumptions'!#REF!</f>
        <v>#REF!</v>
      </c>
      <c r="C33" s="109"/>
      <c r="D33" s="109"/>
      <c r="E33" s="259" t="s">
        <v>34</v>
      </c>
      <c r="F33" s="259" t="s">
        <v>187</v>
      </c>
      <c r="G33" s="259"/>
      <c r="H33" s="259"/>
      <c r="I33" s="259"/>
      <c r="J33" s="134"/>
      <c r="K33" s="5"/>
      <c r="L33" s="5"/>
      <c r="M33" s="5"/>
      <c r="N33" s="5"/>
    </row>
    <row r="34" spans="1:14" outlineLevel="1" x14ac:dyDescent="0.3">
      <c r="A34" s="31" t="s">
        <v>185</v>
      </c>
      <c r="B34" s="33" t="e">
        <f>'Contractor Assumptions'!#REF!</f>
        <v>#REF!</v>
      </c>
      <c r="C34" s="109"/>
      <c r="D34" s="109"/>
      <c r="E34" s="259" t="s">
        <v>36</v>
      </c>
      <c r="F34" s="259" t="s">
        <v>187</v>
      </c>
      <c r="G34" s="259"/>
      <c r="H34" s="259"/>
      <c r="I34" s="259"/>
      <c r="J34" s="134"/>
      <c r="K34" s="5"/>
      <c r="L34" s="5"/>
      <c r="M34" s="5"/>
      <c r="N34" s="5"/>
    </row>
    <row r="35" spans="1:14" outlineLevel="1" x14ac:dyDescent="0.3">
      <c r="A35" s="31" t="s">
        <v>185</v>
      </c>
      <c r="B35" s="33" t="e">
        <f>'Contractor Assumptions'!#REF!</f>
        <v>#REF!</v>
      </c>
      <c r="C35" s="109"/>
      <c r="D35" s="109"/>
      <c r="E35" s="259" t="s">
        <v>34</v>
      </c>
      <c r="F35" s="259" t="s">
        <v>187</v>
      </c>
      <c r="G35" s="259"/>
      <c r="H35" s="259"/>
      <c r="I35" s="259"/>
      <c r="J35" s="134"/>
      <c r="K35" s="5"/>
      <c r="L35" s="5"/>
      <c r="M35" s="5"/>
      <c r="N35" s="5"/>
    </row>
    <row r="36" spans="1:14" outlineLevel="1" x14ac:dyDescent="0.3">
      <c r="A36" s="31" t="s">
        <v>185</v>
      </c>
      <c r="B36" s="33" t="e">
        <f>'Contractor Assumptions'!#REF!</f>
        <v>#REF!</v>
      </c>
      <c r="C36" s="109"/>
      <c r="D36" s="109"/>
      <c r="E36" s="259" t="s">
        <v>35</v>
      </c>
      <c r="F36" s="259" t="s">
        <v>15</v>
      </c>
      <c r="G36" s="259"/>
      <c r="H36" s="259"/>
      <c r="I36" s="259"/>
      <c r="J36" s="134"/>
      <c r="K36" s="5"/>
      <c r="L36" s="5"/>
      <c r="M36" s="5"/>
      <c r="N36" s="5"/>
    </row>
    <row r="37" spans="1:14" outlineLevel="1" x14ac:dyDescent="0.3">
      <c r="A37" s="31" t="s">
        <v>185</v>
      </c>
      <c r="B37" s="33" t="e">
        <f>'Contractor Assumptions'!#REF!</f>
        <v>#REF!</v>
      </c>
      <c r="C37" s="109"/>
      <c r="D37" s="109"/>
      <c r="E37" s="259" t="s">
        <v>33</v>
      </c>
      <c r="F37" s="259" t="s">
        <v>187</v>
      </c>
      <c r="G37" s="259"/>
      <c r="H37" s="259"/>
      <c r="I37" s="259"/>
      <c r="J37" s="134"/>
      <c r="K37" s="5"/>
      <c r="L37" s="5"/>
      <c r="M37" s="5"/>
      <c r="N37" s="5"/>
    </row>
    <row r="38" spans="1:14" outlineLevel="1" x14ac:dyDescent="0.3">
      <c r="A38" s="31" t="s">
        <v>185</v>
      </c>
      <c r="B38" s="33" t="e">
        <f>'Contractor Assumptions'!#REF!</f>
        <v>#REF!</v>
      </c>
      <c r="C38" s="109"/>
      <c r="D38" s="109"/>
      <c r="E38" s="259" t="s">
        <v>33</v>
      </c>
      <c r="F38" s="259" t="s">
        <v>187</v>
      </c>
      <c r="G38" s="259"/>
      <c r="H38" s="259"/>
      <c r="I38" s="259"/>
      <c r="J38" s="134"/>
      <c r="K38" s="5"/>
      <c r="L38" s="5"/>
      <c r="M38" s="5"/>
      <c r="N38" s="5"/>
    </row>
    <row r="39" spans="1:14" outlineLevel="1" x14ac:dyDescent="0.3">
      <c r="A39" s="31" t="s">
        <v>185</v>
      </c>
      <c r="B39" s="33" t="e">
        <f>'Contractor Assumptions'!#REF!</f>
        <v>#REF!</v>
      </c>
      <c r="C39" s="109"/>
      <c r="D39" s="109"/>
      <c r="E39" s="259" t="s">
        <v>35</v>
      </c>
      <c r="F39" s="259" t="s">
        <v>15</v>
      </c>
      <c r="G39" s="259"/>
      <c r="H39" s="259"/>
      <c r="I39" s="259"/>
      <c r="J39" s="134"/>
      <c r="K39" s="5"/>
      <c r="L39" s="5"/>
      <c r="M39" s="5"/>
      <c r="N39" s="5"/>
    </row>
    <row r="40" spans="1:14" outlineLevel="1" x14ac:dyDescent="0.3">
      <c r="A40" s="31" t="s">
        <v>185</v>
      </c>
      <c r="B40" s="33" t="e">
        <f>'Contractor Assumptions'!#REF!</f>
        <v>#REF!</v>
      </c>
      <c r="C40" s="109"/>
      <c r="D40" s="109"/>
      <c r="E40" s="259" t="s">
        <v>35</v>
      </c>
      <c r="F40" s="259" t="s">
        <v>15</v>
      </c>
      <c r="G40" s="259"/>
      <c r="H40" s="259"/>
      <c r="I40" s="259"/>
      <c r="J40" s="134"/>
      <c r="K40" s="5"/>
      <c r="L40" s="5"/>
      <c r="M40" s="5"/>
      <c r="N40" s="5"/>
    </row>
    <row r="41" spans="1:14" outlineLevel="1" x14ac:dyDescent="0.3">
      <c r="A41" s="31" t="s">
        <v>185</v>
      </c>
      <c r="B41" s="33" t="e">
        <f>'Contractor Assumptions'!#REF!</f>
        <v>#REF!</v>
      </c>
      <c r="C41" s="109"/>
      <c r="D41" s="109"/>
      <c r="E41" s="259" t="s">
        <v>35</v>
      </c>
      <c r="F41" s="259" t="s">
        <v>15</v>
      </c>
      <c r="G41" s="259"/>
      <c r="H41" s="259"/>
      <c r="I41" s="259"/>
      <c r="J41" s="134"/>
      <c r="K41" s="5"/>
      <c r="L41" s="5"/>
      <c r="M41" s="5"/>
      <c r="N41" s="5"/>
    </row>
    <row r="42" spans="1:14" outlineLevel="1" x14ac:dyDescent="0.3">
      <c r="A42" s="31" t="s">
        <v>185</v>
      </c>
      <c r="B42" s="33" t="e">
        <f>'Contractor Assumptions'!#REF!</f>
        <v>#REF!</v>
      </c>
      <c r="C42" s="109"/>
      <c r="D42" s="109"/>
      <c r="E42" s="259" t="s">
        <v>33</v>
      </c>
      <c r="F42" s="259" t="s">
        <v>187</v>
      </c>
      <c r="G42" s="259"/>
      <c r="H42" s="259"/>
      <c r="I42" s="259"/>
      <c r="J42" s="134"/>
      <c r="K42" s="5"/>
      <c r="L42" s="5"/>
      <c r="M42" s="5"/>
      <c r="N42" s="5"/>
    </row>
    <row r="43" spans="1:14" outlineLevel="1" x14ac:dyDescent="0.3">
      <c r="A43" s="31" t="s">
        <v>185</v>
      </c>
      <c r="B43" s="33" t="e">
        <f>'Contractor Assumptions'!#REF!</f>
        <v>#REF!</v>
      </c>
      <c r="C43" s="109"/>
      <c r="D43" s="109"/>
      <c r="E43" s="259" t="s">
        <v>33</v>
      </c>
      <c r="F43" s="259" t="s">
        <v>187</v>
      </c>
      <c r="G43" s="259"/>
      <c r="H43" s="259"/>
      <c r="I43" s="259"/>
      <c r="J43" s="134"/>
      <c r="K43" s="5"/>
      <c r="L43" s="5"/>
      <c r="M43" s="5"/>
      <c r="N43" s="5"/>
    </row>
    <row r="44" spans="1:14" outlineLevel="1" x14ac:dyDescent="0.3">
      <c r="A44" s="31" t="s">
        <v>185</v>
      </c>
      <c r="B44" s="33" t="str">
        <f>'Contractor Assumptions'!B6</f>
        <v>Metropolitan Water District of Southern California</v>
      </c>
      <c r="C44" s="109"/>
      <c r="D44" s="109"/>
      <c r="E44" s="259" t="s">
        <v>37</v>
      </c>
      <c r="F44" s="259" t="s">
        <v>15</v>
      </c>
      <c r="G44" s="259"/>
      <c r="H44" s="259"/>
      <c r="I44" s="259"/>
      <c r="J44" s="134"/>
      <c r="K44" s="5"/>
      <c r="L44" s="5"/>
      <c r="M44" s="5"/>
      <c r="N44" s="5"/>
    </row>
    <row r="45" spans="1:14" outlineLevel="1" x14ac:dyDescent="0.3">
      <c r="A45" s="31" t="s">
        <v>185</v>
      </c>
      <c r="B45" s="33" t="e">
        <f>'Contractor Assumptions'!#REF!</f>
        <v>#REF!</v>
      </c>
      <c r="C45" s="109"/>
      <c r="D45" s="109"/>
      <c r="E45" s="259" t="s">
        <v>33</v>
      </c>
      <c r="F45" s="259" t="s">
        <v>187</v>
      </c>
      <c r="G45" s="259"/>
      <c r="H45" s="259"/>
      <c r="I45" s="259"/>
      <c r="J45" s="134"/>
      <c r="K45" s="5"/>
      <c r="L45" s="5"/>
      <c r="M45" s="5"/>
      <c r="N45" s="5"/>
    </row>
    <row r="46" spans="1:14" outlineLevel="1" x14ac:dyDescent="0.3">
      <c r="A46" s="31" t="s">
        <v>185</v>
      </c>
      <c r="B46" s="33" t="e">
        <f>'Contractor Assumptions'!#REF!</f>
        <v>#REF!</v>
      </c>
      <c r="C46" s="109"/>
      <c r="D46" s="109"/>
      <c r="E46" s="259" t="s">
        <v>33</v>
      </c>
      <c r="F46" s="259" t="s">
        <v>187</v>
      </c>
      <c r="G46" s="259"/>
      <c r="H46" s="259"/>
      <c r="I46" s="259"/>
      <c r="J46" s="134"/>
      <c r="K46" s="5"/>
      <c r="L46" s="5"/>
      <c r="M46" s="5"/>
      <c r="N46" s="5"/>
    </row>
    <row r="47" spans="1:14" outlineLevel="1" x14ac:dyDescent="0.3">
      <c r="A47" s="31" t="s">
        <v>185</v>
      </c>
      <c r="B47" s="33" t="e">
        <f>'Contractor Assumptions'!#REF!</f>
        <v>#REF!</v>
      </c>
      <c r="C47" s="109"/>
      <c r="D47" s="109"/>
      <c r="E47" s="259" t="s">
        <v>35</v>
      </c>
      <c r="F47" s="259" t="s">
        <v>15</v>
      </c>
      <c r="G47" s="259"/>
      <c r="H47" s="259"/>
      <c r="I47" s="259"/>
      <c r="J47" s="134"/>
      <c r="K47" s="5"/>
      <c r="L47" s="5"/>
      <c r="M47" s="5"/>
      <c r="N47" s="5"/>
    </row>
    <row r="48" spans="1:14" outlineLevel="1" x14ac:dyDescent="0.3">
      <c r="A48" s="31" t="s">
        <v>185</v>
      </c>
      <c r="B48" s="33" t="e">
        <f>'Contractor Assumptions'!#REF!</f>
        <v>#REF!</v>
      </c>
      <c r="C48" s="109"/>
      <c r="D48" s="109"/>
      <c r="E48" s="259" t="s">
        <v>35</v>
      </c>
      <c r="F48" s="259" t="s">
        <v>15</v>
      </c>
      <c r="G48" s="259"/>
      <c r="H48" s="259"/>
      <c r="I48" s="259"/>
      <c r="J48" s="134"/>
      <c r="K48" s="5"/>
      <c r="L48" s="5"/>
      <c r="M48" s="5"/>
      <c r="N48" s="5"/>
    </row>
    <row r="49" spans="1:46" outlineLevel="1" x14ac:dyDescent="0.3">
      <c r="A49" s="31" t="s">
        <v>185</v>
      </c>
      <c r="B49" s="33" t="e">
        <f>'Contractor Assumptions'!#REF!</f>
        <v>#REF!</v>
      </c>
      <c r="C49" s="109"/>
      <c r="D49" s="109"/>
      <c r="E49" s="259" t="s">
        <v>35</v>
      </c>
      <c r="F49" s="259" t="s">
        <v>15</v>
      </c>
      <c r="G49" s="259"/>
      <c r="H49" s="259"/>
      <c r="I49" s="259"/>
      <c r="J49" s="134"/>
      <c r="K49" s="5"/>
      <c r="L49" s="5"/>
      <c r="M49" s="5"/>
      <c r="N49" s="5"/>
    </row>
    <row r="50" spans="1:46" outlineLevel="1" x14ac:dyDescent="0.3">
      <c r="A50" s="31" t="s">
        <v>185</v>
      </c>
      <c r="B50" s="33" t="e">
        <f>'Contractor Assumptions'!#REF!</f>
        <v>#REF!</v>
      </c>
      <c r="C50" s="109"/>
      <c r="D50" s="109"/>
      <c r="E50" s="259" t="s">
        <v>34</v>
      </c>
      <c r="F50" s="259" t="s">
        <v>187</v>
      </c>
      <c r="G50" s="259"/>
      <c r="H50" s="259"/>
      <c r="I50" s="259"/>
      <c r="J50" s="134"/>
      <c r="K50" s="5"/>
      <c r="L50" s="5"/>
      <c r="M50" s="5"/>
      <c r="N50" s="5"/>
    </row>
    <row r="51" spans="1:46" x14ac:dyDescent="0.3">
      <c r="A51" s="31"/>
      <c r="B51" s="31"/>
      <c r="C51" s="110"/>
      <c r="D51" s="110"/>
      <c r="E51" s="259"/>
      <c r="F51" s="259"/>
      <c r="G51" s="259"/>
      <c r="H51" s="259"/>
      <c r="I51" s="259"/>
      <c r="J51" s="134"/>
    </row>
    <row r="52" spans="1:46" x14ac:dyDescent="0.3">
      <c r="A52" s="38"/>
      <c r="B52" s="38"/>
      <c r="C52" s="117"/>
      <c r="D52" s="117"/>
      <c r="E52" s="269"/>
      <c r="F52" s="269"/>
      <c r="G52" s="269"/>
      <c r="H52" s="269"/>
      <c r="I52" s="269"/>
      <c r="J52" s="131"/>
      <c r="K52" s="4"/>
    </row>
    <row r="53" spans="1:46" ht="25.8" x14ac:dyDescent="0.5">
      <c r="A53" s="290" t="s">
        <v>14</v>
      </c>
      <c r="B53" s="293"/>
      <c r="C53" s="293"/>
      <c r="D53" s="293"/>
      <c r="E53" s="293"/>
      <c r="F53" s="293"/>
      <c r="G53" s="293"/>
      <c r="H53" s="293"/>
      <c r="I53" s="293"/>
      <c r="J53" s="293"/>
      <c r="K53" s="38"/>
      <c r="L53" s="38"/>
      <c r="M53" s="38"/>
      <c r="N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row>
    <row r="54" spans="1:46" ht="35.25" customHeight="1" x14ac:dyDescent="0.3">
      <c r="A54" s="287" t="s">
        <v>189</v>
      </c>
      <c r="B54" s="287"/>
      <c r="C54" s="287"/>
      <c r="D54" s="287"/>
      <c r="E54" s="287"/>
      <c r="F54" s="287"/>
      <c r="G54" s="287"/>
      <c r="H54" s="287"/>
      <c r="I54" s="287"/>
      <c r="J54" s="119"/>
    </row>
    <row r="55" spans="1:46" x14ac:dyDescent="0.3">
      <c r="A55" s="16"/>
      <c r="B55" s="14" t="s">
        <v>190</v>
      </c>
      <c r="C55" s="240"/>
      <c r="D55" s="240"/>
      <c r="E55" s="211">
        <f>SUM(E57:E99)</f>
        <v>0</v>
      </c>
      <c r="F55" s="211">
        <f>SUM(F57:F99)</f>
        <v>0</v>
      </c>
      <c r="G55" s="211">
        <f>SUM(G57:G99)</f>
        <v>0</v>
      </c>
      <c r="H55" s="211">
        <f>SUM(H57:H99)</f>
        <v>0</v>
      </c>
      <c r="I55" s="211" t="e">
        <f>SUM(I57:I99)</f>
        <v>#REF!</v>
      </c>
      <c r="J55" s="135"/>
    </row>
    <row r="56" spans="1:46" x14ac:dyDescent="0.3">
      <c r="A56" s="16" t="s">
        <v>0</v>
      </c>
      <c r="B56" s="16" t="s">
        <v>11</v>
      </c>
      <c r="C56" s="241"/>
      <c r="D56" s="241"/>
      <c r="E56" s="212">
        <v>2025</v>
      </c>
      <c r="F56" s="212">
        <v>2030</v>
      </c>
      <c r="G56" s="212">
        <v>2035</v>
      </c>
      <c r="H56" s="212">
        <v>2040</v>
      </c>
      <c r="I56" s="212">
        <v>2045</v>
      </c>
      <c r="J56" s="136" t="s">
        <v>8</v>
      </c>
    </row>
    <row r="57" spans="1:46" hidden="1" outlineLevel="1" x14ac:dyDescent="0.3">
      <c r="A57" s="13" t="s">
        <v>191</v>
      </c>
      <c r="B57" s="16" t="e">
        <f>'Contractor Assumptions'!#REF!</f>
        <v>#REF!</v>
      </c>
      <c r="C57" s="241"/>
      <c r="D57" s="241"/>
      <c r="E57" s="213">
        <v>0</v>
      </c>
      <c r="F57" s="213">
        <v>0</v>
      </c>
      <c r="G57" s="213">
        <v>0</v>
      </c>
      <c r="H57" s="213">
        <v>0</v>
      </c>
      <c r="I57" s="213">
        <v>0</v>
      </c>
      <c r="J57" s="130"/>
      <c r="L57" s="5"/>
      <c r="M57" s="5"/>
      <c r="N57" s="5"/>
    </row>
    <row r="58" spans="1:46" hidden="1" outlineLevel="1" x14ac:dyDescent="0.3">
      <c r="A58" s="13" t="s">
        <v>191</v>
      </c>
      <c r="B58" s="16" t="e">
        <f>'Contractor Assumptions'!#REF!</f>
        <v>#REF!</v>
      </c>
      <c r="C58" s="241"/>
      <c r="D58" s="241"/>
      <c r="E58" s="213">
        <v>0</v>
      </c>
      <c r="F58" s="213">
        <v>0</v>
      </c>
      <c r="G58" s="213">
        <v>0</v>
      </c>
      <c r="H58" s="213">
        <v>0</v>
      </c>
      <c r="I58" s="213">
        <v>0</v>
      </c>
      <c r="J58" s="130"/>
      <c r="L58" s="5"/>
      <c r="M58" s="5"/>
      <c r="N58" s="5"/>
    </row>
    <row r="59" spans="1:46" hidden="1" outlineLevel="1" x14ac:dyDescent="0.3">
      <c r="A59" s="13" t="s">
        <v>191</v>
      </c>
      <c r="B59" s="16" t="e">
        <f>'Contractor Assumptions'!#REF!</f>
        <v>#REF!</v>
      </c>
      <c r="C59" s="241"/>
      <c r="D59" s="241"/>
      <c r="E59" s="213">
        <v>0</v>
      </c>
      <c r="F59" s="213">
        <v>0</v>
      </c>
      <c r="G59" s="213">
        <v>0</v>
      </c>
      <c r="H59" s="213">
        <v>0</v>
      </c>
      <c r="I59" s="213">
        <v>0</v>
      </c>
      <c r="J59" s="130"/>
      <c r="K59" s="5"/>
      <c r="L59" s="5"/>
      <c r="M59" s="5"/>
      <c r="N59" s="5"/>
    </row>
    <row r="60" spans="1:46" hidden="1" outlineLevel="1" x14ac:dyDescent="0.3">
      <c r="A60" s="13" t="s">
        <v>191</v>
      </c>
      <c r="B60" s="16" t="e">
        <f>'Contractor Assumptions'!#REF!</f>
        <v>#REF!</v>
      </c>
      <c r="C60" s="241"/>
      <c r="D60" s="241"/>
      <c r="E60" s="213">
        <v>0</v>
      </c>
      <c r="F60" s="213">
        <v>0</v>
      </c>
      <c r="G60" s="213">
        <v>0</v>
      </c>
      <c r="H60" s="213">
        <v>0</v>
      </c>
      <c r="I60" s="213">
        <v>0</v>
      </c>
      <c r="J60" s="130"/>
      <c r="K60" s="5"/>
      <c r="L60" s="5"/>
      <c r="M60" s="5"/>
      <c r="N60" s="5"/>
    </row>
    <row r="61" spans="1:46" hidden="1" outlineLevel="1" x14ac:dyDescent="0.3">
      <c r="A61" s="13" t="s">
        <v>191</v>
      </c>
      <c r="B61" s="16" t="e">
        <f>'Contractor Assumptions'!#REF!</f>
        <v>#REF!</v>
      </c>
      <c r="C61" s="241"/>
      <c r="D61" s="241"/>
      <c r="E61" s="213">
        <v>0</v>
      </c>
      <c r="F61" s="213">
        <v>0</v>
      </c>
      <c r="G61" s="213">
        <v>0</v>
      </c>
      <c r="H61" s="213">
        <v>0</v>
      </c>
      <c r="I61" s="213">
        <v>0</v>
      </c>
      <c r="J61" s="130"/>
      <c r="K61" s="5"/>
      <c r="L61" s="5"/>
      <c r="M61" s="5"/>
      <c r="N61" s="5"/>
    </row>
    <row r="62" spans="1:46" hidden="1" outlineLevel="1" x14ac:dyDescent="0.3">
      <c r="A62" s="13" t="s">
        <v>191</v>
      </c>
      <c r="B62" s="16" t="e">
        <f>'Contractor Assumptions'!#REF!</f>
        <v>#REF!</v>
      </c>
      <c r="C62" s="241"/>
      <c r="D62" s="241"/>
      <c r="E62" s="213">
        <v>0</v>
      </c>
      <c r="F62" s="213">
        <v>0</v>
      </c>
      <c r="G62" s="213">
        <v>0</v>
      </c>
      <c r="H62" s="213">
        <v>0</v>
      </c>
      <c r="I62" s="213">
        <v>0</v>
      </c>
      <c r="J62" s="130"/>
      <c r="K62" s="5"/>
      <c r="L62" s="5"/>
      <c r="M62" s="5"/>
      <c r="N62" s="5"/>
    </row>
    <row r="63" spans="1:46" hidden="1" outlineLevel="1" x14ac:dyDescent="0.3">
      <c r="A63" s="13" t="s">
        <v>191</v>
      </c>
      <c r="B63" s="16" t="e">
        <f>'Contractor Assumptions'!#REF!</f>
        <v>#REF!</v>
      </c>
      <c r="C63" s="241"/>
      <c r="D63" s="241"/>
      <c r="E63" s="213">
        <v>0</v>
      </c>
      <c r="F63" s="213">
        <v>0</v>
      </c>
      <c r="G63" s="213">
        <v>0</v>
      </c>
      <c r="H63" s="213">
        <v>0</v>
      </c>
      <c r="I63" s="213">
        <v>0</v>
      </c>
      <c r="J63" s="130"/>
      <c r="L63" s="5"/>
      <c r="M63" s="5"/>
      <c r="N63" s="5"/>
    </row>
    <row r="64" spans="1:46" hidden="1" outlineLevel="1" x14ac:dyDescent="0.3">
      <c r="A64" s="13" t="s">
        <v>191</v>
      </c>
      <c r="B64" s="16" t="e">
        <f>'Contractor Assumptions'!#REF!</f>
        <v>#REF!</v>
      </c>
      <c r="C64" s="241"/>
      <c r="D64" s="241"/>
      <c r="E64" s="213">
        <v>0</v>
      </c>
      <c r="F64" s="213">
        <v>0</v>
      </c>
      <c r="G64" s="213">
        <v>0</v>
      </c>
      <c r="H64" s="213">
        <v>0</v>
      </c>
      <c r="I64" s="213">
        <v>0</v>
      </c>
      <c r="J64" s="130"/>
      <c r="K64" s="9"/>
      <c r="L64" s="5"/>
      <c r="M64" s="5"/>
      <c r="N64" s="5"/>
    </row>
    <row r="65" spans="1:14" hidden="1" outlineLevel="1" x14ac:dyDescent="0.3">
      <c r="A65" s="13" t="s">
        <v>191</v>
      </c>
      <c r="B65" s="16" t="e">
        <f>'Contractor Assumptions'!#REF!</f>
        <v>#REF!</v>
      </c>
      <c r="C65" s="241"/>
      <c r="D65" s="241"/>
      <c r="E65" s="213">
        <v>0</v>
      </c>
      <c r="F65" s="213">
        <v>0</v>
      </c>
      <c r="G65" s="213">
        <v>0</v>
      </c>
      <c r="H65" s="213">
        <v>0</v>
      </c>
      <c r="I65" s="213">
        <v>0</v>
      </c>
      <c r="J65" s="130"/>
      <c r="K65" s="5"/>
      <c r="L65" s="5"/>
      <c r="M65" s="5"/>
      <c r="N65" s="5"/>
    </row>
    <row r="66" spans="1:14" hidden="1" outlineLevel="1" x14ac:dyDescent="0.3">
      <c r="A66" s="13" t="s">
        <v>191</v>
      </c>
      <c r="B66" s="16" t="e">
        <f>'Contractor Assumptions'!#REF!</f>
        <v>#REF!</v>
      </c>
      <c r="C66" s="241"/>
      <c r="D66" s="241"/>
      <c r="E66" s="213">
        <v>0</v>
      </c>
      <c r="F66" s="213">
        <v>0</v>
      </c>
      <c r="G66" s="213">
        <v>0</v>
      </c>
      <c r="H66" s="213">
        <v>0</v>
      </c>
      <c r="I66" s="213">
        <v>0</v>
      </c>
      <c r="J66" s="130"/>
      <c r="K66" s="5"/>
      <c r="L66" s="5"/>
      <c r="M66" s="5"/>
      <c r="N66" s="5"/>
    </row>
    <row r="67" spans="1:14" hidden="1" outlineLevel="1" x14ac:dyDescent="0.3">
      <c r="A67" s="13" t="s">
        <v>191</v>
      </c>
      <c r="B67" s="16" t="e">
        <f>'Contractor Assumptions'!#REF!</f>
        <v>#REF!</v>
      </c>
      <c r="C67" s="241"/>
      <c r="D67" s="241"/>
      <c r="E67" s="213">
        <v>0</v>
      </c>
      <c r="F67" s="213">
        <v>0</v>
      </c>
      <c r="G67" s="213">
        <v>0</v>
      </c>
      <c r="H67" s="213">
        <v>0</v>
      </c>
      <c r="I67" s="213">
        <v>0</v>
      </c>
      <c r="J67" s="130"/>
      <c r="K67" s="5"/>
      <c r="L67" s="5"/>
      <c r="M67" s="5"/>
      <c r="N67" s="5"/>
    </row>
    <row r="68" spans="1:14" hidden="1" outlineLevel="1" x14ac:dyDescent="0.3">
      <c r="A68" s="13" t="s">
        <v>191</v>
      </c>
      <c r="B68" s="16" t="e">
        <f>'Contractor Assumptions'!#REF!</f>
        <v>#REF!</v>
      </c>
      <c r="C68" s="241"/>
      <c r="D68" s="241"/>
      <c r="E68" s="213">
        <v>0</v>
      </c>
      <c r="F68" s="213">
        <v>0</v>
      </c>
      <c r="G68" s="213">
        <v>0</v>
      </c>
      <c r="H68" s="213">
        <v>0</v>
      </c>
      <c r="I68" s="213">
        <v>0</v>
      </c>
      <c r="J68" s="130"/>
      <c r="K68" s="5"/>
      <c r="L68" s="5"/>
      <c r="M68" s="5"/>
      <c r="N68" s="5"/>
    </row>
    <row r="69" spans="1:14" hidden="1" outlineLevel="1" x14ac:dyDescent="0.3">
      <c r="A69" s="13" t="s">
        <v>191</v>
      </c>
      <c r="B69" s="16" t="e">
        <f>'Contractor Assumptions'!#REF!</f>
        <v>#REF!</v>
      </c>
      <c r="C69" s="241"/>
      <c r="D69" s="241"/>
      <c r="E69" s="213">
        <v>0</v>
      </c>
      <c r="F69" s="213">
        <v>0</v>
      </c>
      <c r="G69" s="213">
        <v>0</v>
      </c>
      <c r="H69" s="213">
        <v>0</v>
      </c>
      <c r="I69" s="213">
        <v>0</v>
      </c>
      <c r="J69" s="130"/>
      <c r="K69" s="5"/>
      <c r="L69" s="5"/>
      <c r="M69" s="5"/>
      <c r="N69" s="5"/>
    </row>
    <row r="70" spans="1:14" hidden="1" outlineLevel="1" x14ac:dyDescent="0.3">
      <c r="A70" s="13" t="s">
        <v>191</v>
      </c>
      <c r="B70" s="16" t="e">
        <f>'Contractor Assumptions'!#REF!</f>
        <v>#REF!</v>
      </c>
      <c r="C70" s="241"/>
      <c r="D70" s="241"/>
      <c r="E70" s="213">
        <v>0</v>
      </c>
      <c r="F70" s="213">
        <v>0</v>
      </c>
      <c r="G70" s="213">
        <v>0</v>
      </c>
      <c r="H70" s="213">
        <v>0</v>
      </c>
      <c r="I70" s="213">
        <v>0</v>
      </c>
      <c r="J70" s="130"/>
      <c r="K70" s="5"/>
      <c r="L70" s="5"/>
      <c r="M70" s="5"/>
      <c r="N70" s="5"/>
    </row>
    <row r="71" spans="1:14" hidden="1" outlineLevel="1" x14ac:dyDescent="0.3">
      <c r="A71" s="13" t="s">
        <v>191</v>
      </c>
      <c r="B71" s="16" t="e">
        <f>'Contractor Assumptions'!#REF!</f>
        <v>#REF!</v>
      </c>
      <c r="C71" s="241"/>
      <c r="D71" s="241"/>
      <c r="E71" s="213">
        <v>0</v>
      </c>
      <c r="F71" s="213">
        <v>0</v>
      </c>
      <c r="G71" s="213">
        <v>0</v>
      </c>
      <c r="H71" s="213">
        <v>0</v>
      </c>
      <c r="I71" s="213">
        <v>0</v>
      </c>
      <c r="J71" s="130"/>
      <c r="K71" s="5"/>
      <c r="L71" s="5"/>
      <c r="M71" s="5"/>
      <c r="N71" s="5"/>
    </row>
    <row r="72" spans="1:14" hidden="1" outlineLevel="1" x14ac:dyDescent="0.3">
      <c r="A72" s="13" t="s">
        <v>191</v>
      </c>
      <c r="B72" s="16" t="e">
        <f>'Contractor Assumptions'!#REF!</f>
        <v>#REF!</v>
      </c>
      <c r="C72" s="241"/>
      <c r="D72" s="241"/>
      <c r="E72" s="213">
        <v>0</v>
      </c>
      <c r="F72" s="213">
        <v>0</v>
      </c>
      <c r="G72" s="213">
        <v>0</v>
      </c>
      <c r="H72" s="213">
        <v>0</v>
      </c>
      <c r="I72" s="213">
        <v>0</v>
      </c>
      <c r="J72" s="130"/>
      <c r="K72" s="5"/>
      <c r="L72" s="5"/>
      <c r="M72" s="5"/>
      <c r="N72" s="5"/>
    </row>
    <row r="73" spans="1:14" hidden="1" outlineLevel="1" x14ac:dyDescent="0.3">
      <c r="A73" s="13" t="s">
        <v>191</v>
      </c>
      <c r="B73" s="16" t="e">
        <f>'Contractor Assumptions'!#REF!</f>
        <v>#REF!</v>
      </c>
      <c r="C73" s="241"/>
      <c r="D73" s="241"/>
      <c r="E73" s="213">
        <v>0</v>
      </c>
      <c r="F73" s="213">
        <v>0</v>
      </c>
      <c r="G73" s="213">
        <v>0</v>
      </c>
      <c r="H73" s="213">
        <v>0</v>
      </c>
      <c r="I73" s="213">
        <v>0</v>
      </c>
      <c r="J73" s="130"/>
      <c r="K73" s="5"/>
      <c r="L73" s="5"/>
      <c r="M73" s="5"/>
      <c r="N73" s="5"/>
    </row>
    <row r="74" spans="1:14" hidden="1" outlineLevel="1" x14ac:dyDescent="0.3">
      <c r="A74" s="13" t="s">
        <v>191</v>
      </c>
      <c r="B74" s="16" t="e">
        <f>'Contractor Assumptions'!#REF!</f>
        <v>#REF!</v>
      </c>
      <c r="C74" s="241"/>
      <c r="D74" s="241"/>
      <c r="E74" s="213">
        <v>0</v>
      </c>
      <c r="F74" s="213">
        <v>0</v>
      </c>
      <c r="G74" s="213">
        <v>0</v>
      </c>
      <c r="H74" s="213">
        <v>0</v>
      </c>
      <c r="I74" s="213">
        <v>0</v>
      </c>
      <c r="J74" s="130"/>
      <c r="K74" s="5"/>
      <c r="L74" s="5"/>
      <c r="M74" s="5"/>
      <c r="N74" s="5"/>
    </row>
    <row r="75" spans="1:14" hidden="1" outlineLevel="1" x14ac:dyDescent="0.3">
      <c r="A75" s="13" t="s">
        <v>191</v>
      </c>
      <c r="B75" s="16" t="e">
        <f>'Contractor Assumptions'!#REF!</f>
        <v>#REF!</v>
      </c>
      <c r="C75" s="241"/>
      <c r="D75" s="241"/>
      <c r="E75" s="213">
        <v>0</v>
      </c>
      <c r="F75" s="213">
        <v>0</v>
      </c>
      <c r="G75" s="213">
        <v>0</v>
      </c>
      <c r="H75" s="213">
        <v>0</v>
      </c>
      <c r="I75" s="213">
        <v>0</v>
      </c>
      <c r="J75" s="130"/>
      <c r="K75" s="5"/>
      <c r="L75" s="5"/>
      <c r="M75" s="5"/>
      <c r="N75" s="5"/>
    </row>
    <row r="76" spans="1:14" hidden="1" outlineLevel="1" x14ac:dyDescent="0.3">
      <c r="A76" s="13" t="s">
        <v>191</v>
      </c>
      <c r="B76" s="16" t="e">
        <f>'Contractor Assumptions'!#REF!</f>
        <v>#REF!</v>
      </c>
      <c r="C76" s="241"/>
      <c r="D76" s="241"/>
      <c r="E76" s="213">
        <v>0</v>
      </c>
      <c r="F76" s="213">
        <v>0</v>
      </c>
      <c r="G76" s="213">
        <v>0</v>
      </c>
      <c r="H76" s="213">
        <v>0</v>
      </c>
      <c r="I76" s="213">
        <v>0</v>
      </c>
      <c r="J76" s="130"/>
      <c r="K76" s="10"/>
      <c r="L76" s="5"/>
      <c r="M76" s="5"/>
      <c r="N76" s="5"/>
    </row>
    <row r="77" spans="1:14" hidden="1" outlineLevel="1" x14ac:dyDescent="0.3">
      <c r="A77" s="13" t="s">
        <v>191</v>
      </c>
      <c r="B77" s="16" t="e">
        <f>'Contractor Assumptions'!#REF!</f>
        <v>#REF!</v>
      </c>
      <c r="C77" s="241"/>
      <c r="D77" s="241"/>
      <c r="E77" s="213">
        <v>0</v>
      </c>
      <c r="F77" s="213">
        <v>0</v>
      </c>
      <c r="G77" s="213">
        <v>0</v>
      </c>
      <c r="H77" s="213">
        <v>0</v>
      </c>
      <c r="I77" s="213">
        <v>0</v>
      </c>
      <c r="J77" s="130"/>
      <c r="K77" s="5"/>
      <c r="L77" s="5"/>
      <c r="M77" s="5"/>
      <c r="N77" s="5"/>
    </row>
    <row r="78" spans="1:14" hidden="1" outlineLevel="1" x14ac:dyDescent="0.3">
      <c r="A78" s="13" t="s">
        <v>191</v>
      </c>
      <c r="B78" s="16" t="e">
        <f>'Contractor Assumptions'!#REF!</f>
        <v>#REF!</v>
      </c>
      <c r="C78" s="241"/>
      <c r="D78" s="241"/>
      <c r="E78" s="213">
        <v>0</v>
      </c>
      <c r="F78" s="213">
        <v>0</v>
      </c>
      <c r="G78" s="213">
        <v>0</v>
      </c>
      <c r="H78" s="213">
        <v>0</v>
      </c>
      <c r="I78" s="213">
        <v>0</v>
      </c>
      <c r="J78" s="130"/>
      <c r="L78" s="5"/>
      <c r="M78" s="5"/>
      <c r="N78" s="5"/>
    </row>
    <row r="79" spans="1:14" hidden="1" outlineLevel="1" x14ac:dyDescent="0.3">
      <c r="A79" s="13" t="s">
        <v>191</v>
      </c>
      <c r="B79" s="16" t="e">
        <f>'Contractor Assumptions'!#REF!</f>
        <v>#REF!</v>
      </c>
      <c r="C79" s="241"/>
      <c r="D79" s="241"/>
      <c r="E79" s="213">
        <v>0</v>
      </c>
      <c r="F79" s="213">
        <v>0</v>
      </c>
      <c r="G79" s="213">
        <v>0</v>
      </c>
      <c r="H79" s="213">
        <v>0</v>
      </c>
      <c r="I79" s="213">
        <v>0</v>
      </c>
      <c r="J79" s="130"/>
      <c r="K79" s="5"/>
      <c r="L79" s="5"/>
      <c r="M79" s="5"/>
      <c r="N79" s="5"/>
    </row>
    <row r="80" spans="1:14" hidden="1" outlineLevel="1" x14ac:dyDescent="0.3">
      <c r="A80" s="13" t="s">
        <v>191</v>
      </c>
      <c r="B80" s="16" t="e">
        <f>'Contractor Assumptions'!#REF!</f>
        <v>#REF!</v>
      </c>
      <c r="C80" s="241"/>
      <c r="D80" s="241"/>
      <c r="E80" s="213">
        <v>0</v>
      </c>
      <c r="F80" s="213">
        <v>0</v>
      </c>
      <c r="G80" s="213">
        <v>0</v>
      </c>
      <c r="H80" s="213">
        <v>0</v>
      </c>
      <c r="I80" s="213">
        <v>0</v>
      </c>
      <c r="J80" s="130"/>
      <c r="K80" s="5"/>
      <c r="L80" s="5"/>
      <c r="M80" s="5"/>
      <c r="N80" s="5"/>
    </row>
    <row r="81" spans="1:14" hidden="1" outlineLevel="1" x14ac:dyDescent="0.3">
      <c r="A81" s="13" t="s">
        <v>191</v>
      </c>
      <c r="B81" s="16" t="e">
        <f>'Contractor Assumptions'!#REF!</f>
        <v>#REF!</v>
      </c>
      <c r="C81" s="241"/>
      <c r="D81" s="241"/>
      <c r="E81" s="213">
        <v>0</v>
      </c>
      <c r="F81" s="213">
        <v>0</v>
      </c>
      <c r="G81" s="213">
        <v>0</v>
      </c>
      <c r="H81" s="213">
        <v>0</v>
      </c>
      <c r="I81" s="213">
        <v>0</v>
      </c>
      <c r="J81" s="130"/>
      <c r="K81" s="5"/>
      <c r="L81" s="5"/>
      <c r="M81" s="5"/>
      <c r="N81" s="5"/>
    </row>
    <row r="82" spans="1:14" hidden="1" outlineLevel="1" x14ac:dyDescent="0.3">
      <c r="A82" s="13" t="s">
        <v>191</v>
      </c>
      <c r="B82" s="16" t="e">
        <f>'Contractor Assumptions'!#REF!</f>
        <v>#REF!</v>
      </c>
      <c r="C82" s="241"/>
      <c r="D82" s="241"/>
      <c r="E82" s="213">
        <v>0</v>
      </c>
      <c r="F82" s="213">
        <v>0</v>
      </c>
      <c r="G82" s="213">
        <v>0</v>
      </c>
      <c r="H82" s="213">
        <v>0</v>
      </c>
      <c r="I82" s="213">
        <v>0</v>
      </c>
      <c r="J82" s="130"/>
      <c r="K82" s="5"/>
      <c r="L82" s="5"/>
      <c r="M82" s="5"/>
      <c r="N82" s="5"/>
    </row>
    <row r="83" spans="1:14" hidden="1" outlineLevel="1" x14ac:dyDescent="0.3">
      <c r="A83" s="13" t="s">
        <v>191</v>
      </c>
      <c r="B83" s="16" t="e">
        <f>'Contractor Assumptions'!#REF!</f>
        <v>#REF!</v>
      </c>
      <c r="C83" s="241"/>
      <c r="D83" s="241"/>
      <c r="E83" s="213">
        <v>0</v>
      </c>
      <c r="F83" s="213">
        <v>0</v>
      </c>
      <c r="G83" s="213">
        <v>0</v>
      </c>
      <c r="H83" s="213">
        <v>0</v>
      </c>
      <c r="I83" s="213">
        <v>0</v>
      </c>
      <c r="J83" s="130"/>
      <c r="K83" s="5"/>
      <c r="L83" s="5"/>
      <c r="M83" s="5"/>
      <c r="N83" s="5"/>
    </row>
    <row r="84" spans="1:14" hidden="1" outlineLevel="1" x14ac:dyDescent="0.3">
      <c r="A84" s="13" t="s">
        <v>191</v>
      </c>
      <c r="B84" s="16" t="e">
        <f>'Contractor Assumptions'!#REF!</f>
        <v>#REF!</v>
      </c>
      <c r="C84" s="241"/>
      <c r="D84" s="241"/>
      <c r="E84" s="213">
        <v>0</v>
      </c>
      <c r="F84" s="213">
        <v>0</v>
      </c>
      <c r="G84" s="213">
        <v>0</v>
      </c>
      <c r="H84" s="213">
        <v>0</v>
      </c>
      <c r="I84" s="213">
        <v>0</v>
      </c>
      <c r="J84" s="130"/>
      <c r="K84" s="5"/>
      <c r="L84" s="5"/>
      <c r="M84" s="5"/>
      <c r="N84" s="5"/>
    </row>
    <row r="85" spans="1:14" hidden="1" outlineLevel="1" x14ac:dyDescent="0.3">
      <c r="A85" s="13" t="s">
        <v>191</v>
      </c>
      <c r="B85" s="16" t="e">
        <f>'Contractor Assumptions'!#REF!</f>
        <v>#REF!</v>
      </c>
      <c r="C85" s="241"/>
      <c r="D85" s="241"/>
      <c r="E85" s="213">
        <v>0</v>
      </c>
      <c r="F85" s="213">
        <v>0</v>
      </c>
      <c r="G85" s="213">
        <v>0</v>
      </c>
      <c r="H85" s="213">
        <v>0</v>
      </c>
      <c r="I85" s="213">
        <v>0</v>
      </c>
      <c r="J85" s="130"/>
      <c r="K85" s="5"/>
      <c r="L85" s="5"/>
      <c r="M85" s="5"/>
      <c r="N85" s="5"/>
    </row>
    <row r="86" spans="1:14" hidden="1" outlineLevel="1" x14ac:dyDescent="0.3">
      <c r="A86" s="13" t="s">
        <v>191</v>
      </c>
      <c r="B86" s="16" t="e">
        <f>'Contractor Assumptions'!#REF!</f>
        <v>#REF!</v>
      </c>
      <c r="C86" s="241"/>
      <c r="D86" s="241"/>
      <c r="E86" s="213">
        <v>0</v>
      </c>
      <c r="F86" s="213">
        <v>0</v>
      </c>
      <c r="G86" s="213">
        <v>0</v>
      </c>
      <c r="H86" s="213">
        <v>0</v>
      </c>
      <c r="I86" s="213">
        <v>0</v>
      </c>
      <c r="J86" s="130"/>
      <c r="K86" s="5"/>
      <c r="L86" s="5"/>
      <c r="M86" s="5"/>
      <c r="N86" s="5"/>
    </row>
    <row r="87" spans="1:14" hidden="1" outlineLevel="1" x14ac:dyDescent="0.3">
      <c r="A87" s="13" t="s">
        <v>191</v>
      </c>
      <c r="B87" s="16" t="e">
        <f>'Contractor Assumptions'!#REF!</f>
        <v>#REF!</v>
      </c>
      <c r="C87" s="241"/>
      <c r="D87" s="241"/>
      <c r="E87" s="213">
        <v>0</v>
      </c>
      <c r="F87" s="213">
        <v>0</v>
      </c>
      <c r="G87" s="213">
        <v>0</v>
      </c>
      <c r="H87" s="213">
        <v>0</v>
      </c>
      <c r="I87" s="213">
        <v>0</v>
      </c>
      <c r="J87" s="130"/>
      <c r="K87" s="5"/>
      <c r="L87" s="5"/>
      <c r="M87" s="5"/>
      <c r="N87" s="5"/>
    </row>
    <row r="88" spans="1:14" hidden="1" outlineLevel="1" x14ac:dyDescent="0.3">
      <c r="A88" s="13" t="s">
        <v>191</v>
      </c>
      <c r="B88" s="16" t="e">
        <f>'Contractor Assumptions'!#REF!</f>
        <v>#REF!</v>
      </c>
      <c r="C88" s="241"/>
      <c r="D88" s="241"/>
      <c r="E88" s="213">
        <v>0</v>
      </c>
      <c r="F88" s="213">
        <v>0</v>
      </c>
      <c r="G88" s="213">
        <v>0</v>
      </c>
      <c r="H88" s="213">
        <v>0</v>
      </c>
      <c r="I88" s="213">
        <v>0</v>
      </c>
      <c r="J88" s="130"/>
      <c r="K88" s="5"/>
      <c r="L88" s="5"/>
      <c r="M88" s="5"/>
      <c r="N88" s="5"/>
    </row>
    <row r="89" spans="1:14" hidden="1" outlineLevel="1" x14ac:dyDescent="0.3">
      <c r="A89" s="13" t="s">
        <v>191</v>
      </c>
      <c r="B89" s="16" t="e">
        <f>'Contractor Assumptions'!#REF!</f>
        <v>#REF!</v>
      </c>
      <c r="C89" s="241"/>
      <c r="D89" s="241"/>
      <c r="E89" s="213">
        <v>0</v>
      </c>
      <c r="F89" s="213">
        <v>0</v>
      </c>
      <c r="G89" s="213">
        <v>0</v>
      </c>
      <c r="H89" s="213">
        <v>0</v>
      </c>
      <c r="I89" s="213">
        <v>0</v>
      </c>
      <c r="J89" s="130"/>
      <c r="K89" s="5"/>
      <c r="L89" s="5"/>
      <c r="M89" s="5"/>
      <c r="N89" s="5"/>
    </row>
    <row r="90" spans="1:14" hidden="1" outlineLevel="1" x14ac:dyDescent="0.3">
      <c r="A90" s="13" t="s">
        <v>191</v>
      </c>
      <c r="B90" s="16" t="e">
        <f>'Contractor Assumptions'!#REF!</f>
        <v>#REF!</v>
      </c>
      <c r="C90" s="241"/>
      <c r="D90" s="241"/>
      <c r="E90" s="213">
        <v>0</v>
      </c>
      <c r="F90" s="213">
        <v>0</v>
      </c>
      <c r="G90" s="213">
        <v>0</v>
      </c>
      <c r="H90" s="213">
        <v>0</v>
      </c>
      <c r="I90" s="213">
        <v>0</v>
      </c>
      <c r="J90" s="130"/>
      <c r="K90" s="5"/>
      <c r="L90" s="5"/>
      <c r="M90" s="5"/>
      <c r="N90" s="5"/>
    </row>
    <row r="91" spans="1:14" hidden="1" outlineLevel="1" x14ac:dyDescent="0.3">
      <c r="A91" s="13" t="s">
        <v>191</v>
      </c>
      <c r="B91" s="16" t="e">
        <f>'Contractor Assumptions'!#REF!</f>
        <v>#REF!</v>
      </c>
      <c r="C91" s="241"/>
      <c r="D91" s="241"/>
      <c r="E91" s="213">
        <v>0</v>
      </c>
      <c r="F91" s="213">
        <v>0</v>
      </c>
      <c r="G91" s="213">
        <v>0</v>
      </c>
      <c r="H91" s="213">
        <v>0</v>
      </c>
      <c r="I91" s="213">
        <v>0</v>
      </c>
      <c r="J91" s="130"/>
      <c r="K91" s="5"/>
      <c r="L91" s="5"/>
      <c r="M91" s="5"/>
      <c r="N91" s="5"/>
    </row>
    <row r="92" spans="1:14" hidden="1" outlineLevel="1" x14ac:dyDescent="0.3">
      <c r="A92" s="13" t="s">
        <v>191</v>
      </c>
      <c r="B92" s="16" t="e">
        <f>'Contractor Assumptions'!#REF!</f>
        <v>#REF!</v>
      </c>
      <c r="C92" s="241"/>
      <c r="D92" s="241"/>
      <c r="E92" s="213">
        <v>0</v>
      </c>
      <c r="F92" s="213">
        <v>0</v>
      </c>
      <c r="G92" s="213">
        <v>0</v>
      </c>
      <c r="H92" s="213">
        <v>0</v>
      </c>
      <c r="I92" s="213">
        <v>0</v>
      </c>
      <c r="J92" s="130"/>
      <c r="K92" s="5"/>
      <c r="L92" s="5"/>
      <c r="M92" s="5"/>
      <c r="N92" s="5"/>
    </row>
    <row r="93" spans="1:14" hidden="1" outlineLevel="1" x14ac:dyDescent="0.3">
      <c r="A93" s="13" t="s">
        <v>191</v>
      </c>
      <c r="B93" s="16" t="str">
        <f>'Contractor Assumptions'!B6</f>
        <v>Metropolitan Water District of Southern California</v>
      </c>
      <c r="C93" s="241"/>
      <c r="D93" s="241"/>
      <c r="E93" s="213">
        <v>0</v>
      </c>
      <c r="F93" s="213">
        <v>0</v>
      </c>
      <c r="G93" s="213">
        <v>0</v>
      </c>
      <c r="H93" s="213">
        <v>0</v>
      </c>
      <c r="I93" s="214" t="e">
        <f>SUM(#REF!)</f>
        <v>#REF!</v>
      </c>
      <c r="J93" s="130"/>
      <c r="K93" s="5"/>
      <c r="L93" s="5"/>
      <c r="M93" s="5"/>
      <c r="N93" s="5"/>
    </row>
    <row r="94" spans="1:14" hidden="1" outlineLevel="1" x14ac:dyDescent="0.3">
      <c r="A94" s="13" t="s">
        <v>191</v>
      </c>
      <c r="B94" s="16" t="e">
        <f>'Contractor Assumptions'!#REF!</f>
        <v>#REF!</v>
      </c>
      <c r="C94" s="241"/>
      <c r="D94" s="241"/>
      <c r="E94" s="213">
        <v>0</v>
      </c>
      <c r="F94" s="213">
        <v>0</v>
      </c>
      <c r="G94" s="213">
        <v>0</v>
      </c>
      <c r="H94" s="213">
        <v>0</v>
      </c>
      <c r="I94" s="213">
        <v>0</v>
      </c>
      <c r="J94" s="130"/>
      <c r="K94" s="5"/>
      <c r="L94" s="5"/>
      <c r="M94" s="5"/>
      <c r="N94" s="5"/>
    </row>
    <row r="95" spans="1:14" hidden="1" outlineLevel="1" x14ac:dyDescent="0.3">
      <c r="A95" s="13" t="s">
        <v>191</v>
      </c>
      <c r="B95" s="16" t="e">
        <f>'Contractor Assumptions'!#REF!</f>
        <v>#REF!</v>
      </c>
      <c r="C95" s="241"/>
      <c r="D95" s="241"/>
      <c r="E95" s="213">
        <v>0</v>
      </c>
      <c r="F95" s="213">
        <v>0</v>
      </c>
      <c r="G95" s="213">
        <v>0</v>
      </c>
      <c r="H95" s="213">
        <v>0</v>
      </c>
      <c r="I95" s="213">
        <v>0</v>
      </c>
      <c r="J95" s="130"/>
      <c r="K95" s="5"/>
      <c r="L95" s="5"/>
      <c r="M95" s="5"/>
      <c r="N95" s="5"/>
    </row>
    <row r="96" spans="1:14" hidden="1" outlineLevel="1" x14ac:dyDescent="0.3">
      <c r="A96" s="13" t="s">
        <v>191</v>
      </c>
      <c r="B96" s="16" t="e">
        <f>'Contractor Assumptions'!#REF!</f>
        <v>#REF!</v>
      </c>
      <c r="C96" s="241"/>
      <c r="D96" s="241"/>
      <c r="E96" s="213">
        <v>0</v>
      </c>
      <c r="F96" s="213">
        <v>0</v>
      </c>
      <c r="G96" s="213">
        <v>0</v>
      </c>
      <c r="H96" s="213">
        <v>0</v>
      </c>
      <c r="I96" s="213">
        <v>0</v>
      </c>
      <c r="J96" s="130"/>
      <c r="K96" s="5"/>
      <c r="L96" s="5"/>
      <c r="M96" s="5"/>
      <c r="N96" s="5"/>
    </row>
    <row r="97" spans="1:17" hidden="1" outlineLevel="1" x14ac:dyDescent="0.3">
      <c r="A97" s="13" t="s">
        <v>191</v>
      </c>
      <c r="B97" s="16" t="e">
        <f>'Contractor Assumptions'!#REF!</f>
        <v>#REF!</v>
      </c>
      <c r="C97" s="241"/>
      <c r="D97" s="241"/>
      <c r="E97" s="213">
        <v>0</v>
      </c>
      <c r="F97" s="213">
        <v>0</v>
      </c>
      <c r="G97" s="213">
        <v>0</v>
      </c>
      <c r="H97" s="213">
        <v>0</v>
      </c>
      <c r="I97" s="213">
        <v>0</v>
      </c>
      <c r="J97" s="130"/>
      <c r="K97" s="5"/>
      <c r="L97" s="5"/>
      <c r="M97" s="5"/>
      <c r="N97" s="5"/>
    </row>
    <row r="98" spans="1:17" hidden="1" outlineLevel="1" x14ac:dyDescent="0.3">
      <c r="A98" s="13" t="s">
        <v>191</v>
      </c>
      <c r="B98" s="16" t="e">
        <f>'Contractor Assumptions'!#REF!</f>
        <v>#REF!</v>
      </c>
      <c r="C98" s="241"/>
      <c r="D98" s="241"/>
      <c r="E98" s="213">
        <v>0</v>
      </c>
      <c r="F98" s="213">
        <v>0</v>
      </c>
      <c r="G98" s="213">
        <v>0</v>
      </c>
      <c r="H98" s="213">
        <v>0</v>
      </c>
      <c r="I98" s="213">
        <v>0</v>
      </c>
      <c r="J98" s="130"/>
      <c r="K98" s="5"/>
      <c r="L98" s="5"/>
      <c r="M98" s="5"/>
      <c r="N98" s="5"/>
    </row>
    <row r="99" spans="1:17" hidden="1" outlineLevel="1" x14ac:dyDescent="0.3">
      <c r="A99" s="13" t="s">
        <v>191</v>
      </c>
      <c r="B99" s="16" t="e">
        <f>'Contractor Assumptions'!#REF!</f>
        <v>#REF!</v>
      </c>
      <c r="C99" s="241"/>
      <c r="D99" s="241"/>
      <c r="E99" s="213">
        <v>0</v>
      </c>
      <c r="F99" s="213">
        <v>0</v>
      </c>
      <c r="G99" s="213">
        <v>0</v>
      </c>
      <c r="H99" s="213">
        <v>0</v>
      </c>
      <c r="I99" s="213">
        <v>0</v>
      </c>
      <c r="J99" s="130"/>
      <c r="K99" s="5"/>
      <c r="L99" s="5"/>
      <c r="M99" s="5"/>
      <c r="N99" s="5"/>
    </row>
    <row r="100" spans="1:17" collapsed="1" x14ac:dyDescent="0.3">
      <c r="A100" s="13"/>
      <c r="B100" s="13"/>
      <c r="C100" s="240"/>
      <c r="D100" s="240"/>
      <c r="E100" s="213"/>
      <c r="F100" s="213"/>
      <c r="G100" s="213"/>
      <c r="H100" s="213"/>
      <c r="I100" s="213"/>
      <c r="J100" s="130"/>
    </row>
    <row r="101" spans="1:17" x14ac:dyDescent="0.3">
      <c r="A101" s="37"/>
      <c r="B101" s="14" t="s">
        <v>190</v>
      </c>
      <c r="C101" s="240"/>
      <c r="D101" s="240"/>
      <c r="E101" s="211">
        <f>SUM(E103:E145)</f>
        <v>0</v>
      </c>
      <c r="F101" s="211">
        <f>SUM(F103:F145)</f>
        <v>0</v>
      </c>
      <c r="G101" s="211">
        <f>SUM(G103:G145)</f>
        <v>0</v>
      </c>
      <c r="H101" s="211">
        <f>SUM(H103:H145)</f>
        <v>0</v>
      </c>
      <c r="I101" s="211">
        <f>SUM(I103:I145)</f>
        <v>516500</v>
      </c>
      <c r="J101" s="135"/>
      <c r="L101" s="10"/>
      <c r="M101" s="10"/>
      <c r="N101" s="10"/>
    </row>
    <row r="102" spans="1:17" x14ac:dyDescent="0.3">
      <c r="A102" s="16" t="s">
        <v>0</v>
      </c>
      <c r="B102" s="16" t="s">
        <v>11</v>
      </c>
      <c r="C102" s="241"/>
      <c r="D102" s="241"/>
      <c r="E102" s="212">
        <v>2025</v>
      </c>
      <c r="F102" s="212">
        <v>2030</v>
      </c>
      <c r="G102" s="212">
        <v>2035</v>
      </c>
      <c r="H102" s="212">
        <v>2040</v>
      </c>
      <c r="I102" s="212">
        <v>2045</v>
      </c>
      <c r="J102" s="136" t="s">
        <v>8</v>
      </c>
      <c r="L102" s="11"/>
      <c r="M102" s="10"/>
      <c r="N102" s="10"/>
    </row>
    <row r="103" spans="1:17" hidden="1" outlineLevel="1" x14ac:dyDescent="0.3">
      <c r="A103" s="13" t="s">
        <v>192</v>
      </c>
      <c r="B103" s="16" t="e">
        <f t="shared" ref="B103:B145" si="0">B57</f>
        <v>#REF!</v>
      </c>
      <c r="C103" s="241"/>
      <c r="D103" s="241"/>
      <c r="E103" s="213">
        <v>0</v>
      </c>
      <c r="F103" s="213">
        <v>0</v>
      </c>
      <c r="G103" s="213">
        <v>0</v>
      </c>
      <c r="H103" s="213">
        <v>0</v>
      </c>
      <c r="I103" s="213">
        <v>0</v>
      </c>
      <c r="J103" s="130"/>
      <c r="L103" s="5"/>
      <c r="M103" s="5"/>
      <c r="N103" s="5"/>
      <c r="O103" s="5"/>
      <c r="P103" s="5"/>
      <c r="Q103" s="5"/>
    </row>
    <row r="104" spans="1:17" hidden="1" outlineLevel="1" x14ac:dyDescent="0.3">
      <c r="A104" s="13" t="s">
        <v>192</v>
      </c>
      <c r="B104" s="16" t="e">
        <f t="shared" si="0"/>
        <v>#REF!</v>
      </c>
      <c r="C104" s="241"/>
      <c r="D104" s="241"/>
      <c r="E104" s="213">
        <v>0</v>
      </c>
      <c r="F104" s="213">
        <v>0</v>
      </c>
      <c r="G104" s="213">
        <v>0</v>
      </c>
      <c r="H104" s="213">
        <v>0</v>
      </c>
      <c r="I104" s="213">
        <v>0</v>
      </c>
      <c r="J104" s="130"/>
      <c r="L104" s="5"/>
      <c r="M104" s="5"/>
      <c r="N104" s="5"/>
      <c r="O104" s="5"/>
      <c r="P104" s="5"/>
      <c r="Q104" s="5"/>
    </row>
    <row r="105" spans="1:17" hidden="1" outlineLevel="1" x14ac:dyDescent="0.3">
      <c r="A105" s="13" t="s">
        <v>192</v>
      </c>
      <c r="B105" s="16" t="e">
        <f t="shared" si="0"/>
        <v>#REF!</v>
      </c>
      <c r="C105" s="241"/>
      <c r="D105" s="241"/>
      <c r="E105" s="213">
        <v>0</v>
      </c>
      <c r="F105" s="213">
        <v>0</v>
      </c>
      <c r="G105" s="213">
        <v>0</v>
      </c>
      <c r="H105" s="213">
        <v>0</v>
      </c>
      <c r="I105" s="213">
        <v>0</v>
      </c>
      <c r="J105" s="130"/>
      <c r="L105" s="5"/>
      <c r="M105" s="5"/>
      <c r="N105" s="5"/>
      <c r="O105" s="5"/>
      <c r="P105" s="5"/>
      <c r="Q105" s="5"/>
    </row>
    <row r="106" spans="1:17" hidden="1" outlineLevel="1" x14ac:dyDescent="0.3">
      <c r="A106" s="13" t="s">
        <v>192</v>
      </c>
      <c r="B106" s="16" t="e">
        <f t="shared" si="0"/>
        <v>#REF!</v>
      </c>
      <c r="C106" s="241"/>
      <c r="D106" s="241"/>
      <c r="E106" s="213">
        <v>0</v>
      </c>
      <c r="F106" s="213">
        <v>0</v>
      </c>
      <c r="G106" s="213">
        <v>0</v>
      </c>
      <c r="H106" s="213">
        <v>0</v>
      </c>
      <c r="I106" s="213">
        <v>0</v>
      </c>
      <c r="J106" s="130"/>
      <c r="L106" s="5"/>
      <c r="M106" s="5"/>
      <c r="N106" s="5"/>
      <c r="O106" s="5"/>
      <c r="P106" s="5"/>
      <c r="Q106" s="5"/>
    </row>
    <row r="107" spans="1:17" hidden="1" outlineLevel="1" x14ac:dyDescent="0.3">
      <c r="A107" s="13" t="s">
        <v>192</v>
      </c>
      <c r="B107" s="16" t="e">
        <f t="shared" si="0"/>
        <v>#REF!</v>
      </c>
      <c r="C107" s="241"/>
      <c r="D107" s="241"/>
      <c r="E107" s="213">
        <v>0</v>
      </c>
      <c r="F107" s="213">
        <v>0</v>
      </c>
      <c r="G107" s="213">
        <v>0</v>
      </c>
      <c r="H107" s="213">
        <v>0</v>
      </c>
      <c r="I107" s="213">
        <v>0</v>
      </c>
      <c r="J107" s="130"/>
      <c r="L107" s="5"/>
      <c r="M107" s="5"/>
      <c r="N107" s="5"/>
      <c r="O107" s="5"/>
      <c r="P107" s="5"/>
      <c r="Q107" s="5"/>
    </row>
    <row r="108" spans="1:17" hidden="1" outlineLevel="1" x14ac:dyDescent="0.3">
      <c r="A108" s="13" t="s">
        <v>192</v>
      </c>
      <c r="B108" s="16" t="e">
        <f t="shared" si="0"/>
        <v>#REF!</v>
      </c>
      <c r="C108" s="241"/>
      <c r="D108" s="241"/>
      <c r="E108" s="213">
        <v>0</v>
      </c>
      <c r="F108" s="213">
        <v>0</v>
      </c>
      <c r="G108" s="213">
        <v>0</v>
      </c>
      <c r="H108" s="213">
        <v>0</v>
      </c>
      <c r="I108" s="213">
        <v>0</v>
      </c>
      <c r="J108" s="130"/>
      <c r="L108" s="5"/>
      <c r="M108" s="5"/>
      <c r="N108" s="5"/>
      <c r="O108" s="5"/>
      <c r="P108" s="5"/>
      <c r="Q108" s="5"/>
    </row>
    <row r="109" spans="1:17" hidden="1" outlineLevel="1" x14ac:dyDescent="0.3">
      <c r="A109" s="13" t="s">
        <v>192</v>
      </c>
      <c r="B109" s="16" t="e">
        <f t="shared" si="0"/>
        <v>#REF!</v>
      </c>
      <c r="C109" s="241"/>
      <c r="D109" s="241"/>
      <c r="E109" s="213">
        <v>0</v>
      </c>
      <c r="F109" s="213">
        <v>0</v>
      </c>
      <c r="G109" s="213">
        <v>0</v>
      </c>
      <c r="H109" s="213">
        <v>0</v>
      </c>
      <c r="I109" s="213">
        <v>0</v>
      </c>
      <c r="J109" s="130"/>
      <c r="L109" s="5"/>
      <c r="M109" s="5"/>
      <c r="N109" s="5"/>
      <c r="O109" s="5"/>
      <c r="P109" s="5"/>
      <c r="Q109" s="5"/>
    </row>
    <row r="110" spans="1:17" hidden="1" outlineLevel="1" x14ac:dyDescent="0.3">
      <c r="A110" s="13" t="s">
        <v>192</v>
      </c>
      <c r="B110" s="16" t="e">
        <f t="shared" si="0"/>
        <v>#REF!</v>
      </c>
      <c r="C110" s="241"/>
      <c r="D110" s="241"/>
      <c r="E110" s="213">
        <v>0</v>
      </c>
      <c r="F110" s="213">
        <v>0</v>
      </c>
      <c r="G110" s="213">
        <v>0</v>
      </c>
      <c r="H110" s="213">
        <v>0</v>
      </c>
      <c r="I110" s="213">
        <v>0</v>
      </c>
      <c r="J110" s="130"/>
      <c r="L110" s="5"/>
      <c r="M110" s="5"/>
      <c r="N110" s="5"/>
      <c r="O110" s="5"/>
      <c r="P110" s="5"/>
      <c r="Q110" s="5"/>
    </row>
    <row r="111" spans="1:17" hidden="1" outlineLevel="1" x14ac:dyDescent="0.3">
      <c r="A111" s="13" t="s">
        <v>192</v>
      </c>
      <c r="B111" s="16" t="e">
        <f t="shared" si="0"/>
        <v>#REF!</v>
      </c>
      <c r="C111" s="241"/>
      <c r="D111" s="241"/>
      <c r="E111" s="213">
        <v>0</v>
      </c>
      <c r="F111" s="213">
        <v>0</v>
      </c>
      <c r="G111" s="213">
        <v>0</v>
      </c>
      <c r="H111" s="213">
        <v>0</v>
      </c>
      <c r="I111" s="213">
        <v>0</v>
      </c>
      <c r="J111" s="130"/>
      <c r="L111" s="5"/>
      <c r="M111" s="5"/>
      <c r="N111" s="5"/>
      <c r="O111" s="5"/>
      <c r="P111" s="5"/>
      <c r="Q111" s="5"/>
    </row>
    <row r="112" spans="1:17" hidden="1" outlineLevel="1" x14ac:dyDescent="0.3">
      <c r="A112" s="13" t="s">
        <v>192</v>
      </c>
      <c r="B112" s="16" t="e">
        <f t="shared" si="0"/>
        <v>#REF!</v>
      </c>
      <c r="C112" s="241"/>
      <c r="D112" s="241"/>
      <c r="E112" s="213">
        <v>0</v>
      </c>
      <c r="F112" s="213">
        <v>0</v>
      </c>
      <c r="G112" s="213">
        <v>0</v>
      </c>
      <c r="H112" s="213">
        <v>0</v>
      </c>
      <c r="I112" s="213">
        <v>0</v>
      </c>
      <c r="J112" s="130"/>
      <c r="L112" s="5"/>
      <c r="M112" s="5"/>
      <c r="N112" s="5"/>
      <c r="O112" s="5"/>
      <c r="P112" s="5"/>
      <c r="Q112" s="5"/>
    </row>
    <row r="113" spans="1:26" hidden="1" outlineLevel="1" x14ac:dyDescent="0.3">
      <c r="A113" s="13" t="s">
        <v>192</v>
      </c>
      <c r="B113" s="16" t="e">
        <f t="shared" si="0"/>
        <v>#REF!</v>
      </c>
      <c r="C113" s="241"/>
      <c r="D113" s="241"/>
      <c r="E113" s="213">
        <v>0</v>
      </c>
      <c r="F113" s="213">
        <v>0</v>
      </c>
      <c r="G113" s="213">
        <v>0</v>
      </c>
      <c r="H113" s="213">
        <v>0</v>
      </c>
      <c r="I113" s="213">
        <v>0</v>
      </c>
      <c r="J113" s="130"/>
      <c r="L113" s="5"/>
      <c r="M113" s="5"/>
      <c r="N113" s="5"/>
      <c r="O113" s="5"/>
      <c r="P113" s="5"/>
      <c r="Q113" s="5"/>
    </row>
    <row r="114" spans="1:26" hidden="1" outlineLevel="1" x14ac:dyDescent="0.3">
      <c r="A114" s="13" t="s">
        <v>192</v>
      </c>
      <c r="B114" s="16" t="e">
        <f t="shared" si="0"/>
        <v>#REF!</v>
      </c>
      <c r="C114" s="241"/>
      <c r="D114" s="241"/>
      <c r="E114" s="213">
        <v>0</v>
      </c>
      <c r="F114" s="213">
        <v>0</v>
      </c>
      <c r="G114" s="213">
        <v>0</v>
      </c>
      <c r="H114" s="213">
        <v>0</v>
      </c>
      <c r="I114" s="213">
        <v>0</v>
      </c>
      <c r="J114" s="130"/>
      <c r="L114" s="5"/>
      <c r="M114" s="5"/>
      <c r="N114" s="5"/>
      <c r="O114" s="5"/>
      <c r="P114" s="5"/>
      <c r="Q114" s="5"/>
    </row>
    <row r="115" spans="1:26" hidden="1" outlineLevel="1" x14ac:dyDescent="0.3">
      <c r="A115" s="13" t="s">
        <v>192</v>
      </c>
      <c r="B115" s="16" t="e">
        <f t="shared" si="0"/>
        <v>#REF!</v>
      </c>
      <c r="C115" s="241"/>
      <c r="D115" s="241"/>
      <c r="E115" s="213">
        <v>0</v>
      </c>
      <c r="F115" s="213">
        <v>0</v>
      </c>
      <c r="G115" s="213">
        <v>0</v>
      </c>
      <c r="H115" s="213">
        <v>0</v>
      </c>
      <c r="I115" s="213">
        <v>0</v>
      </c>
      <c r="J115" s="130"/>
      <c r="K115" s="5"/>
      <c r="L115" s="5"/>
      <c r="M115" s="5"/>
      <c r="N115" s="5"/>
      <c r="O115" s="5"/>
      <c r="P115" s="5"/>
      <c r="Q115" s="5"/>
    </row>
    <row r="116" spans="1:26" hidden="1" outlineLevel="1" x14ac:dyDescent="0.3">
      <c r="A116" s="13" t="s">
        <v>192</v>
      </c>
      <c r="B116" s="16" t="e">
        <f t="shared" si="0"/>
        <v>#REF!</v>
      </c>
      <c r="C116" s="241"/>
      <c r="D116" s="241"/>
      <c r="E116" s="213">
        <v>0</v>
      </c>
      <c r="F116" s="213">
        <v>0</v>
      </c>
      <c r="G116" s="213">
        <v>0</v>
      </c>
      <c r="H116" s="213">
        <v>0</v>
      </c>
      <c r="I116" s="213">
        <v>0</v>
      </c>
      <c r="J116" s="130"/>
      <c r="K116" s="5"/>
      <c r="L116" s="5"/>
      <c r="M116" s="5"/>
      <c r="N116" s="5"/>
      <c r="O116" s="5"/>
      <c r="P116" s="5"/>
      <c r="Q116" s="5"/>
    </row>
    <row r="117" spans="1:26" hidden="1" outlineLevel="1" x14ac:dyDescent="0.3">
      <c r="A117" s="13" t="s">
        <v>192</v>
      </c>
      <c r="B117" s="16" t="e">
        <f t="shared" si="0"/>
        <v>#REF!</v>
      </c>
      <c r="C117" s="241"/>
      <c r="D117" s="241"/>
      <c r="E117" s="213">
        <v>0</v>
      </c>
      <c r="F117" s="213">
        <v>0</v>
      </c>
      <c r="G117" s="213">
        <v>0</v>
      </c>
      <c r="H117" s="213">
        <v>0</v>
      </c>
      <c r="I117" s="213">
        <v>0</v>
      </c>
      <c r="J117" s="130"/>
      <c r="K117" s="5"/>
      <c r="L117" s="5"/>
      <c r="M117" s="5"/>
      <c r="N117" s="5"/>
      <c r="O117" s="5"/>
      <c r="P117" s="5"/>
      <c r="Q117" s="5"/>
    </row>
    <row r="118" spans="1:26" hidden="1" outlineLevel="1" x14ac:dyDescent="0.3">
      <c r="A118" s="13" t="s">
        <v>192</v>
      </c>
      <c r="B118" s="16" t="e">
        <f t="shared" si="0"/>
        <v>#REF!</v>
      </c>
      <c r="C118" s="241"/>
      <c r="D118" s="241"/>
      <c r="E118" s="213">
        <v>0</v>
      </c>
      <c r="F118" s="213">
        <v>0</v>
      </c>
      <c r="G118" s="213">
        <v>0</v>
      </c>
      <c r="H118" s="213">
        <v>0</v>
      </c>
      <c r="I118" s="213">
        <v>0</v>
      </c>
      <c r="J118" s="130"/>
      <c r="K118" s="5"/>
      <c r="L118" s="5"/>
      <c r="M118" s="5"/>
      <c r="N118" s="5"/>
      <c r="O118" s="5"/>
      <c r="P118" s="5"/>
      <c r="Q118" s="5"/>
    </row>
    <row r="119" spans="1:26" hidden="1" outlineLevel="1" x14ac:dyDescent="0.3">
      <c r="A119" s="13" t="s">
        <v>192</v>
      </c>
      <c r="B119" s="16" t="e">
        <f t="shared" si="0"/>
        <v>#REF!</v>
      </c>
      <c r="C119" s="241"/>
      <c r="D119" s="241"/>
      <c r="E119" s="213">
        <v>0</v>
      </c>
      <c r="F119" s="213">
        <v>0</v>
      </c>
      <c r="G119" s="213">
        <v>0</v>
      </c>
      <c r="H119" s="213">
        <v>0</v>
      </c>
      <c r="I119" s="213">
        <v>0</v>
      </c>
      <c r="J119" s="130"/>
      <c r="K119" s="5"/>
      <c r="L119" s="5"/>
      <c r="M119" s="5"/>
      <c r="N119" s="5"/>
      <c r="O119" s="5"/>
      <c r="P119" s="5"/>
      <c r="Q119" s="5"/>
    </row>
    <row r="120" spans="1:26" hidden="1" outlineLevel="1" x14ac:dyDescent="0.3">
      <c r="A120" s="13" t="s">
        <v>192</v>
      </c>
      <c r="B120" s="16" t="e">
        <f t="shared" si="0"/>
        <v>#REF!</v>
      </c>
      <c r="C120" s="241"/>
      <c r="D120" s="241"/>
      <c r="E120" s="213">
        <v>0</v>
      </c>
      <c r="F120" s="213">
        <v>0</v>
      </c>
      <c r="G120" s="213">
        <v>0</v>
      </c>
      <c r="H120" s="213">
        <v>0</v>
      </c>
      <c r="I120" s="213">
        <v>0</v>
      </c>
      <c r="J120" s="130"/>
      <c r="K120" s="5"/>
      <c r="L120" s="5"/>
      <c r="M120" s="5"/>
      <c r="N120" s="5"/>
      <c r="O120" s="5"/>
      <c r="P120" s="5"/>
      <c r="Q120" s="5"/>
    </row>
    <row r="121" spans="1:26" hidden="1" outlineLevel="1" x14ac:dyDescent="0.3">
      <c r="A121" s="13" t="s">
        <v>192</v>
      </c>
      <c r="B121" s="16" t="e">
        <f t="shared" si="0"/>
        <v>#REF!</v>
      </c>
      <c r="C121" s="241"/>
      <c r="D121" s="241"/>
      <c r="E121" s="213">
        <v>0</v>
      </c>
      <c r="F121" s="213">
        <v>0</v>
      </c>
      <c r="G121" s="213">
        <v>0</v>
      </c>
      <c r="H121" s="213">
        <v>0</v>
      </c>
      <c r="I121" s="213">
        <v>0</v>
      </c>
      <c r="J121" s="130"/>
      <c r="K121" s="5"/>
      <c r="L121" s="5"/>
      <c r="M121" s="5"/>
      <c r="N121" s="5"/>
      <c r="O121" s="5"/>
      <c r="P121" s="5"/>
      <c r="Q121" s="5"/>
    </row>
    <row r="122" spans="1:26" hidden="1" outlineLevel="1" x14ac:dyDescent="0.3">
      <c r="A122" s="13" t="s">
        <v>192</v>
      </c>
      <c r="B122" s="16" t="e">
        <f t="shared" si="0"/>
        <v>#REF!</v>
      </c>
      <c r="C122" s="241"/>
      <c r="D122" s="241"/>
      <c r="E122" s="213">
        <v>0</v>
      </c>
      <c r="F122" s="213">
        <v>0</v>
      </c>
      <c r="G122" s="213">
        <v>0</v>
      </c>
      <c r="H122" s="213">
        <v>0</v>
      </c>
      <c r="I122" s="213">
        <v>0</v>
      </c>
      <c r="J122" s="130"/>
      <c r="K122" s="5"/>
      <c r="L122" s="5"/>
      <c r="M122" s="5"/>
      <c r="N122" s="5"/>
      <c r="O122" s="5"/>
      <c r="P122" s="5"/>
      <c r="Q122" s="5"/>
    </row>
    <row r="123" spans="1:26" hidden="1" outlineLevel="1" x14ac:dyDescent="0.3">
      <c r="A123" s="13" t="s">
        <v>192</v>
      </c>
      <c r="B123" s="16" t="e">
        <f t="shared" si="0"/>
        <v>#REF!</v>
      </c>
      <c r="C123" s="241"/>
      <c r="D123" s="241"/>
      <c r="E123" s="213">
        <v>0</v>
      </c>
      <c r="F123" s="213">
        <v>0</v>
      </c>
      <c r="G123" s="213">
        <v>0</v>
      </c>
      <c r="H123" s="213">
        <v>0</v>
      </c>
      <c r="I123" s="213">
        <v>0</v>
      </c>
      <c r="J123" s="130"/>
      <c r="K123" s="5"/>
      <c r="L123" s="5"/>
      <c r="M123" s="5"/>
      <c r="N123" s="5"/>
      <c r="O123" s="5"/>
      <c r="P123" s="5"/>
      <c r="Q123" s="5"/>
      <c r="R123" s="12"/>
      <c r="S123" s="12"/>
      <c r="T123" s="12"/>
      <c r="U123" s="12"/>
      <c r="V123" s="12"/>
      <c r="W123" s="12"/>
      <c r="X123" s="12"/>
      <c r="Y123" s="12"/>
      <c r="Z123" s="12"/>
    </row>
    <row r="124" spans="1:26" hidden="1" outlineLevel="1" x14ac:dyDescent="0.3">
      <c r="A124" s="13" t="s">
        <v>192</v>
      </c>
      <c r="B124" s="16" t="e">
        <f t="shared" si="0"/>
        <v>#REF!</v>
      </c>
      <c r="C124" s="241"/>
      <c r="D124" s="241"/>
      <c r="E124" s="213">
        <v>0</v>
      </c>
      <c r="F124" s="213">
        <v>0</v>
      </c>
      <c r="G124" s="213">
        <v>0</v>
      </c>
      <c r="H124" s="213">
        <v>0</v>
      </c>
      <c r="I124" s="213">
        <v>0</v>
      </c>
      <c r="J124" s="130"/>
      <c r="K124" s="5"/>
      <c r="L124" s="5"/>
      <c r="M124" s="5"/>
      <c r="N124" s="5"/>
      <c r="O124" s="5"/>
      <c r="P124" s="5"/>
      <c r="Q124" s="5"/>
    </row>
    <row r="125" spans="1:26" hidden="1" outlineLevel="1" x14ac:dyDescent="0.3">
      <c r="A125" s="13" t="s">
        <v>192</v>
      </c>
      <c r="B125" s="16" t="e">
        <f t="shared" si="0"/>
        <v>#REF!</v>
      </c>
      <c r="C125" s="241"/>
      <c r="D125" s="241"/>
      <c r="E125" s="213">
        <v>0</v>
      </c>
      <c r="F125" s="213">
        <v>0</v>
      </c>
      <c r="G125" s="213">
        <v>0</v>
      </c>
      <c r="H125" s="213">
        <v>0</v>
      </c>
      <c r="I125" s="213">
        <v>0</v>
      </c>
      <c r="J125" s="130"/>
      <c r="K125" s="5"/>
      <c r="L125" s="5"/>
      <c r="M125" s="5"/>
      <c r="N125" s="5"/>
      <c r="O125" s="5"/>
      <c r="P125" s="5"/>
      <c r="Q125" s="5"/>
    </row>
    <row r="126" spans="1:26" hidden="1" outlineLevel="1" x14ac:dyDescent="0.3">
      <c r="A126" s="13" t="s">
        <v>192</v>
      </c>
      <c r="B126" s="16" t="e">
        <f t="shared" si="0"/>
        <v>#REF!</v>
      </c>
      <c r="C126" s="241"/>
      <c r="D126" s="241"/>
      <c r="E126" s="213">
        <v>0</v>
      </c>
      <c r="F126" s="213">
        <v>0</v>
      </c>
      <c r="G126" s="213">
        <v>0</v>
      </c>
      <c r="H126" s="213">
        <v>0</v>
      </c>
      <c r="I126" s="213">
        <v>0</v>
      </c>
      <c r="J126" s="130"/>
      <c r="K126" s="5"/>
      <c r="L126" s="5"/>
      <c r="M126" s="5"/>
      <c r="N126" s="5"/>
      <c r="O126" s="5"/>
      <c r="P126" s="5"/>
      <c r="Q126" s="5"/>
    </row>
    <row r="127" spans="1:26" hidden="1" outlineLevel="1" x14ac:dyDescent="0.3">
      <c r="A127" s="13" t="s">
        <v>192</v>
      </c>
      <c r="B127" s="16" t="e">
        <f t="shared" si="0"/>
        <v>#REF!</v>
      </c>
      <c r="C127" s="241"/>
      <c r="D127" s="241"/>
      <c r="E127" s="213">
        <v>0</v>
      </c>
      <c r="F127" s="213">
        <v>0</v>
      </c>
      <c r="G127" s="213">
        <v>0</v>
      </c>
      <c r="H127" s="213">
        <v>0</v>
      </c>
      <c r="I127" s="213">
        <v>0</v>
      </c>
      <c r="J127" s="130"/>
      <c r="K127" s="5"/>
      <c r="L127" s="5"/>
      <c r="M127" s="5"/>
      <c r="N127" s="5"/>
      <c r="O127" s="5"/>
      <c r="P127" s="5"/>
      <c r="Q127" s="5"/>
    </row>
    <row r="128" spans="1:26" hidden="1" outlineLevel="1" x14ac:dyDescent="0.3">
      <c r="A128" s="13" t="s">
        <v>192</v>
      </c>
      <c r="B128" s="16" t="e">
        <f t="shared" si="0"/>
        <v>#REF!</v>
      </c>
      <c r="C128" s="241"/>
      <c r="D128" s="241"/>
      <c r="E128" s="213">
        <v>0</v>
      </c>
      <c r="F128" s="213">
        <v>0</v>
      </c>
      <c r="G128" s="213">
        <v>0</v>
      </c>
      <c r="H128" s="213">
        <v>0</v>
      </c>
      <c r="I128" s="213">
        <v>0</v>
      </c>
      <c r="J128" s="130"/>
      <c r="K128" s="5"/>
      <c r="L128" s="5"/>
      <c r="M128" s="5"/>
      <c r="N128" s="5"/>
      <c r="O128" s="5"/>
      <c r="P128" s="5"/>
      <c r="Q128" s="5"/>
    </row>
    <row r="129" spans="1:17" hidden="1" outlineLevel="1" x14ac:dyDescent="0.3">
      <c r="A129" s="13" t="s">
        <v>192</v>
      </c>
      <c r="B129" s="16" t="e">
        <f t="shared" si="0"/>
        <v>#REF!</v>
      </c>
      <c r="C129" s="241"/>
      <c r="D129" s="241"/>
      <c r="E129" s="213">
        <v>0</v>
      </c>
      <c r="F129" s="213">
        <v>0</v>
      </c>
      <c r="G129" s="213">
        <v>0</v>
      </c>
      <c r="H129" s="213">
        <v>0</v>
      </c>
      <c r="I129" s="213">
        <v>0</v>
      </c>
      <c r="J129" s="130"/>
      <c r="K129" s="5"/>
      <c r="L129" s="5"/>
      <c r="M129" s="5"/>
      <c r="N129" s="5"/>
      <c r="O129" s="5"/>
      <c r="P129" s="5"/>
      <c r="Q129" s="5"/>
    </row>
    <row r="130" spans="1:17" hidden="1" outlineLevel="1" x14ac:dyDescent="0.3">
      <c r="A130" s="13" t="s">
        <v>192</v>
      </c>
      <c r="B130" s="16" t="e">
        <f t="shared" si="0"/>
        <v>#REF!</v>
      </c>
      <c r="C130" s="241"/>
      <c r="D130" s="241"/>
      <c r="E130" s="213">
        <v>0</v>
      </c>
      <c r="F130" s="213">
        <v>0</v>
      </c>
      <c r="G130" s="213">
        <v>0</v>
      </c>
      <c r="H130" s="213">
        <v>0</v>
      </c>
      <c r="I130" s="213">
        <v>0</v>
      </c>
      <c r="J130" s="130"/>
      <c r="K130" s="5"/>
      <c r="L130" s="5"/>
      <c r="M130" s="5"/>
      <c r="N130" s="5"/>
      <c r="O130" s="5"/>
      <c r="P130" s="5"/>
      <c r="Q130" s="5"/>
    </row>
    <row r="131" spans="1:17" hidden="1" outlineLevel="1" x14ac:dyDescent="0.3">
      <c r="A131" s="13" t="s">
        <v>192</v>
      </c>
      <c r="B131" s="16" t="e">
        <f t="shared" si="0"/>
        <v>#REF!</v>
      </c>
      <c r="C131" s="241"/>
      <c r="D131" s="241"/>
      <c r="E131" s="213">
        <v>0</v>
      </c>
      <c r="F131" s="213">
        <v>0</v>
      </c>
      <c r="G131" s="213">
        <v>0</v>
      </c>
      <c r="H131" s="213">
        <v>0</v>
      </c>
      <c r="I131" s="213">
        <v>0</v>
      </c>
      <c r="J131" s="130"/>
      <c r="K131" s="5"/>
      <c r="L131" s="5"/>
      <c r="M131" s="5"/>
      <c r="N131" s="5"/>
      <c r="O131" s="5"/>
      <c r="P131" s="5"/>
      <c r="Q131" s="5"/>
    </row>
    <row r="132" spans="1:17" hidden="1" outlineLevel="1" x14ac:dyDescent="0.3">
      <c r="A132" s="13" t="s">
        <v>192</v>
      </c>
      <c r="B132" s="16" t="e">
        <f t="shared" si="0"/>
        <v>#REF!</v>
      </c>
      <c r="C132" s="241"/>
      <c r="D132" s="241"/>
      <c r="E132" s="213">
        <v>0</v>
      </c>
      <c r="F132" s="213">
        <v>0</v>
      </c>
      <c r="G132" s="213">
        <v>0</v>
      </c>
      <c r="H132" s="213">
        <v>0</v>
      </c>
      <c r="I132" s="213">
        <v>0</v>
      </c>
      <c r="J132" s="130"/>
      <c r="K132" s="5"/>
      <c r="L132" s="5"/>
      <c r="M132" s="5"/>
      <c r="N132" s="5"/>
      <c r="O132" s="5"/>
      <c r="P132" s="5"/>
      <c r="Q132" s="5"/>
    </row>
    <row r="133" spans="1:17" hidden="1" outlineLevel="1" x14ac:dyDescent="0.3">
      <c r="A133" s="13" t="s">
        <v>192</v>
      </c>
      <c r="B133" s="16" t="e">
        <f t="shared" si="0"/>
        <v>#REF!</v>
      </c>
      <c r="C133" s="241"/>
      <c r="D133" s="241"/>
      <c r="E133" s="213">
        <v>0</v>
      </c>
      <c r="F133" s="213">
        <v>0</v>
      </c>
      <c r="G133" s="213">
        <v>0</v>
      </c>
      <c r="H133" s="213">
        <v>0</v>
      </c>
      <c r="I133" s="213">
        <v>0</v>
      </c>
      <c r="J133" s="130"/>
      <c r="K133" s="5"/>
      <c r="L133" s="5"/>
      <c r="M133" s="5"/>
      <c r="N133" s="5"/>
      <c r="O133" s="5"/>
      <c r="P133" s="5"/>
      <c r="Q133" s="5"/>
    </row>
    <row r="134" spans="1:17" hidden="1" outlineLevel="1" x14ac:dyDescent="0.3">
      <c r="A134" s="13" t="s">
        <v>192</v>
      </c>
      <c r="B134" s="16" t="e">
        <f t="shared" si="0"/>
        <v>#REF!</v>
      </c>
      <c r="C134" s="241"/>
      <c r="D134" s="241"/>
      <c r="E134" s="213">
        <v>0</v>
      </c>
      <c r="F134" s="213">
        <v>0</v>
      </c>
      <c r="G134" s="213">
        <v>0</v>
      </c>
      <c r="H134" s="213">
        <v>0</v>
      </c>
      <c r="I134" s="213">
        <v>0</v>
      </c>
      <c r="J134" s="130"/>
      <c r="K134" s="5"/>
      <c r="L134" s="5"/>
      <c r="M134" s="5"/>
      <c r="N134" s="5"/>
      <c r="O134" s="5"/>
      <c r="P134" s="5"/>
      <c r="Q134" s="5"/>
    </row>
    <row r="135" spans="1:17" hidden="1" outlineLevel="1" x14ac:dyDescent="0.3">
      <c r="A135" s="13" t="s">
        <v>192</v>
      </c>
      <c r="B135" s="16" t="e">
        <f t="shared" si="0"/>
        <v>#REF!</v>
      </c>
      <c r="C135" s="241"/>
      <c r="D135" s="241"/>
      <c r="E135" s="213">
        <v>0</v>
      </c>
      <c r="F135" s="213">
        <v>0</v>
      </c>
      <c r="G135" s="213">
        <v>0</v>
      </c>
      <c r="H135" s="213">
        <v>0</v>
      </c>
      <c r="I135" s="213">
        <v>0</v>
      </c>
      <c r="J135" s="130"/>
      <c r="K135" s="5"/>
      <c r="L135" s="5"/>
      <c r="M135" s="5"/>
      <c r="N135" s="5"/>
      <c r="O135" s="5"/>
      <c r="P135" s="5"/>
      <c r="Q135" s="5"/>
    </row>
    <row r="136" spans="1:17" hidden="1" outlineLevel="1" x14ac:dyDescent="0.3">
      <c r="A136" s="13" t="s">
        <v>192</v>
      </c>
      <c r="B136" s="16" t="e">
        <f t="shared" si="0"/>
        <v>#REF!</v>
      </c>
      <c r="C136" s="241"/>
      <c r="D136" s="241"/>
      <c r="E136" s="213">
        <v>0</v>
      </c>
      <c r="F136" s="213">
        <v>0</v>
      </c>
      <c r="G136" s="213">
        <v>0</v>
      </c>
      <c r="H136" s="213">
        <v>0</v>
      </c>
      <c r="I136" s="213">
        <v>0</v>
      </c>
      <c r="J136" s="130"/>
      <c r="K136" s="5"/>
      <c r="L136" s="5"/>
      <c r="M136" s="5"/>
      <c r="N136" s="5"/>
      <c r="O136" s="5"/>
      <c r="P136" s="5"/>
      <c r="Q136" s="5"/>
    </row>
    <row r="137" spans="1:17" hidden="1" outlineLevel="1" x14ac:dyDescent="0.3">
      <c r="A137" s="13" t="s">
        <v>192</v>
      </c>
      <c r="B137" s="16" t="e">
        <f t="shared" si="0"/>
        <v>#REF!</v>
      </c>
      <c r="C137" s="241"/>
      <c r="D137" s="241"/>
      <c r="E137" s="213">
        <v>0</v>
      </c>
      <c r="F137" s="213">
        <v>0</v>
      </c>
      <c r="G137" s="213">
        <v>0</v>
      </c>
      <c r="H137" s="213">
        <v>0</v>
      </c>
      <c r="I137" s="213">
        <v>0</v>
      </c>
      <c r="J137" s="130"/>
      <c r="K137" s="5"/>
      <c r="L137" s="5"/>
      <c r="M137" s="5"/>
      <c r="N137" s="5"/>
      <c r="O137" s="5"/>
      <c r="P137" s="5"/>
      <c r="Q137" s="5"/>
    </row>
    <row r="138" spans="1:17" hidden="1" outlineLevel="1" x14ac:dyDescent="0.3">
      <c r="A138" s="13" t="s">
        <v>192</v>
      </c>
      <c r="B138" s="16" t="e">
        <f t="shared" si="0"/>
        <v>#REF!</v>
      </c>
      <c r="C138" s="241"/>
      <c r="D138" s="241"/>
      <c r="E138" s="213">
        <v>0</v>
      </c>
      <c r="F138" s="213">
        <v>0</v>
      </c>
      <c r="G138" s="213">
        <v>0</v>
      </c>
      <c r="H138" s="213">
        <v>0</v>
      </c>
      <c r="I138" s="213">
        <v>0</v>
      </c>
      <c r="J138" s="130"/>
      <c r="K138" s="5"/>
      <c r="L138" s="5"/>
      <c r="M138" s="5"/>
      <c r="N138" s="5"/>
      <c r="O138" s="5"/>
      <c r="P138" s="5"/>
      <c r="Q138" s="5"/>
    </row>
    <row r="139" spans="1:17" hidden="1" outlineLevel="1" x14ac:dyDescent="0.3">
      <c r="A139" s="13" t="s">
        <v>192</v>
      </c>
      <c r="B139" s="16" t="str">
        <f t="shared" si="0"/>
        <v>Metropolitan Water District of Southern California</v>
      </c>
      <c r="C139" s="241"/>
      <c r="D139" s="241"/>
      <c r="E139" s="213">
        <v>0</v>
      </c>
      <c r="F139" s="213">
        <v>0</v>
      </c>
      <c r="G139" s="213">
        <v>0</v>
      </c>
      <c r="H139" s="213">
        <v>0</v>
      </c>
      <c r="I139" s="214">
        <v>516500</v>
      </c>
      <c r="J139" s="130"/>
      <c r="K139" s="5"/>
      <c r="L139" s="5"/>
      <c r="M139" s="5"/>
      <c r="N139" s="5"/>
      <c r="O139" s="5"/>
      <c r="P139" s="5"/>
      <c r="Q139" s="5"/>
    </row>
    <row r="140" spans="1:17" hidden="1" outlineLevel="1" x14ac:dyDescent="0.3">
      <c r="A140" s="13" t="s">
        <v>192</v>
      </c>
      <c r="B140" s="16" t="e">
        <f t="shared" si="0"/>
        <v>#REF!</v>
      </c>
      <c r="C140" s="241"/>
      <c r="D140" s="241"/>
      <c r="E140" s="213">
        <v>0</v>
      </c>
      <c r="F140" s="213">
        <v>0</v>
      </c>
      <c r="G140" s="213">
        <v>0</v>
      </c>
      <c r="H140" s="213">
        <v>0</v>
      </c>
      <c r="I140" s="213">
        <v>0</v>
      </c>
      <c r="J140" s="130"/>
      <c r="K140" s="5"/>
      <c r="L140" s="5"/>
      <c r="M140" s="5"/>
      <c r="N140" s="5"/>
      <c r="O140" s="5"/>
      <c r="P140" s="5"/>
      <c r="Q140" s="5"/>
    </row>
    <row r="141" spans="1:17" hidden="1" outlineLevel="1" x14ac:dyDescent="0.3">
      <c r="A141" s="13" t="s">
        <v>192</v>
      </c>
      <c r="B141" s="16" t="e">
        <f t="shared" si="0"/>
        <v>#REF!</v>
      </c>
      <c r="C141" s="241"/>
      <c r="D141" s="241"/>
      <c r="E141" s="213">
        <v>0</v>
      </c>
      <c r="F141" s="213">
        <v>0</v>
      </c>
      <c r="G141" s="213">
        <v>0</v>
      </c>
      <c r="H141" s="213">
        <v>0</v>
      </c>
      <c r="I141" s="213">
        <v>0</v>
      </c>
      <c r="J141" s="130"/>
      <c r="K141" s="5"/>
      <c r="L141" s="5"/>
      <c r="M141" s="5"/>
      <c r="N141" s="5"/>
      <c r="O141" s="5"/>
      <c r="P141" s="5"/>
      <c r="Q141" s="5"/>
    </row>
    <row r="142" spans="1:17" hidden="1" outlineLevel="1" x14ac:dyDescent="0.3">
      <c r="A142" s="13" t="s">
        <v>192</v>
      </c>
      <c r="B142" s="16" t="e">
        <f t="shared" si="0"/>
        <v>#REF!</v>
      </c>
      <c r="C142" s="241"/>
      <c r="D142" s="241"/>
      <c r="E142" s="213">
        <v>0</v>
      </c>
      <c r="F142" s="213">
        <v>0</v>
      </c>
      <c r="G142" s="213">
        <v>0</v>
      </c>
      <c r="H142" s="213">
        <v>0</v>
      </c>
      <c r="I142" s="213">
        <v>0</v>
      </c>
      <c r="J142" s="130"/>
      <c r="K142" s="5"/>
      <c r="L142" s="5"/>
      <c r="M142" s="5"/>
      <c r="N142" s="5"/>
      <c r="O142" s="5"/>
      <c r="P142" s="5"/>
      <c r="Q142" s="5"/>
    </row>
    <row r="143" spans="1:17" hidden="1" outlineLevel="1" x14ac:dyDescent="0.3">
      <c r="A143" s="13" t="s">
        <v>192</v>
      </c>
      <c r="B143" s="16" t="e">
        <f t="shared" si="0"/>
        <v>#REF!</v>
      </c>
      <c r="C143" s="241"/>
      <c r="D143" s="241"/>
      <c r="E143" s="213">
        <v>0</v>
      </c>
      <c r="F143" s="213">
        <v>0</v>
      </c>
      <c r="G143" s="213">
        <v>0</v>
      </c>
      <c r="H143" s="213">
        <v>0</v>
      </c>
      <c r="I143" s="213">
        <v>0</v>
      </c>
      <c r="J143" s="130"/>
      <c r="K143" s="5"/>
      <c r="L143" s="5"/>
      <c r="M143" s="5"/>
      <c r="N143" s="5"/>
      <c r="O143" s="5"/>
      <c r="P143" s="5"/>
      <c r="Q143" s="5"/>
    </row>
    <row r="144" spans="1:17" hidden="1" outlineLevel="1" x14ac:dyDescent="0.3">
      <c r="A144" s="13" t="s">
        <v>192</v>
      </c>
      <c r="B144" s="16" t="e">
        <f t="shared" si="0"/>
        <v>#REF!</v>
      </c>
      <c r="C144" s="241"/>
      <c r="D144" s="241"/>
      <c r="E144" s="213">
        <v>0</v>
      </c>
      <c r="F144" s="213">
        <v>0</v>
      </c>
      <c r="G144" s="213">
        <v>0</v>
      </c>
      <c r="H144" s="213">
        <v>0</v>
      </c>
      <c r="I144" s="213">
        <v>0</v>
      </c>
      <c r="J144" s="130"/>
      <c r="K144" s="5"/>
      <c r="L144" s="5"/>
      <c r="M144" s="5"/>
      <c r="N144" s="5"/>
      <c r="O144" s="5"/>
      <c r="P144" s="5"/>
      <c r="Q144" s="5"/>
    </row>
    <row r="145" spans="1:17" hidden="1" outlineLevel="1" x14ac:dyDescent="0.3">
      <c r="A145" s="13" t="s">
        <v>192</v>
      </c>
      <c r="B145" s="16" t="e">
        <f t="shared" si="0"/>
        <v>#REF!</v>
      </c>
      <c r="C145" s="241"/>
      <c r="D145" s="241"/>
      <c r="E145" s="213">
        <v>0</v>
      </c>
      <c r="F145" s="213">
        <v>0</v>
      </c>
      <c r="G145" s="213">
        <v>0</v>
      </c>
      <c r="H145" s="213">
        <v>0</v>
      </c>
      <c r="I145" s="213">
        <v>0</v>
      </c>
      <c r="J145" s="130"/>
      <c r="K145" s="5"/>
      <c r="L145" s="5"/>
      <c r="M145" s="5"/>
      <c r="N145" s="5"/>
      <c r="O145" s="5"/>
      <c r="P145" s="5"/>
      <c r="Q145" s="5"/>
    </row>
    <row r="146" spans="1:17" collapsed="1" x14ac:dyDescent="0.3">
      <c r="A146" s="13"/>
      <c r="B146" s="13"/>
      <c r="C146" s="240"/>
      <c r="D146" s="240"/>
      <c r="E146" s="213"/>
      <c r="F146" s="213"/>
      <c r="G146" s="213"/>
      <c r="H146" s="213"/>
      <c r="I146" s="213"/>
      <c r="J146" s="130"/>
      <c r="K146" s="9"/>
      <c r="L146" s="9"/>
      <c r="M146" s="10"/>
      <c r="N146" s="10"/>
    </row>
    <row r="147" spans="1:17" x14ac:dyDescent="0.3">
      <c r="A147" s="37"/>
      <c r="B147" s="14" t="s">
        <v>190</v>
      </c>
      <c r="C147" s="240"/>
      <c r="D147" s="240"/>
      <c r="E147" s="211">
        <f>SUM(E149:E191)</f>
        <v>0</v>
      </c>
      <c r="F147" s="211">
        <f>SUM(F149:F191)</f>
        <v>0</v>
      </c>
      <c r="G147" s="211">
        <f>SUM(G149:G191)</f>
        <v>0</v>
      </c>
      <c r="H147" s="211">
        <f>SUM(H149:H191)</f>
        <v>0</v>
      </c>
      <c r="I147" s="211">
        <f>SUM(I149:I191)</f>
        <v>815000</v>
      </c>
      <c r="J147" s="135"/>
    </row>
    <row r="148" spans="1:17" x14ac:dyDescent="0.3">
      <c r="A148" s="16" t="s">
        <v>0</v>
      </c>
      <c r="B148" s="16" t="s">
        <v>11</v>
      </c>
      <c r="C148" s="241"/>
      <c r="D148" s="241"/>
      <c r="E148" s="212">
        <v>2025</v>
      </c>
      <c r="F148" s="212">
        <v>2030</v>
      </c>
      <c r="G148" s="212">
        <v>2035</v>
      </c>
      <c r="H148" s="212">
        <v>2040</v>
      </c>
      <c r="I148" s="212">
        <v>2045</v>
      </c>
      <c r="J148" s="136" t="s">
        <v>8</v>
      </c>
      <c r="M148" s="5"/>
      <c r="N148" s="5"/>
      <c r="O148" s="5"/>
    </row>
    <row r="149" spans="1:17" hidden="1" outlineLevel="1" x14ac:dyDescent="0.3">
      <c r="A149" s="13" t="s">
        <v>193</v>
      </c>
      <c r="B149" s="16" t="e">
        <f t="shared" ref="B149:B191" si="1">B103</f>
        <v>#REF!</v>
      </c>
      <c r="C149" s="241"/>
      <c r="D149" s="241"/>
      <c r="E149" s="213">
        <v>0</v>
      </c>
      <c r="F149" s="213">
        <v>0</v>
      </c>
      <c r="G149" s="213">
        <v>0</v>
      </c>
      <c r="H149" s="213">
        <v>0</v>
      </c>
      <c r="I149" s="213">
        <v>0</v>
      </c>
      <c r="J149" s="130"/>
      <c r="K149" s="5"/>
      <c r="L149" s="5"/>
      <c r="M149" s="5"/>
      <c r="N149" s="5"/>
      <c r="O149" s="5"/>
      <c r="P149" s="5"/>
      <c r="Q149" s="5"/>
    </row>
    <row r="150" spans="1:17" hidden="1" outlineLevel="1" x14ac:dyDescent="0.3">
      <c r="A150" s="13" t="s">
        <v>193</v>
      </c>
      <c r="B150" s="16" t="e">
        <f t="shared" si="1"/>
        <v>#REF!</v>
      </c>
      <c r="C150" s="241"/>
      <c r="D150" s="241"/>
      <c r="E150" s="213">
        <v>0</v>
      </c>
      <c r="F150" s="213">
        <v>0</v>
      </c>
      <c r="G150" s="213">
        <v>0</v>
      </c>
      <c r="H150" s="213">
        <v>0</v>
      </c>
      <c r="I150" s="213">
        <v>0</v>
      </c>
      <c r="J150" s="130"/>
      <c r="K150" s="5"/>
      <c r="L150" s="5"/>
      <c r="M150" s="5"/>
      <c r="N150" s="5"/>
      <c r="O150" s="5"/>
      <c r="P150" s="5"/>
      <c r="Q150" s="5"/>
    </row>
    <row r="151" spans="1:17" hidden="1" outlineLevel="1" x14ac:dyDescent="0.3">
      <c r="A151" s="13" t="s">
        <v>193</v>
      </c>
      <c r="B151" s="16" t="e">
        <f t="shared" si="1"/>
        <v>#REF!</v>
      </c>
      <c r="C151" s="241"/>
      <c r="D151" s="241"/>
      <c r="E151" s="213">
        <v>0</v>
      </c>
      <c r="F151" s="213">
        <v>0</v>
      </c>
      <c r="G151" s="213">
        <v>0</v>
      </c>
      <c r="H151" s="213">
        <v>0</v>
      </c>
      <c r="I151" s="213">
        <v>0</v>
      </c>
      <c r="J151" s="130"/>
      <c r="K151" s="5"/>
      <c r="L151" s="5"/>
      <c r="M151" s="5"/>
      <c r="N151" s="5"/>
      <c r="O151" s="5"/>
      <c r="P151" s="5"/>
      <c r="Q151" s="5"/>
    </row>
    <row r="152" spans="1:17" hidden="1" outlineLevel="1" x14ac:dyDescent="0.3">
      <c r="A152" s="13" t="s">
        <v>193</v>
      </c>
      <c r="B152" s="16" t="e">
        <f t="shared" si="1"/>
        <v>#REF!</v>
      </c>
      <c r="C152" s="241"/>
      <c r="D152" s="241"/>
      <c r="E152" s="213">
        <v>0</v>
      </c>
      <c r="F152" s="213">
        <v>0</v>
      </c>
      <c r="G152" s="213">
        <v>0</v>
      </c>
      <c r="H152" s="213">
        <v>0</v>
      </c>
      <c r="I152" s="213">
        <v>0</v>
      </c>
      <c r="J152" s="130"/>
      <c r="K152" s="5"/>
      <c r="L152" s="5"/>
      <c r="M152" s="5"/>
      <c r="N152" s="5"/>
      <c r="O152" s="5"/>
      <c r="P152" s="5"/>
      <c r="Q152" s="5"/>
    </row>
    <row r="153" spans="1:17" hidden="1" outlineLevel="1" x14ac:dyDescent="0.3">
      <c r="A153" s="13" t="s">
        <v>193</v>
      </c>
      <c r="B153" s="16" t="e">
        <f t="shared" si="1"/>
        <v>#REF!</v>
      </c>
      <c r="C153" s="241"/>
      <c r="D153" s="241"/>
      <c r="E153" s="213">
        <v>0</v>
      </c>
      <c r="F153" s="213">
        <v>0</v>
      </c>
      <c r="G153" s="213">
        <v>0</v>
      </c>
      <c r="H153" s="213">
        <v>0</v>
      </c>
      <c r="I153" s="213">
        <v>0</v>
      </c>
      <c r="J153" s="130"/>
      <c r="K153" s="5"/>
      <c r="L153" s="5"/>
      <c r="M153" s="5"/>
      <c r="N153" s="5"/>
      <c r="O153" s="5"/>
      <c r="P153" s="5"/>
      <c r="Q153" s="5"/>
    </row>
    <row r="154" spans="1:17" hidden="1" outlineLevel="1" x14ac:dyDescent="0.3">
      <c r="A154" s="13" t="s">
        <v>193</v>
      </c>
      <c r="B154" s="16" t="e">
        <f t="shared" si="1"/>
        <v>#REF!</v>
      </c>
      <c r="C154" s="241"/>
      <c r="D154" s="241"/>
      <c r="E154" s="213">
        <v>0</v>
      </c>
      <c r="F154" s="213">
        <v>0</v>
      </c>
      <c r="G154" s="213">
        <v>0</v>
      </c>
      <c r="H154" s="213">
        <v>0</v>
      </c>
      <c r="I154" s="213">
        <v>0</v>
      </c>
      <c r="J154" s="130"/>
      <c r="K154" s="5"/>
      <c r="L154" s="5"/>
      <c r="M154" s="5"/>
      <c r="N154" s="5"/>
      <c r="O154" s="5"/>
      <c r="P154" s="5"/>
      <c r="Q154" s="5"/>
    </row>
    <row r="155" spans="1:17" hidden="1" outlineLevel="1" x14ac:dyDescent="0.3">
      <c r="A155" s="13" t="s">
        <v>193</v>
      </c>
      <c r="B155" s="16" t="e">
        <f t="shared" si="1"/>
        <v>#REF!</v>
      </c>
      <c r="C155" s="241"/>
      <c r="D155" s="241"/>
      <c r="E155" s="213">
        <v>0</v>
      </c>
      <c r="F155" s="213">
        <v>0</v>
      </c>
      <c r="G155" s="213">
        <v>0</v>
      </c>
      <c r="H155" s="213">
        <v>0</v>
      </c>
      <c r="I155" s="213">
        <v>0</v>
      </c>
      <c r="J155" s="130"/>
      <c r="K155" s="5"/>
      <c r="L155" s="5"/>
      <c r="M155" s="5"/>
      <c r="N155" s="5"/>
      <c r="O155" s="5"/>
      <c r="P155" s="5"/>
      <c r="Q155" s="5"/>
    </row>
    <row r="156" spans="1:17" hidden="1" outlineLevel="1" x14ac:dyDescent="0.3">
      <c r="A156" s="13" t="s">
        <v>193</v>
      </c>
      <c r="B156" s="16" t="e">
        <f t="shared" si="1"/>
        <v>#REF!</v>
      </c>
      <c r="C156" s="241"/>
      <c r="D156" s="241"/>
      <c r="E156" s="213">
        <v>0</v>
      </c>
      <c r="F156" s="213">
        <v>0</v>
      </c>
      <c r="G156" s="213">
        <v>0</v>
      </c>
      <c r="H156" s="213">
        <v>0</v>
      </c>
      <c r="I156" s="213">
        <v>0</v>
      </c>
      <c r="J156" s="130"/>
      <c r="K156" s="5"/>
      <c r="L156" s="5"/>
      <c r="M156" s="5"/>
      <c r="N156" s="5"/>
      <c r="O156" s="5"/>
      <c r="P156" s="5"/>
      <c r="Q156" s="5"/>
    </row>
    <row r="157" spans="1:17" hidden="1" outlineLevel="1" x14ac:dyDescent="0.3">
      <c r="A157" s="13" t="s">
        <v>193</v>
      </c>
      <c r="B157" s="16" t="e">
        <f t="shared" si="1"/>
        <v>#REF!</v>
      </c>
      <c r="C157" s="241"/>
      <c r="D157" s="241"/>
      <c r="E157" s="213">
        <v>0</v>
      </c>
      <c r="F157" s="213">
        <v>0</v>
      </c>
      <c r="G157" s="213">
        <v>0</v>
      </c>
      <c r="H157" s="213">
        <v>0</v>
      </c>
      <c r="I157" s="213">
        <v>0</v>
      </c>
      <c r="J157" s="130"/>
      <c r="K157" s="5"/>
      <c r="L157" s="5"/>
      <c r="M157" s="5"/>
      <c r="N157" s="5"/>
      <c r="O157" s="5"/>
      <c r="P157" s="5"/>
      <c r="Q157" s="5"/>
    </row>
    <row r="158" spans="1:17" hidden="1" outlineLevel="1" x14ac:dyDescent="0.3">
      <c r="A158" s="13" t="s">
        <v>193</v>
      </c>
      <c r="B158" s="16" t="e">
        <f t="shared" si="1"/>
        <v>#REF!</v>
      </c>
      <c r="C158" s="241"/>
      <c r="D158" s="241"/>
      <c r="E158" s="213">
        <v>0</v>
      </c>
      <c r="F158" s="213">
        <v>0</v>
      </c>
      <c r="G158" s="213">
        <v>0</v>
      </c>
      <c r="H158" s="213">
        <v>0</v>
      </c>
      <c r="I158" s="213">
        <v>0</v>
      </c>
      <c r="J158" s="130"/>
      <c r="K158" s="5"/>
      <c r="L158" s="5"/>
      <c r="M158" s="5"/>
      <c r="N158" s="5"/>
      <c r="O158" s="5"/>
      <c r="P158" s="5"/>
      <c r="Q158" s="5"/>
    </row>
    <row r="159" spans="1:17" hidden="1" outlineLevel="1" x14ac:dyDescent="0.3">
      <c r="A159" s="13" t="s">
        <v>193</v>
      </c>
      <c r="B159" s="16" t="e">
        <f t="shared" si="1"/>
        <v>#REF!</v>
      </c>
      <c r="C159" s="241"/>
      <c r="D159" s="241"/>
      <c r="E159" s="213">
        <v>0</v>
      </c>
      <c r="F159" s="213">
        <v>0</v>
      </c>
      <c r="G159" s="213">
        <v>0</v>
      </c>
      <c r="H159" s="213">
        <v>0</v>
      </c>
      <c r="I159" s="213">
        <v>0</v>
      </c>
      <c r="J159" s="130"/>
      <c r="K159" s="5"/>
      <c r="L159" s="5"/>
      <c r="M159" s="5"/>
      <c r="N159" s="5"/>
      <c r="O159" s="5"/>
      <c r="P159" s="5"/>
      <c r="Q159" s="5"/>
    </row>
    <row r="160" spans="1:17" hidden="1" outlineLevel="1" x14ac:dyDescent="0.3">
      <c r="A160" s="13" t="s">
        <v>193</v>
      </c>
      <c r="B160" s="16" t="e">
        <f t="shared" si="1"/>
        <v>#REF!</v>
      </c>
      <c r="C160" s="241"/>
      <c r="D160" s="241"/>
      <c r="E160" s="213">
        <v>0</v>
      </c>
      <c r="F160" s="213">
        <v>0</v>
      </c>
      <c r="G160" s="213">
        <v>0</v>
      </c>
      <c r="H160" s="213">
        <v>0</v>
      </c>
      <c r="I160" s="213">
        <v>0</v>
      </c>
      <c r="J160" s="130"/>
      <c r="K160" s="5"/>
      <c r="L160" s="5"/>
      <c r="M160" s="5"/>
      <c r="N160" s="5"/>
      <c r="O160" s="5"/>
      <c r="P160" s="5"/>
      <c r="Q160" s="5"/>
    </row>
    <row r="161" spans="1:17" hidden="1" outlineLevel="1" x14ac:dyDescent="0.3">
      <c r="A161" s="13" t="s">
        <v>193</v>
      </c>
      <c r="B161" s="16" t="e">
        <f t="shared" si="1"/>
        <v>#REF!</v>
      </c>
      <c r="C161" s="241"/>
      <c r="D161" s="241"/>
      <c r="E161" s="213">
        <v>0</v>
      </c>
      <c r="F161" s="213">
        <v>0</v>
      </c>
      <c r="G161" s="213">
        <v>0</v>
      </c>
      <c r="H161" s="213">
        <v>0</v>
      </c>
      <c r="I161" s="213">
        <v>0</v>
      </c>
      <c r="J161" s="130"/>
      <c r="K161" s="5"/>
      <c r="L161" s="5"/>
      <c r="M161" s="5"/>
      <c r="N161" s="5"/>
      <c r="O161" s="5"/>
      <c r="P161" s="5"/>
      <c r="Q161" s="5"/>
    </row>
    <row r="162" spans="1:17" hidden="1" outlineLevel="1" x14ac:dyDescent="0.3">
      <c r="A162" s="13" t="s">
        <v>193</v>
      </c>
      <c r="B162" s="16" t="e">
        <f t="shared" si="1"/>
        <v>#REF!</v>
      </c>
      <c r="C162" s="241"/>
      <c r="D162" s="241"/>
      <c r="E162" s="213">
        <v>0</v>
      </c>
      <c r="F162" s="213">
        <v>0</v>
      </c>
      <c r="G162" s="213">
        <v>0</v>
      </c>
      <c r="H162" s="213">
        <v>0</v>
      </c>
      <c r="I162" s="213">
        <v>0</v>
      </c>
      <c r="J162" s="130"/>
      <c r="K162" s="5"/>
      <c r="L162" s="5"/>
      <c r="M162" s="5"/>
      <c r="N162" s="5"/>
      <c r="O162" s="5"/>
      <c r="P162" s="5"/>
      <c r="Q162" s="5"/>
    </row>
    <row r="163" spans="1:17" hidden="1" outlineLevel="1" x14ac:dyDescent="0.3">
      <c r="A163" s="13" t="s">
        <v>193</v>
      </c>
      <c r="B163" s="16" t="e">
        <f t="shared" si="1"/>
        <v>#REF!</v>
      </c>
      <c r="C163" s="241"/>
      <c r="D163" s="241"/>
      <c r="E163" s="213">
        <v>0</v>
      </c>
      <c r="F163" s="213">
        <v>0</v>
      </c>
      <c r="G163" s="213">
        <v>0</v>
      </c>
      <c r="H163" s="213">
        <v>0</v>
      </c>
      <c r="I163" s="213">
        <v>0</v>
      </c>
      <c r="J163" s="130"/>
      <c r="K163" s="5"/>
      <c r="L163" s="5"/>
      <c r="M163" s="5"/>
      <c r="N163" s="5"/>
      <c r="O163" s="5"/>
      <c r="P163" s="5"/>
      <c r="Q163" s="5"/>
    </row>
    <row r="164" spans="1:17" hidden="1" outlineLevel="1" x14ac:dyDescent="0.3">
      <c r="A164" s="13" t="s">
        <v>193</v>
      </c>
      <c r="B164" s="16" t="e">
        <f t="shared" si="1"/>
        <v>#REF!</v>
      </c>
      <c r="C164" s="241"/>
      <c r="D164" s="241"/>
      <c r="E164" s="213">
        <v>0</v>
      </c>
      <c r="F164" s="213">
        <v>0</v>
      </c>
      <c r="G164" s="213">
        <v>0</v>
      </c>
      <c r="H164" s="213">
        <v>0</v>
      </c>
      <c r="I164" s="213">
        <v>0</v>
      </c>
      <c r="J164" s="130"/>
      <c r="K164" s="5"/>
      <c r="L164" s="5"/>
      <c r="M164" s="5"/>
      <c r="N164" s="5"/>
      <c r="O164" s="5"/>
      <c r="P164" s="5"/>
      <c r="Q164" s="5"/>
    </row>
    <row r="165" spans="1:17" hidden="1" outlineLevel="1" x14ac:dyDescent="0.3">
      <c r="A165" s="13" t="s">
        <v>193</v>
      </c>
      <c r="B165" s="16" t="e">
        <f t="shared" si="1"/>
        <v>#REF!</v>
      </c>
      <c r="C165" s="241"/>
      <c r="D165" s="241"/>
      <c r="E165" s="213">
        <v>0</v>
      </c>
      <c r="F165" s="213">
        <v>0</v>
      </c>
      <c r="G165" s="213">
        <v>0</v>
      </c>
      <c r="H165" s="213">
        <v>0</v>
      </c>
      <c r="I165" s="213">
        <v>0</v>
      </c>
      <c r="J165" s="130"/>
      <c r="K165" s="5"/>
      <c r="L165" s="5"/>
      <c r="M165" s="5"/>
      <c r="N165" s="5"/>
      <c r="O165" s="5"/>
      <c r="P165" s="5"/>
      <c r="Q165" s="5"/>
    </row>
    <row r="166" spans="1:17" hidden="1" outlineLevel="1" x14ac:dyDescent="0.3">
      <c r="A166" s="13" t="s">
        <v>193</v>
      </c>
      <c r="B166" s="16" t="e">
        <f t="shared" si="1"/>
        <v>#REF!</v>
      </c>
      <c r="C166" s="241"/>
      <c r="D166" s="241"/>
      <c r="E166" s="213">
        <v>0</v>
      </c>
      <c r="F166" s="213">
        <v>0</v>
      </c>
      <c r="G166" s="213">
        <v>0</v>
      </c>
      <c r="H166" s="213">
        <v>0</v>
      </c>
      <c r="I166" s="213">
        <v>0</v>
      </c>
      <c r="J166" s="130"/>
      <c r="K166" s="5"/>
      <c r="L166" s="5"/>
      <c r="M166" s="5"/>
      <c r="N166" s="5"/>
      <c r="O166" s="5"/>
      <c r="P166" s="5"/>
      <c r="Q166" s="5"/>
    </row>
    <row r="167" spans="1:17" hidden="1" outlineLevel="1" x14ac:dyDescent="0.3">
      <c r="A167" s="13" t="s">
        <v>193</v>
      </c>
      <c r="B167" s="16" t="e">
        <f t="shared" si="1"/>
        <v>#REF!</v>
      </c>
      <c r="C167" s="241"/>
      <c r="D167" s="241"/>
      <c r="E167" s="213">
        <v>0</v>
      </c>
      <c r="F167" s="213">
        <v>0</v>
      </c>
      <c r="G167" s="213">
        <v>0</v>
      </c>
      <c r="H167" s="213">
        <v>0</v>
      </c>
      <c r="I167" s="213">
        <v>0</v>
      </c>
      <c r="J167" s="130"/>
      <c r="K167" s="5"/>
      <c r="L167" s="5"/>
      <c r="M167" s="5"/>
      <c r="N167" s="5"/>
      <c r="O167" s="5"/>
      <c r="P167" s="5"/>
      <c r="Q167" s="5"/>
    </row>
    <row r="168" spans="1:17" hidden="1" outlineLevel="1" x14ac:dyDescent="0.3">
      <c r="A168" s="13" t="s">
        <v>193</v>
      </c>
      <c r="B168" s="16" t="e">
        <f t="shared" si="1"/>
        <v>#REF!</v>
      </c>
      <c r="C168" s="241"/>
      <c r="D168" s="241"/>
      <c r="E168" s="213">
        <v>0</v>
      </c>
      <c r="F168" s="213">
        <v>0</v>
      </c>
      <c r="G168" s="213">
        <v>0</v>
      </c>
      <c r="H168" s="213">
        <v>0</v>
      </c>
      <c r="I168" s="213">
        <v>0</v>
      </c>
      <c r="J168" s="130"/>
      <c r="K168" s="5"/>
      <c r="L168" s="5"/>
      <c r="M168" s="5"/>
      <c r="N168" s="5"/>
      <c r="O168" s="5"/>
      <c r="P168" s="5"/>
      <c r="Q168" s="5"/>
    </row>
    <row r="169" spans="1:17" hidden="1" outlineLevel="1" x14ac:dyDescent="0.3">
      <c r="A169" s="13" t="s">
        <v>193</v>
      </c>
      <c r="B169" s="16" t="e">
        <f t="shared" si="1"/>
        <v>#REF!</v>
      </c>
      <c r="C169" s="241"/>
      <c r="D169" s="241"/>
      <c r="E169" s="213">
        <v>0</v>
      </c>
      <c r="F169" s="213">
        <v>0</v>
      </c>
      <c r="G169" s="213">
        <v>0</v>
      </c>
      <c r="H169" s="213">
        <v>0</v>
      </c>
      <c r="I169" s="213">
        <v>0</v>
      </c>
      <c r="J169" s="130"/>
      <c r="K169" s="5"/>
      <c r="L169" s="5"/>
      <c r="M169" s="5"/>
      <c r="N169" s="5"/>
      <c r="O169" s="5"/>
      <c r="P169" s="5"/>
      <c r="Q169" s="5"/>
    </row>
    <row r="170" spans="1:17" hidden="1" outlineLevel="1" x14ac:dyDescent="0.3">
      <c r="A170" s="13" t="s">
        <v>193</v>
      </c>
      <c r="B170" s="16" t="e">
        <f t="shared" si="1"/>
        <v>#REF!</v>
      </c>
      <c r="C170" s="241"/>
      <c r="D170" s="241"/>
      <c r="E170" s="213">
        <v>0</v>
      </c>
      <c r="F170" s="213">
        <v>0</v>
      </c>
      <c r="G170" s="213">
        <v>0</v>
      </c>
      <c r="H170" s="213">
        <v>0</v>
      </c>
      <c r="I170" s="213">
        <v>0</v>
      </c>
      <c r="J170" s="130"/>
      <c r="K170" s="5"/>
      <c r="L170" s="5"/>
      <c r="M170" s="5"/>
      <c r="N170" s="5"/>
      <c r="O170" s="5"/>
      <c r="P170" s="5"/>
      <c r="Q170" s="5"/>
    </row>
    <row r="171" spans="1:17" hidden="1" outlineLevel="1" x14ac:dyDescent="0.3">
      <c r="A171" s="13" t="s">
        <v>193</v>
      </c>
      <c r="B171" s="16" t="e">
        <f t="shared" si="1"/>
        <v>#REF!</v>
      </c>
      <c r="C171" s="241"/>
      <c r="D171" s="241"/>
      <c r="E171" s="213">
        <v>0</v>
      </c>
      <c r="F171" s="213">
        <v>0</v>
      </c>
      <c r="G171" s="213">
        <v>0</v>
      </c>
      <c r="H171" s="213">
        <v>0</v>
      </c>
      <c r="I171" s="213">
        <v>0</v>
      </c>
      <c r="J171" s="130"/>
      <c r="K171" s="5"/>
      <c r="L171" s="5"/>
      <c r="M171" s="5"/>
      <c r="N171" s="5"/>
      <c r="O171" s="5"/>
      <c r="P171" s="5"/>
      <c r="Q171" s="5"/>
    </row>
    <row r="172" spans="1:17" hidden="1" outlineLevel="1" x14ac:dyDescent="0.3">
      <c r="A172" s="13" t="s">
        <v>193</v>
      </c>
      <c r="B172" s="16" t="e">
        <f t="shared" si="1"/>
        <v>#REF!</v>
      </c>
      <c r="C172" s="241"/>
      <c r="D172" s="241"/>
      <c r="E172" s="213">
        <v>0</v>
      </c>
      <c r="F172" s="213">
        <v>0</v>
      </c>
      <c r="G172" s="213">
        <v>0</v>
      </c>
      <c r="H172" s="213">
        <v>0</v>
      </c>
      <c r="I172" s="213">
        <v>0</v>
      </c>
      <c r="J172" s="130"/>
      <c r="K172" s="5"/>
      <c r="L172" s="5"/>
      <c r="M172" s="5"/>
      <c r="N172" s="5"/>
      <c r="O172" s="5"/>
      <c r="P172" s="5"/>
      <c r="Q172" s="5"/>
    </row>
    <row r="173" spans="1:17" hidden="1" outlineLevel="1" x14ac:dyDescent="0.3">
      <c r="A173" s="13" t="s">
        <v>193</v>
      </c>
      <c r="B173" s="16" t="e">
        <f t="shared" si="1"/>
        <v>#REF!</v>
      </c>
      <c r="C173" s="241"/>
      <c r="D173" s="241"/>
      <c r="E173" s="213">
        <v>0</v>
      </c>
      <c r="F173" s="213">
        <v>0</v>
      </c>
      <c r="G173" s="213">
        <v>0</v>
      </c>
      <c r="H173" s="213">
        <v>0</v>
      </c>
      <c r="I173" s="213">
        <v>0</v>
      </c>
      <c r="J173" s="130"/>
      <c r="K173" s="5"/>
      <c r="L173" s="5"/>
      <c r="M173" s="5"/>
      <c r="N173" s="5"/>
      <c r="O173" s="5"/>
      <c r="P173" s="5"/>
      <c r="Q173" s="5"/>
    </row>
    <row r="174" spans="1:17" hidden="1" outlineLevel="1" x14ac:dyDescent="0.3">
      <c r="A174" s="13" t="s">
        <v>193</v>
      </c>
      <c r="B174" s="16" t="e">
        <f t="shared" si="1"/>
        <v>#REF!</v>
      </c>
      <c r="C174" s="241"/>
      <c r="D174" s="241"/>
      <c r="E174" s="213">
        <v>0</v>
      </c>
      <c r="F174" s="213">
        <v>0</v>
      </c>
      <c r="G174" s="213">
        <v>0</v>
      </c>
      <c r="H174" s="213">
        <v>0</v>
      </c>
      <c r="I174" s="213">
        <v>0</v>
      </c>
      <c r="J174" s="130"/>
      <c r="K174" s="5"/>
      <c r="L174" s="5"/>
      <c r="M174" s="5"/>
      <c r="N174" s="5"/>
      <c r="O174" s="5"/>
      <c r="P174" s="5"/>
      <c r="Q174" s="5"/>
    </row>
    <row r="175" spans="1:17" hidden="1" outlineLevel="1" x14ac:dyDescent="0.3">
      <c r="A175" s="13" t="s">
        <v>193</v>
      </c>
      <c r="B175" s="16" t="e">
        <f t="shared" si="1"/>
        <v>#REF!</v>
      </c>
      <c r="C175" s="241"/>
      <c r="D175" s="241"/>
      <c r="E175" s="213">
        <v>0</v>
      </c>
      <c r="F175" s="213">
        <v>0</v>
      </c>
      <c r="G175" s="213">
        <v>0</v>
      </c>
      <c r="H175" s="213">
        <v>0</v>
      </c>
      <c r="I175" s="213">
        <v>0</v>
      </c>
      <c r="J175" s="130"/>
      <c r="K175" s="5"/>
      <c r="L175" s="5"/>
      <c r="M175" s="5"/>
      <c r="N175" s="5"/>
      <c r="O175" s="5"/>
      <c r="P175" s="5"/>
      <c r="Q175" s="5"/>
    </row>
    <row r="176" spans="1:17" hidden="1" outlineLevel="1" x14ac:dyDescent="0.3">
      <c r="A176" s="13" t="s">
        <v>193</v>
      </c>
      <c r="B176" s="16" t="e">
        <f t="shared" si="1"/>
        <v>#REF!</v>
      </c>
      <c r="C176" s="241"/>
      <c r="D176" s="241"/>
      <c r="E176" s="213">
        <v>0</v>
      </c>
      <c r="F176" s="213">
        <v>0</v>
      </c>
      <c r="G176" s="213">
        <v>0</v>
      </c>
      <c r="H176" s="213">
        <v>0</v>
      </c>
      <c r="I176" s="213">
        <v>0</v>
      </c>
      <c r="J176" s="130"/>
      <c r="K176" s="5"/>
      <c r="L176" s="5"/>
      <c r="M176" s="5"/>
      <c r="N176" s="5"/>
      <c r="O176" s="5"/>
      <c r="P176" s="5"/>
      <c r="Q176" s="5"/>
    </row>
    <row r="177" spans="1:17" hidden="1" outlineLevel="1" x14ac:dyDescent="0.3">
      <c r="A177" s="13" t="s">
        <v>193</v>
      </c>
      <c r="B177" s="16" t="e">
        <f t="shared" si="1"/>
        <v>#REF!</v>
      </c>
      <c r="C177" s="241"/>
      <c r="D177" s="241"/>
      <c r="E177" s="213">
        <v>0</v>
      </c>
      <c r="F177" s="213">
        <v>0</v>
      </c>
      <c r="G177" s="213">
        <v>0</v>
      </c>
      <c r="H177" s="213">
        <v>0</v>
      </c>
      <c r="I177" s="213">
        <v>0</v>
      </c>
      <c r="J177" s="130"/>
      <c r="K177" s="5"/>
      <c r="L177" s="5"/>
      <c r="M177" s="5"/>
      <c r="N177" s="5"/>
      <c r="O177" s="5"/>
      <c r="P177" s="5"/>
      <c r="Q177" s="5"/>
    </row>
    <row r="178" spans="1:17" hidden="1" outlineLevel="1" x14ac:dyDescent="0.3">
      <c r="A178" s="13" t="s">
        <v>193</v>
      </c>
      <c r="B178" s="16" t="e">
        <f t="shared" si="1"/>
        <v>#REF!</v>
      </c>
      <c r="C178" s="241"/>
      <c r="D178" s="241"/>
      <c r="E178" s="213">
        <v>0</v>
      </c>
      <c r="F178" s="213">
        <v>0</v>
      </c>
      <c r="G178" s="213">
        <v>0</v>
      </c>
      <c r="H178" s="213">
        <v>0</v>
      </c>
      <c r="I178" s="213">
        <v>0</v>
      </c>
      <c r="J178" s="130"/>
      <c r="K178" s="5"/>
      <c r="L178" s="5"/>
      <c r="M178" s="5"/>
      <c r="N178" s="5"/>
      <c r="O178" s="5"/>
      <c r="P178" s="5"/>
      <c r="Q178" s="5"/>
    </row>
    <row r="179" spans="1:17" hidden="1" outlineLevel="1" x14ac:dyDescent="0.3">
      <c r="A179" s="13" t="s">
        <v>193</v>
      </c>
      <c r="B179" s="16" t="e">
        <f t="shared" si="1"/>
        <v>#REF!</v>
      </c>
      <c r="C179" s="241"/>
      <c r="D179" s="241"/>
      <c r="E179" s="213">
        <v>0</v>
      </c>
      <c r="F179" s="213">
        <v>0</v>
      </c>
      <c r="G179" s="213">
        <v>0</v>
      </c>
      <c r="H179" s="213">
        <v>0</v>
      </c>
      <c r="I179" s="213">
        <v>0</v>
      </c>
      <c r="J179" s="130"/>
      <c r="K179" s="5"/>
      <c r="L179" s="5"/>
      <c r="M179" s="5"/>
      <c r="N179" s="5"/>
      <c r="O179" s="5"/>
      <c r="P179" s="5"/>
      <c r="Q179" s="5"/>
    </row>
    <row r="180" spans="1:17" hidden="1" outlineLevel="1" x14ac:dyDescent="0.3">
      <c r="A180" s="13" t="s">
        <v>193</v>
      </c>
      <c r="B180" s="16" t="e">
        <f t="shared" si="1"/>
        <v>#REF!</v>
      </c>
      <c r="C180" s="241"/>
      <c r="D180" s="241"/>
      <c r="E180" s="213">
        <v>0</v>
      </c>
      <c r="F180" s="213">
        <v>0</v>
      </c>
      <c r="G180" s="213">
        <v>0</v>
      </c>
      <c r="H180" s="213">
        <v>0</v>
      </c>
      <c r="I180" s="213">
        <v>0</v>
      </c>
      <c r="J180" s="130"/>
      <c r="K180" s="5"/>
      <c r="L180" s="5"/>
      <c r="M180" s="5"/>
      <c r="N180" s="5"/>
      <c r="O180" s="5"/>
      <c r="P180" s="5"/>
      <c r="Q180" s="5"/>
    </row>
    <row r="181" spans="1:17" hidden="1" outlineLevel="1" x14ac:dyDescent="0.3">
      <c r="A181" s="13" t="s">
        <v>193</v>
      </c>
      <c r="B181" s="16" t="e">
        <f t="shared" si="1"/>
        <v>#REF!</v>
      </c>
      <c r="C181" s="241"/>
      <c r="D181" s="241"/>
      <c r="E181" s="213">
        <v>0</v>
      </c>
      <c r="F181" s="213">
        <v>0</v>
      </c>
      <c r="G181" s="213">
        <v>0</v>
      </c>
      <c r="H181" s="213">
        <v>0</v>
      </c>
      <c r="I181" s="213">
        <v>0</v>
      </c>
      <c r="J181" s="130"/>
      <c r="K181" s="5"/>
      <c r="L181" s="5"/>
      <c r="M181" s="5"/>
      <c r="N181" s="5"/>
      <c r="O181" s="5"/>
      <c r="P181" s="5"/>
      <c r="Q181" s="5"/>
    </row>
    <row r="182" spans="1:17" hidden="1" outlineLevel="1" x14ac:dyDescent="0.3">
      <c r="A182" s="13" t="s">
        <v>193</v>
      </c>
      <c r="B182" s="16" t="e">
        <f t="shared" si="1"/>
        <v>#REF!</v>
      </c>
      <c r="C182" s="241"/>
      <c r="D182" s="241"/>
      <c r="E182" s="213">
        <v>0</v>
      </c>
      <c r="F182" s="213">
        <v>0</v>
      </c>
      <c r="G182" s="213">
        <v>0</v>
      </c>
      <c r="H182" s="213">
        <v>0</v>
      </c>
      <c r="I182" s="213">
        <v>0</v>
      </c>
      <c r="J182" s="130"/>
      <c r="K182" s="5"/>
      <c r="L182" s="5"/>
      <c r="M182" s="5"/>
      <c r="N182" s="5"/>
      <c r="O182" s="5"/>
      <c r="P182" s="5"/>
      <c r="Q182" s="5"/>
    </row>
    <row r="183" spans="1:17" hidden="1" outlineLevel="1" x14ac:dyDescent="0.3">
      <c r="A183" s="13" t="s">
        <v>193</v>
      </c>
      <c r="B183" s="16" t="e">
        <f t="shared" si="1"/>
        <v>#REF!</v>
      </c>
      <c r="C183" s="241"/>
      <c r="D183" s="241"/>
      <c r="E183" s="213">
        <v>0</v>
      </c>
      <c r="F183" s="213">
        <v>0</v>
      </c>
      <c r="G183" s="213">
        <v>0</v>
      </c>
      <c r="H183" s="213">
        <v>0</v>
      </c>
      <c r="I183" s="213">
        <v>0</v>
      </c>
      <c r="J183" s="130"/>
      <c r="K183" s="5"/>
      <c r="L183" s="5"/>
      <c r="M183" s="5"/>
      <c r="N183" s="5"/>
      <c r="O183" s="5"/>
      <c r="P183" s="5"/>
      <c r="Q183" s="5"/>
    </row>
    <row r="184" spans="1:17" hidden="1" outlineLevel="1" x14ac:dyDescent="0.3">
      <c r="A184" s="13" t="s">
        <v>193</v>
      </c>
      <c r="B184" s="16" t="e">
        <f t="shared" si="1"/>
        <v>#REF!</v>
      </c>
      <c r="C184" s="241"/>
      <c r="D184" s="241"/>
      <c r="E184" s="213">
        <v>0</v>
      </c>
      <c r="F184" s="213">
        <v>0</v>
      </c>
      <c r="G184" s="213">
        <v>0</v>
      </c>
      <c r="H184" s="213">
        <v>0</v>
      </c>
      <c r="I184" s="213">
        <v>0</v>
      </c>
      <c r="J184" s="130"/>
      <c r="K184" s="5"/>
      <c r="L184" s="5"/>
      <c r="M184" s="5"/>
      <c r="N184" s="5"/>
      <c r="O184" s="5"/>
      <c r="P184" s="5"/>
      <c r="Q184" s="5"/>
    </row>
    <row r="185" spans="1:17" hidden="1" outlineLevel="1" x14ac:dyDescent="0.3">
      <c r="A185" s="13" t="s">
        <v>193</v>
      </c>
      <c r="B185" s="16" t="str">
        <f t="shared" si="1"/>
        <v>Metropolitan Water District of Southern California</v>
      </c>
      <c r="C185" s="241"/>
      <c r="D185" s="241"/>
      <c r="E185" s="213">
        <v>0</v>
      </c>
      <c r="F185" s="213">
        <v>0</v>
      </c>
      <c r="G185" s="213">
        <v>0</v>
      </c>
      <c r="H185" s="213">
        <v>0</v>
      </c>
      <c r="I185" s="214">
        <v>815000</v>
      </c>
      <c r="J185" s="130"/>
      <c r="K185" s="5"/>
      <c r="L185" s="5"/>
      <c r="M185" s="5"/>
      <c r="N185" s="5"/>
      <c r="O185" s="5"/>
      <c r="P185" s="5"/>
      <c r="Q185" s="5"/>
    </row>
    <row r="186" spans="1:17" hidden="1" outlineLevel="1" x14ac:dyDescent="0.3">
      <c r="A186" s="13" t="s">
        <v>193</v>
      </c>
      <c r="B186" s="16" t="e">
        <f t="shared" si="1"/>
        <v>#REF!</v>
      </c>
      <c r="C186" s="241"/>
      <c r="D186" s="241"/>
      <c r="E186" s="213">
        <v>0</v>
      </c>
      <c r="F186" s="213">
        <v>0</v>
      </c>
      <c r="G186" s="213">
        <v>0</v>
      </c>
      <c r="H186" s="213">
        <v>0</v>
      </c>
      <c r="I186" s="213">
        <v>0</v>
      </c>
      <c r="J186" s="130"/>
      <c r="K186" s="5"/>
      <c r="L186" s="5"/>
      <c r="M186" s="5"/>
      <c r="N186" s="5"/>
      <c r="O186" s="5"/>
      <c r="P186" s="5"/>
      <c r="Q186" s="5"/>
    </row>
    <row r="187" spans="1:17" hidden="1" outlineLevel="1" x14ac:dyDescent="0.3">
      <c r="A187" s="13" t="s">
        <v>193</v>
      </c>
      <c r="B187" s="16" t="e">
        <f t="shared" si="1"/>
        <v>#REF!</v>
      </c>
      <c r="C187" s="241"/>
      <c r="D187" s="241"/>
      <c r="E187" s="213">
        <v>0</v>
      </c>
      <c r="F187" s="213">
        <v>0</v>
      </c>
      <c r="G187" s="213">
        <v>0</v>
      </c>
      <c r="H187" s="213">
        <v>0</v>
      </c>
      <c r="I187" s="213">
        <v>0</v>
      </c>
      <c r="J187" s="130"/>
      <c r="K187" s="5"/>
      <c r="L187" s="5"/>
      <c r="M187" s="5"/>
      <c r="N187" s="5"/>
      <c r="O187" s="5"/>
      <c r="P187" s="5"/>
      <c r="Q187" s="5"/>
    </row>
    <row r="188" spans="1:17" hidden="1" outlineLevel="1" x14ac:dyDescent="0.3">
      <c r="A188" s="13" t="s">
        <v>193</v>
      </c>
      <c r="B188" s="16" t="e">
        <f t="shared" si="1"/>
        <v>#REF!</v>
      </c>
      <c r="C188" s="241"/>
      <c r="D188" s="241"/>
      <c r="E188" s="213">
        <v>0</v>
      </c>
      <c r="F188" s="213">
        <v>0</v>
      </c>
      <c r="G188" s="213">
        <v>0</v>
      </c>
      <c r="H188" s="213">
        <v>0</v>
      </c>
      <c r="I188" s="213">
        <v>0</v>
      </c>
      <c r="J188" s="130"/>
      <c r="K188" s="5"/>
      <c r="L188" s="5"/>
      <c r="M188" s="5"/>
      <c r="N188" s="5"/>
      <c r="O188" s="5"/>
      <c r="P188" s="5"/>
      <c r="Q188" s="5"/>
    </row>
    <row r="189" spans="1:17" hidden="1" outlineLevel="1" x14ac:dyDescent="0.3">
      <c r="A189" s="13" t="s">
        <v>193</v>
      </c>
      <c r="B189" s="16" t="e">
        <f t="shared" si="1"/>
        <v>#REF!</v>
      </c>
      <c r="C189" s="241"/>
      <c r="D189" s="241"/>
      <c r="E189" s="213">
        <v>0</v>
      </c>
      <c r="F189" s="213">
        <v>0</v>
      </c>
      <c r="G189" s="213">
        <v>0</v>
      </c>
      <c r="H189" s="213">
        <v>0</v>
      </c>
      <c r="I189" s="213">
        <v>0</v>
      </c>
      <c r="J189" s="130"/>
      <c r="K189" s="5"/>
      <c r="L189" s="5"/>
      <c r="M189" s="5"/>
      <c r="N189" s="5"/>
      <c r="O189" s="5"/>
      <c r="P189" s="5"/>
      <c r="Q189" s="5"/>
    </row>
    <row r="190" spans="1:17" hidden="1" outlineLevel="1" x14ac:dyDescent="0.3">
      <c r="A190" s="13" t="s">
        <v>193</v>
      </c>
      <c r="B190" s="16" t="e">
        <f t="shared" si="1"/>
        <v>#REF!</v>
      </c>
      <c r="C190" s="241"/>
      <c r="D190" s="241"/>
      <c r="E190" s="213">
        <v>0</v>
      </c>
      <c r="F190" s="213">
        <v>0</v>
      </c>
      <c r="G190" s="213">
        <v>0</v>
      </c>
      <c r="H190" s="213">
        <v>0</v>
      </c>
      <c r="I190" s="213">
        <v>0</v>
      </c>
      <c r="J190" s="130"/>
      <c r="K190" s="5"/>
      <c r="L190" s="5"/>
      <c r="M190" s="5"/>
      <c r="N190" s="5"/>
      <c r="O190" s="5"/>
      <c r="P190" s="5"/>
      <c r="Q190" s="5"/>
    </row>
    <row r="191" spans="1:17" hidden="1" outlineLevel="1" x14ac:dyDescent="0.3">
      <c r="A191" s="13" t="s">
        <v>193</v>
      </c>
      <c r="B191" s="16" t="e">
        <f t="shared" si="1"/>
        <v>#REF!</v>
      </c>
      <c r="C191" s="241"/>
      <c r="D191" s="241"/>
      <c r="E191" s="213">
        <v>0</v>
      </c>
      <c r="F191" s="213">
        <v>0</v>
      </c>
      <c r="G191" s="213">
        <v>0</v>
      </c>
      <c r="H191" s="213">
        <v>0</v>
      </c>
      <c r="I191" s="213">
        <v>0</v>
      </c>
      <c r="J191" s="130"/>
      <c r="K191" s="5"/>
      <c r="L191" s="5"/>
      <c r="M191" s="5"/>
      <c r="N191" s="5"/>
      <c r="O191" s="5"/>
      <c r="P191" s="5"/>
      <c r="Q191" s="5"/>
    </row>
    <row r="192" spans="1:17" collapsed="1" x14ac:dyDescent="0.3">
      <c r="A192" s="13"/>
      <c r="B192" s="13"/>
      <c r="C192" s="240"/>
      <c r="D192" s="240"/>
      <c r="E192" s="213"/>
      <c r="F192" s="213"/>
      <c r="G192" s="213"/>
      <c r="H192" s="213"/>
      <c r="I192" s="213"/>
      <c r="J192" s="130"/>
      <c r="K192" s="9"/>
      <c r="L192" s="9"/>
      <c r="M192" s="10"/>
      <c r="N192" s="10"/>
    </row>
    <row r="193" spans="1:17" x14ac:dyDescent="0.3">
      <c r="A193" s="37"/>
      <c r="B193" s="14" t="s">
        <v>190</v>
      </c>
      <c r="C193" s="240"/>
      <c r="D193" s="240"/>
      <c r="E193" s="211">
        <f>SUM(E195:E237)</f>
        <v>0</v>
      </c>
      <c r="F193" s="211">
        <f>SUM(F195:F237)</f>
        <v>0</v>
      </c>
      <c r="G193" s="211">
        <f>SUM(G195:G237)</f>
        <v>0</v>
      </c>
      <c r="H193" s="211">
        <f>SUM(H195:H237)</f>
        <v>0</v>
      </c>
      <c r="I193" s="211">
        <f>SUM(I195:I237)</f>
        <v>815000</v>
      </c>
      <c r="J193" s="135"/>
      <c r="L193" s="9"/>
    </row>
    <row r="194" spans="1:17" x14ac:dyDescent="0.3">
      <c r="A194" s="16" t="s">
        <v>0</v>
      </c>
      <c r="B194" s="16" t="s">
        <v>11</v>
      </c>
      <c r="C194" s="241"/>
      <c r="D194" s="241"/>
      <c r="E194" s="212">
        <v>2025</v>
      </c>
      <c r="F194" s="212">
        <v>2030</v>
      </c>
      <c r="G194" s="212">
        <v>2035</v>
      </c>
      <c r="H194" s="212">
        <v>2040</v>
      </c>
      <c r="I194" s="212">
        <v>2045</v>
      </c>
      <c r="J194" s="136" t="s">
        <v>8</v>
      </c>
      <c r="L194" s="9"/>
      <c r="M194" s="5"/>
      <c r="N194" s="5"/>
      <c r="O194" s="5"/>
    </row>
    <row r="195" spans="1:17" hidden="1" outlineLevel="1" x14ac:dyDescent="0.3">
      <c r="A195" s="13" t="s">
        <v>194</v>
      </c>
      <c r="B195" s="16" t="e">
        <f t="shared" ref="B195:B237" si="2">B149</f>
        <v>#REF!</v>
      </c>
      <c r="C195" s="241"/>
      <c r="D195" s="241"/>
      <c r="E195" s="213">
        <v>0</v>
      </c>
      <c r="F195" s="213">
        <v>0</v>
      </c>
      <c r="G195" s="213">
        <v>0</v>
      </c>
      <c r="H195" s="213">
        <v>0</v>
      </c>
      <c r="I195" s="213">
        <v>0</v>
      </c>
      <c r="J195" s="130"/>
      <c r="K195" s="5"/>
      <c r="L195" s="9"/>
      <c r="M195" s="5"/>
      <c r="N195" s="5"/>
      <c r="O195" s="5"/>
      <c r="P195" s="5"/>
      <c r="Q195" s="5"/>
    </row>
    <row r="196" spans="1:17" hidden="1" outlineLevel="1" x14ac:dyDescent="0.3">
      <c r="A196" s="13" t="s">
        <v>194</v>
      </c>
      <c r="B196" s="16" t="e">
        <f t="shared" si="2"/>
        <v>#REF!</v>
      </c>
      <c r="C196" s="241"/>
      <c r="D196" s="241"/>
      <c r="E196" s="213">
        <v>0</v>
      </c>
      <c r="F196" s="213">
        <v>0</v>
      </c>
      <c r="G196" s="213">
        <v>0</v>
      </c>
      <c r="H196" s="213">
        <v>0</v>
      </c>
      <c r="I196" s="213">
        <v>0</v>
      </c>
      <c r="J196" s="130"/>
      <c r="K196" s="5"/>
      <c r="L196" s="9"/>
      <c r="M196" s="5"/>
      <c r="N196" s="5"/>
      <c r="O196" s="5"/>
      <c r="P196" s="5"/>
      <c r="Q196" s="5"/>
    </row>
    <row r="197" spans="1:17" hidden="1" outlineLevel="1" x14ac:dyDescent="0.3">
      <c r="A197" s="13" t="s">
        <v>194</v>
      </c>
      <c r="B197" s="16" t="e">
        <f t="shared" si="2"/>
        <v>#REF!</v>
      </c>
      <c r="C197" s="241"/>
      <c r="D197" s="241"/>
      <c r="E197" s="213">
        <v>0</v>
      </c>
      <c r="F197" s="213">
        <v>0</v>
      </c>
      <c r="G197" s="213">
        <v>0</v>
      </c>
      <c r="H197" s="213">
        <v>0</v>
      </c>
      <c r="I197" s="213">
        <v>0</v>
      </c>
      <c r="J197" s="130"/>
      <c r="K197" s="5"/>
      <c r="L197" s="9"/>
      <c r="M197" s="5"/>
      <c r="N197" s="5"/>
      <c r="O197" s="5"/>
      <c r="P197" s="5"/>
      <c r="Q197" s="5"/>
    </row>
    <row r="198" spans="1:17" hidden="1" outlineLevel="1" x14ac:dyDescent="0.3">
      <c r="A198" s="13" t="s">
        <v>194</v>
      </c>
      <c r="B198" s="16" t="e">
        <f t="shared" si="2"/>
        <v>#REF!</v>
      </c>
      <c r="C198" s="241"/>
      <c r="D198" s="241"/>
      <c r="E198" s="213">
        <v>0</v>
      </c>
      <c r="F198" s="213">
        <v>0</v>
      </c>
      <c r="G198" s="213">
        <v>0</v>
      </c>
      <c r="H198" s="213">
        <v>0</v>
      </c>
      <c r="I198" s="213">
        <v>0</v>
      </c>
      <c r="J198" s="130"/>
      <c r="K198" s="5"/>
      <c r="L198" s="9"/>
      <c r="M198" s="5"/>
      <c r="N198" s="5"/>
      <c r="O198" s="5"/>
      <c r="P198" s="5"/>
      <c r="Q198" s="5"/>
    </row>
    <row r="199" spans="1:17" hidden="1" outlineLevel="1" x14ac:dyDescent="0.3">
      <c r="A199" s="13" t="s">
        <v>194</v>
      </c>
      <c r="B199" s="16" t="e">
        <f t="shared" si="2"/>
        <v>#REF!</v>
      </c>
      <c r="C199" s="241"/>
      <c r="D199" s="241"/>
      <c r="E199" s="213">
        <v>0</v>
      </c>
      <c r="F199" s="213">
        <v>0</v>
      </c>
      <c r="G199" s="213">
        <v>0</v>
      </c>
      <c r="H199" s="213">
        <v>0</v>
      </c>
      <c r="I199" s="213">
        <v>0</v>
      </c>
      <c r="J199" s="130"/>
      <c r="K199" s="5"/>
      <c r="L199" s="9"/>
      <c r="M199" s="5"/>
      <c r="N199" s="5"/>
      <c r="O199" s="5"/>
      <c r="P199" s="5"/>
      <c r="Q199" s="5"/>
    </row>
    <row r="200" spans="1:17" hidden="1" outlineLevel="1" x14ac:dyDescent="0.3">
      <c r="A200" s="13" t="s">
        <v>194</v>
      </c>
      <c r="B200" s="16" t="e">
        <f t="shared" si="2"/>
        <v>#REF!</v>
      </c>
      <c r="C200" s="241"/>
      <c r="D200" s="241"/>
      <c r="E200" s="213">
        <v>0</v>
      </c>
      <c r="F200" s="213">
        <v>0</v>
      </c>
      <c r="G200" s="213">
        <v>0</v>
      </c>
      <c r="H200" s="213">
        <v>0</v>
      </c>
      <c r="I200" s="213">
        <v>0</v>
      </c>
      <c r="J200" s="130"/>
      <c r="K200" s="5"/>
      <c r="L200" s="9"/>
      <c r="M200" s="5"/>
      <c r="N200" s="5"/>
      <c r="O200" s="5"/>
      <c r="P200" s="5"/>
      <c r="Q200" s="5"/>
    </row>
    <row r="201" spans="1:17" hidden="1" outlineLevel="1" x14ac:dyDescent="0.3">
      <c r="A201" s="13" t="s">
        <v>194</v>
      </c>
      <c r="B201" s="16" t="e">
        <f t="shared" si="2"/>
        <v>#REF!</v>
      </c>
      <c r="C201" s="241"/>
      <c r="D201" s="241"/>
      <c r="E201" s="213">
        <v>0</v>
      </c>
      <c r="F201" s="213">
        <v>0</v>
      </c>
      <c r="G201" s="213">
        <v>0</v>
      </c>
      <c r="H201" s="213">
        <v>0</v>
      </c>
      <c r="I201" s="213">
        <v>0</v>
      </c>
      <c r="J201" s="130"/>
      <c r="K201" s="5"/>
      <c r="L201" s="9"/>
      <c r="M201" s="5"/>
      <c r="N201" s="5"/>
      <c r="O201" s="5"/>
      <c r="P201" s="5"/>
      <c r="Q201" s="5"/>
    </row>
    <row r="202" spans="1:17" hidden="1" outlineLevel="1" x14ac:dyDescent="0.3">
      <c r="A202" s="13" t="s">
        <v>194</v>
      </c>
      <c r="B202" s="16" t="e">
        <f t="shared" si="2"/>
        <v>#REF!</v>
      </c>
      <c r="C202" s="241"/>
      <c r="D202" s="241"/>
      <c r="E202" s="213">
        <v>0</v>
      </c>
      <c r="F202" s="213">
        <v>0</v>
      </c>
      <c r="G202" s="213">
        <v>0</v>
      </c>
      <c r="H202" s="213">
        <v>0</v>
      </c>
      <c r="I202" s="213">
        <v>0</v>
      </c>
      <c r="J202" s="130"/>
      <c r="K202" s="5"/>
      <c r="L202" s="9"/>
      <c r="M202" s="5"/>
      <c r="N202" s="5"/>
      <c r="O202" s="5"/>
      <c r="P202" s="5"/>
      <c r="Q202" s="5"/>
    </row>
    <row r="203" spans="1:17" hidden="1" outlineLevel="1" x14ac:dyDescent="0.3">
      <c r="A203" s="13" t="s">
        <v>194</v>
      </c>
      <c r="B203" s="16" t="e">
        <f t="shared" si="2"/>
        <v>#REF!</v>
      </c>
      <c r="C203" s="241"/>
      <c r="D203" s="241"/>
      <c r="E203" s="213">
        <v>0</v>
      </c>
      <c r="F203" s="213">
        <v>0</v>
      </c>
      <c r="G203" s="213">
        <v>0</v>
      </c>
      <c r="H203" s="213">
        <v>0</v>
      </c>
      <c r="I203" s="213">
        <v>0</v>
      </c>
      <c r="J203" s="130"/>
      <c r="K203" s="5"/>
      <c r="L203" s="9"/>
      <c r="M203" s="5"/>
      <c r="N203" s="5"/>
      <c r="O203" s="5"/>
      <c r="P203" s="5"/>
      <c r="Q203" s="5"/>
    </row>
    <row r="204" spans="1:17" hidden="1" outlineLevel="1" x14ac:dyDescent="0.3">
      <c r="A204" s="13" t="s">
        <v>194</v>
      </c>
      <c r="B204" s="16" t="e">
        <f t="shared" si="2"/>
        <v>#REF!</v>
      </c>
      <c r="C204" s="241"/>
      <c r="D204" s="241"/>
      <c r="E204" s="213">
        <v>0</v>
      </c>
      <c r="F204" s="213">
        <v>0</v>
      </c>
      <c r="G204" s="213">
        <v>0</v>
      </c>
      <c r="H204" s="213">
        <v>0</v>
      </c>
      <c r="I204" s="213">
        <v>0</v>
      </c>
      <c r="J204" s="130"/>
      <c r="K204" s="5"/>
      <c r="L204" s="9"/>
      <c r="M204" s="5"/>
      <c r="N204" s="5"/>
      <c r="O204" s="5"/>
      <c r="P204" s="5"/>
      <c r="Q204" s="5"/>
    </row>
    <row r="205" spans="1:17" hidden="1" outlineLevel="1" x14ac:dyDescent="0.3">
      <c r="A205" s="13" t="s">
        <v>194</v>
      </c>
      <c r="B205" s="16" t="e">
        <f t="shared" si="2"/>
        <v>#REF!</v>
      </c>
      <c r="C205" s="241"/>
      <c r="D205" s="241"/>
      <c r="E205" s="213">
        <v>0</v>
      </c>
      <c r="F205" s="213">
        <v>0</v>
      </c>
      <c r="G205" s="213">
        <v>0</v>
      </c>
      <c r="H205" s="213">
        <v>0</v>
      </c>
      <c r="I205" s="213">
        <v>0</v>
      </c>
      <c r="J205" s="130"/>
      <c r="K205" s="5"/>
      <c r="L205" s="9"/>
      <c r="M205" s="5"/>
      <c r="N205" s="5"/>
      <c r="O205" s="5"/>
      <c r="P205" s="5"/>
      <c r="Q205" s="5"/>
    </row>
    <row r="206" spans="1:17" hidden="1" outlineLevel="1" x14ac:dyDescent="0.3">
      <c r="A206" s="13" t="s">
        <v>194</v>
      </c>
      <c r="B206" s="16" t="e">
        <f t="shared" si="2"/>
        <v>#REF!</v>
      </c>
      <c r="C206" s="241"/>
      <c r="D206" s="241"/>
      <c r="E206" s="213">
        <v>0</v>
      </c>
      <c r="F206" s="213">
        <v>0</v>
      </c>
      <c r="G206" s="213">
        <v>0</v>
      </c>
      <c r="H206" s="213">
        <v>0</v>
      </c>
      <c r="I206" s="213">
        <v>0</v>
      </c>
      <c r="J206" s="130"/>
      <c r="K206" s="5"/>
      <c r="L206" s="9"/>
      <c r="M206" s="5"/>
      <c r="N206" s="5"/>
      <c r="O206" s="5"/>
      <c r="P206" s="5"/>
      <c r="Q206" s="5"/>
    </row>
    <row r="207" spans="1:17" hidden="1" outlineLevel="1" x14ac:dyDescent="0.3">
      <c r="A207" s="13" t="s">
        <v>194</v>
      </c>
      <c r="B207" s="16" t="e">
        <f t="shared" si="2"/>
        <v>#REF!</v>
      </c>
      <c r="C207" s="241"/>
      <c r="D207" s="241"/>
      <c r="E207" s="213">
        <v>0</v>
      </c>
      <c r="F207" s="213">
        <v>0</v>
      </c>
      <c r="G207" s="213">
        <v>0</v>
      </c>
      <c r="H207" s="213">
        <v>0</v>
      </c>
      <c r="I207" s="213">
        <v>0</v>
      </c>
      <c r="J207" s="130"/>
      <c r="K207" s="5"/>
      <c r="L207" s="9"/>
      <c r="M207" s="5"/>
      <c r="N207" s="5"/>
      <c r="O207" s="5"/>
      <c r="P207" s="5"/>
      <c r="Q207" s="5"/>
    </row>
    <row r="208" spans="1:17" hidden="1" outlineLevel="1" x14ac:dyDescent="0.3">
      <c r="A208" s="13" t="s">
        <v>194</v>
      </c>
      <c r="B208" s="16" t="e">
        <f t="shared" si="2"/>
        <v>#REF!</v>
      </c>
      <c r="C208" s="241"/>
      <c r="D208" s="241"/>
      <c r="E208" s="213">
        <v>0</v>
      </c>
      <c r="F208" s="213">
        <v>0</v>
      </c>
      <c r="G208" s="213">
        <v>0</v>
      </c>
      <c r="H208" s="213">
        <v>0</v>
      </c>
      <c r="I208" s="213">
        <v>0</v>
      </c>
      <c r="J208" s="130"/>
      <c r="K208" s="5"/>
      <c r="L208" s="9"/>
      <c r="M208" s="5"/>
      <c r="N208" s="5"/>
      <c r="O208" s="5"/>
      <c r="P208" s="5"/>
      <c r="Q208" s="5"/>
    </row>
    <row r="209" spans="1:17" hidden="1" outlineLevel="1" x14ac:dyDescent="0.3">
      <c r="A209" s="13" t="s">
        <v>194</v>
      </c>
      <c r="B209" s="16" t="e">
        <f t="shared" si="2"/>
        <v>#REF!</v>
      </c>
      <c r="C209" s="241"/>
      <c r="D209" s="241"/>
      <c r="E209" s="213">
        <v>0</v>
      </c>
      <c r="F209" s="213">
        <v>0</v>
      </c>
      <c r="G209" s="213">
        <v>0</v>
      </c>
      <c r="H209" s="213">
        <v>0</v>
      </c>
      <c r="I209" s="213">
        <v>0</v>
      </c>
      <c r="J209" s="130"/>
      <c r="K209" s="5"/>
      <c r="L209" s="9"/>
      <c r="M209" s="5"/>
      <c r="N209" s="5"/>
      <c r="O209" s="5"/>
      <c r="P209" s="5"/>
      <c r="Q209" s="5"/>
    </row>
    <row r="210" spans="1:17" hidden="1" outlineLevel="1" x14ac:dyDescent="0.3">
      <c r="A210" s="13" t="s">
        <v>194</v>
      </c>
      <c r="B210" s="16" t="e">
        <f t="shared" si="2"/>
        <v>#REF!</v>
      </c>
      <c r="C210" s="241"/>
      <c r="D210" s="241"/>
      <c r="E210" s="213">
        <v>0</v>
      </c>
      <c r="F210" s="213">
        <v>0</v>
      </c>
      <c r="G210" s="213">
        <v>0</v>
      </c>
      <c r="H210" s="213">
        <v>0</v>
      </c>
      <c r="I210" s="213">
        <v>0</v>
      </c>
      <c r="J210" s="130"/>
      <c r="K210" s="5"/>
      <c r="L210" s="9"/>
      <c r="M210" s="5"/>
      <c r="N210" s="5"/>
      <c r="O210" s="5"/>
      <c r="P210" s="5"/>
      <c r="Q210" s="5"/>
    </row>
    <row r="211" spans="1:17" hidden="1" outlineLevel="1" x14ac:dyDescent="0.3">
      <c r="A211" s="13" t="s">
        <v>194</v>
      </c>
      <c r="B211" s="16" t="e">
        <f t="shared" si="2"/>
        <v>#REF!</v>
      </c>
      <c r="C211" s="241"/>
      <c r="D211" s="241"/>
      <c r="E211" s="213">
        <v>0</v>
      </c>
      <c r="F211" s="213">
        <v>0</v>
      </c>
      <c r="G211" s="213">
        <v>0</v>
      </c>
      <c r="H211" s="213">
        <v>0</v>
      </c>
      <c r="I211" s="213">
        <v>0</v>
      </c>
      <c r="J211" s="130"/>
      <c r="K211" s="5"/>
      <c r="L211" s="9"/>
      <c r="M211" s="5"/>
      <c r="N211" s="5"/>
      <c r="O211" s="5"/>
      <c r="P211" s="5"/>
      <c r="Q211" s="5"/>
    </row>
    <row r="212" spans="1:17" hidden="1" outlineLevel="1" x14ac:dyDescent="0.3">
      <c r="A212" s="13" t="s">
        <v>194</v>
      </c>
      <c r="B212" s="16" t="e">
        <f t="shared" si="2"/>
        <v>#REF!</v>
      </c>
      <c r="C212" s="241"/>
      <c r="D212" s="241"/>
      <c r="E212" s="213">
        <v>0</v>
      </c>
      <c r="F212" s="213">
        <v>0</v>
      </c>
      <c r="G212" s="213">
        <v>0</v>
      </c>
      <c r="H212" s="213">
        <v>0</v>
      </c>
      <c r="I212" s="213">
        <v>0</v>
      </c>
      <c r="J212" s="130"/>
      <c r="K212" s="5"/>
      <c r="L212" s="9"/>
      <c r="M212" s="5"/>
      <c r="N212" s="5"/>
      <c r="O212" s="5"/>
      <c r="P212" s="5"/>
      <c r="Q212" s="5"/>
    </row>
    <row r="213" spans="1:17" hidden="1" outlineLevel="1" x14ac:dyDescent="0.3">
      <c r="A213" s="13" t="s">
        <v>194</v>
      </c>
      <c r="B213" s="16" t="e">
        <f t="shared" si="2"/>
        <v>#REF!</v>
      </c>
      <c r="C213" s="241"/>
      <c r="D213" s="241"/>
      <c r="E213" s="213">
        <v>0</v>
      </c>
      <c r="F213" s="213">
        <v>0</v>
      </c>
      <c r="G213" s="213">
        <v>0</v>
      </c>
      <c r="H213" s="213">
        <v>0</v>
      </c>
      <c r="I213" s="213">
        <v>0</v>
      </c>
      <c r="J213" s="130"/>
      <c r="K213" s="5"/>
      <c r="L213" s="9"/>
      <c r="M213" s="5"/>
      <c r="N213" s="5"/>
      <c r="O213" s="5"/>
      <c r="P213" s="5"/>
      <c r="Q213" s="5"/>
    </row>
    <row r="214" spans="1:17" hidden="1" outlineLevel="1" x14ac:dyDescent="0.3">
      <c r="A214" s="13" t="s">
        <v>194</v>
      </c>
      <c r="B214" s="16" t="e">
        <f t="shared" si="2"/>
        <v>#REF!</v>
      </c>
      <c r="C214" s="241"/>
      <c r="D214" s="241"/>
      <c r="E214" s="213">
        <v>0</v>
      </c>
      <c r="F214" s="213">
        <v>0</v>
      </c>
      <c r="G214" s="213">
        <v>0</v>
      </c>
      <c r="H214" s="213">
        <v>0</v>
      </c>
      <c r="I214" s="213">
        <v>0</v>
      </c>
      <c r="J214" s="130"/>
      <c r="K214" s="5"/>
      <c r="L214" s="9"/>
      <c r="M214" s="5"/>
      <c r="N214" s="5"/>
      <c r="O214" s="5"/>
      <c r="P214" s="5"/>
      <c r="Q214" s="5"/>
    </row>
    <row r="215" spans="1:17" hidden="1" outlineLevel="1" x14ac:dyDescent="0.3">
      <c r="A215" s="13" t="s">
        <v>194</v>
      </c>
      <c r="B215" s="16" t="e">
        <f t="shared" si="2"/>
        <v>#REF!</v>
      </c>
      <c r="C215" s="241"/>
      <c r="D215" s="241"/>
      <c r="E215" s="213">
        <v>0</v>
      </c>
      <c r="F215" s="213">
        <v>0</v>
      </c>
      <c r="G215" s="213">
        <v>0</v>
      </c>
      <c r="H215" s="213">
        <v>0</v>
      </c>
      <c r="I215" s="213">
        <v>0</v>
      </c>
      <c r="J215" s="130"/>
      <c r="K215" s="5"/>
      <c r="L215" s="9"/>
      <c r="M215" s="5"/>
      <c r="N215" s="5"/>
      <c r="O215" s="5"/>
      <c r="P215" s="5"/>
      <c r="Q215" s="5"/>
    </row>
    <row r="216" spans="1:17" hidden="1" outlineLevel="1" x14ac:dyDescent="0.3">
      <c r="A216" s="13" t="s">
        <v>194</v>
      </c>
      <c r="B216" s="16" t="e">
        <f t="shared" si="2"/>
        <v>#REF!</v>
      </c>
      <c r="C216" s="241"/>
      <c r="D216" s="241"/>
      <c r="E216" s="213">
        <v>0</v>
      </c>
      <c r="F216" s="213">
        <v>0</v>
      </c>
      <c r="G216" s="213">
        <v>0</v>
      </c>
      <c r="H216" s="213">
        <v>0</v>
      </c>
      <c r="I216" s="213">
        <v>0</v>
      </c>
      <c r="J216" s="130"/>
      <c r="K216" s="5"/>
      <c r="L216" s="9"/>
      <c r="M216" s="5"/>
      <c r="N216" s="5"/>
      <c r="O216" s="5"/>
      <c r="P216" s="5"/>
      <c r="Q216" s="5"/>
    </row>
    <row r="217" spans="1:17" hidden="1" outlineLevel="1" x14ac:dyDescent="0.3">
      <c r="A217" s="13" t="s">
        <v>194</v>
      </c>
      <c r="B217" s="16" t="e">
        <f t="shared" si="2"/>
        <v>#REF!</v>
      </c>
      <c r="C217" s="241"/>
      <c r="D217" s="241"/>
      <c r="E217" s="213">
        <v>0</v>
      </c>
      <c r="F217" s="213">
        <v>0</v>
      </c>
      <c r="G217" s="213">
        <v>0</v>
      </c>
      <c r="H217" s="213">
        <v>0</v>
      </c>
      <c r="I217" s="213">
        <v>0</v>
      </c>
      <c r="J217" s="130"/>
      <c r="K217" s="5"/>
      <c r="L217" s="9"/>
      <c r="M217" s="5"/>
      <c r="N217" s="5"/>
      <c r="O217" s="5"/>
      <c r="P217" s="5"/>
      <c r="Q217" s="5"/>
    </row>
    <row r="218" spans="1:17" hidden="1" outlineLevel="1" x14ac:dyDescent="0.3">
      <c r="A218" s="13" t="s">
        <v>194</v>
      </c>
      <c r="B218" s="16" t="e">
        <f t="shared" si="2"/>
        <v>#REF!</v>
      </c>
      <c r="C218" s="241"/>
      <c r="D218" s="241"/>
      <c r="E218" s="213">
        <v>0</v>
      </c>
      <c r="F218" s="213">
        <v>0</v>
      </c>
      <c r="G218" s="213">
        <v>0</v>
      </c>
      <c r="H218" s="213">
        <v>0</v>
      </c>
      <c r="I218" s="213">
        <v>0</v>
      </c>
      <c r="J218" s="130"/>
      <c r="K218" s="5"/>
      <c r="L218" s="9"/>
      <c r="M218" s="5"/>
      <c r="N218" s="5"/>
      <c r="O218" s="5"/>
      <c r="P218" s="5"/>
      <c r="Q218" s="5"/>
    </row>
    <row r="219" spans="1:17" hidden="1" outlineLevel="1" x14ac:dyDescent="0.3">
      <c r="A219" s="13" t="s">
        <v>194</v>
      </c>
      <c r="B219" s="16" t="e">
        <f t="shared" si="2"/>
        <v>#REF!</v>
      </c>
      <c r="C219" s="241"/>
      <c r="D219" s="241"/>
      <c r="E219" s="213">
        <v>0</v>
      </c>
      <c r="F219" s="213">
        <v>0</v>
      </c>
      <c r="G219" s="213">
        <v>0</v>
      </c>
      <c r="H219" s="213">
        <v>0</v>
      </c>
      <c r="I219" s="213">
        <v>0</v>
      </c>
      <c r="J219" s="130"/>
      <c r="K219" s="5"/>
      <c r="L219" s="9"/>
      <c r="M219" s="5"/>
      <c r="N219" s="5"/>
      <c r="O219" s="5"/>
      <c r="P219" s="5"/>
      <c r="Q219" s="5"/>
    </row>
    <row r="220" spans="1:17" hidden="1" outlineLevel="1" x14ac:dyDescent="0.3">
      <c r="A220" s="13" t="s">
        <v>194</v>
      </c>
      <c r="B220" s="16" t="e">
        <f t="shared" si="2"/>
        <v>#REF!</v>
      </c>
      <c r="C220" s="241"/>
      <c r="D220" s="241"/>
      <c r="E220" s="213">
        <v>0</v>
      </c>
      <c r="F220" s="213">
        <v>0</v>
      </c>
      <c r="G220" s="213">
        <v>0</v>
      </c>
      <c r="H220" s="213">
        <v>0</v>
      </c>
      <c r="I220" s="213">
        <v>0</v>
      </c>
      <c r="J220" s="130"/>
      <c r="K220" s="5"/>
      <c r="L220" s="9"/>
      <c r="M220" s="5"/>
      <c r="N220" s="5"/>
      <c r="O220" s="5"/>
      <c r="P220" s="5"/>
      <c r="Q220" s="5"/>
    </row>
    <row r="221" spans="1:17" hidden="1" outlineLevel="1" x14ac:dyDescent="0.3">
      <c r="A221" s="13" t="s">
        <v>194</v>
      </c>
      <c r="B221" s="16" t="e">
        <f t="shared" si="2"/>
        <v>#REF!</v>
      </c>
      <c r="C221" s="241"/>
      <c r="D221" s="241"/>
      <c r="E221" s="213">
        <v>0</v>
      </c>
      <c r="F221" s="213">
        <v>0</v>
      </c>
      <c r="G221" s="213">
        <v>0</v>
      </c>
      <c r="H221" s="213">
        <v>0</v>
      </c>
      <c r="I221" s="213">
        <v>0</v>
      </c>
      <c r="J221" s="130"/>
      <c r="K221" s="5"/>
      <c r="L221" s="9"/>
      <c r="M221" s="5"/>
      <c r="N221" s="5"/>
      <c r="O221" s="5"/>
      <c r="P221" s="5"/>
      <c r="Q221" s="5"/>
    </row>
    <row r="222" spans="1:17" hidden="1" outlineLevel="1" x14ac:dyDescent="0.3">
      <c r="A222" s="13" t="s">
        <v>194</v>
      </c>
      <c r="B222" s="16" t="e">
        <f t="shared" si="2"/>
        <v>#REF!</v>
      </c>
      <c r="C222" s="241"/>
      <c r="D222" s="241"/>
      <c r="E222" s="213">
        <v>0</v>
      </c>
      <c r="F222" s="213">
        <v>0</v>
      </c>
      <c r="G222" s="213">
        <v>0</v>
      </c>
      <c r="H222" s="213">
        <v>0</v>
      </c>
      <c r="I222" s="213">
        <v>0</v>
      </c>
      <c r="J222" s="130"/>
      <c r="K222" s="5"/>
      <c r="L222" s="9"/>
      <c r="M222" s="5"/>
      <c r="N222" s="5"/>
      <c r="O222" s="5"/>
      <c r="P222" s="5"/>
      <c r="Q222" s="5"/>
    </row>
    <row r="223" spans="1:17" hidden="1" outlineLevel="1" x14ac:dyDescent="0.3">
      <c r="A223" s="13" t="s">
        <v>194</v>
      </c>
      <c r="B223" s="16" t="e">
        <f t="shared" si="2"/>
        <v>#REF!</v>
      </c>
      <c r="C223" s="241"/>
      <c r="D223" s="241"/>
      <c r="E223" s="213">
        <v>0</v>
      </c>
      <c r="F223" s="213">
        <v>0</v>
      </c>
      <c r="G223" s="213">
        <v>0</v>
      </c>
      <c r="H223" s="213">
        <v>0</v>
      </c>
      <c r="I223" s="213">
        <v>0</v>
      </c>
      <c r="J223" s="130"/>
      <c r="K223" s="5"/>
      <c r="L223" s="9"/>
      <c r="M223" s="5"/>
      <c r="N223" s="5"/>
      <c r="O223" s="5"/>
      <c r="P223" s="5"/>
      <c r="Q223" s="5"/>
    </row>
    <row r="224" spans="1:17" hidden="1" outlineLevel="1" x14ac:dyDescent="0.3">
      <c r="A224" s="13" t="s">
        <v>194</v>
      </c>
      <c r="B224" s="16" t="e">
        <f t="shared" si="2"/>
        <v>#REF!</v>
      </c>
      <c r="C224" s="241"/>
      <c r="D224" s="241"/>
      <c r="E224" s="213">
        <v>0</v>
      </c>
      <c r="F224" s="213">
        <v>0</v>
      </c>
      <c r="G224" s="213">
        <v>0</v>
      </c>
      <c r="H224" s="213">
        <v>0</v>
      </c>
      <c r="I224" s="213">
        <v>0</v>
      </c>
      <c r="J224" s="130"/>
      <c r="K224" s="5"/>
      <c r="L224" s="9"/>
      <c r="M224" s="5"/>
      <c r="N224" s="5"/>
      <c r="O224" s="5"/>
      <c r="P224" s="5"/>
      <c r="Q224" s="5"/>
    </row>
    <row r="225" spans="1:17" hidden="1" outlineLevel="1" x14ac:dyDescent="0.3">
      <c r="A225" s="13" t="s">
        <v>194</v>
      </c>
      <c r="B225" s="16" t="e">
        <f t="shared" si="2"/>
        <v>#REF!</v>
      </c>
      <c r="C225" s="241"/>
      <c r="D225" s="241"/>
      <c r="E225" s="213">
        <v>0</v>
      </c>
      <c r="F225" s="213">
        <v>0</v>
      </c>
      <c r="G225" s="213">
        <v>0</v>
      </c>
      <c r="H225" s="213">
        <v>0</v>
      </c>
      <c r="I225" s="213">
        <v>0</v>
      </c>
      <c r="J225" s="130"/>
      <c r="K225" s="5"/>
      <c r="L225" s="9"/>
      <c r="M225" s="5"/>
      <c r="N225" s="5"/>
      <c r="O225" s="5"/>
      <c r="P225" s="5"/>
      <c r="Q225" s="5"/>
    </row>
    <row r="226" spans="1:17" hidden="1" outlineLevel="1" x14ac:dyDescent="0.3">
      <c r="A226" s="13" t="s">
        <v>194</v>
      </c>
      <c r="B226" s="16" t="e">
        <f t="shared" si="2"/>
        <v>#REF!</v>
      </c>
      <c r="C226" s="241"/>
      <c r="D226" s="241"/>
      <c r="E226" s="213">
        <v>0</v>
      </c>
      <c r="F226" s="213">
        <v>0</v>
      </c>
      <c r="G226" s="213">
        <v>0</v>
      </c>
      <c r="H226" s="213">
        <v>0</v>
      </c>
      <c r="I226" s="213">
        <v>0</v>
      </c>
      <c r="J226" s="130"/>
      <c r="K226" s="5"/>
      <c r="L226" s="9"/>
      <c r="M226" s="5"/>
      <c r="N226" s="5"/>
      <c r="O226" s="5"/>
      <c r="P226" s="5"/>
      <c r="Q226" s="5"/>
    </row>
    <row r="227" spans="1:17" hidden="1" outlineLevel="1" x14ac:dyDescent="0.3">
      <c r="A227" s="13" t="s">
        <v>194</v>
      </c>
      <c r="B227" s="16" t="e">
        <f t="shared" si="2"/>
        <v>#REF!</v>
      </c>
      <c r="C227" s="241"/>
      <c r="D227" s="241"/>
      <c r="E227" s="213">
        <v>0</v>
      </c>
      <c r="F227" s="213">
        <v>0</v>
      </c>
      <c r="G227" s="213">
        <v>0</v>
      </c>
      <c r="H227" s="213">
        <v>0</v>
      </c>
      <c r="I227" s="213">
        <v>0</v>
      </c>
      <c r="J227" s="130"/>
      <c r="K227" s="5"/>
      <c r="L227" s="9"/>
      <c r="M227" s="5"/>
      <c r="N227" s="5"/>
      <c r="O227" s="5"/>
      <c r="P227" s="5"/>
      <c r="Q227" s="5"/>
    </row>
    <row r="228" spans="1:17" hidden="1" outlineLevel="1" x14ac:dyDescent="0.3">
      <c r="A228" s="13" t="s">
        <v>194</v>
      </c>
      <c r="B228" s="16" t="e">
        <f t="shared" si="2"/>
        <v>#REF!</v>
      </c>
      <c r="C228" s="241"/>
      <c r="D228" s="241"/>
      <c r="E228" s="213">
        <v>0</v>
      </c>
      <c r="F228" s="213">
        <v>0</v>
      </c>
      <c r="G228" s="213">
        <v>0</v>
      </c>
      <c r="H228" s="213">
        <v>0</v>
      </c>
      <c r="I228" s="213">
        <v>0</v>
      </c>
      <c r="J228" s="130"/>
      <c r="K228" s="5"/>
      <c r="L228" s="9"/>
      <c r="M228" s="5"/>
      <c r="N228" s="5"/>
      <c r="O228" s="5"/>
      <c r="P228" s="5"/>
      <c r="Q228" s="5"/>
    </row>
    <row r="229" spans="1:17" hidden="1" outlineLevel="1" x14ac:dyDescent="0.3">
      <c r="A229" s="13" t="s">
        <v>194</v>
      </c>
      <c r="B229" s="16" t="e">
        <f t="shared" si="2"/>
        <v>#REF!</v>
      </c>
      <c r="C229" s="241"/>
      <c r="D229" s="241"/>
      <c r="E229" s="213">
        <v>0</v>
      </c>
      <c r="F229" s="213">
        <v>0</v>
      </c>
      <c r="G229" s="213">
        <v>0</v>
      </c>
      <c r="H229" s="213">
        <v>0</v>
      </c>
      <c r="I229" s="213">
        <v>0</v>
      </c>
      <c r="J229" s="130"/>
      <c r="K229" s="5"/>
      <c r="L229" s="9"/>
      <c r="M229" s="5"/>
      <c r="N229" s="5"/>
      <c r="O229" s="5"/>
      <c r="P229" s="5"/>
      <c r="Q229" s="5"/>
    </row>
    <row r="230" spans="1:17" hidden="1" outlineLevel="1" x14ac:dyDescent="0.3">
      <c r="A230" s="13" t="s">
        <v>194</v>
      </c>
      <c r="B230" s="16" t="e">
        <f t="shared" si="2"/>
        <v>#REF!</v>
      </c>
      <c r="C230" s="241"/>
      <c r="D230" s="241"/>
      <c r="E230" s="213">
        <v>0</v>
      </c>
      <c r="F230" s="213">
        <v>0</v>
      </c>
      <c r="G230" s="213">
        <v>0</v>
      </c>
      <c r="H230" s="213">
        <v>0</v>
      </c>
      <c r="I230" s="213">
        <v>0</v>
      </c>
      <c r="J230" s="130"/>
      <c r="K230" s="5"/>
      <c r="L230" s="9"/>
      <c r="M230" s="5"/>
      <c r="N230" s="5"/>
      <c r="O230" s="5"/>
      <c r="P230" s="5"/>
      <c r="Q230" s="5"/>
    </row>
    <row r="231" spans="1:17" hidden="1" outlineLevel="1" x14ac:dyDescent="0.3">
      <c r="A231" s="13" t="s">
        <v>194</v>
      </c>
      <c r="B231" s="16" t="str">
        <f t="shared" si="2"/>
        <v>Metropolitan Water District of Southern California</v>
      </c>
      <c r="C231" s="241"/>
      <c r="D231" s="241"/>
      <c r="E231" s="213">
        <v>0</v>
      </c>
      <c r="F231" s="213">
        <v>0</v>
      </c>
      <c r="G231" s="213">
        <v>0</v>
      </c>
      <c r="H231" s="213">
        <v>0</v>
      </c>
      <c r="I231" s="214">
        <v>815000</v>
      </c>
      <c r="J231" s="130"/>
      <c r="K231" s="5"/>
      <c r="L231" s="9"/>
      <c r="M231" s="5"/>
      <c r="N231" s="5"/>
      <c r="O231" s="5"/>
      <c r="P231" s="5"/>
      <c r="Q231" s="5"/>
    </row>
    <row r="232" spans="1:17" hidden="1" outlineLevel="1" x14ac:dyDescent="0.3">
      <c r="A232" s="13" t="s">
        <v>194</v>
      </c>
      <c r="B232" s="16" t="e">
        <f t="shared" si="2"/>
        <v>#REF!</v>
      </c>
      <c r="C232" s="241"/>
      <c r="D232" s="241"/>
      <c r="E232" s="213">
        <v>0</v>
      </c>
      <c r="F232" s="213">
        <v>0</v>
      </c>
      <c r="G232" s="213">
        <v>0</v>
      </c>
      <c r="H232" s="213">
        <v>0</v>
      </c>
      <c r="I232" s="213">
        <v>0</v>
      </c>
      <c r="J232" s="130"/>
      <c r="K232" s="5"/>
      <c r="L232" s="9"/>
      <c r="M232" s="5"/>
      <c r="N232" s="5"/>
      <c r="O232" s="5"/>
      <c r="P232" s="5"/>
      <c r="Q232" s="5"/>
    </row>
    <row r="233" spans="1:17" hidden="1" outlineLevel="1" x14ac:dyDescent="0.3">
      <c r="A233" s="13" t="s">
        <v>194</v>
      </c>
      <c r="B233" s="16" t="e">
        <f t="shared" si="2"/>
        <v>#REF!</v>
      </c>
      <c r="C233" s="241"/>
      <c r="D233" s="241"/>
      <c r="E233" s="213">
        <v>0</v>
      </c>
      <c r="F233" s="213">
        <v>0</v>
      </c>
      <c r="G233" s="213">
        <v>0</v>
      </c>
      <c r="H233" s="213">
        <v>0</v>
      </c>
      <c r="I233" s="213">
        <v>0</v>
      </c>
      <c r="J233" s="130"/>
      <c r="K233" s="5"/>
      <c r="L233" s="9"/>
      <c r="M233" s="5"/>
      <c r="N233" s="5"/>
      <c r="O233" s="5"/>
      <c r="P233" s="5"/>
      <c r="Q233" s="5"/>
    </row>
    <row r="234" spans="1:17" hidden="1" outlineLevel="1" x14ac:dyDescent="0.3">
      <c r="A234" s="13" t="s">
        <v>194</v>
      </c>
      <c r="B234" s="16" t="e">
        <f t="shared" si="2"/>
        <v>#REF!</v>
      </c>
      <c r="C234" s="241"/>
      <c r="D234" s="241"/>
      <c r="E234" s="213">
        <v>0</v>
      </c>
      <c r="F234" s="213">
        <v>0</v>
      </c>
      <c r="G234" s="213">
        <v>0</v>
      </c>
      <c r="H234" s="213">
        <v>0</v>
      </c>
      <c r="I234" s="213">
        <v>0</v>
      </c>
      <c r="J234" s="130"/>
      <c r="K234" s="5"/>
      <c r="L234" s="9"/>
      <c r="M234" s="5"/>
      <c r="N234" s="5"/>
      <c r="O234" s="5"/>
      <c r="P234" s="5"/>
      <c r="Q234" s="5"/>
    </row>
    <row r="235" spans="1:17" hidden="1" outlineLevel="1" x14ac:dyDescent="0.3">
      <c r="A235" s="13" t="s">
        <v>194</v>
      </c>
      <c r="B235" s="16" t="e">
        <f t="shared" si="2"/>
        <v>#REF!</v>
      </c>
      <c r="C235" s="241"/>
      <c r="D235" s="241"/>
      <c r="E235" s="213">
        <v>0</v>
      </c>
      <c r="F235" s="213">
        <v>0</v>
      </c>
      <c r="G235" s="213">
        <v>0</v>
      </c>
      <c r="H235" s="213">
        <v>0</v>
      </c>
      <c r="I235" s="213">
        <v>0</v>
      </c>
      <c r="J235" s="130"/>
      <c r="K235" s="5"/>
      <c r="L235" s="9"/>
      <c r="M235" s="5"/>
      <c r="N235" s="5"/>
      <c r="O235" s="5"/>
      <c r="P235" s="5"/>
      <c r="Q235" s="5"/>
    </row>
    <row r="236" spans="1:17" hidden="1" outlineLevel="1" x14ac:dyDescent="0.3">
      <c r="A236" s="13" t="s">
        <v>194</v>
      </c>
      <c r="B236" s="16" t="e">
        <f t="shared" si="2"/>
        <v>#REF!</v>
      </c>
      <c r="C236" s="241"/>
      <c r="D236" s="241"/>
      <c r="E236" s="213">
        <v>0</v>
      </c>
      <c r="F236" s="213">
        <v>0</v>
      </c>
      <c r="G236" s="213">
        <v>0</v>
      </c>
      <c r="H236" s="213">
        <v>0</v>
      </c>
      <c r="I236" s="213">
        <v>0</v>
      </c>
      <c r="J236" s="130"/>
      <c r="K236" s="5"/>
      <c r="L236" s="9"/>
      <c r="M236" s="5"/>
      <c r="N236" s="5"/>
      <c r="O236" s="5"/>
      <c r="P236" s="5"/>
      <c r="Q236" s="5"/>
    </row>
    <row r="237" spans="1:17" hidden="1" outlineLevel="1" x14ac:dyDescent="0.3">
      <c r="A237" s="13" t="s">
        <v>194</v>
      </c>
      <c r="B237" s="16" t="e">
        <f t="shared" si="2"/>
        <v>#REF!</v>
      </c>
      <c r="C237" s="241"/>
      <c r="D237" s="241"/>
      <c r="E237" s="213">
        <v>0</v>
      </c>
      <c r="F237" s="213">
        <v>0</v>
      </c>
      <c r="G237" s="213">
        <v>0</v>
      </c>
      <c r="H237" s="213">
        <v>0</v>
      </c>
      <c r="I237" s="213">
        <v>0</v>
      </c>
      <c r="J237" s="130"/>
      <c r="K237" s="5"/>
      <c r="L237" s="9"/>
      <c r="M237" s="5"/>
      <c r="N237" s="5"/>
      <c r="O237" s="5"/>
      <c r="P237" s="5"/>
      <c r="Q237" s="5"/>
    </row>
    <row r="238" spans="1:17" collapsed="1" x14ac:dyDescent="0.3">
      <c r="A238" s="13"/>
      <c r="B238" s="13"/>
      <c r="C238" s="240"/>
      <c r="D238" s="240"/>
      <c r="E238" s="213"/>
      <c r="F238" s="213"/>
      <c r="G238" s="213"/>
      <c r="H238" s="213"/>
      <c r="I238" s="213"/>
      <c r="J238" s="130"/>
      <c r="K238" s="9"/>
      <c r="L238" s="9"/>
      <c r="M238" s="10"/>
      <c r="N238" s="10"/>
    </row>
    <row r="239" spans="1:17" x14ac:dyDescent="0.3">
      <c r="A239" s="37"/>
      <c r="B239" s="14" t="s">
        <v>190</v>
      </c>
      <c r="C239" s="240"/>
      <c r="D239" s="240"/>
      <c r="E239" s="211">
        <f>SUM(E241:E283)</f>
        <v>0</v>
      </c>
      <c r="F239" s="211">
        <f>SUM(F241:F283)</f>
        <v>0</v>
      </c>
      <c r="G239" s="211">
        <f>SUM(G241:G283)</f>
        <v>0</v>
      </c>
      <c r="H239" s="211">
        <f>SUM(H241:H283)</f>
        <v>0</v>
      </c>
      <c r="I239" s="211">
        <f>SUM(I241:I283)</f>
        <v>20</v>
      </c>
      <c r="J239" s="135"/>
      <c r="L239" s="9"/>
    </row>
    <row r="240" spans="1:17" x14ac:dyDescent="0.3">
      <c r="A240" s="16" t="s">
        <v>0</v>
      </c>
      <c r="B240" s="16" t="s">
        <v>11</v>
      </c>
      <c r="C240" s="241"/>
      <c r="D240" s="241"/>
      <c r="E240" s="212">
        <v>2025</v>
      </c>
      <c r="F240" s="212">
        <v>2030</v>
      </c>
      <c r="G240" s="212">
        <v>2035</v>
      </c>
      <c r="H240" s="212">
        <v>2040</v>
      </c>
      <c r="I240" s="212">
        <v>2045</v>
      </c>
      <c r="J240" s="136" t="s">
        <v>8</v>
      </c>
      <c r="L240" s="9"/>
      <c r="M240" s="5"/>
      <c r="N240" s="5"/>
      <c r="O240" s="5"/>
    </row>
    <row r="241" spans="1:17" hidden="1" outlineLevel="1" x14ac:dyDescent="0.3">
      <c r="A241" s="13" t="s">
        <v>195</v>
      </c>
      <c r="B241" s="16" t="e">
        <f t="shared" ref="B241:B283" si="3">B195</f>
        <v>#REF!</v>
      </c>
      <c r="C241" s="241"/>
      <c r="D241" s="241"/>
      <c r="E241" s="213">
        <v>0</v>
      </c>
      <c r="F241" s="213">
        <v>0</v>
      </c>
      <c r="G241" s="213">
        <v>0</v>
      </c>
      <c r="H241" s="213">
        <v>0</v>
      </c>
      <c r="I241" s="213">
        <v>0</v>
      </c>
      <c r="J241" s="130"/>
      <c r="K241" s="5"/>
      <c r="L241" s="9"/>
      <c r="M241" s="5"/>
      <c r="N241" s="5"/>
      <c r="O241" s="5"/>
      <c r="P241" s="5"/>
      <c r="Q241" s="5"/>
    </row>
    <row r="242" spans="1:17" hidden="1" outlineLevel="1" x14ac:dyDescent="0.3">
      <c r="A242" s="13" t="s">
        <v>195</v>
      </c>
      <c r="B242" s="16" t="e">
        <f t="shared" si="3"/>
        <v>#REF!</v>
      </c>
      <c r="C242" s="241"/>
      <c r="D242" s="241"/>
      <c r="E242" s="213">
        <v>0</v>
      </c>
      <c r="F242" s="213">
        <v>0</v>
      </c>
      <c r="G242" s="213">
        <v>0</v>
      </c>
      <c r="H242" s="213">
        <v>0</v>
      </c>
      <c r="I242" s="213">
        <v>0</v>
      </c>
      <c r="J242" s="130"/>
      <c r="K242" s="5"/>
      <c r="L242" s="9"/>
      <c r="M242" s="5"/>
      <c r="N242" s="5"/>
      <c r="O242" s="5"/>
      <c r="P242" s="5"/>
      <c r="Q242" s="5"/>
    </row>
    <row r="243" spans="1:17" hidden="1" outlineLevel="1" x14ac:dyDescent="0.3">
      <c r="A243" s="13" t="s">
        <v>195</v>
      </c>
      <c r="B243" s="16" t="e">
        <f t="shared" si="3"/>
        <v>#REF!</v>
      </c>
      <c r="C243" s="241"/>
      <c r="D243" s="241"/>
      <c r="E243" s="213">
        <v>0</v>
      </c>
      <c r="F243" s="213">
        <v>0</v>
      </c>
      <c r="G243" s="213">
        <v>0</v>
      </c>
      <c r="H243" s="213">
        <v>0</v>
      </c>
      <c r="I243" s="213">
        <v>0</v>
      </c>
      <c r="J243" s="130"/>
      <c r="K243" s="5"/>
      <c r="L243" s="9"/>
      <c r="M243" s="5"/>
      <c r="N243" s="5"/>
      <c r="O243" s="5"/>
      <c r="P243" s="5"/>
      <c r="Q243" s="5"/>
    </row>
    <row r="244" spans="1:17" hidden="1" outlineLevel="1" x14ac:dyDescent="0.3">
      <c r="A244" s="13" t="s">
        <v>195</v>
      </c>
      <c r="B244" s="16" t="e">
        <f t="shared" si="3"/>
        <v>#REF!</v>
      </c>
      <c r="C244" s="241"/>
      <c r="D244" s="241"/>
      <c r="E244" s="213">
        <v>0</v>
      </c>
      <c r="F244" s="213">
        <v>0</v>
      </c>
      <c r="G244" s="213">
        <v>0</v>
      </c>
      <c r="H244" s="213">
        <v>0</v>
      </c>
      <c r="I244" s="213">
        <v>0</v>
      </c>
      <c r="J244" s="130"/>
      <c r="K244" s="5"/>
      <c r="L244" s="9"/>
      <c r="M244" s="5"/>
      <c r="N244" s="5"/>
      <c r="O244" s="5"/>
      <c r="P244" s="5"/>
      <c r="Q244" s="5"/>
    </row>
    <row r="245" spans="1:17" hidden="1" outlineLevel="1" x14ac:dyDescent="0.3">
      <c r="A245" s="13" t="s">
        <v>195</v>
      </c>
      <c r="B245" s="16" t="e">
        <f t="shared" si="3"/>
        <v>#REF!</v>
      </c>
      <c r="C245" s="241"/>
      <c r="D245" s="241"/>
      <c r="E245" s="213">
        <v>0</v>
      </c>
      <c r="F245" s="213">
        <v>0</v>
      </c>
      <c r="G245" s="213">
        <v>0</v>
      </c>
      <c r="H245" s="213">
        <v>0</v>
      </c>
      <c r="I245" s="213">
        <v>0</v>
      </c>
      <c r="J245" s="130"/>
      <c r="K245" s="5"/>
      <c r="L245" s="9"/>
      <c r="M245" s="5"/>
      <c r="N245" s="5"/>
      <c r="O245" s="5"/>
      <c r="P245" s="5"/>
      <c r="Q245" s="5"/>
    </row>
    <row r="246" spans="1:17" hidden="1" outlineLevel="1" x14ac:dyDescent="0.3">
      <c r="A246" s="13" t="s">
        <v>195</v>
      </c>
      <c r="B246" s="16" t="e">
        <f t="shared" si="3"/>
        <v>#REF!</v>
      </c>
      <c r="C246" s="241"/>
      <c r="D246" s="241"/>
      <c r="E246" s="213">
        <v>0</v>
      </c>
      <c r="F246" s="213">
        <v>0</v>
      </c>
      <c r="G246" s="213">
        <v>0</v>
      </c>
      <c r="H246" s="213">
        <v>0</v>
      </c>
      <c r="I246" s="213">
        <v>0</v>
      </c>
      <c r="J246" s="130"/>
      <c r="K246" s="5"/>
      <c r="L246" s="9"/>
      <c r="M246" s="5"/>
      <c r="N246" s="5"/>
      <c r="O246" s="5"/>
      <c r="P246" s="5"/>
      <c r="Q246" s="5"/>
    </row>
    <row r="247" spans="1:17" hidden="1" outlineLevel="1" x14ac:dyDescent="0.3">
      <c r="A247" s="13" t="s">
        <v>195</v>
      </c>
      <c r="B247" s="16" t="e">
        <f t="shared" si="3"/>
        <v>#REF!</v>
      </c>
      <c r="C247" s="241"/>
      <c r="D247" s="241"/>
      <c r="E247" s="213">
        <v>0</v>
      </c>
      <c r="F247" s="213">
        <v>0</v>
      </c>
      <c r="G247" s="213">
        <v>0</v>
      </c>
      <c r="H247" s="213">
        <v>0</v>
      </c>
      <c r="I247" s="213">
        <v>0</v>
      </c>
      <c r="J247" s="130"/>
      <c r="K247" s="5"/>
      <c r="L247" s="9"/>
      <c r="M247" s="5"/>
      <c r="N247" s="5"/>
      <c r="O247" s="5"/>
      <c r="P247" s="5"/>
      <c r="Q247" s="5"/>
    </row>
    <row r="248" spans="1:17" hidden="1" outlineLevel="1" x14ac:dyDescent="0.3">
      <c r="A248" s="13" t="s">
        <v>195</v>
      </c>
      <c r="B248" s="16" t="e">
        <f t="shared" si="3"/>
        <v>#REF!</v>
      </c>
      <c r="C248" s="241"/>
      <c r="D248" s="241"/>
      <c r="E248" s="213">
        <v>0</v>
      </c>
      <c r="F248" s="213">
        <v>0</v>
      </c>
      <c r="G248" s="213">
        <v>0</v>
      </c>
      <c r="H248" s="213">
        <v>0</v>
      </c>
      <c r="I248" s="213">
        <v>0</v>
      </c>
      <c r="J248" s="130"/>
      <c r="K248" s="5"/>
      <c r="L248" s="9"/>
      <c r="M248" s="5"/>
      <c r="N248" s="5"/>
      <c r="O248" s="5"/>
      <c r="P248" s="5"/>
      <c r="Q248" s="5"/>
    </row>
    <row r="249" spans="1:17" hidden="1" outlineLevel="1" x14ac:dyDescent="0.3">
      <c r="A249" s="13" t="s">
        <v>195</v>
      </c>
      <c r="B249" s="16" t="e">
        <f t="shared" si="3"/>
        <v>#REF!</v>
      </c>
      <c r="C249" s="241"/>
      <c r="D249" s="241"/>
      <c r="E249" s="213">
        <v>0</v>
      </c>
      <c r="F249" s="213">
        <v>0</v>
      </c>
      <c r="G249" s="213">
        <v>0</v>
      </c>
      <c r="H249" s="213">
        <v>0</v>
      </c>
      <c r="I249" s="213">
        <v>0</v>
      </c>
      <c r="J249" s="130"/>
      <c r="K249" s="5"/>
      <c r="L249" s="9"/>
      <c r="M249" s="5"/>
      <c r="N249" s="5"/>
      <c r="O249" s="5"/>
      <c r="P249" s="5"/>
      <c r="Q249" s="5"/>
    </row>
    <row r="250" spans="1:17" hidden="1" outlineLevel="1" x14ac:dyDescent="0.3">
      <c r="A250" s="13" t="s">
        <v>195</v>
      </c>
      <c r="B250" s="16" t="e">
        <f t="shared" si="3"/>
        <v>#REF!</v>
      </c>
      <c r="C250" s="241"/>
      <c r="D250" s="241"/>
      <c r="E250" s="213">
        <v>0</v>
      </c>
      <c r="F250" s="213">
        <v>0</v>
      </c>
      <c r="G250" s="213">
        <v>0</v>
      </c>
      <c r="H250" s="213">
        <v>0</v>
      </c>
      <c r="I250" s="213">
        <v>0</v>
      </c>
      <c r="J250" s="130"/>
      <c r="K250" s="5"/>
      <c r="L250" s="9"/>
      <c r="M250" s="5"/>
      <c r="N250" s="5"/>
      <c r="O250" s="5"/>
      <c r="P250" s="5"/>
      <c r="Q250" s="5"/>
    </row>
    <row r="251" spans="1:17" hidden="1" outlineLevel="1" x14ac:dyDescent="0.3">
      <c r="A251" s="13" t="s">
        <v>195</v>
      </c>
      <c r="B251" s="16" t="e">
        <f t="shared" si="3"/>
        <v>#REF!</v>
      </c>
      <c r="C251" s="241"/>
      <c r="D251" s="241"/>
      <c r="E251" s="213">
        <v>0</v>
      </c>
      <c r="F251" s="213">
        <v>0</v>
      </c>
      <c r="G251" s="213">
        <v>0</v>
      </c>
      <c r="H251" s="213">
        <v>0</v>
      </c>
      <c r="I251" s="213">
        <v>0</v>
      </c>
      <c r="J251" s="130"/>
      <c r="K251" s="5"/>
      <c r="L251" s="9"/>
      <c r="M251" s="5"/>
      <c r="N251" s="5"/>
      <c r="O251" s="5"/>
      <c r="P251" s="5"/>
      <c r="Q251" s="5"/>
    </row>
    <row r="252" spans="1:17" hidden="1" outlineLevel="1" x14ac:dyDescent="0.3">
      <c r="A252" s="13" t="s">
        <v>195</v>
      </c>
      <c r="B252" s="16" t="e">
        <f t="shared" si="3"/>
        <v>#REF!</v>
      </c>
      <c r="C252" s="241"/>
      <c r="D252" s="241"/>
      <c r="E252" s="213">
        <v>0</v>
      </c>
      <c r="F252" s="213">
        <v>0</v>
      </c>
      <c r="G252" s="213">
        <v>0</v>
      </c>
      <c r="H252" s="213">
        <v>0</v>
      </c>
      <c r="I252" s="213">
        <v>0</v>
      </c>
      <c r="J252" s="130"/>
      <c r="K252" s="5"/>
      <c r="L252" s="9"/>
      <c r="M252" s="5"/>
      <c r="N252" s="5"/>
      <c r="O252" s="5"/>
      <c r="P252" s="5"/>
      <c r="Q252" s="5"/>
    </row>
    <row r="253" spans="1:17" hidden="1" outlineLevel="1" x14ac:dyDescent="0.3">
      <c r="A253" s="13" t="s">
        <v>195</v>
      </c>
      <c r="B253" s="16" t="e">
        <f t="shared" si="3"/>
        <v>#REF!</v>
      </c>
      <c r="C253" s="241"/>
      <c r="D253" s="241"/>
      <c r="E253" s="213">
        <v>0</v>
      </c>
      <c r="F253" s="213">
        <v>0</v>
      </c>
      <c r="G253" s="213">
        <v>0</v>
      </c>
      <c r="H253" s="213">
        <v>0</v>
      </c>
      <c r="I253" s="213">
        <v>0</v>
      </c>
      <c r="J253" s="130"/>
      <c r="K253" s="5"/>
      <c r="L253" s="9"/>
      <c r="M253" s="5"/>
      <c r="N253" s="5"/>
      <c r="O253" s="5"/>
      <c r="P253" s="5"/>
      <c r="Q253" s="5"/>
    </row>
    <row r="254" spans="1:17" hidden="1" outlineLevel="1" x14ac:dyDescent="0.3">
      <c r="A254" s="13" t="s">
        <v>195</v>
      </c>
      <c r="B254" s="16" t="e">
        <f t="shared" si="3"/>
        <v>#REF!</v>
      </c>
      <c r="C254" s="241"/>
      <c r="D254" s="241"/>
      <c r="E254" s="213">
        <v>0</v>
      </c>
      <c r="F254" s="213">
        <v>0</v>
      </c>
      <c r="G254" s="213">
        <v>0</v>
      </c>
      <c r="H254" s="213">
        <v>0</v>
      </c>
      <c r="I254" s="213">
        <v>0</v>
      </c>
      <c r="J254" s="130"/>
      <c r="K254" s="5"/>
      <c r="L254" s="9"/>
      <c r="M254" s="5"/>
      <c r="N254" s="5"/>
      <c r="O254" s="5"/>
      <c r="P254" s="5"/>
      <c r="Q254" s="5"/>
    </row>
    <row r="255" spans="1:17" hidden="1" outlineLevel="1" x14ac:dyDescent="0.3">
      <c r="A255" s="13" t="s">
        <v>195</v>
      </c>
      <c r="B255" s="16" t="e">
        <f t="shared" si="3"/>
        <v>#REF!</v>
      </c>
      <c r="C255" s="241"/>
      <c r="D255" s="241"/>
      <c r="E255" s="213">
        <v>0</v>
      </c>
      <c r="F255" s="213">
        <v>0</v>
      </c>
      <c r="G255" s="213">
        <v>0</v>
      </c>
      <c r="H255" s="213">
        <v>0</v>
      </c>
      <c r="I255" s="213">
        <v>0</v>
      </c>
      <c r="J255" s="130"/>
      <c r="K255" s="5"/>
      <c r="L255" s="9"/>
      <c r="M255" s="5"/>
      <c r="N255" s="5"/>
      <c r="O255" s="5"/>
      <c r="P255" s="5"/>
      <c r="Q255" s="5"/>
    </row>
    <row r="256" spans="1:17" hidden="1" outlineLevel="1" x14ac:dyDescent="0.3">
      <c r="A256" s="13" t="s">
        <v>195</v>
      </c>
      <c r="B256" s="16" t="e">
        <f t="shared" si="3"/>
        <v>#REF!</v>
      </c>
      <c r="C256" s="241"/>
      <c r="D256" s="241"/>
      <c r="E256" s="213">
        <v>0</v>
      </c>
      <c r="F256" s="213">
        <v>0</v>
      </c>
      <c r="G256" s="213">
        <v>0</v>
      </c>
      <c r="H256" s="213">
        <v>0</v>
      </c>
      <c r="I256" s="213">
        <v>0</v>
      </c>
      <c r="J256" s="130"/>
      <c r="K256" s="5"/>
      <c r="L256" s="9"/>
      <c r="M256" s="5"/>
      <c r="N256" s="5"/>
      <c r="O256" s="5"/>
      <c r="P256" s="5"/>
      <c r="Q256" s="5"/>
    </row>
    <row r="257" spans="1:17" hidden="1" outlineLevel="1" x14ac:dyDescent="0.3">
      <c r="A257" s="13" t="s">
        <v>195</v>
      </c>
      <c r="B257" s="16" t="e">
        <f t="shared" si="3"/>
        <v>#REF!</v>
      </c>
      <c r="C257" s="241"/>
      <c r="D257" s="241"/>
      <c r="E257" s="213">
        <v>0</v>
      </c>
      <c r="F257" s="213">
        <v>0</v>
      </c>
      <c r="G257" s="213">
        <v>0</v>
      </c>
      <c r="H257" s="213">
        <v>0</v>
      </c>
      <c r="I257" s="213">
        <v>0</v>
      </c>
      <c r="J257" s="130"/>
      <c r="K257" s="5"/>
      <c r="L257" s="9"/>
      <c r="M257" s="5"/>
      <c r="N257" s="5"/>
      <c r="O257" s="5"/>
      <c r="P257" s="5"/>
      <c r="Q257" s="5"/>
    </row>
    <row r="258" spans="1:17" hidden="1" outlineLevel="1" x14ac:dyDescent="0.3">
      <c r="A258" s="13" t="s">
        <v>195</v>
      </c>
      <c r="B258" s="16" t="e">
        <f t="shared" si="3"/>
        <v>#REF!</v>
      </c>
      <c r="C258" s="241"/>
      <c r="D258" s="241"/>
      <c r="E258" s="213">
        <v>0</v>
      </c>
      <c r="F258" s="213">
        <v>0</v>
      </c>
      <c r="G258" s="213">
        <v>0</v>
      </c>
      <c r="H258" s="213">
        <v>0</v>
      </c>
      <c r="I258" s="213">
        <v>0</v>
      </c>
      <c r="J258" s="130"/>
      <c r="K258" s="5"/>
      <c r="L258" s="9"/>
      <c r="M258" s="5"/>
      <c r="N258" s="5"/>
      <c r="O258" s="5"/>
      <c r="P258" s="5"/>
      <c r="Q258" s="5"/>
    </row>
    <row r="259" spans="1:17" hidden="1" outlineLevel="1" x14ac:dyDescent="0.3">
      <c r="A259" s="13" t="s">
        <v>195</v>
      </c>
      <c r="B259" s="16" t="e">
        <f t="shared" si="3"/>
        <v>#REF!</v>
      </c>
      <c r="C259" s="241"/>
      <c r="D259" s="241"/>
      <c r="E259" s="213">
        <v>0</v>
      </c>
      <c r="F259" s="213">
        <v>0</v>
      </c>
      <c r="G259" s="213">
        <v>0</v>
      </c>
      <c r="H259" s="213">
        <v>0</v>
      </c>
      <c r="I259" s="213">
        <v>0</v>
      </c>
      <c r="J259" s="130"/>
      <c r="K259" s="5"/>
      <c r="L259" s="9"/>
      <c r="M259" s="5"/>
      <c r="N259" s="5"/>
      <c r="O259" s="5"/>
      <c r="P259" s="5"/>
      <c r="Q259" s="5"/>
    </row>
    <row r="260" spans="1:17" hidden="1" outlineLevel="1" x14ac:dyDescent="0.3">
      <c r="A260" s="13" t="s">
        <v>195</v>
      </c>
      <c r="B260" s="16" t="e">
        <f t="shared" si="3"/>
        <v>#REF!</v>
      </c>
      <c r="C260" s="241"/>
      <c r="D260" s="241"/>
      <c r="E260" s="213">
        <v>0</v>
      </c>
      <c r="F260" s="213">
        <v>0</v>
      </c>
      <c r="G260" s="213">
        <v>0</v>
      </c>
      <c r="H260" s="213">
        <v>0</v>
      </c>
      <c r="I260" s="213">
        <v>0</v>
      </c>
      <c r="J260" s="130"/>
      <c r="K260" s="5"/>
      <c r="L260" s="9"/>
      <c r="M260" s="5"/>
      <c r="N260" s="5"/>
      <c r="O260" s="5"/>
      <c r="P260" s="5"/>
      <c r="Q260" s="5"/>
    </row>
    <row r="261" spans="1:17" hidden="1" outlineLevel="1" x14ac:dyDescent="0.3">
      <c r="A261" s="13" t="s">
        <v>195</v>
      </c>
      <c r="B261" s="16" t="e">
        <f t="shared" si="3"/>
        <v>#REF!</v>
      </c>
      <c r="C261" s="241"/>
      <c r="D261" s="241"/>
      <c r="E261" s="213">
        <v>0</v>
      </c>
      <c r="F261" s="213">
        <v>0</v>
      </c>
      <c r="G261" s="213">
        <v>0</v>
      </c>
      <c r="H261" s="213">
        <v>0</v>
      </c>
      <c r="I261" s="213">
        <v>0</v>
      </c>
      <c r="J261" s="130"/>
      <c r="K261" s="5"/>
      <c r="L261" s="9"/>
      <c r="M261" s="5"/>
      <c r="N261" s="5"/>
      <c r="O261" s="5"/>
      <c r="P261" s="5"/>
      <c r="Q261" s="5"/>
    </row>
    <row r="262" spans="1:17" hidden="1" outlineLevel="1" x14ac:dyDescent="0.3">
      <c r="A262" s="13" t="s">
        <v>195</v>
      </c>
      <c r="B262" s="16" t="e">
        <f t="shared" si="3"/>
        <v>#REF!</v>
      </c>
      <c r="C262" s="241"/>
      <c r="D262" s="241"/>
      <c r="E262" s="213">
        <v>0</v>
      </c>
      <c r="F262" s="213">
        <v>0</v>
      </c>
      <c r="G262" s="213">
        <v>0</v>
      </c>
      <c r="H262" s="213">
        <v>0</v>
      </c>
      <c r="I262" s="213">
        <v>0</v>
      </c>
      <c r="J262" s="130"/>
      <c r="K262" s="5"/>
      <c r="L262" s="9"/>
      <c r="M262" s="5"/>
      <c r="N262" s="5"/>
      <c r="O262" s="5"/>
      <c r="P262" s="5"/>
      <c r="Q262" s="5"/>
    </row>
    <row r="263" spans="1:17" hidden="1" outlineLevel="1" x14ac:dyDescent="0.3">
      <c r="A263" s="13" t="s">
        <v>195</v>
      </c>
      <c r="B263" s="16" t="e">
        <f t="shared" si="3"/>
        <v>#REF!</v>
      </c>
      <c r="C263" s="241"/>
      <c r="D263" s="241"/>
      <c r="E263" s="213">
        <v>0</v>
      </c>
      <c r="F263" s="213">
        <v>0</v>
      </c>
      <c r="G263" s="213">
        <v>0</v>
      </c>
      <c r="H263" s="213">
        <v>0</v>
      </c>
      <c r="I263" s="213">
        <v>0</v>
      </c>
      <c r="J263" s="130"/>
      <c r="K263" s="5"/>
      <c r="L263" s="9"/>
      <c r="M263" s="5"/>
      <c r="N263" s="5"/>
      <c r="O263" s="5"/>
      <c r="P263" s="5"/>
      <c r="Q263" s="5"/>
    </row>
    <row r="264" spans="1:17" hidden="1" outlineLevel="1" x14ac:dyDescent="0.3">
      <c r="A264" s="13" t="s">
        <v>195</v>
      </c>
      <c r="B264" s="16" t="e">
        <f t="shared" si="3"/>
        <v>#REF!</v>
      </c>
      <c r="C264" s="241"/>
      <c r="D264" s="241"/>
      <c r="E264" s="213">
        <v>0</v>
      </c>
      <c r="F264" s="213">
        <v>0</v>
      </c>
      <c r="G264" s="213">
        <v>0</v>
      </c>
      <c r="H264" s="213">
        <v>0</v>
      </c>
      <c r="I264" s="213">
        <v>0</v>
      </c>
      <c r="J264" s="130"/>
      <c r="K264" s="5"/>
      <c r="L264" s="9"/>
      <c r="M264" s="5"/>
      <c r="N264" s="5"/>
      <c r="O264" s="5"/>
      <c r="P264" s="5"/>
      <c r="Q264" s="5"/>
    </row>
    <row r="265" spans="1:17" hidden="1" outlineLevel="1" x14ac:dyDescent="0.3">
      <c r="A265" s="13" t="s">
        <v>195</v>
      </c>
      <c r="B265" s="16" t="e">
        <f t="shared" si="3"/>
        <v>#REF!</v>
      </c>
      <c r="C265" s="241"/>
      <c r="D265" s="241"/>
      <c r="E265" s="213">
        <v>0</v>
      </c>
      <c r="F265" s="213">
        <v>0</v>
      </c>
      <c r="G265" s="213">
        <v>0</v>
      </c>
      <c r="H265" s="213">
        <v>0</v>
      </c>
      <c r="I265" s="213">
        <v>0</v>
      </c>
      <c r="J265" s="130"/>
      <c r="K265" s="5"/>
      <c r="L265" s="9"/>
      <c r="M265" s="5"/>
      <c r="N265" s="5"/>
      <c r="O265" s="5"/>
      <c r="P265" s="5"/>
      <c r="Q265" s="5"/>
    </row>
    <row r="266" spans="1:17" hidden="1" outlineLevel="1" x14ac:dyDescent="0.3">
      <c r="A266" s="13" t="s">
        <v>195</v>
      </c>
      <c r="B266" s="16" t="e">
        <f t="shared" si="3"/>
        <v>#REF!</v>
      </c>
      <c r="C266" s="241"/>
      <c r="D266" s="241"/>
      <c r="E266" s="213">
        <v>0</v>
      </c>
      <c r="F266" s="213">
        <v>0</v>
      </c>
      <c r="G266" s="213">
        <v>0</v>
      </c>
      <c r="H266" s="213">
        <v>0</v>
      </c>
      <c r="I266" s="213">
        <v>0</v>
      </c>
      <c r="J266" s="130"/>
      <c r="K266" s="5"/>
      <c r="L266" s="9"/>
      <c r="M266" s="5"/>
      <c r="N266" s="5"/>
      <c r="O266" s="5"/>
      <c r="P266" s="5"/>
      <c r="Q266" s="5"/>
    </row>
    <row r="267" spans="1:17" hidden="1" outlineLevel="1" x14ac:dyDescent="0.3">
      <c r="A267" s="13" t="s">
        <v>195</v>
      </c>
      <c r="B267" s="16" t="e">
        <f t="shared" si="3"/>
        <v>#REF!</v>
      </c>
      <c r="C267" s="241"/>
      <c r="D267" s="241"/>
      <c r="E267" s="213">
        <v>0</v>
      </c>
      <c r="F267" s="213">
        <v>0</v>
      </c>
      <c r="G267" s="213">
        <v>0</v>
      </c>
      <c r="H267" s="213">
        <v>0</v>
      </c>
      <c r="I267" s="213">
        <v>0</v>
      </c>
      <c r="J267" s="130"/>
      <c r="K267" s="5"/>
      <c r="L267" s="9"/>
      <c r="M267" s="5"/>
      <c r="N267" s="5"/>
      <c r="O267" s="5"/>
      <c r="P267" s="5"/>
      <c r="Q267" s="5"/>
    </row>
    <row r="268" spans="1:17" hidden="1" outlineLevel="1" x14ac:dyDescent="0.3">
      <c r="A268" s="13" t="s">
        <v>195</v>
      </c>
      <c r="B268" s="16" t="e">
        <f t="shared" si="3"/>
        <v>#REF!</v>
      </c>
      <c r="C268" s="241"/>
      <c r="D268" s="241"/>
      <c r="E268" s="213">
        <v>0</v>
      </c>
      <c r="F268" s="213">
        <v>0</v>
      </c>
      <c r="G268" s="213">
        <v>0</v>
      </c>
      <c r="H268" s="213">
        <v>0</v>
      </c>
      <c r="I268" s="213">
        <v>0</v>
      </c>
      <c r="J268" s="130"/>
      <c r="K268" s="5"/>
      <c r="L268" s="9"/>
      <c r="M268" s="5"/>
      <c r="N268" s="5"/>
      <c r="O268" s="5"/>
      <c r="P268" s="5"/>
      <c r="Q268" s="5"/>
    </row>
    <row r="269" spans="1:17" hidden="1" outlineLevel="1" x14ac:dyDescent="0.3">
      <c r="A269" s="13" t="s">
        <v>195</v>
      </c>
      <c r="B269" s="16" t="e">
        <f t="shared" si="3"/>
        <v>#REF!</v>
      </c>
      <c r="C269" s="241"/>
      <c r="D269" s="241"/>
      <c r="E269" s="213">
        <v>0</v>
      </c>
      <c r="F269" s="213">
        <v>0</v>
      </c>
      <c r="G269" s="213">
        <v>0</v>
      </c>
      <c r="H269" s="213">
        <v>0</v>
      </c>
      <c r="I269" s="213">
        <v>0</v>
      </c>
      <c r="J269" s="130"/>
      <c r="K269" s="5"/>
      <c r="L269" s="9"/>
      <c r="M269" s="5"/>
      <c r="N269" s="5"/>
      <c r="O269" s="5"/>
      <c r="P269" s="5"/>
      <c r="Q269" s="5"/>
    </row>
    <row r="270" spans="1:17" hidden="1" outlineLevel="1" x14ac:dyDescent="0.3">
      <c r="A270" s="13" t="s">
        <v>195</v>
      </c>
      <c r="B270" s="16" t="e">
        <f t="shared" si="3"/>
        <v>#REF!</v>
      </c>
      <c r="C270" s="241"/>
      <c r="D270" s="241"/>
      <c r="E270" s="213">
        <v>0</v>
      </c>
      <c r="F270" s="213">
        <v>0</v>
      </c>
      <c r="G270" s="213">
        <v>0</v>
      </c>
      <c r="H270" s="213">
        <v>0</v>
      </c>
      <c r="I270" s="213">
        <v>0</v>
      </c>
      <c r="J270" s="130"/>
      <c r="K270" s="5"/>
      <c r="L270" s="9"/>
      <c r="M270" s="5"/>
      <c r="N270" s="5"/>
      <c r="O270" s="5"/>
      <c r="P270" s="5"/>
      <c r="Q270" s="5"/>
    </row>
    <row r="271" spans="1:17" hidden="1" outlineLevel="1" x14ac:dyDescent="0.3">
      <c r="A271" s="13" t="s">
        <v>195</v>
      </c>
      <c r="B271" s="16" t="e">
        <f t="shared" si="3"/>
        <v>#REF!</v>
      </c>
      <c r="C271" s="241"/>
      <c r="D271" s="241"/>
      <c r="E271" s="213">
        <v>0</v>
      </c>
      <c r="F271" s="213">
        <v>0</v>
      </c>
      <c r="G271" s="213">
        <v>0</v>
      </c>
      <c r="H271" s="213">
        <v>0</v>
      </c>
      <c r="I271" s="213">
        <v>0</v>
      </c>
      <c r="J271" s="130"/>
      <c r="K271" s="5"/>
      <c r="L271" s="9"/>
      <c r="M271" s="5"/>
      <c r="N271" s="5"/>
      <c r="O271" s="5"/>
      <c r="P271" s="5"/>
      <c r="Q271" s="5"/>
    </row>
    <row r="272" spans="1:17" hidden="1" outlineLevel="1" x14ac:dyDescent="0.3">
      <c r="A272" s="13" t="s">
        <v>195</v>
      </c>
      <c r="B272" s="16" t="e">
        <f t="shared" si="3"/>
        <v>#REF!</v>
      </c>
      <c r="C272" s="241"/>
      <c r="D272" s="241"/>
      <c r="E272" s="213">
        <v>0</v>
      </c>
      <c r="F272" s="213">
        <v>0</v>
      </c>
      <c r="G272" s="213">
        <v>0</v>
      </c>
      <c r="H272" s="213">
        <v>0</v>
      </c>
      <c r="I272" s="213">
        <v>0</v>
      </c>
      <c r="J272" s="130"/>
      <c r="K272" s="5"/>
      <c r="L272" s="9"/>
      <c r="M272" s="5"/>
      <c r="N272" s="5"/>
      <c r="O272" s="5"/>
      <c r="P272" s="5"/>
      <c r="Q272" s="5"/>
    </row>
    <row r="273" spans="1:46" hidden="1" outlineLevel="1" x14ac:dyDescent="0.3">
      <c r="A273" s="13" t="s">
        <v>195</v>
      </c>
      <c r="B273" s="16" t="e">
        <f t="shared" si="3"/>
        <v>#REF!</v>
      </c>
      <c r="C273" s="241"/>
      <c r="D273" s="241"/>
      <c r="E273" s="213">
        <v>0</v>
      </c>
      <c r="F273" s="213">
        <v>0</v>
      </c>
      <c r="G273" s="213">
        <v>0</v>
      </c>
      <c r="H273" s="213">
        <v>0</v>
      </c>
      <c r="I273" s="213">
        <v>0</v>
      </c>
      <c r="J273" s="130"/>
      <c r="K273" s="5"/>
      <c r="L273" s="9"/>
      <c r="M273" s="5"/>
      <c r="N273" s="5"/>
      <c r="O273" s="5"/>
      <c r="P273" s="5"/>
      <c r="Q273" s="5"/>
    </row>
    <row r="274" spans="1:46" hidden="1" outlineLevel="1" x14ac:dyDescent="0.3">
      <c r="A274" s="13" t="s">
        <v>195</v>
      </c>
      <c r="B274" s="16" t="e">
        <f t="shared" si="3"/>
        <v>#REF!</v>
      </c>
      <c r="C274" s="241"/>
      <c r="D274" s="241"/>
      <c r="E274" s="213">
        <v>0</v>
      </c>
      <c r="F274" s="213">
        <v>0</v>
      </c>
      <c r="G274" s="213">
        <v>0</v>
      </c>
      <c r="H274" s="213">
        <v>0</v>
      </c>
      <c r="I274" s="213">
        <v>0</v>
      </c>
      <c r="J274" s="130"/>
      <c r="K274" s="5"/>
      <c r="L274" s="9"/>
      <c r="M274" s="5"/>
      <c r="N274" s="5"/>
      <c r="O274" s="5"/>
      <c r="P274" s="5"/>
      <c r="Q274" s="5"/>
    </row>
    <row r="275" spans="1:46" hidden="1" outlineLevel="1" x14ac:dyDescent="0.3">
      <c r="A275" s="13" t="s">
        <v>195</v>
      </c>
      <c r="B275" s="16" t="e">
        <f t="shared" si="3"/>
        <v>#REF!</v>
      </c>
      <c r="C275" s="241"/>
      <c r="D275" s="241"/>
      <c r="E275" s="213">
        <v>0</v>
      </c>
      <c r="F275" s="213">
        <v>0</v>
      </c>
      <c r="G275" s="213">
        <v>0</v>
      </c>
      <c r="H275" s="213">
        <v>0</v>
      </c>
      <c r="I275" s="213">
        <v>0</v>
      </c>
      <c r="J275" s="130"/>
      <c r="K275" s="5"/>
      <c r="L275" s="9"/>
      <c r="M275" s="5"/>
      <c r="N275" s="5"/>
      <c r="O275" s="5"/>
      <c r="P275" s="5"/>
      <c r="Q275" s="5"/>
    </row>
    <row r="276" spans="1:46" hidden="1" outlineLevel="1" x14ac:dyDescent="0.3">
      <c r="A276" s="13" t="s">
        <v>195</v>
      </c>
      <c r="B276" s="16" t="e">
        <f t="shared" si="3"/>
        <v>#REF!</v>
      </c>
      <c r="C276" s="241"/>
      <c r="D276" s="241"/>
      <c r="E276" s="213">
        <v>0</v>
      </c>
      <c r="F276" s="213">
        <v>0</v>
      </c>
      <c r="G276" s="213">
        <v>0</v>
      </c>
      <c r="H276" s="213">
        <v>0</v>
      </c>
      <c r="I276" s="213">
        <v>0</v>
      </c>
      <c r="J276" s="130"/>
      <c r="K276" s="5"/>
      <c r="L276" s="9"/>
      <c r="M276" s="5"/>
      <c r="N276" s="5"/>
      <c r="O276" s="5"/>
      <c r="P276" s="5"/>
      <c r="Q276" s="5"/>
    </row>
    <row r="277" spans="1:46" hidden="1" outlineLevel="1" x14ac:dyDescent="0.3">
      <c r="A277" s="13" t="s">
        <v>195</v>
      </c>
      <c r="B277" s="16" t="str">
        <f t="shared" si="3"/>
        <v>Metropolitan Water District of Southern California</v>
      </c>
      <c r="C277" s="241"/>
      <c r="D277" s="241"/>
      <c r="E277" s="213">
        <v>0</v>
      </c>
      <c r="F277" s="213">
        <v>0</v>
      </c>
      <c r="G277" s="213">
        <v>0</v>
      </c>
      <c r="H277" s="213">
        <v>0</v>
      </c>
      <c r="I277" s="213">
        <v>20</v>
      </c>
      <c r="J277" s="130"/>
      <c r="K277" s="5"/>
      <c r="L277" s="9"/>
      <c r="M277" s="5"/>
      <c r="N277" s="5"/>
      <c r="O277" s="5"/>
      <c r="P277" s="5"/>
      <c r="Q277" s="5"/>
    </row>
    <row r="278" spans="1:46" hidden="1" outlineLevel="1" x14ac:dyDescent="0.3">
      <c r="A278" s="13" t="s">
        <v>195</v>
      </c>
      <c r="B278" s="16" t="e">
        <f t="shared" si="3"/>
        <v>#REF!</v>
      </c>
      <c r="C278" s="241"/>
      <c r="D278" s="241"/>
      <c r="E278" s="213">
        <v>0</v>
      </c>
      <c r="F278" s="213">
        <v>0</v>
      </c>
      <c r="G278" s="213">
        <v>0</v>
      </c>
      <c r="H278" s="213">
        <v>0</v>
      </c>
      <c r="I278" s="213">
        <v>0</v>
      </c>
      <c r="J278" s="130"/>
      <c r="K278" s="5"/>
      <c r="L278" s="9"/>
      <c r="M278" s="5"/>
      <c r="N278" s="5"/>
      <c r="O278" s="5"/>
      <c r="P278" s="5"/>
      <c r="Q278" s="5"/>
    </row>
    <row r="279" spans="1:46" hidden="1" outlineLevel="1" x14ac:dyDescent="0.3">
      <c r="A279" s="13" t="s">
        <v>195</v>
      </c>
      <c r="B279" s="16" t="e">
        <f t="shared" si="3"/>
        <v>#REF!</v>
      </c>
      <c r="C279" s="241"/>
      <c r="D279" s="241"/>
      <c r="E279" s="213">
        <v>0</v>
      </c>
      <c r="F279" s="213">
        <v>0</v>
      </c>
      <c r="G279" s="213">
        <v>0</v>
      </c>
      <c r="H279" s="213">
        <v>0</v>
      </c>
      <c r="I279" s="213">
        <v>0</v>
      </c>
      <c r="J279" s="130"/>
      <c r="K279" s="5"/>
      <c r="L279" s="9"/>
      <c r="M279" s="5"/>
      <c r="N279" s="5"/>
      <c r="O279" s="5"/>
      <c r="P279" s="5"/>
      <c r="Q279" s="5"/>
    </row>
    <row r="280" spans="1:46" hidden="1" outlineLevel="1" x14ac:dyDescent="0.3">
      <c r="A280" s="13" t="s">
        <v>195</v>
      </c>
      <c r="B280" s="16" t="e">
        <f t="shared" si="3"/>
        <v>#REF!</v>
      </c>
      <c r="C280" s="241"/>
      <c r="D280" s="241"/>
      <c r="E280" s="213">
        <v>0</v>
      </c>
      <c r="F280" s="213">
        <v>0</v>
      </c>
      <c r="G280" s="213">
        <v>0</v>
      </c>
      <c r="H280" s="213">
        <v>0</v>
      </c>
      <c r="I280" s="213">
        <v>0</v>
      </c>
      <c r="J280" s="130"/>
      <c r="K280" s="5"/>
      <c r="L280" s="9"/>
      <c r="M280" s="5"/>
      <c r="N280" s="5"/>
      <c r="O280" s="5"/>
      <c r="P280" s="5"/>
      <c r="Q280" s="5"/>
    </row>
    <row r="281" spans="1:46" hidden="1" outlineLevel="1" x14ac:dyDescent="0.3">
      <c r="A281" s="13" t="s">
        <v>195</v>
      </c>
      <c r="B281" s="16" t="e">
        <f t="shared" si="3"/>
        <v>#REF!</v>
      </c>
      <c r="C281" s="241"/>
      <c r="D281" s="241"/>
      <c r="E281" s="213">
        <v>0</v>
      </c>
      <c r="F281" s="213">
        <v>0</v>
      </c>
      <c r="G281" s="213">
        <v>0</v>
      </c>
      <c r="H281" s="213">
        <v>0</v>
      </c>
      <c r="I281" s="213">
        <v>0</v>
      </c>
      <c r="J281" s="130"/>
      <c r="K281" s="5"/>
      <c r="L281" s="9"/>
      <c r="M281" s="5"/>
      <c r="N281" s="5"/>
      <c r="O281" s="5"/>
      <c r="P281" s="5"/>
      <c r="Q281" s="5"/>
    </row>
    <row r="282" spans="1:46" hidden="1" outlineLevel="1" x14ac:dyDescent="0.3">
      <c r="A282" s="13" t="s">
        <v>195</v>
      </c>
      <c r="B282" s="16" t="e">
        <f t="shared" si="3"/>
        <v>#REF!</v>
      </c>
      <c r="C282" s="241"/>
      <c r="D282" s="241"/>
      <c r="E282" s="213">
        <v>0</v>
      </c>
      <c r="F282" s="213">
        <v>0</v>
      </c>
      <c r="G282" s="213">
        <v>0</v>
      </c>
      <c r="H282" s="213">
        <v>0</v>
      </c>
      <c r="I282" s="213">
        <v>0</v>
      </c>
      <c r="J282" s="130"/>
      <c r="K282" s="5"/>
      <c r="L282" s="9"/>
      <c r="M282" s="5"/>
      <c r="N282" s="5"/>
      <c r="O282" s="5"/>
      <c r="P282" s="5"/>
      <c r="Q282" s="5"/>
    </row>
    <row r="283" spans="1:46" hidden="1" outlineLevel="1" x14ac:dyDescent="0.3">
      <c r="A283" s="13" t="s">
        <v>195</v>
      </c>
      <c r="B283" s="16" t="e">
        <f t="shared" si="3"/>
        <v>#REF!</v>
      </c>
      <c r="C283" s="241"/>
      <c r="D283" s="241"/>
      <c r="E283" s="213">
        <v>0</v>
      </c>
      <c r="F283" s="213">
        <v>0</v>
      </c>
      <c r="G283" s="213">
        <v>0</v>
      </c>
      <c r="H283" s="213">
        <v>0</v>
      </c>
      <c r="I283" s="213">
        <v>0</v>
      </c>
      <c r="J283" s="130"/>
      <c r="K283" s="5"/>
      <c r="L283" s="9"/>
      <c r="M283" s="5"/>
      <c r="N283" s="5"/>
      <c r="O283" s="5"/>
      <c r="P283" s="5"/>
      <c r="Q283" s="5"/>
    </row>
    <row r="284" spans="1:46" collapsed="1" x14ac:dyDescent="0.3">
      <c r="A284" s="13"/>
      <c r="B284" s="13"/>
      <c r="C284" s="240"/>
      <c r="D284" s="240"/>
      <c r="E284" s="213"/>
      <c r="F284" s="213"/>
      <c r="G284" s="213"/>
      <c r="H284" s="213"/>
      <c r="I284" s="213"/>
      <c r="J284" s="130"/>
      <c r="K284" s="9"/>
      <c r="L284" s="9"/>
      <c r="M284" s="10"/>
      <c r="N284" s="10"/>
    </row>
    <row r="285" spans="1:46" x14ac:dyDescent="0.3">
      <c r="A285" s="38"/>
      <c r="B285" s="47"/>
      <c r="C285" s="242"/>
      <c r="D285" s="242"/>
      <c r="E285" s="272"/>
      <c r="F285" s="272"/>
      <c r="G285" s="272"/>
      <c r="H285" s="272"/>
      <c r="I285" s="272"/>
      <c r="J285" s="137"/>
    </row>
    <row r="286" spans="1:46" collapsed="1" x14ac:dyDescent="0.3">
      <c r="A286" s="38"/>
      <c r="B286" s="47"/>
      <c r="C286" s="242"/>
      <c r="D286" s="242"/>
      <c r="E286" s="272"/>
      <c r="F286" s="272"/>
      <c r="G286" s="272"/>
      <c r="H286" s="272"/>
      <c r="I286" s="272"/>
      <c r="J286" s="137"/>
      <c r="K286" s="9"/>
      <c r="L286" s="9"/>
      <c r="M286" s="10"/>
      <c r="N286" s="10"/>
    </row>
    <row r="287" spans="1:46" ht="25.8" x14ac:dyDescent="0.5">
      <c r="A287" s="290" t="s">
        <v>13</v>
      </c>
      <c r="B287" s="293"/>
      <c r="C287" s="293"/>
      <c r="D287" s="293"/>
      <c r="E287" s="293"/>
      <c r="F287" s="293"/>
      <c r="G287" s="293"/>
      <c r="H287" s="293"/>
      <c r="I287" s="293"/>
      <c r="J287" s="293"/>
      <c r="K287" s="9"/>
      <c r="L287" s="9"/>
      <c r="M287" s="10"/>
      <c r="N287" s="10"/>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row>
    <row r="288" spans="1:46" ht="28.5" customHeight="1" x14ac:dyDescent="0.3">
      <c r="A288" s="295" t="s">
        <v>196</v>
      </c>
      <c r="B288" s="295"/>
      <c r="C288" s="295"/>
      <c r="D288" s="295"/>
      <c r="E288" s="295"/>
      <c r="F288" s="295"/>
      <c r="G288" s="295"/>
      <c r="H288" s="295"/>
      <c r="I288" s="295"/>
      <c r="J288" s="295"/>
      <c r="K288" s="9"/>
      <c r="L288" s="9"/>
      <c r="M288" s="10"/>
      <c r="N288" s="10"/>
    </row>
    <row r="289" spans="1:14" x14ac:dyDescent="0.3">
      <c r="A289" s="114"/>
      <c r="B289" s="20" t="s">
        <v>190</v>
      </c>
      <c r="C289" s="243"/>
      <c r="D289" s="243"/>
      <c r="E289" s="209">
        <f t="shared" ref="E289:I289" si="4">SUM(E291:E333)</f>
        <v>0</v>
      </c>
      <c r="F289" s="209">
        <f t="shared" si="4"/>
        <v>0</v>
      </c>
      <c r="G289" s="209">
        <f t="shared" si="4"/>
        <v>0</v>
      </c>
      <c r="H289" s="209">
        <f t="shared" si="4"/>
        <v>0</v>
      </c>
      <c r="I289" s="209">
        <f t="shared" si="4"/>
        <v>950000</v>
      </c>
      <c r="J289" s="138"/>
      <c r="K289" s="9"/>
      <c r="L289" s="9"/>
      <c r="M289" s="10"/>
      <c r="N289" s="10"/>
    </row>
    <row r="290" spans="1:14" x14ac:dyDescent="0.3">
      <c r="A290" s="21" t="s">
        <v>0</v>
      </c>
      <c r="B290" s="21" t="s">
        <v>11</v>
      </c>
      <c r="C290" s="244"/>
      <c r="D290" s="244"/>
      <c r="E290" s="208">
        <v>2025</v>
      </c>
      <c r="F290" s="208">
        <v>2030</v>
      </c>
      <c r="G290" s="208">
        <v>2035</v>
      </c>
      <c r="H290" s="208">
        <v>2040</v>
      </c>
      <c r="I290" s="208">
        <v>2045</v>
      </c>
      <c r="J290" s="139" t="s">
        <v>8</v>
      </c>
      <c r="K290" s="9"/>
      <c r="L290" s="9"/>
      <c r="M290" s="10"/>
      <c r="N290" s="10"/>
    </row>
    <row r="291" spans="1:14" hidden="1" outlineLevel="1" x14ac:dyDescent="0.3">
      <c r="A291" s="19" t="s">
        <v>197</v>
      </c>
      <c r="B291" s="21" t="e">
        <f t="shared" ref="B291:B333" si="5">B241</f>
        <v>#REF!</v>
      </c>
      <c r="C291" s="244"/>
      <c r="D291" s="244"/>
      <c r="E291" s="210">
        <v>0</v>
      </c>
      <c r="F291" s="210">
        <v>0</v>
      </c>
      <c r="G291" s="210">
        <v>0</v>
      </c>
      <c r="H291" s="210">
        <v>0</v>
      </c>
      <c r="I291" s="210">
        <v>0</v>
      </c>
      <c r="J291" s="140"/>
      <c r="K291" s="9"/>
      <c r="L291" s="9"/>
      <c r="M291" s="10"/>
      <c r="N291" s="10"/>
    </row>
    <row r="292" spans="1:14" hidden="1" outlineLevel="1" x14ac:dyDescent="0.3">
      <c r="A292" s="19" t="s">
        <v>197</v>
      </c>
      <c r="B292" s="21" t="e">
        <f t="shared" si="5"/>
        <v>#REF!</v>
      </c>
      <c r="C292" s="244"/>
      <c r="D292" s="244"/>
      <c r="E292" s="210">
        <v>0</v>
      </c>
      <c r="F292" s="210">
        <v>0</v>
      </c>
      <c r="G292" s="210">
        <v>0</v>
      </c>
      <c r="H292" s="210">
        <v>0</v>
      </c>
      <c r="I292" s="210">
        <v>0</v>
      </c>
      <c r="J292" s="140"/>
      <c r="K292" s="9"/>
      <c r="L292" s="9"/>
      <c r="M292" s="10"/>
      <c r="N292" s="10"/>
    </row>
    <row r="293" spans="1:14" hidden="1" outlineLevel="1" x14ac:dyDescent="0.3">
      <c r="A293" s="19" t="s">
        <v>197</v>
      </c>
      <c r="B293" s="21" t="e">
        <f t="shared" si="5"/>
        <v>#REF!</v>
      </c>
      <c r="C293" s="244"/>
      <c r="D293" s="244"/>
      <c r="E293" s="210">
        <v>0</v>
      </c>
      <c r="F293" s="210">
        <v>0</v>
      </c>
      <c r="G293" s="210">
        <v>0</v>
      </c>
      <c r="H293" s="210">
        <v>0</v>
      </c>
      <c r="I293" s="210">
        <v>0</v>
      </c>
      <c r="J293" s="140"/>
      <c r="K293" s="9"/>
      <c r="L293" s="9"/>
      <c r="M293" s="10"/>
      <c r="N293" s="10"/>
    </row>
    <row r="294" spans="1:14" hidden="1" outlineLevel="1" x14ac:dyDescent="0.3">
      <c r="A294" s="19" t="s">
        <v>197</v>
      </c>
      <c r="B294" s="21" t="e">
        <f>B244</f>
        <v>#REF!</v>
      </c>
      <c r="C294" s="244"/>
      <c r="D294" s="244"/>
      <c r="E294" s="210">
        <v>0</v>
      </c>
      <c r="F294" s="210">
        <v>0</v>
      </c>
      <c r="G294" s="210">
        <v>0</v>
      </c>
      <c r="H294" s="210">
        <v>0</v>
      </c>
      <c r="I294" s="210">
        <v>0</v>
      </c>
      <c r="J294" s="140"/>
      <c r="K294" s="9"/>
      <c r="L294" s="9"/>
      <c r="M294" s="10"/>
      <c r="N294" s="10"/>
    </row>
    <row r="295" spans="1:14" hidden="1" outlineLevel="1" x14ac:dyDescent="0.3">
      <c r="A295" s="19" t="s">
        <v>197</v>
      </c>
      <c r="B295" s="21" t="e">
        <f t="shared" si="5"/>
        <v>#REF!</v>
      </c>
      <c r="C295" s="244"/>
      <c r="D295" s="244"/>
      <c r="E295" s="210">
        <v>0</v>
      </c>
      <c r="F295" s="210">
        <v>0</v>
      </c>
      <c r="G295" s="210">
        <v>0</v>
      </c>
      <c r="H295" s="210">
        <v>0</v>
      </c>
      <c r="I295" s="210">
        <v>0</v>
      </c>
      <c r="J295" s="140"/>
      <c r="K295" s="9"/>
      <c r="L295" s="9"/>
      <c r="M295" s="10"/>
      <c r="N295" s="10"/>
    </row>
    <row r="296" spans="1:14" hidden="1" outlineLevel="1" x14ac:dyDescent="0.3">
      <c r="A296" s="19" t="s">
        <v>197</v>
      </c>
      <c r="B296" s="21" t="e">
        <f t="shared" si="5"/>
        <v>#REF!</v>
      </c>
      <c r="C296" s="244"/>
      <c r="D296" s="244"/>
      <c r="E296" s="210">
        <v>0</v>
      </c>
      <c r="F296" s="210">
        <v>0</v>
      </c>
      <c r="G296" s="210">
        <v>0</v>
      </c>
      <c r="H296" s="210">
        <v>0</v>
      </c>
      <c r="I296" s="210">
        <v>0</v>
      </c>
      <c r="J296" s="140"/>
      <c r="K296" s="9"/>
      <c r="L296" s="9"/>
      <c r="M296" s="10"/>
      <c r="N296" s="10"/>
    </row>
    <row r="297" spans="1:14" hidden="1" outlineLevel="1" x14ac:dyDescent="0.3">
      <c r="A297" s="19" t="s">
        <v>197</v>
      </c>
      <c r="B297" s="21" t="e">
        <f t="shared" si="5"/>
        <v>#REF!</v>
      </c>
      <c r="C297" s="244"/>
      <c r="D297" s="244"/>
      <c r="E297" s="210">
        <v>0</v>
      </c>
      <c r="F297" s="210">
        <v>0</v>
      </c>
      <c r="G297" s="210">
        <v>0</v>
      </c>
      <c r="H297" s="210">
        <v>0</v>
      </c>
      <c r="I297" s="210">
        <v>0</v>
      </c>
      <c r="J297" s="140"/>
      <c r="K297" s="9"/>
      <c r="L297" s="9"/>
      <c r="M297" s="10"/>
      <c r="N297" s="10"/>
    </row>
    <row r="298" spans="1:14" hidden="1" outlineLevel="1" x14ac:dyDescent="0.3">
      <c r="A298" s="19" t="s">
        <v>197</v>
      </c>
      <c r="B298" s="21" t="e">
        <f t="shared" si="5"/>
        <v>#REF!</v>
      </c>
      <c r="C298" s="244"/>
      <c r="D298" s="244"/>
      <c r="E298" s="210">
        <v>0</v>
      </c>
      <c r="F298" s="210">
        <v>0</v>
      </c>
      <c r="G298" s="210">
        <v>0</v>
      </c>
      <c r="H298" s="210">
        <v>0</v>
      </c>
      <c r="I298" s="210">
        <v>0</v>
      </c>
      <c r="J298" s="140"/>
      <c r="K298" s="9"/>
      <c r="L298" s="9"/>
      <c r="M298" s="10"/>
      <c r="N298" s="10"/>
    </row>
    <row r="299" spans="1:14" hidden="1" outlineLevel="1" x14ac:dyDescent="0.3">
      <c r="A299" s="19" t="s">
        <v>197</v>
      </c>
      <c r="B299" s="21" t="e">
        <f t="shared" si="5"/>
        <v>#REF!</v>
      </c>
      <c r="C299" s="244"/>
      <c r="D299" s="244"/>
      <c r="E299" s="210">
        <v>0</v>
      </c>
      <c r="F299" s="210">
        <v>0</v>
      </c>
      <c r="G299" s="210">
        <v>0</v>
      </c>
      <c r="H299" s="210">
        <v>0</v>
      </c>
      <c r="I299" s="210">
        <v>0</v>
      </c>
      <c r="J299" s="140"/>
      <c r="K299" s="9"/>
      <c r="L299" s="9"/>
      <c r="M299" s="10"/>
      <c r="N299" s="10"/>
    </row>
    <row r="300" spans="1:14" hidden="1" outlineLevel="1" x14ac:dyDescent="0.3">
      <c r="A300" s="19" t="s">
        <v>197</v>
      </c>
      <c r="B300" s="21" t="e">
        <f t="shared" si="5"/>
        <v>#REF!</v>
      </c>
      <c r="C300" s="244"/>
      <c r="D300" s="244"/>
      <c r="E300" s="210">
        <v>0</v>
      </c>
      <c r="F300" s="210">
        <v>0</v>
      </c>
      <c r="G300" s="210">
        <v>0</v>
      </c>
      <c r="H300" s="210">
        <v>0</v>
      </c>
      <c r="I300" s="210">
        <v>0</v>
      </c>
      <c r="J300" s="140"/>
      <c r="K300" s="9"/>
      <c r="L300" s="9"/>
      <c r="M300" s="10"/>
      <c r="N300" s="10"/>
    </row>
    <row r="301" spans="1:14" hidden="1" outlineLevel="1" x14ac:dyDescent="0.3">
      <c r="A301" s="19" t="s">
        <v>197</v>
      </c>
      <c r="B301" s="21" t="e">
        <f t="shared" si="5"/>
        <v>#REF!</v>
      </c>
      <c r="C301" s="244"/>
      <c r="D301" s="244"/>
      <c r="E301" s="210">
        <v>0</v>
      </c>
      <c r="F301" s="210">
        <v>0</v>
      </c>
      <c r="G301" s="210">
        <v>0</v>
      </c>
      <c r="H301" s="210">
        <v>0</v>
      </c>
      <c r="I301" s="210">
        <v>0</v>
      </c>
      <c r="J301" s="140"/>
      <c r="K301" s="9"/>
      <c r="L301" s="9"/>
      <c r="M301" s="10"/>
      <c r="N301" s="10"/>
    </row>
    <row r="302" spans="1:14" hidden="1" outlineLevel="1" x14ac:dyDescent="0.3">
      <c r="A302" s="19" t="s">
        <v>197</v>
      </c>
      <c r="B302" s="21" t="e">
        <f t="shared" si="5"/>
        <v>#REF!</v>
      </c>
      <c r="C302" s="244"/>
      <c r="D302" s="244"/>
      <c r="E302" s="210">
        <v>0</v>
      </c>
      <c r="F302" s="210">
        <v>0</v>
      </c>
      <c r="G302" s="210">
        <v>0</v>
      </c>
      <c r="H302" s="210">
        <v>0</v>
      </c>
      <c r="I302" s="210">
        <v>0</v>
      </c>
      <c r="J302" s="140"/>
      <c r="K302" s="9"/>
      <c r="L302" s="9"/>
      <c r="M302" s="10"/>
      <c r="N302" s="10"/>
    </row>
    <row r="303" spans="1:14" hidden="1" outlineLevel="1" x14ac:dyDescent="0.3">
      <c r="A303" s="19" t="s">
        <v>197</v>
      </c>
      <c r="B303" s="21" t="e">
        <f t="shared" si="5"/>
        <v>#REF!</v>
      </c>
      <c r="C303" s="244"/>
      <c r="D303" s="244"/>
      <c r="E303" s="210">
        <v>0</v>
      </c>
      <c r="F303" s="210">
        <v>0</v>
      </c>
      <c r="G303" s="210">
        <v>0</v>
      </c>
      <c r="H303" s="210">
        <v>0</v>
      </c>
      <c r="I303" s="210">
        <v>0</v>
      </c>
      <c r="J303" s="140"/>
      <c r="K303" s="9"/>
      <c r="L303" s="9"/>
      <c r="M303" s="10"/>
      <c r="N303" s="10"/>
    </row>
    <row r="304" spans="1:14" hidden="1" outlineLevel="1" x14ac:dyDescent="0.3">
      <c r="A304" s="19" t="s">
        <v>197</v>
      </c>
      <c r="B304" s="21" t="e">
        <f t="shared" si="5"/>
        <v>#REF!</v>
      </c>
      <c r="C304" s="244"/>
      <c r="D304" s="244"/>
      <c r="E304" s="210">
        <v>0</v>
      </c>
      <c r="F304" s="210">
        <v>0</v>
      </c>
      <c r="G304" s="210">
        <v>0</v>
      </c>
      <c r="H304" s="210">
        <v>0</v>
      </c>
      <c r="I304" s="210">
        <v>0</v>
      </c>
      <c r="J304" s="140"/>
      <c r="K304" s="9"/>
      <c r="L304" s="9"/>
      <c r="M304" s="10"/>
      <c r="N304" s="10"/>
    </row>
    <row r="305" spans="1:14" hidden="1" outlineLevel="1" x14ac:dyDescent="0.3">
      <c r="A305" s="19" t="s">
        <v>197</v>
      </c>
      <c r="B305" s="21" t="e">
        <f t="shared" si="5"/>
        <v>#REF!</v>
      </c>
      <c r="C305" s="244"/>
      <c r="D305" s="244"/>
      <c r="E305" s="210">
        <v>0</v>
      </c>
      <c r="F305" s="210">
        <v>0</v>
      </c>
      <c r="G305" s="210">
        <v>0</v>
      </c>
      <c r="H305" s="210">
        <v>0</v>
      </c>
      <c r="I305" s="210">
        <v>0</v>
      </c>
      <c r="J305" s="140"/>
      <c r="K305" s="9"/>
      <c r="L305" s="9"/>
      <c r="M305" s="10"/>
      <c r="N305" s="10"/>
    </row>
    <row r="306" spans="1:14" hidden="1" outlineLevel="1" x14ac:dyDescent="0.3">
      <c r="A306" s="19" t="s">
        <v>197</v>
      </c>
      <c r="B306" s="21" t="e">
        <f t="shared" si="5"/>
        <v>#REF!</v>
      </c>
      <c r="C306" s="244"/>
      <c r="D306" s="244"/>
      <c r="E306" s="210">
        <v>0</v>
      </c>
      <c r="F306" s="210">
        <v>0</v>
      </c>
      <c r="G306" s="210">
        <v>0</v>
      </c>
      <c r="H306" s="210">
        <v>0</v>
      </c>
      <c r="I306" s="210">
        <v>0</v>
      </c>
      <c r="J306" s="140"/>
      <c r="K306" s="9"/>
      <c r="L306" s="9"/>
      <c r="M306" s="10"/>
      <c r="N306" s="10"/>
    </row>
    <row r="307" spans="1:14" hidden="1" outlineLevel="1" x14ac:dyDescent="0.3">
      <c r="A307" s="19" t="s">
        <v>197</v>
      </c>
      <c r="B307" s="21" t="e">
        <f t="shared" si="5"/>
        <v>#REF!</v>
      </c>
      <c r="C307" s="244"/>
      <c r="D307" s="244"/>
      <c r="E307" s="210">
        <v>0</v>
      </c>
      <c r="F307" s="210">
        <v>0</v>
      </c>
      <c r="G307" s="210">
        <v>0</v>
      </c>
      <c r="H307" s="210">
        <v>0</v>
      </c>
      <c r="I307" s="210">
        <v>0</v>
      </c>
      <c r="J307" s="140"/>
      <c r="K307" s="9"/>
      <c r="L307" s="9"/>
      <c r="M307" s="10"/>
      <c r="N307" s="10"/>
    </row>
    <row r="308" spans="1:14" hidden="1" outlineLevel="1" x14ac:dyDescent="0.3">
      <c r="A308" s="19" t="s">
        <v>197</v>
      </c>
      <c r="B308" s="21" t="e">
        <f t="shared" si="5"/>
        <v>#REF!</v>
      </c>
      <c r="C308" s="244"/>
      <c r="D308" s="244"/>
      <c r="E308" s="210">
        <v>0</v>
      </c>
      <c r="F308" s="210">
        <v>0</v>
      </c>
      <c r="G308" s="210">
        <v>0</v>
      </c>
      <c r="H308" s="210">
        <v>0</v>
      </c>
      <c r="I308" s="210">
        <v>0</v>
      </c>
      <c r="J308" s="140"/>
      <c r="K308" s="9"/>
      <c r="L308" s="9"/>
      <c r="M308" s="10"/>
      <c r="N308" s="10"/>
    </row>
    <row r="309" spans="1:14" hidden="1" outlineLevel="1" x14ac:dyDescent="0.3">
      <c r="A309" s="19" t="s">
        <v>197</v>
      </c>
      <c r="B309" s="21" t="e">
        <f t="shared" si="5"/>
        <v>#REF!</v>
      </c>
      <c r="C309" s="244"/>
      <c r="D309" s="244"/>
      <c r="E309" s="210">
        <v>0</v>
      </c>
      <c r="F309" s="210">
        <v>0</v>
      </c>
      <c r="G309" s="210">
        <v>0</v>
      </c>
      <c r="H309" s="210">
        <v>0</v>
      </c>
      <c r="I309" s="210">
        <v>0</v>
      </c>
      <c r="J309" s="140"/>
      <c r="K309" s="9"/>
      <c r="L309" s="9"/>
      <c r="M309" s="10"/>
      <c r="N309" s="10"/>
    </row>
    <row r="310" spans="1:14" hidden="1" outlineLevel="1" x14ac:dyDescent="0.3">
      <c r="A310" s="19" t="s">
        <v>197</v>
      </c>
      <c r="B310" s="21" t="e">
        <f t="shared" si="5"/>
        <v>#REF!</v>
      </c>
      <c r="C310" s="21"/>
      <c r="D310" s="21"/>
      <c r="E310" s="210">
        <v>0</v>
      </c>
      <c r="F310" s="210">
        <v>0</v>
      </c>
      <c r="G310" s="210">
        <v>0</v>
      </c>
      <c r="H310" s="210">
        <v>0</v>
      </c>
      <c r="I310" s="210">
        <v>0</v>
      </c>
      <c r="J310" s="140"/>
      <c r="K310" s="9"/>
      <c r="L310" s="9"/>
      <c r="M310" s="10"/>
      <c r="N310" s="10"/>
    </row>
    <row r="311" spans="1:14" hidden="1" outlineLevel="1" x14ac:dyDescent="0.3">
      <c r="A311" s="19" t="s">
        <v>197</v>
      </c>
      <c r="B311" s="21" t="e">
        <f t="shared" si="5"/>
        <v>#REF!</v>
      </c>
      <c r="C311" s="21"/>
      <c r="D311" s="21"/>
      <c r="E311" s="210">
        <v>0</v>
      </c>
      <c r="F311" s="210">
        <v>0</v>
      </c>
      <c r="G311" s="210">
        <v>0</v>
      </c>
      <c r="H311" s="210">
        <v>0</v>
      </c>
      <c r="I311" s="210">
        <v>0</v>
      </c>
      <c r="J311" s="140"/>
      <c r="K311" s="9"/>
      <c r="L311" s="9"/>
      <c r="M311" s="10"/>
      <c r="N311" s="10"/>
    </row>
    <row r="312" spans="1:14" hidden="1" outlineLevel="1" x14ac:dyDescent="0.3">
      <c r="A312" s="19" t="s">
        <v>197</v>
      </c>
      <c r="B312" s="21" t="e">
        <f t="shared" si="5"/>
        <v>#REF!</v>
      </c>
      <c r="C312" s="21"/>
      <c r="D312" s="21"/>
      <c r="E312" s="210">
        <v>0</v>
      </c>
      <c r="F312" s="210">
        <v>0</v>
      </c>
      <c r="G312" s="210">
        <v>0</v>
      </c>
      <c r="H312" s="210">
        <v>0</v>
      </c>
      <c r="I312" s="210">
        <v>0</v>
      </c>
      <c r="J312" s="140"/>
      <c r="K312" s="9"/>
      <c r="L312" s="9"/>
      <c r="M312" s="10"/>
      <c r="N312" s="10"/>
    </row>
    <row r="313" spans="1:14" hidden="1" outlineLevel="1" x14ac:dyDescent="0.3">
      <c r="A313" s="19" t="s">
        <v>197</v>
      </c>
      <c r="B313" s="21" t="e">
        <f t="shared" si="5"/>
        <v>#REF!</v>
      </c>
      <c r="C313" s="21"/>
      <c r="D313" s="21"/>
      <c r="E313" s="210">
        <v>0</v>
      </c>
      <c r="F313" s="210">
        <v>0</v>
      </c>
      <c r="G313" s="210">
        <v>0</v>
      </c>
      <c r="H313" s="210">
        <v>0</v>
      </c>
      <c r="I313" s="210">
        <v>0</v>
      </c>
      <c r="J313" s="140"/>
      <c r="K313" s="9"/>
      <c r="L313" s="9"/>
      <c r="M313" s="10"/>
      <c r="N313" s="10"/>
    </row>
    <row r="314" spans="1:14" hidden="1" outlineLevel="1" x14ac:dyDescent="0.3">
      <c r="A314" s="19" t="s">
        <v>197</v>
      </c>
      <c r="B314" s="21" t="e">
        <f t="shared" si="5"/>
        <v>#REF!</v>
      </c>
      <c r="C314" s="21"/>
      <c r="D314" s="21"/>
      <c r="E314" s="210">
        <v>0</v>
      </c>
      <c r="F314" s="210">
        <v>0</v>
      </c>
      <c r="G314" s="210">
        <v>0</v>
      </c>
      <c r="H314" s="210">
        <v>0</v>
      </c>
      <c r="I314" s="210">
        <v>0</v>
      </c>
      <c r="J314" s="140"/>
      <c r="K314" s="9"/>
      <c r="L314" s="9"/>
      <c r="M314" s="10"/>
      <c r="N314" s="10"/>
    </row>
    <row r="315" spans="1:14" hidden="1" outlineLevel="1" x14ac:dyDescent="0.3">
      <c r="A315" s="19" t="s">
        <v>197</v>
      </c>
      <c r="B315" s="21" t="e">
        <f t="shared" si="5"/>
        <v>#REF!</v>
      </c>
      <c r="C315" s="21"/>
      <c r="D315" s="21"/>
      <c r="E315" s="210">
        <v>0</v>
      </c>
      <c r="F315" s="210">
        <v>0</v>
      </c>
      <c r="G315" s="210">
        <v>0</v>
      </c>
      <c r="H315" s="210">
        <v>0</v>
      </c>
      <c r="I315" s="210">
        <v>0</v>
      </c>
      <c r="J315" s="140"/>
      <c r="K315" s="9"/>
      <c r="L315" s="9"/>
      <c r="M315" s="10"/>
      <c r="N315" s="10"/>
    </row>
    <row r="316" spans="1:14" hidden="1" outlineLevel="1" x14ac:dyDescent="0.3">
      <c r="A316" s="19" t="s">
        <v>197</v>
      </c>
      <c r="B316" s="21" t="e">
        <f t="shared" si="5"/>
        <v>#REF!</v>
      </c>
      <c r="C316" s="21"/>
      <c r="D316" s="21"/>
      <c r="E316" s="210">
        <v>0</v>
      </c>
      <c r="F316" s="210">
        <v>0</v>
      </c>
      <c r="G316" s="210">
        <v>0</v>
      </c>
      <c r="H316" s="210">
        <v>0</v>
      </c>
      <c r="I316" s="210">
        <v>0</v>
      </c>
      <c r="J316" s="140"/>
      <c r="K316" s="9"/>
      <c r="L316" s="9"/>
      <c r="M316" s="10"/>
      <c r="N316" s="10"/>
    </row>
    <row r="317" spans="1:14" hidden="1" outlineLevel="1" x14ac:dyDescent="0.3">
      <c r="A317" s="19" t="s">
        <v>197</v>
      </c>
      <c r="B317" s="21" t="e">
        <f t="shared" si="5"/>
        <v>#REF!</v>
      </c>
      <c r="C317" s="21"/>
      <c r="D317" s="21"/>
      <c r="E317" s="210">
        <v>0</v>
      </c>
      <c r="F317" s="210">
        <v>0</v>
      </c>
      <c r="G317" s="210">
        <v>0</v>
      </c>
      <c r="H317" s="210">
        <v>0</v>
      </c>
      <c r="I317" s="210">
        <v>0</v>
      </c>
      <c r="J317" s="140"/>
      <c r="K317" s="9"/>
      <c r="L317" s="9"/>
      <c r="M317" s="10"/>
      <c r="N317" s="10"/>
    </row>
    <row r="318" spans="1:14" hidden="1" outlineLevel="1" x14ac:dyDescent="0.3">
      <c r="A318" s="19" t="s">
        <v>197</v>
      </c>
      <c r="B318" s="21" t="e">
        <f t="shared" si="5"/>
        <v>#REF!</v>
      </c>
      <c r="C318" s="21"/>
      <c r="D318" s="21"/>
      <c r="E318" s="210">
        <v>0</v>
      </c>
      <c r="F318" s="210">
        <v>0</v>
      </c>
      <c r="G318" s="210">
        <v>0</v>
      </c>
      <c r="H318" s="210">
        <v>0</v>
      </c>
      <c r="I318" s="210">
        <v>0</v>
      </c>
      <c r="J318" s="140"/>
      <c r="K318" s="9"/>
      <c r="L318" s="9"/>
      <c r="M318" s="10"/>
      <c r="N318" s="10"/>
    </row>
    <row r="319" spans="1:14" hidden="1" outlineLevel="1" x14ac:dyDescent="0.3">
      <c r="A319" s="19" t="s">
        <v>197</v>
      </c>
      <c r="B319" s="21" t="e">
        <f t="shared" si="5"/>
        <v>#REF!</v>
      </c>
      <c r="C319" s="21"/>
      <c r="D319" s="21"/>
      <c r="E319" s="210">
        <v>0</v>
      </c>
      <c r="F319" s="210">
        <v>0</v>
      </c>
      <c r="G319" s="210">
        <v>0</v>
      </c>
      <c r="H319" s="210">
        <v>0</v>
      </c>
      <c r="I319" s="210">
        <v>0</v>
      </c>
      <c r="J319" s="140"/>
      <c r="K319" s="9"/>
      <c r="L319" s="9"/>
      <c r="M319" s="10"/>
      <c r="N319" s="10"/>
    </row>
    <row r="320" spans="1:14" hidden="1" outlineLevel="1" x14ac:dyDescent="0.3">
      <c r="A320" s="19" t="s">
        <v>197</v>
      </c>
      <c r="B320" s="21" t="e">
        <f t="shared" si="5"/>
        <v>#REF!</v>
      </c>
      <c r="C320" s="21"/>
      <c r="D320" s="21"/>
      <c r="E320" s="210">
        <v>0</v>
      </c>
      <c r="F320" s="210">
        <v>0</v>
      </c>
      <c r="G320" s="210">
        <v>0</v>
      </c>
      <c r="H320" s="210">
        <v>0</v>
      </c>
      <c r="I320" s="210">
        <v>0</v>
      </c>
      <c r="J320" s="140"/>
      <c r="K320" s="9"/>
      <c r="L320" s="9"/>
      <c r="M320" s="10"/>
      <c r="N320" s="10"/>
    </row>
    <row r="321" spans="1:14" hidden="1" outlineLevel="1" x14ac:dyDescent="0.3">
      <c r="A321" s="19" t="s">
        <v>197</v>
      </c>
      <c r="B321" s="21" t="e">
        <f t="shared" si="5"/>
        <v>#REF!</v>
      </c>
      <c r="C321" s="21"/>
      <c r="D321" s="21"/>
      <c r="E321" s="210">
        <v>0</v>
      </c>
      <c r="F321" s="210">
        <v>0</v>
      </c>
      <c r="G321" s="210">
        <v>0</v>
      </c>
      <c r="H321" s="210">
        <v>0</v>
      </c>
      <c r="I321" s="210">
        <v>0</v>
      </c>
      <c r="J321" s="140"/>
      <c r="K321" s="9"/>
      <c r="L321" s="9"/>
      <c r="M321" s="10"/>
      <c r="N321" s="10"/>
    </row>
    <row r="322" spans="1:14" hidden="1" outlineLevel="1" x14ac:dyDescent="0.3">
      <c r="A322" s="19" t="s">
        <v>197</v>
      </c>
      <c r="B322" s="21" t="e">
        <f t="shared" si="5"/>
        <v>#REF!</v>
      </c>
      <c r="C322" s="21"/>
      <c r="D322" s="21"/>
      <c r="E322" s="210">
        <v>0</v>
      </c>
      <c r="F322" s="210">
        <v>0</v>
      </c>
      <c r="G322" s="210">
        <v>0</v>
      </c>
      <c r="H322" s="210">
        <v>0</v>
      </c>
      <c r="I322" s="210">
        <v>0</v>
      </c>
      <c r="J322" s="140"/>
      <c r="K322" s="9"/>
      <c r="L322" s="9"/>
      <c r="M322" s="10"/>
      <c r="N322" s="10"/>
    </row>
    <row r="323" spans="1:14" hidden="1" outlineLevel="1" x14ac:dyDescent="0.3">
      <c r="A323" s="19" t="s">
        <v>197</v>
      </c>
      <c r="B323" s="21" t="e">
        <f t="shared" si="5"/>
        <v>#REF!</v>
      </c>
      <c r="C323" s="21"/>
      <c r="D323" s="21"/>
      <c r="E323" s="210">
        <v>0</v>
      </c>
      <c r="F323" s="210">
        <v>0</v>
      </c>
      <c r="G323" s="210">
        <v>0</v>
      </c>
      <c r="H323" s="210">
        <v>0</v>
      </c>
      <c r="I323" s="210">
        <v>0</v>
      </c>
      <c r="J323" s="140"/>
      <c r="K323" s="9"/>
      <c r="L323" s="9"/>
      <c r="M323" s="10"/>
      <c r="N323" s="10"/>
    </row>
    <row r="324" spans="1:14" hidden="1" outlineLevel="1" x14ac:dyDescent="0.3">
      <c r="A324" s="19" t="s">
        <v>197</v>
      </c>
      <c r="B324" s="21" t="e">
        <f t="shared" si="5"/>
        <v>#REF!</v>
      </c>
      <c r="C324" s="21"/>
      <c r="D324" s="21"/>
      <c r="E324" s="210">
        <v>0</v>
      </c>
      <c r="F324" s="210">
        <v>0</v>
      </c>
      <c r="G324" s="210">
        <v>0</v>
      </c>
      <c r="H324" s="210">
        <v>0</v>
      </c>
      <c r="I324" s="210">
        <v>0</v>
      </c>
      <c r="J324" s="140"/>
      <c r="K324" s="9"/>
      <c r="L324" s="9"/>
      <c r="M324" s="10"/>
      <c r="N324" s="10"/>
    </row>
    <row r="325" spans="1:14" hidden="1" outlineLevel="1" x14ac:dyDescent="0.3">
      <c r="A325" s="19" t="s">
        <v>197</v>
      </c>
      <c r="B325" s="21" t="e">
        <f t="shared" si="5"/>
        <v>#REF!</v>
      </c>
      <c r="C325" s="21"/>
      <c r="D325" s="21"/>
      <c r="E325" s="210">
        <v>0</v>
      </c>
      <c r="F325" s="210">
        <v>0</v>
      </c>
      <c r="G325" s="210">
        <v>0</v>
      </c>
      <c r="H325" s="210">
        <v>0</v>
      </c>
      <c r="I325" s="210">
        <v>0</v>
      </c>
      <c r="J325" s="140"/>
      <c r="K325" s="9"/>
      <c r="L325" s="9"/>
      <c r="M325" s="10"/>
      <c r="N325" s="10"/>
    </row>
    <row r="326" spans="1:14" hidden="1" outlineLevel="1" x14ac:dyDescent="0.3">
      <c r="A326" s="19" t="s">
        <v>197</v>
      </c>
      <c r="B326" s="21" t="e">
        <f t="shared" si="5"/>
        <v>#REF!</v>
      </c>
      <c r="C326" s="21"/>
      <c r="D326" s="21"/>
      <c r="E326" s="210">
        <v>0</v>
      </c>
      <c r="F326" s="210">
        <v>0</v>
      </c>
      <c r="G326" s="210">
        <v>0</v>
      </c>
      <c r="H326" s="210">
        <v>0</v>
      </c>
      <c r="I326" s="210">
        <v>0</v>
      </c>
      <c r="J326" s="140"/>
      <c r="K326" s="9"/>
      <c r="L326" s="9"/>
      <c r="M326" s="10"/>
      <c r="N326" s="10"/>
    </row>
    <row r="327" spans="1:14" hidden="1" outlineLevel="1" x14ac:dyDescent="0.3">
      <c r="A327" s="19" t="s">
        <v>197</v>
      </c>
      <c r="B327" s="21" t="str">
        <f t="shared" si="5"/>
        <v>Metropolitan Water District of Southern California</v>
      </c>
      <c r="C327" s="21"/>
      <c r="D327" s="21"/>
      <c r="E327" s="210">
        <v>0</v>
      </c>
      <c r="F327" s="210">
        <v>0</v>
      </c>
      <c r="G327" s="210">
        <v>0</v>
      </c>
      <c r="H327" s="210">
        <v>0</v>
      </c>
      <c r="I327" s="210">
        <v>950000</v>
      </c>
      <c r="J327" s="140"/>
      <c r="K327" s="9"/>
      <c r="L327" s="9"/>
      <c r="M327" s="10"/>
      <c r="N327" s="10"/>
    </row>
    <row r="328" spans="1:14" hidden="1" outlineLevel="1" x14ac:dyDescent="0.3">
      <c r="A328" s="19" t="s">
        <v>197</v>
      </c>
      <c r="B328" s="21" t="e">
        <f t="shared" si="5"/>
        <v>#REF!</v>
      </c>
      <c r="C328" s="21"/>
      <c r="D328" s="21"/>
      <c r="E328" s="210">
        <v>0</v>
      </c>
      <c r="F328" s="210">
        <v>0</v>
      </c>
      <c r="G328" s="210">
        <v>0</v>
      </c>
      <c r="H328" s="210">
        <v>0</v>
      </c>
      <c r="I328" s="210">
        <v>0</v>
      </c>
      <c r="J328" s="140"/>
      <c r="K328" s="9"/>
      <c r="L328" s="9"/>
      <c r="M328" s="10"/>
      <c r="N328" s="10"/>
    </row>
    <row r="329" spans="1:14" hidden="1" outlineLevel="1" x14ac:dyDescent="0.3">
      <c r="A329" s="19" t="s">
        <v>197</v>
      </c>
      <c r="B329" s="21" t="e">
        <f t="shared" si="5"/>
        <v>#REF!</v>
      </c>
      <c r="C329" s="244"/>
      <c r="D329" s="244"/>
      <c r="E329" s="210">
        <v>0</v>
      </c>
      <c r="F329" s="210">
        <v>0</v>
      </c>
      <c r="G329" s="210">
        <v>0</v>
      </c>
      <c r="H329" s="210">
        <v>0</v>
      </c>
      <c r="I329" s="210">
        <v>0</v>
      </c>
      <c r="J329" s="140"/>
      <c r="K329" s="9"/>
      <c r="L329" s="9"/>
      <c r="M329" s="10"/>
      <c r="N329" s="10"/>
    </row>
    <row r="330" spans="1:14" hidden="1" outlineLevel="1" x14ac:dyDescent="0.3">
      <c r="A330" s="19" t="s">
        <v>197</v>
      </c>
      <c r="B330" s="21" t="e">
        <f t="shared" si="5"/>
        <v>#REF!</v>
      </c>
      <c r="C330" s="244"/>
      <c r="D330" s="244"/>
      <c r="E330" s="210">
        <v>0</v>
      </c>
      <c r="F330" s="210">
        <v>0</v>
      </c>
      <c r="G330" s="210">
        <v>0</v>
      </c>
      <c r="H330" s="210">
        <v>0</v>
      </c>
      <c r="I330" s="210">
        <v>0</v>
      </c>
      <c r="J330" s="140"/>
      <c r="K330" s="9"/>
      <c r="L330" s="9"/>
      <c r="M330" s="10"/>
      <c r="N330" s="10"/>
    </row>
    <row r="331" spans="1:14" hidden="1" outlineLevel="1" x14ac:dyDescent="0.3">
      <c r="A331" s="19" t="s">
        <v>197</v>
      </c>
      <c r="B331" s="21" t="e">
        <f t="shared" si="5"/>
        <v>#REF!</v>
      </c>
      <c r="C331" s="244"/>
      <c r="D331" s="244"/>
      <c r="E331" s="210">
        <v>0</v>
      </c>
      <c r="F331" s="210">
        <v>0</v>
      </c>
      <c r="G331" s="210">
        <v>0</v>
      </c>
      <c r="H331" s="210">
        <v>0</v>
      </c>
      <c r="I331" s="210">
        <v>0</v>
      </c>
      <c r="J331" s="140"/>
      <c r="K331" s="9"/>
      <c r="L331" s="9"/>
      <c r="M331" s="10"/>
      <c r="N331" s="10"/>
    </row>
    <row r="332" spans="1:14" hidden="1" outlineLevel="1" x14ac:dyDescent="0.3">
      <c r="A332" s="19" t="s">
        <v>197</v>
      </c>
      <c r="B332" s="21" t="e">
        <f t="shared" si="5"/>
        <v>#REF!</v>
      </c>
      <c r="C332" s="244"/>
      <c r="D332" s="244"/>
      <c r="E332" s="210">
        <v>0</v>
      </c>
      <c r="F332" s="210">
        <v>0</v>
      </c>
      <c r="G332" s="210">
        <v>0</v>
      </c>
      <c r="H332" s="210">
        <v>0</v>
      </c>
      <c r="I332" s="210">
        <v>0</v>
      </c>
      <c r="J332" s="140"/>
      <c r="K332" s="9"/>
      <c r="L332" s="9"/>
      <c r="M332" s="10"/>
      <c r="N332" s="10"/>
    </row>
    <row r="333" spans="1:14" hidden="1" outlineLevel="1" x14ac:dyDescent="0.3">
      <c r="A333" s="19" t="s">
        <v>197</v>
      </c>
      <c r="B333" s="21" t="e">
        <f t="shared" si="5"/>
        <v>#REF!</v>
      </c>
      <c r="C333" s="244"/>
      <c r="D333" s="244"/>
      <c r="E333" s="210">
        <v>0</v>
      </c>
      <c r="F333" s="210">
        <v>0</v>
      </c>
      <c r="G333" s="210">
        <v>0</v>
      </c>
      <c r="H333" s="210">
        <v>0</v>
      </c>
      <c r="I333" s="210">
        <v>0</v>
      </c>
      <c r="J333" s="140"/>
      <c r="K333" s="9"/>
      <c r="L333" s="9"/>
      <c r="M333" s="10"/>
      <c r="N333" s="10"/>
    </row>
    <row r="334" spans="1:14" collapsed="1" x14ac:dyDescent="0.3">
      <c r="A334" s="19"/>
      <c r="B334" s="19"/>
      <c r="C334" s="243"/>
      <c r="D334" s="243"/>
      <c r="E334" s="207"/>
      <c r="F334" s="207"/>
      <c r="G334" s="207"/>
      <c r="H334" s="207"/>
      <c r="I334" s="207"/>
      <c r="J334" s="140"/>
      <c r="K334" s="9"/>
      <c r="L334" s="9"/>
      <c r="M334" s="10"/>
      <c r="N334" s="10"/>
    </row>
    <row r="335" spans="1:14" x14ac:dyDescent="0.3">
      <c r="A335" s="114"/>
      <c r="B335" s="20" t="s">
        <v>190</v>
      </c>
      <c r="C335" s="243"/>
      <c r="D335" s="243"/>
      <c r="E335" s="209">
        <f t="shared" ref="E335:I335" si="6">SUM(E337:E379)</f>
        <v>0</v>
      </c>
      <c r="F335" s="209">
        <f t="shared" si="6"/>
        <v>0</v>
      </c>
      <c r="G335" s="209">
        <f t="shared" si="6"/>
        <v>0</v>
      </c>
      <c r="H335" s="209">
        <f t="shared" si="6"/>
        <v>0</v>
      </c>
      <c r="I335" s="209">
        <f t="shared" si="6"/>
        <v>949900</v>
      </c>
      <c r="J335" s="138"/>
      <c r="K335" s="9"/>
      <c r="L335" s="9"/>
      <c r="M335" s="10"/>
      <c r="N335" s="10"/>
    </row>
    <row r="336" spans="1:14" x14ac:dyDescent="0.3">
      <c r="A336" s="21" t="s">
        <v>0</v>
      </c>
      <c r="B336" s="21" t="s">
        <v>11</v>
      </c>
      <c r="C336" s="244"/>
      <c r="D336" s="244"/>
      <c r="E336" s="208">
        <v>2025</v>
      </c>
      <c r="F336" s="208">
        <v>2030</v>
      </c>
      <c r="G336" s="208">
        <v>2035</v>
      </c>
      <c r="H336" s="208">
        <v>2040</v>
      </c>
      <c r="I336" s="208">
        <v>2045</v>
      </c>
      <c r="J336" s="139" t="s">
        <v>8</v>
      </c>
      <c r="K336" s="9"/>
      <c r="L336" s="9"/>
      <c r="M336" s="10"/>
      <c r="N336" s="10"/>
    </row>
    <row r="337" spans="1:14" hidden="1" outlineLevel="1" x14ac:dyDescent="0.3">
      <c r="A337" s="19" t="s">
        <v>198</v>
      </c>
      <c r="B337" s="21" t="e">
        <f>B291</f>
        <v>#REF!</v>
      </c>
      <c r="C337" s="244"/>
      <c r="D337" s="244"/>
      <c r="E337" s="210">
        <v>0</v>
      </c>
      <c r="F337" s="210">
        <v>0</v>
      </c>
      <c r="G337" s="210">
        <v>0</v>
      </c>
      <c r="H337" s="210">
        <v>0</v>
      </c>
      <c r="I337" s="210">
        <v>0</v>
      </c>
      <c r="J337" s="140"/>
      <c r="K337" s="9"/>
      <c r="L337" s="9"/>
      <c r="M337" s="10"/>
      <c r="N337" s="10"/>
    </row>
    <row r="338" spans="1:14" hidden="1" outlineLevel="1" x14ac:dyDescent="0.3">
      <c r="A338" s="19" t="s">
        <v>198</v>
      </c>
      <c r="B338" s="21" t="e">
        <f t="shared" ref="B338:B379" si="7">B292</f>
        <v>#REF!</v>
      </c>
      <c r="C338" s="244"/>
      <c r="D338" s="244"/>
      <c r="E338" s="210">
        <v>0</v>
      </c>
      <c r="F338" s="210">
        <v>0</v>
      </c>
      <c r="G338" s="210">
        <v>0</v>
      </c>
      <c r="H338" s="210">
        <v>0</v>
      </c>
      <c r="I338" s="210">
        <v>0</v>
      </c>
      <c r="J338" s="140"/>
      <c r="K338" s="9"/>
      <c r="L338" s="9"/>
      <c r="M338" s="10"/>
      <c r="N338" s="10"/>
    </row>
    <row r="339" spans="1:14" hidden="1" outlineLevel="1" x14ac:dyDescent="0.3">
      <c r="A339" s="19" t="s">
        <v>198</v>
      </c>
      <c r="B339" s="21" t="e">
        <f t="shared" si="7"/>
        <v>#REF!</v>
      </c>
      <c r="C339" s="244"/>
      <c r="D339" s="244"/>
      <c r="E339" s="210">
        <v>0</v>
      </c>
      <c r="F339" s="210">
        <v>0</v>
      </c>
      <c r="G339" s="210">
        <v>0</v>
      </c>
      <c r="H339" s="210">
        <v>0</v>
      </c>
      <c r="I339" s="210">
        <v>0</v>
      </c>
      <c r="J339" s="140"/>
      <c r="K339" s="9"/>
      <c r="L339" s="9"/>
      <c r="M339" s="10"/>
      <c r="N339" s="10"/>
    </row>
    <row r="340" spans="1:14" hidden="1" outlineLevel="1" x14ac:dyDescent="0.3">
      <c r="A340" s="19" t="s">
        <v>198</v>
      </c>
      <c r="B340" s="21" t="e">
        <f t="shared" si="7"/>
        <v>#REF!</v>
      </c>
      <c r="C340" s="244"/>
      <c r="D340" s="244"/>
      <c r="E340" s="210">
        <v>0</v>
      </c>
      <c r="F340" s="210">
        <v>0</v>
      </c>
      <c r="G340" s="210">
        <v>0</v>
      </c>
      <c r="H340" s="210">
        <v>0</v>
      </c>
      <c r="I340" s="210">
        <v>0</v>
      </c>
      <c r="J340" s="140"/>
      <c r="K340" s="9"/>
      <c r="L340" s="9"/>
      <c r="M340" s="10"/>
      <c r="N340" s="10"/>
    </row>
    <row r="341" spans="1:14" hidden="1" outlineLevel="1" x14ac:dyDescent="0.3">
      <c r="A341" s="19" t="s">
        <v>198</v>
      </c>
      <c r="B341" s="21" t="e">
        <f t="shared" si="7"/>
        <v>#REF!</v>
      </c>
      <c r="C341" s="244"/>
      <c r="D341" s="244"/>
      <c r="E341" s="210">
        <v>0</v>
      </c>
      <c r="F341" s="210">
        <v>0</v>
      </c>
      <c r="G341" s="210">
        <v>0</v>
      </c>
      <c r="H341" s="210">
        <v>0</v>
      </c>
      <c r="I341" s="210">
        <v>0</v>
      </c>
      <c r="J341" s="140"/>
      <c r="K341" s="9"/>
      <c r="L341" s="9"/>
      <c r="M341" s="10"/>
      <c r="N341" s="10"/>
    </row>
    <row r="342" spans="1:14" hidden="1" outlineLevel="1" x14ac:dyDescent="0.3">
      <c r="A342" s="19" t="s">
        <v>198</v>
      </c>
      <c r="B342" s="21" t="e">
        <f t="shared" si="7"/>
        <v>#REF!</v>
      </c>
      <c r="C342" s="244"/>
      <c r="D342" s="244"/>
      <c r="E342" s="210">
        <v>0</v>
      </c>
      <c r="F342" s="210">
        <v>0</v>
      </c>
      <c r="G342" s="210">
        <v>0</v>
      </c>
      <c r="H342" s="210">
        <v>0</v>
      </c>
      <c r="I342" s="210">
        <v>0</v>
      </c>
      <c r="J342" s="140"/>
      <c r="K342" s="9"/>
      <c r="L342" s="9"/>
      <c r="M342" s="10"/>
      <c r="N342" s="10"/>
    </row>
    <row r="343" spans="1:14" hidden="1" outlineLevel="1" x14ac:dyDescent="0.3">
      <c r="A343" s="19" t="s">
        <v>198</v>
      </c>
      <c r="B343" s="21" t="e">
        <f t="shared" si="7"/>
        <v>#REF!</v>
      </c>
      <c r="C343" s="244"/>
      <c r="D343" s="244"/>
      <c r="E343" s="210">
        <v>0</v>
      </c>
      <c r="F343" s="210">
        <v>0</v>
      </c>
      <c r="G343" s="210">
        <v>0</v>
      </c>
      <c r="H343" s="210">
        <v>0</v>
      </c>
      <c r="I343" s="210">
        <v>0</v>
      </c>
      <c r="J343" s="140"/>
      <c r="K343" s="9"/>
      <c r="L343" s="9"/>
      <c r="M343" s="10"/>
      <c r="N343" s="10"/>
    </row>
    <row r="344" spans="1:14" hidden="1" outlineLevel="1" x14ac:dyDescent="0.3">
      <c r="A344" s="19" t="s">
        <v>198</v>
      </c>
      <c r="B344" s="21" t="e">
        <f t="shared" si="7"/>
        <v>#REF!</v>
      </c>
      <c r="C344" s="244"/>
      <c r="D344" s="244"/>
      <c r="E344" s="210">
        <v>0</v>
      </c>
      <c r="F344" s="210">
        <v>0</v>
      </c>
      <c r="G344" s="210">
        <v>0</v>
      </c>
      <c r="H344" s="210">
        <v>0</v>
      </c>
      <c r="I344" s="210">
        <v>0</v>
      </c>
      <c r="J344" s="140"/>
      <c r="K344" s="9"/>
      <c r="L344" s="9"/>
      <c r="M344" s="10"/>
      <c r="N344" s="10"/>
    </row>
    <row r="345" spans="1:14" hidden="1" outlineLevel="1" x14ac:dyDescent="0.3">
      <c r="A345" s="19" t="s">
        <v>198</v>
      </c>
      <c r="B345" s="21" t="e">
        <f t="shared" si="7"/>
        <v>#REF!</v>
      </c>
      <c r="C345" s="244"/>
      <c r="D345" s="244"/>
      <c r="E345" s="210">
        <v>0</v>
      </c>
      <c r="F345" s="210">
        <v>0</v>
      </c>
      <c r="G345" s="210">
        <v>0</v>
      </c>
      <c r="H345" s="210">
        <v>0</v>
      </c>
      <c r="I345" s="210">
        <v>0</v>
      </c>
      <c r="J345" s="140"/>
      <c r="K345" s="9"/>
      <c r="L345" s="9"/>
      <c r="M345" s="10"/>
      <c r="N345" s="10"/>
    </row>
    <row r="346" spans="1:14" hidden="1" outlineLevel="1" x14ac:dyDescent="0.3">
      <c r="A346" s="19" t="s">
        <v>198</v>
      </c>
      <c r="B346" s="21" t="e">
        <f t="shared" si="7"/>
        <v>#REF!</v>
      </c>
      <c r="C346" s="244"/>
      <c r="D346" s="244"/>
      <c r="E346" s="210">
        <v>0</v>
      </c>
      <c r="F346" s="210">
        <v>0</v>
      </c>
      <c r="G346" s="210">
        <v>0</v>
      </c>
      <c r="H346" s="210">
        <v>0</v>
      </c>
      <c r="I346" s="210">
        <v>0</v>
      </c>
      <c r="J346" s="140"/>
      <c r="K346" s="9"/>
      <c r="L346" s="9"/>
      <c r="M346" s="10"/>
      <c r="N346" s="10"/>
    </row>
    <row r="347" spans="1:14" hidden="1" outlineLevel="1" x14ac:dyDescent="0.3">
      <c r="A347" s="19" t="s">
        <v>198</v>
      </c>
      <c r="B347" s="21" t="e">
        <f t="shared" si="7"/>
        <v>#REF!</v>
      </c>
      <c r="C347" s="244"/>
      <c r="D347" s="244"/>
      <c r="E347" s="210">
        <v>0</v>
      </c>
      <c r="F347" s="210">
        <v>0</v>
      </c>
      <c r="G347" s="210">
        <v>0</v>
      </c>
      <c r="H347" s="210">
        <v>0</v>
      </c>
      <c r="I347" s="210">
        <v>0</v>
      </c>
      <c r="J347" s="140"/>
      <c r="K347" s="9"/>
      <c r="L347" s="9"/>
      <c r="M347" s="10"/>
      <c r="N347" s="10"/>
    </row>
    <row r="348" spans="1:14" hidden="1" outlineLevel="1" x14ac:dyDescent="0.3">
      <c r="A348" s="19" t="s">
        <v>198</v>
      </c>
      <c r="B348" s="21" t="e">
        <f t="shared" si="7"/>
        <v>#REF!</v>
      </c>
      <c r="C348" s="244"/>
      <c r="D348" s="244"/>
      <c r="E348" s="210">
        <v>0</v>
      </c>
      <c r="F348" s="210">
        <v>0</v>
      </c>
      <c r="G348" s="210">
        <v>0</v>
      </c>
      <c r="H348" s="210">
        <v>0</v>
      </c>
      <c r="I348" s="210">
        <v>0</v>
      </c>
      <c r="J348" s="140"/>
      <c r="K348" s="9"/>
      <c r="L348" s="9"/>
      <c r="M348" s="10"/>
      <c r="N348" s="10"/>
    </row>
    <row r="349" spans="1:14" hidden="1" outlineLevel="1" x14ac:dyDescent="0.3">
      <c r="A349" s="19" t="s">
        <v>198</v>
      </c>
      <c r="B349" s="21" t="e">
        <f t="shared" si="7"/>
        <v>#REF!</v>
      </c>
      <c r="C349" s="244"/>
      <c r="D349" s="244"/>
      <c r="E349" s="210">
        <v>0</v>
      </c>
      <c r="F349" s="210">
        <v>0</v>
      </c>
      <c r="G349" s="210">
        <v>0</v>
      </c>
      <c r="H349" s="210">
        <v>0</v>
      </c>
      <c r="I349" s="210">
        <v>0</v>
      </c>
      <c r="J349" s="140"/>
      <c r="K349" s="9"/>
      <c r="L349" s="9"/>
      <c r="M349" s="10"/>
      <c r="N349" s="10"/>
    </row>
    <row r="350" spans="1:14" hidden="1" outlineLevel="1" x14ac:dyDescent="0.3">
      <c r="A350" s="19" t="s">
        <v>198</v>
      </c>
      <c r="B350" s="21" t="e">
        <f t="shared" si="7"/>
        <v>#REF!</v>
      </c>
      <c r="C350" s="244"/>
      <c r="D350" s="244"/>
      <c r="E350" s="210">
        <v>0</v>
      </c>
      <c r="F350" s="210">
        <v>0</v>
      </c>
      <c r="G350" s="210">
        <v>0</v>
      </c>
      <c r="H350" s="210">
        <v>0</v>
      </c>
      <c r="I350" s="210">
        <v>0</v>
      </c>
      <c r="J350" s="140"/>
      <c r="K350" s="9"/>
      <c r="L350" s="9"/>
      <c r="M350" s="10"/>
      <c r="N350" s="10"/>
    </row>
    <row r="351" spans="1:14" hidden="1" outlineLevel="1" x14ac:dyDescent="0.3">
      <c r="A351" s="19" t="s">
        <v>198</v>
      </c>
      <c r="B351" s="21" t="e">
        <f t="shared" si="7"/>
        <v>#REF!</v>
      </c>
      <c r="C351" s="244"/>
      <c r="D351" s="244"/>
      <c r="E351" s="210">
        <v>0</v>
      </c>
      <c r="F351" s="210">
        <v>0</v>
      </c>
      <c r="G351" s="210">
        <v>0</v>
      </c>
      <c r="H351" s="210">
        <v>0</v>
      </c>
      <c r="I351" s="210">
        <v>0</v>
      </c>
      <c r="J351" s="140"/>
      <c r="K351" s="9"/>
      <c r="L351" s="9"/>
      <c r="M351" s="10"/>
      <c r="N351" s="10"/>
    </row>
    <row r="352" spans="1:14" hidden="1" outlineLevel="1" x14ac:dyDescent="0.3">
      <c r="A352" s="19" t="s">
        <v>198</v>
      </c>
      <c r="B352" s="21" t="e">
        <f t="shared" si="7"/>
        <v>#REF!</v>
      </c>
      <c r="C352" s="244"/>
      <c r="D352" s="244"/>
      <c r="E352" s="210">
        <v>0</v>
      </c>
      <c r="F352" s="210">
        <v>0</v>
      </c>
      <c r="G352" s="210">
        <v>0</v>
      </c>
      <c r="H352" s="210">
        <v>0</v>
      </c>
      <c r="I352" s="210">
        <v>0</v>
      </c>
      <c r="J352" s="140"/>
      <c r="K352" s="9"/>
      <c r="L352" s="9"/>
      <c r="M352" s="10"/>
      <c r="N352" s="10"/>
    </row>
    <row r="353" spans="1:14" hidden="1" outlineLevel="1" x14ac:dyDescent="0.3">
      <c r="A353" s="19" t="s">
        <v>198</v>
      </c>
      <c r="B353" s="21" t="e">
        <f t="shared" si="7"/>
        <v>#REF!</v>
      </c>
      <c r="C353" s="244"/>
      <c r="D353" s="244"/>
      <c r="E353" s="210">
        <v>0</v>
      </c>
      <c r="F353" s="210">
        <v>0</v>
      </c>
      <c r="G353" s="210">
        <v>0</v>
      </c>
      <c r="H353" s="210">
        <v>0</v>
      </c>
      <c r="I353" s="210">
        <v>0</v>
      </c>
      <c r="J353" s="140"/>
      <c r="K353" s="9"/>
      <c r="L353" s="9"/>
      <c r="M353" s="10"/>
      <c r="N353" s="10"/>
    </row>
    <row r="354" spans="1:14" hidden="1" outlineLevel="1" x14ac:dyDescent="0.3">
      <c r="A354" s="19" t="s">
        <v>198</v>
      </c>
      <c r="B354" s="21" t="e">
        <f t="shared" si="7"/>
        <v>#REF!</v>
      </c>
      <c r="C354" s="244"/>
      <c r="D354" s="244"/>
      <c r="E354" s="210">
        <v>0</v>
      </c>
      <c r="F354" s="210">
        <v>0</v>
      </c>
      <c r="G354" s="210">
        <v>0</v>
      </c>
      <c r="H354" s="210">
        <v>0</v>
      </c>
      <c r="I354" s="210">
        <v>0</v>
      </c>
      <c r="J354" s="140"/>
      <c r="K354" s="9"/>
      <c r="L354" s="9"/>
      <c r="M354" s="10"/>
      <c r="N354" s="10"/>
    </row>
    <row r="355" spans="1:14" hidden="1" outlineLevel="1" x14ac:dyDescent="0.3">
      <c r="A355" s="19" t="s">
        <v>198</v>
      </c>
      <c r="B355" s="21" t="e">
        <f t="shared" si="7"/>
        <v>#REF!</v>
      </c>
      <c r="C355" s="244"/>
      <c r="D355" s="244"/>
      <c r="E355" s="210">
        <v>0</v>
      </c>
      <c r="F355" s="210">
        <v>0</v>
      </c>
      <c r="G355" s="210">
        <v>0</v>
      </c>
      <c r="H355" s="210">
        <v>0</v>
      </c>
      <c r="I355" s="210">
        <v>0</v>
      </c>
      <c r="J355" s="140"/>
      <c r="K355" s="9"/>
      <c r="L355" s="9"/>
      <c r="M355" s="10"/>
      <c r="N355" s="10"/>
    </row>
    <row r="356" spans="1:14" hidden="1" outlineLevel="1" x14ac:dyDescent="0.3">
      <c r="A356" s="19" t="s">
        <v>198</v>
      </c>
      <c r="B356" s="21" t="e">
        <f t="shared" si="7"/>
        <v>#REF!</v>
      </c>
      <c r="C356" s="244"/>
      <c r="D356" s="244"/>
      <c r="E356" s="210">
        <v>0</v>
      </c>
      <c r="F356" s="210">
        <v>0</v>
      </c>
      <c r="G356" s="210">
        <v>0</v>
      </c>
      <c r="H356" s="210">
        <v>0</v>
      </c>
      <c r="I356" s="210">
        <v>0</v>
      </c>
      <c r="J356" s="140"/>
      <c r="K356" s="9"/>
      <c r="L356" s="9"/>
      <c r="M356" s="10"/>
      <c r="N356" s="10"/>
    </row>
    <row r="357" spans="1:14" hidden="1" outlineLevel="1" x14ac:dyDescent="0.3">
      <c r="A357" s="19" t="s">
        <v>198</v>
      </c>
      <c r="B357" s="21" t="e">
        <f t="shared" si="7"/>
        <v>#REF!</v>
      </c>
      <c r="C357" s="244"/>
      <c r="D357" s="244"/>
      <c r="E357" s="210">
        <v>0</v>
      </c>
      <c r="F357" s="210">
        <v>0</v>
      </c>
      <c r="G357" s="210">
        <v>0</v>
      </c>
      <c r="H357" s="210">
        <v>0</v>
      </c>
      <c r="I357" s="210">
        <v>0</v>
      </c>
      <c r="J357" s="140"/>
      <c r="K357" s="9"/>
      <c r="L357" s="9"/>
      <c r="M357" s="10"/>
      <c r="N357" s="10"/>
    </row>
    <row r="358" spans="1:14" hidden="1" outlineLevel="1" x14ac:dyDescent="0.3">
      <c r="A358" s="19" t="s">
        <v>198</v>
      </c>
      <c r="B358" s="21" t="e">
        <f t="shared" si="7"/>
        <v>#REF!</v>
      </c>
      <c r="C358" s="244"/>
      <c r="D358" s="244"/>
      <c r="E358" s="210">
        <v>0</v>
      </c>
      <c r="F358" s="210">
        <v>0</v>
      </c>
      <c r="G358" s="210">
        <v>0</v>
      </c>
      <c r="H358" s="210">
        <v>0</v>
      </c>
      <c r="I358" s="210">
        <v>0</v>
      </c>
      <c r="J358" s="140"/>
      <c r="K358" s="9"/>
      <c r="L358" s="9"/>
      <c r="M358" s="10"/>
      <c r="N358" s="10"/>
    </row>
    <row r="359" spans="1:14" hidden="1" outlineLevel="1" x14ac:dyDescent="0.3">
      <c r="A359" s="19" t="s">
        <v>198</v>
      </c>
      <c r="B359" s="21" t="e">
        <f t="shared" si="7"/>
        <v>#REF!</v>
      </c>
      <c r="C359" s="244"/>
      <c r="D359" s="244"/>
      <c r="E359" s="210">
        <v>0</v>
      </c>
      <c r="F359" s="210">
        <v>0</v>
      </c>
      <c r="G359" s="210">
        <v>0</v>
      </c>
      <c r="H359" s="210">
        <v>0</v>
      </c>
      <c r="I359" s="210">
        <v>0</v>
      </c>
      <c r="J359" s="140"/>
      <c r="K359" s="9"/>
      <c r="L359" s="9"/>
      <c r="M359" s="10"/>
      <c r="N359" s="10"/>
    </row>
    <row r="360" spans="1:14" hidden="1" outlineLevel="1" x14ac:dyDescent="0.3">
      <c r="A360" s="19" t="s">
        <v>198</v>
      </c>
      <c r="B360" s="21" t="e">
        <f t="shared" si="7"/>
        <v>#REF!</v>
      </c>
      <c r="C360" s="244"/>
      <c r="D360" s="244"/>
      <c r="E360" s="210">
        <v>0</v>
      </c>
      <c r="F360" s="210">
        <v>0</v>
      </c>
      <c r="G360" s="210">
        <v>0</v>
      </c>
      <c r="H360" s="210">
        <v>0</v>
      </c>
      <c r="I360" s="210">
        <v>0</v>
      </c>
      <c r="J360" s="140"/>
      <c r="K360" s="9"/>
      <c r="L360" s="9"/>
      <c r="M360" s="10"/>
      <c r="N360" s="10"/>
    </row>
    <row r="361" spans="1:14" hidden="1" outlineLevel="1" x14ac:dyDescent="0.3">
      <c r="A361" s="19" t="s">
        <v>198</v>
      </c>
      <c r="B361" s="21" t="e">
        <f t="shared" si="7"/>
        <v>#REF!</v>
      </c>
      <c r="C361" s="244"/>
      <c r="D361" s="244"/>
      <c r="E361" s="210">
        <v>0</v>
      </c>
      <c r="F361" s="210">
        <v>0</v>
      </c>
      <c r="G361" s="210">
        <v>0</v>
      </c>
      <c r="H361" s="210">
        <v>0</v>
      </c>
      <c r="I361" s="210">
        <v>0</v>
      </c>
      <c r="J361" s="140"/>
      <c r="K361" s="9"/>
      <c r="L361" s="9"/>
      <c r="M361" s="10"/>
      <c r="N361" s="10"/>
    </row>
    <row r="362" spans="1:14" hidden="1" outlineLevel="1" x14ac:dyDescent="0.3">
      <c r="A362" s="19" t="s">
        <v>198</v>
      </c>
      <c r="B362" s="21" t="e">
        <f t="shared" si="7"/>
        <v>#REF!</v>
      </c>
      <c r="C362" s="244"/>
      <c r="D362" s="244"/>
      <c r="E362" s="210">
        <v>0</v>
      </c>
      <c r="F362" s="210">
        <v>0</v>
      </c>
      <c r="G362" s="210">
        <v>0</v>
      </c>
      <c r="H362" s="210">
        <v>0</v>
      </c>
      <c r="I362" s="210">
        <v>0</v>
      </c>
      <c r="J362" s="140"/>
      <c r="K362" s="9"/>
      <c r="L362" s="9"/>
      <c r="M362" s="10"/>
      <c r="N362" s="10"/>
    </row>
    <row r="363" spans="1:14" hidden="1" outlineLevel="1" x14ac:dyDescent="0.3">
      <c r="A363" s="19" t="s">
        <v>198</v>
      </c>
      <c r="B363" s="21" t="e">
        <f t="shared" si="7"/>
        <v>#REF!</v>
      </c>
      <c r="C363" s="244"/>
      <c r="D363" s="244"/>
      <c r="E363" s="210">
        <v>0</v>
      </c>
      <c r="F363" s="210">
        <v>0</v>
      </c>
      <c r="G363" s="210">
        <v>0</v>
      </c>
      <c r="H363" s="210">
        <v>0</v>
      </c>
      <c r="I363" s="210">
        <v>0</v>
      </c>
      <c r="J363" s="140"/>
      <c r="K363" s="9"/>
      <c r="L363" s="9"/>
      <c r="M363" s="10"/>
      <c r="N363" s="10"/>
    </row>
    <row r="364" spans="1:14" hidden="1" outlineLevel="1" x14ac:dyDescent="0.3">
      <c r="A364" s="19" t="s">
        <v>198</v>
      </c>
      <c r="B364" s="21" t="e">
        <f t="shared" si="7"/>
        <v>#REF!</v>
      </c>
      <c r="C364" s="244"/>
      <c r="D364" s="244"/>
      <c r="E364" s="210">
        <v>0</v>
      </c>
      <c r="F364" s="210">
        <v>0</v>
      </c>
      <c r="G364" s="210">
        <v>0</v>
      </c>
      <c r="H364" s="210">
        <v>0</v>
      </c>
      <c r="I364" s="210">
        <v>0</v>
      </c>
      <c r="J364" s="140"/>
      <c r="K364" s="9"/>
      <c r="L364" s="9"/>
      <c r="M364" s="10"/>
      <c r="N364" s="10"/>
    </row>
    <row r="365" spans="1:14" hidden="1" outlineLevel="1" x14ac:dyDescent="0.3">
      <c r="A365" s="19" t="s">
        <v>198</v>
      </c>
      <c r="B365" s="21" t="e">
        <f t="shared" si="7"/>
        <v>#REF!</v>
      </c>
      <c r="C365" s="244"/>
      <c r="D365" s="244"/>
      <c r="E365" s="210">
        <v>0</v>
      </c>
      <c r="F365" s="210">
        <v>0</v>
      </c>
      <c r="G365" s="210">
        <v>0</v>
      </c>
      <c r="H365" s="210">
        <v>0</v>
      </c>
      <c r="I365" s="210">
        <v>0</v>
      </c>
      <c r="J365" s="140"/>
      <c r="K365" s="9"/>
      <c r="L365" s="9"/>
      <c r="M365" s="10"/>
      <c r="N365" s="10"/>
    </row>
    <row r="366" spans="1:14" hidden="1" outlineLevel="1" x14ac:dyDescent="0.3">
      <c r="A366" s="19" t="s">
        <v>198</v>
      </c>
      <c r="B366" s="21" t="e">
        <f t="shared" si="7"/>
        <v>#REF!</v>
      </c>
      <c r="C366" s="244"/>
      <c r="D366" s="244"/>
      <c r="E366" s="210">
        <v>0</v>
      </c>
      <c r="F366" s="210">
        <v>0</v>
      </c>
      <c r="G366" s="210">
        <v>0</v>
      </c>
      <c r="H366" s="210">
        <v>0</v>
      </c>
      <c r="I366" s="210">
        <v>0</v>
      </c>
      <c r="J366" s="140"/>
      <c r="K366" s="9"/>
      <c r="L366" s="9"/>
      <c r="M366" s="10"/>
      <c r="N366" s="10"/>
    </row>
    <row r="367" spans="1:14" hidden="1" outlineLevel="1" x14ac:dyDescent="0.3">
      <c r="A367" s="19" t="s">
        <v>198</v>
      </c>
      <c r="B367" s="21" t="e">
        <f t="shared" si="7"/>
        <v>#REF!</v>
      </c>
      <c r="C367" s="244"/>
      <c r="D367" s="244"/>
      <c r="E367" s="210">
        <v>0</v>
      </c>
      <c r="F367" s="210">
        <v>0</v>
      </c>
      <c r="G367" s="210">
        <v>0</v>
      </c>
      <c r="H367" s="210">
        <v>0</v>
      </c>
      <c r="I367" s="210">
        <v>0</v>
      </c>
      <c r="J367" s="140"/>
      <c r="K367" s="9"/>
      <c r="L367" s="9"/>
      <c r="M367" s="10"/>
      <c r="N367" s="10"/>
    </row>
    <row r="368" spans="1:14" hidden="1" outlineLevel="1" x14ac:dyDescent="0.3">
      <c r="A368" s="19" t="s">
        <v>198</v>
      </c>
      <c r="B368" s="21" t="e">
        <f t="shared" si="7"/>
        <v>#REF!</v>
      </c>
      <c r="C368" s="244"/>
      <c r="D368" s="244"/>
      <c r="E368" s="210">
        <v>0</v>
      </c>
      <c r="F368" s="210">
        <v>0</v>
      </c>
      <c r="G368" s="210">
        <v>0</v>
      </c>
      <c r="H368" s="210">
        <v>0</v>
      </c>
      <c r="I368" s="210">
        <v>0</v>
      </c>
      <c r="J368" s="140"/>
      <c r="K368" s="9"/>
      <c r="L368" s="9"/>
      <c r="M368" s="10"/>
      <c r="N368" s="10"/>
    </row>
    <row r="369" spans="1:14" hidden="1" outlineLevel="1" x14ac:dyDescent="0.3">
      <c r="A369" s="19" t="s">
        <v>198</v>
      </c>
      <c r="B369" s="21" t="e">
        <f t="shared" si="7"/>
        <v>#REF!</v>
      </c>
      <c r="C369" s="244"/>
      <c r="D369" s="244"/>
      <c r="E369" s="210">
        <v>0</v>
      </c>
      <c r="F369" s="210">
        <v>0</v>
      </c>
      <c r="G369" s="210">
        <v>0</v>
      </c>
      <c r="H369" s="210">
        <v>0</v>
      </c>
      <c r="I369" s="210">
        <v>0</v>
      </c>
      <c r="J369" s="140"/>
      <c r="K369" s="9"/>
      <c r="L369" s="9"/>
      <c r="M369" s="10"/>
      <c r="N369" s="10"/>
    </row>
    <row r="370" spans="1:14" hidden="1" outlineLevel="1" x14ac:dyDescent="0.3">
      <c r="A370" s="19" t="s">
        <v>198</v>
      </c>
      <c r="B370" s="21" t="e">
        <f t="shared" si="7"/>
        <v>#REF!</v>
      </c>
      <c r="C370" s="244"/>
      <c r="D370" s="244"/>
      <c r="E370" s="210">
        <v>0</v>
      </c>
      <c r="F370" s="210">
        <v>0</v>
      </c>
      <c r="G370" s="210">
        <v>0</v>
      </c>
      <c r="H370" s="210">
        <v>0</v>
      </c>
      <c r="I370" s="210">
        <v>0</v>
      </c>
      <c r="J370" s="140"/>
      <c r="K370" s="9"/>
      <c r="L370" s="9"/>
      <c r="M370" s="10"/>
      <c r="N370" s="10"/>
    </row>
    <row r="371" spans="1:14" hidden="1" outlineLevel="1" x14ac:dyDescent="0.3">
      <c r="A371" s="19" t="s">
        <v>198</v>
      </c>
      <c r="B371" s="21" t="e">
        <f t="shared" si="7"/>
        <v>#REF!</v>
      </c>
      <c r="C371" s="244"/>
      <c r="D371" s="244"/>
      <c r="E371" s="210">
        <v>0</v>
      </c>
      <c r="F371" s="210">
        <v>0</v>
      </c>
      <c r="G371" s="210">
        <v>0</v>
      </c>
      <c r="H371" s="210">
        <v>0</v>
      </c>
      <c r="I371" s="210">
        <v>0</v>
      </c>
      <c r="J371" s="140"/>
      <c r="K371" s="9"/>
      <c r="L371" s="9"/>
      <c r="M371" s="10"/>
      <c r="N371" s="10"/>
    </row>
    <row r="372" spans="1:14" hidden="1" outlineLevel="1" x14ac:dyDescent="0.3">
      <c r="A372" s="19" t="s">
        <v>198</v>
      </c>
      <c r="B372" s="21" t="e">
        <f t="shared" si="7"/>
        <v>#REF!</v>
      </c>
      <c r="C372" s="244"/>
      <c r="D372" s="244"/>
      <c r="E372" s="210">
        <v>0</v>
      </c>
      <c r="F372" s="210">
        <v>0</v>
      </c>
      <c r="G372" s="210">
        <v>0</v>
      </c>
      <c r="H372" s="210">
        <v>0</v>
      </c>
      <c r="I372" s="210">
        <v>0</v>
      </c>
      <c r="J372" s="140"/>
      <c r="K372" s="9"/>
      <c r="L372" s="9"/>
      <c r="M372" s="10"/>
      <c r="N372" s="10"/>
    </row>
    <row r="373" spans="1:14" hidden="1" outlineLevel="1" x14ac:dyDescent="0.3">
      <c r="A373" s="19" t="s">
        <v>198</v>
      </c>
      <c r="B373" s="21" t="str">
        <f t="shared" si="7"/>
        <v>Metropolitan Water District of Southern California</v>
      </c>
      <c r="C373" s="244"/>
      <c r="D373" s="244"/>
      <c r="E373" s="210">
        <v>0</v>
      </c>
      <c r="F373" s="210">
        <v>0</v>
      </c>
      <c r="G373" s="210">
        <v>0</v>
      </c>
      <c r="H373" s="210">
        <v>0</v>
      </c>
      <c r="I373" s="210">
        <v>949900</v>
      </c>
      <c r="J373" s="140"/>
      <c r="K373" s="9"/>
      <c r="L373" s="9"/>
      <c r="M373" s="10"/>
      <c r="N373" s="10"/>
    </row>
    <row r="374" spans="1:14" hidden="1" outlineLevel="1" x14ac:dyDescent="0.3">
      <c r="A374" s="19" t="s">
        <v>198</v>
      </c>
      <c r="B374" s="21" t="e">
        <f t="shared" si="7"/>
        <v>#REF!</v>
      </c>
      <c r="C374" s="244"/>
      <c r="D374" s="244"/>
      <c r="E374" s="210">
        <v>0</v>
      </c>
      <c r="F374" s="210">
        <v>0</v>
      </c>
      <c r="G374" s="210">
        <v>0</v>
      </c>
      <c r="H374" s="210">
        <v>0</v>
      </c>
      <c r="I374" s="210">
        <v>0</v>
      </c>
      <c r="J374" s="140"/>
      <c r="K374" s="9"/>
      <c r="L374" s="9"/>
      <c r="M374" s="10"/>
      <c r="N374" s="10"/>
    </row>
    <row r="375" spans="1:14" hidden="1" outlineLevel="1" x14ac:dyDescent="0.3">
      <c r="A375" s="19" t="s">
        <v>198</v>
      </c>
      <c r="B375" s="21" t="e">
        <f t="shared" si="7"/>
        <v>#REF!</v>
      </c>
      <c r="C375" s="244"/>
      <c r="D375" s="244"/>
      <c r="E375" s="210">
        <v>0</v>
      </c>
      <c r="F375" s="210">
        <v>0</v>
      </c>
      <c r="G375" s="210">
        <v>0</v>
      </c>
      <c r="H375" s="210">
        <v>0</v>
      </c>
      <c r="I375" s="210">
        <v>0</v>
      </c>
      <c r="J375" s="140"/>
      <c r="K375" s="9"/>
      <c r="L375" s="9"/>
      <c r="M375" s="10"/>
      <c r="N375" s="10"/>
    </row>
    <row r="376" spans="1:14" hidden="1" outlineLevel="1" x14ac:dyDescent="0.3">
      <c r="A376" s="19" t="s">
        <v>198</v>
      </c>
      <c r="B376" s="21" t="e">
        <f t="shared" si="7"/>
        <v>#REF!</v>
      </c>
      <c r="C376" s="244"/>
      <c r="D376" s="244"/>
      <c r="E376" s="210">
        <v>0</v>
      </c>
      <c r="F376" s="210">
        <v>0</v>
      </c>
      <c r="G376" s="210">
        <v>0</v>
      </c>
      <c r="H376" s="210">
        <v>0</v>
      </c>
      <c r="I376" s="210">
        <v>0</v>
      </c>
      <c r="J376" s="140"/>
      <c r="K376" s="9"/>
      <c r="L376" s="9"/>
      <c r="M376" s="10"/>
      <c r="N376" s="10"/>
    </row>
    <row r="377" spans="1:14" hidden="1" outlineLevel="1" x14ac:dyDescent="0.3">
      <c r="A377" s="19" t="s">
        <v>198</v>
      </c>
      <c r="B377" s="21" t="e">
        <f t="shared" si="7"/>
        <v>#REF!</v>
      </c>
      <c r="C377" s="244"/>
      <c r="D377" s="244"/>
      <c r="E377" s="210">
        <v>0</v>
      </c>
      <c r="F377" s="210">
        <v>0</v>
      </c>
      <c r="G377" s="210">
        <v>0</v>
      </c>
      <c r="H377" s="210">
        <v>0</v>
      </c>
      <c r="I377" s="210">
        <v>0</v>
      </c>
      <c r="J377" s="140"/>
      <c r="K377" s="9"/>
      <c r="L377" s="9"/>
      <c r="M377" s="10"/>
      <c r="N377" s="10"/>
    </row>
    <row r="378" spans="1:14" hidden="1" outlineLevel="1" x14ac:dyDescent="0.3">
      <c r="A378" s="19" t="s">
        <v>198</v>
      </c>
      <c r="B378" s="21" t="e">
        <f t="shared" si="7"/>
        <v>#REF!</v>
      </c>
      <c r="C378" s="244"/>
      <c r="D378" s="244"/>
      <c r="E378" s="210">
        <v>0</v>
      </c>
      <c r="F378" s="210">
        <v>0</v>
      </c>
      <c r="G378" s="210">
        <v>0</v>
      </c>
      <c r="H378" s="210">
        <v>0</v>
      </c>
      <c r="I378" s="210">
        <v>0</v>
      </c>
      <c r="J378" s="140"/>
      <c r="K378" s="9"/>
      <c r="L378" s="9"/>
      <c r="M378" s="10"/>
      <c r="N378" s="10"/>
    </row>
    <row r="379" spans="1:14" hidden="1" outlineLevel="1" x14ac:dyDescent="0.3">
      <c r="A379" s="19" t="s">
        <v>198</v>
      </c>
      <c r="B379" s="21" t="e">
        <f t="shared" si="7"/>
        <v>#REF!</v>
      </c>
      <c r="C379" s="244"/>
      <c r="D379" s="244"/>
      <c r="E379" s="210">
        <v>0</v>
      </c>
      <c r="F379" s="210">
        <v>0</v>
      </c>
      <c r="G379" s="210">
        <v>0</v>
      </c>
      <c r="H379" s="210">
        <v>0</v>
      </c>
      <c r="I379" s="210">
        <v>0</v>
      </c>
      <c r="J379" s="140"/>
      <c r="K379" s="9"/>
      <c r="L379" s="9"/>
      <c r="M379" s="10"/>
      <c r="N379" s="10"/>
    </row>
    <row r="380" spans="1:14" collapsed="1" x14ac:dyDescent="0.3">
      <c r="A380" s="19"/>
      <c r="B380" s="19"/>
      <c r="C380" s="243"/>
      <c r="D380" s="243"/>
      <c r="E380" s="210"/>
      <c r="F380" s="210"/>
      <c r="G380" s="210"/>
      <c r="H380" s="210"/>
      <c r="I380" s="210"/>
      <c r="J380" s="140"/>
      <c r="K380" s="9"/>
      <c r="L380" s="9"/>
      <c r="M380" s="10"/>
      <c r="N380" s="10"/>
    </row>
    <row r="381" spans="1:14" x14ac:dyDescent="0.3">
      <c r="A381" s="114"/>
      <c r="B381" s="20" t="s">
        <v>190</v>
      </c>
      <c r="C381" s="243"/>
      <c r="D381" s="243"/>
      <c r="E381" s="209">
        <f t="shared" ref="E381:I381" si="8">SUM(E383:E425)</f>
        <v>0</v>
      </c>
      <c r="F381" s="209">
        <f t="shared" si="8"/>
        <v>0</v>
      </c>
      <c r="G381" s="209">
        <f t="shared" si="8"/>
        <v>0</v>
      </c>
      <c r="H381" s="209">
        <f t="shared" si="8"/>
        <v>0</v>
      </c>
      <c r="I381" s="209">
        <f t="shared" si="8"/>
        <v>163400</v>
      </c>
      <c r="J381" s="138"/>
      <c r="K381" s="9"/>
      <c r="L381" s="9"/>
      <c r="M381" s="10"/>
      <c r="N381" s="10"/>
    </row>
    <row r="382" spans="1:14" x14ac:dyDescent="0.3">
      <c r="A382" s="21" t="s">
        <v>0</v>
      </c>
      <c r="B382" s="21" t="s">
        <v>11</v>
      </c>
      <c r="C382" s="244"/>
      <c r="D382" s="244"/>
      <c r="E382" s="208">
        <v>2025</v>
      </c>
      <c r="F382" s="208">
        <v>2030</v>
      </c>
      <c r="G382" s="208">
        <v>2035</v>
      </c>
      <c r="H382" s="208">
        <v>2040</v>
      </c>
      <c r="I382" s="208">
        <v>2045</v>
      </c>
      <c r="J382" s="139" t="s">
        <v>8</v>
      </c>
      <c r="K382" s="9"/>
      <c r="L382" s="9"/>
      <c r="M382" s="10"/>
      <c r="N382" s="10"/>
    </row>
    <row r="383" spans="1:14" hidden="1" outlineLevel="1" x14ac:dyDescent="0.3">
      <c r="A383" s="19" t="s">
        <v>199</v>
      </c>
      <c r="B383" s="21" t="e">
        <f>B337</f>
        <v>#REF!</v>
      </c>
      <c r="C383" s="244"/>
      <c r="D383" s="244"/>
      <c r="E383" s="210">
        <v>0</v>
      </c>
      <c r="F383" s="210">
        <v>0</v>
      </c>
      <c r="G383" s="210">
        <v>0</v>
      </c>
      <c r="H383" s="210">
        <v>0</v>
      </c>
      <c r="I383" s="210">
        <v>0</v>
      </c>
      <c r="J383" s="140"/>
      <c r="K383" s="9"/>
      <c r="L383" s="9"/>
      <c r="M383" s="10"/>
      <c r="N383" s="10"/>
    </row>
    <row r="384" spans="1:14" hidden="1" outlineLevel="1" x14ac:dyDescent="0.3">
      <c r="A384" s="19" t="s">
        <v>199</v>
      </c>
      <c r="B384" s="21" t="e">
        <f t="shared" ref="B384:B425" si="9">B338</f>
        <v>#REF!</v>
      </c>
      <c r="C384" s="244"/>
      <c r="D384" s="244"/>
      <c r="E384" s="210">
        <v>0</v>
      </c>
      <c r="F384" s="210">
        <v>0</v>
      </c>
      <c r="G384" s="210">
        <v>0</v>
      </c>
      <c r="H384" s="210">
        <v>0</v>
      </c>
      <c r="I384" s="210">
        <v>0</v>
      </c>
      <c r="J384" s="140"/>
      <c r="K384" s="9"/>
      <c r="L384" s="9"/>
      <c r="M384" s="10"/>
      <c r="N384" s="10"/>
    </row>
    <row r="385" spans="1:14" hidden="1" outlineLevel="1" x14ac:dyDescent="0.3">
      <c r="A385" s="19" t="s">
        <v>199</v>
      </c>
      <c r="B385" s="21" t="e">
        <f t="shared" si="9"/>
        <v>#REF!</v>
      </c>
      <c r="C385" s="244"/>
      <c r="D385" s="244"/>
      <c r="E385" s="210">
        <v>0</v>
      </c>
      <c r="F385" s="210">
        <v>0</v>
      </c>
      <c r="G385" s="210">
        <v>0</v>
      </c>
      <c r="H385" s="210">
        <v>0</v>
      </c>
      <c r="I385" s="210">
        <v>0</v>
      </c>
      <c r="J385" s="140"/>
      <c r="K385" s="9"/>
      <c r="L385" s="9"/>
      <c r="M385" s="10"/>
      <c r="N385" s="10"/>
    </row>
    <row r="386" spans="1:14" hidden="1" outlineLevel="1" x14ac:dyDescent="0.3">
      <c r="A386" s="19" t="s">
        <v>199</v>
      </c>
      <c r="B386" s="21" t="e">
        <f t="shared" si="9"/>
        <v>#REF!</v>
      </c>
      <c r="C386" s="244"/>
      <c r="D386" s="244"/>
      <c r="E386" s="210">
        <v>0</v>
      </c>
      <c r="F386" s="210">
        <v>0</v>
      </c>
      <c r="G386" s="210">
        <v>0</v>
      </c>
      <c r="H386" s="210">
        <v>0</v>
      </c>
      <c r="I386" s="210">
        <v>0</v>
      </c>
      <c r="J386" s="140"/>
      <c r="K386" s="9"/>
      <c r="L386" s="9"/>
      <c r="M386" s="10"/>
      <c r="N386" s="10"/>
    </row>
    <row r="387" spans="1:14" hidden="1" outlineLevel="1" x14ac:dyDescent="0.3">
      <c r="A387" s="19" t="s">
        <v>199</v>
      </c>
      <c r="B387" s="21" t="e">
        <f t="shared" si="9"/>
        <v>#REF!</v>
      </c>
      <c r="C387" s="244"/>
      <c r="D387" s="244"/>
      <c r="E387" s="210">
        <v>0</v>
      </c>
      <c r="F387" s="210">
        <v>0</v>
      </c>
      <c r="G387" s="210">
        <v>0</v>
      </c>
      <c r="H387" s="210">
        <v>0</v>
      </c>
      <c r="I387" s="210">
        <v>0</v>
      </c>
      <c r="J387" s="140"/>
      <c r="K387" s="9"/>
      <c r="L387" s="9"/>
      <c r="M387" s="10"/>
      <c r="N387" s="10"/>
    </row>
    <row r="388" spans="1:14" hidden="1" outlineLevel="1" x14ac:dyDescent="0.3">
      <c r="A388" s="19" t="s">
        <v>199</v>
      </c>
      <c r="B388" s="21" t="e">
        <f t="shared" si="9"/>
        <v>#REF!</v>
      </c>
      <c r="C388" s="244"/>
      <c r="D388" s="244"/>
      <c r="E388" s="210">
        <v>0</v>
      </c>
      <c r="F388" s="210">
        <v>0</v>
      </c>
      <c r="G388" s="210">
        <v>0</v>
      </c>
      <c r="H388" s="210">
        <v>0</v>
      </c>
      <c r="I388" s="210">
        <v>0</v>
      </c>
      <c r="J388" s="140"/>
      <c r="K388" s="9"/>
      <c r="L388" s="9"/>
      <c r="M388" s="10"/>
      <c r="N388" s="10"/>
    </row>
    <row r="389" spans="1:14" hidden="1" outlineLevel="1" x14ac:dyDescent="0.3">
      <c r="A389" s="19" t="s">
        <v>199</v>
      </c>
      <c r="B389" s="21" t="e">
        <f t="shared" si="9"/>
        <v>#REF!</v>
      </c>
      <c r="C389" s="244"/>
      <c r="D389" s="244"/>
      <c r="E389" s="210">
        <v>0</v>
      </c>
      <c r="F389" s="210">
        <v>0</v>
      </c>
      <c r="G389" s="210">
        <v>0</v>
      </c>
      <c r="H389" s="210">
        <v>0</v>
      </c>
      <c r="I389" s="210">
        <v>0</v>
      </c>
      <c r="J389" s="140"/>
      <c r="K389" s="9"/>
      <c r="L389" s="9"/>
      <c r="M389" s="10"/>
      <c r="N389" s="10"/>
    </row>
    <row r="390" spans="1:14" hidden="1" outlineLevel="1" x14ac:dyDescent="0.3">
      <c r="A390" s="19" t="s">
        <v>199</v>
      </c>
      <c r="B390" s="21" t="e">
        <f t="shared" si="9"/>
        <v>#REF!</v>
      </c>
      <c r="C390" s="244"/>
      <c r="D390" s="244"/>
      <c r="E390" s="210">
        <v>0</v>
      </c>
      <c r="F390" s="210">
        <v>0</v>
      </c>
      <c r="G390" s="210">
        <v>0</v>
      </c>
      <c r="H390" s="210">
        <v>0</v>
      </c>
      <c r="I390" s="210">
        <v>0</v>
      </c>
      <c r="J390" s="140"/>
      <c r="K390" s="9"/>
      <c r="L390" s="9"/>
      <c r="M390" s="10"/>
      <c r="N390" s="10"/>
    </row>
    <row r="391" spans="1:14" hidden="1" outlineLevel="1" x14ac:dyDescent="0.3">
      <c r="A391" s="19" t="s">
        <v>199</v>
      </c>
      <c r="B391" s="21" t="e">
        <f t="shared" si="9"/>
        <v>#REF!</v>
      </c>
      <c r="C391" s="244"/>
      <c r="D391" s="244"/>
      <c r="E391" s="210">
        <v>0</v>
      </c>
      <c r="F391" s="210">
        <v>0</v>
      </c>
      <c r="G391" s="210">
        <v>0</v>
      </c>
      <c r="H391" s="210">
        <v>0</v>
      </c>
      <c r="I391" s="210">
        <v>0</v>
      </c>
      <c r="J391" s="140"/>
      <c r="K391" s="9"/>
      <c r="L391" s="9"/>
      <c r="M391" s="10"/>
      <c r="N391" s="10"/>
    </row>
    <row r="392" spans="1:14" hidden="1" outlineLevel="1" x14ac:dyDescent="0.3">
      <c r="A392" s="19" t="s">
        <v>199</v>
      </c>
      <c r="B392" s="21" t="e">
        <f t="shared" si="9"/>
        <v>#REF!</v>
      </c>
      <c r="C392" s="244"/>
      <c r="D392" s="244"/>
      <c r="E392" s="210">
        <v>0</v>
      </c>
      <c r="F392" s="210">
        <v>0</v>
      </c>
      <c r="G392" s="210">
        <v>0</v>
      </c>
      <c r="H392" s="210">
        <v>0</v>
      </c>
      <c r="I392" s="210">
        <v>0</v>
      </c>
      <c r="J392" s="140"/>
      <c r="K392" s="9"/>
      <c r="L392" s="9"/>
      <c r="M392" s="10"/>
      <c r="N392" s="10"/>
    </row>
    <row r="393" spans="1:14" hidden="1" outlineLevel="1" x14ac:dyDescent="0.3">
      <c r="A393" s="19" t="s">
        <v>199</v>
      </c>
      <c r="B393" s="21" t="e">
        <f t="shared" si="9"/>
        <v>#REF!</v>
      </c>
      <c r="C393" s="244"/>
      <c r="D393" s="244"/>
      <c r="E393" s="210">
        <v>0</v>
      </c>
      <c r="F393" s="210">
        <v>0</v>
      </c>
      <c r="G393" s="210">
        <v>0</v>
      </c>
      <c r="H393" s="210">
        <v>0</v>
      </c>
      <c r="I393" s="210">
        <v>0</v>
      </c>
      <c r="J393" s="140"/>
      <c r="K393" s="9"/>
      <c r="L393" s="9"/>
      <c r="M393" s="10"/>
      <c r="N393" s="10"/>
    </row>
    <row r="394" spans="1:14" hidden="1" outlineLevel="1" x14ac:dyDescent="0.3">
      <c r="A394" s="19" t="s">
        <v>199</v>
      </c>
      <c r="B394" s="21" t="e">
        <f t="shared" si="9"/>
        <v>#REF!</v>
      </c>
      <c r="C394" s="244"/>
      <c r="D394" s="244"/>
      <c r="E394" s="210">
        <v>0</v>
      </c>
      <c r="F394" s="210">
        <v>0</v>
      </c>
      <c r="G394" s="210">
        <v>0</v>
      </c>
      <c r="H394" s="210">
        <v>0</v>
      </c>
      <c r="I394" s="210">
        <v>0</v>
      </c>
      <c r="J394" s="140"/>
      <c r="K394" s="9"/>
      <c r="L394" s="9"/>
      <c r="M394" s="10"/>
      <c r="N394" s="10"/>
    </row>
    <row r="395" spans="1:14" hidden="1" outlineLevel="1" x14ac:dyDescent="0.3">
      <c r="A395" s="19" t="s">
        <v>199</v>
      </c>
      <c r="B395" s="21" t="e">
        <f t="shared" si="9"/>
        <v>#REF!</v>
      </c>
      <c r="C395" s="244"/>
      <c r="D395" s="244"/>
      <c r="E395" s="210">
        <v>0</v>
      </c>
      <c r="F395" s="210">
        <v>0</v>
      </c>
      <c r="G395" s="210">
        <v>0</v>
      </c>
      <c r="H395" s="210">
        <v>0</v>
      </c>
      <c r="I395" s="210">
        <v>0</v>
      </c>
      <c r="J395" s="140"/>
      <c r="K395" s="9"/>
      <c r="L395" s="9"/>
      <c r="M395" s="10"/>
      <c r="N395" s="10"/>
    </row>
    <row r="396" spans="1:14" hidden="1" outlineLevel="1" x14ac:dyDescent="0.3">
      <c r="A396" s="19" t="s">
        <v>199</v>
      </c>
      <c r="B396" s="21" t="e">
        <f t="shared" si="9"/>
        <v>#REF!</v>
      </c>
      <c r="C396" s="244"/>
      <c r="D396" s="244"/>
      <c r="E396" s="210">
        <v>0</v>
      </c>
      <c r="F396" s="210">
        <v>0</v>
      </c>
      <c r="G396" s="210">
        <v>0</v>
      </c>
      <c r="H396" s="210">
        <v>0</v>
      </c>
      <c r="I396" s="210">
        <v>0</v>
      </c>
      <c r="J396" s="140"/>
      <c r="K396" s="9"/>
      <c r="L396" s="9"/>
      <c r="M396" s="10"/>
      <c r="N396" s="10"/>
    </row>
    <row r="397" spans="1:14" hidden="1" outlineLevel="1" x14ac:dyDescent="0.3">
      <c r="A397" s="19" t="s">
        <v>199</v>
      </c>
      <c r="B397" s="21" t="e">
        <f t="shared" si="9"/>
        <v>#REF!</v>
      </c>
      <c r="C397" s="244"/>
      <c r="D397" s="244"/>
      <c r="E397" s="210">
        <v>0</v>
      </c>
      <c r="F397" s="210">
        <v>0</v>
      </c>
      <c r="G397" s="210">
        <v>0</v>
      </c>
      <c r="H397" s="210">
        <v>0</v>
      </c>
      <c r="I397" s="210">
        <v>0</v>
      </c>
      <c r="J397" s="140"/>
      <c r="K397" s="9"/>
      <c r="L397" s="9"/>
      <c r="M397" s="10"/>
      <c r="N397" s="10"/>
    </row>
    <row r="398" spans="1:14" hidden="1" outlineLevel="1" x14ac:dyDescent="0.3">
      <c r="A398" s="19" t="s">
        <v>199</v>
      </c>
      <c r="B398" s="21" t="e">
        <f t="shared" si="9"/>
        <v>#REF!</v>
      </c>
      <c r="C398" s="244"/>
      <c r="D398" s="244"/>
      <c r="E398" s="210">
        <v>0</v>
      </c>
      <c r="F398" s="210">
        <v>0</v>
      </c>
      <c r="G398" s="210">
        <v>0</v>
      </c>
      <c r="H398" s="210">
        <v>0</v>
      </c>
      <c r="I398" s="210">
        <v>0</v>
      </c>
      <c r="J398" s="140"/>
      <c r="K398" s="9"/>
      <c r="L398" s="9"/>
      <c r="M398" s="10"/>
      <c r="N398" s="10"/>
    </row>
    <row r="399" spans="1:14" hidden="1" outlineLevel="1" x14ac:dyDescent="0.3">
      <c r="A399" s="19" t="s">
        <v>199</v>
      </c>
      <c r="B399" s="21" t="e">
        <f t="shared" si="9"/>
        <v>#REF!</v>
      </c>
      <c r="C399" s="244"/>
      <c r="D399" s="244"/>
      <c r="E399" s="210">
        <v>0</v>
      </c>
      <c r="F399" s="210">
        <v>0</v>
      </c>
      <c r="G399" s="210">
        <v>0</v>
      </c>
      <c r="H399" s="210">
        <v>0</v>
      </c>
      <c r="I399" s="210">
        <v>0</v>
      </c>
      <c r="J399" s="140"/>
      <c r="K399" s="9"/>
      <c r="L399" s="9"/>
      <c r="M399" s="10"/>
      <c r="N399" s="10"/>
    </row>
    <row r="400" spans="1:14" hidden="1" outlineLevel="1" x14ac:dyDescent="0.3">
      <c r="A400" s="19" t="s">
        <v>199</v>
      </c>
      <c r="B400" s="21" t="e">
        <f t="shared" si="9"/>
        <v>#REF!</v>
      </c>
      <c r="C400" s="244"/>
      <c r="D400" s="244"/>
      <c r="E400" s="210">
        <v>0</v>
      </c>
      <c r="F400" s="210">
        <v>0</v>
      </c>
      <c r="G400" s="210">
        <v>0</v>
      </c>
      <c r="H400" s="210">
        <v>0</v>
      </c>
      <c r="I400" s="210">
        <v>0</v>
      </c>
      <c r="J400" s="140"/>
      <c r="K400" s="9"/>
      <c r="L400" s="9"/>
      <c r="M400" s="10"/>
      <c r="N400" s="10"/>
    </row>
    <row r="401" spans="1:14" hidden="1" outlineLevel="1" x14ac:dyDescent="0.3">
      <c r="A401" s="19" t="s">
        <v>199</v>
      </c>
      <c r="B401" s="21" t="e">
        <f t="shared" si="9"/>
        <v>#REF!</v>
      </c>
      <c r="C401" s="244"/>
      <c r="D401" s="244"/>
      <c r="E401" s="210">
        <v>0</v>
      </c>
      <c r="F401" s="210">
        <v>0</v>
      </c>
      <c r="G401" s="210">
        <v>0</v>
      </c>
      <c r="H401" s="210">
        <v>0</v>
      </c>
      <c r="I401" s="210">
        <v>0</v>
      </c>
      <c r="J401" s="140"/>
      <c r="K401" s="9"/>
      <c r="L401" s="9"/>
      <c r="M401" s="10"/>
      <c r="N401" s="10"/>
    </row>
    <row r="402" spans="1:14" hidden="1" outlineLevel="1" x14ac:dyDescent="0.3">
      <c r="A402" s="19" t="s">
        <v>199</v>
      </c>
      <c r="B402" s="21" t="e">
        <f t="shared" si="9"/>
        <v>#REF!</v>
      </c>
      <c r="C402" s="244"/>
      <c r="D402" s="244"/>
      <c r="E402" s="210">
        <v>0</v>
      </c>
      <c r="F402" s="210">
        <v>0</v>
      </c>
      <c r="G402" s="210">
        <v>0</v>
      </c>
      <c r="H402" s="210">
        <v>0</v>
      </c>
      <c r="I402" s="210">
        <v>0</v>
      </c>
      <c r="J402" s="140"/>
      <c r="K402" s="9"/>
      <c r="L402" s="9"/>
      <c r="M402" s="10"/>
      <c r="N402" s="10"/>
    </row>
    <row r="403" spans="1:14" hidden="1" outlineLevel="1" x14ac:dyDescent="0.3">
      <c r="A403" s="19" t="s">
        <v>199</v>
      </c>
      <c r="B403" s="21" t="e">
        <f t="shared" si="9"/>
        <v>#REF!</v>
      </c>
      <c r="C403" s="244"/>
      <c r="D403" s="244"/>
      <c r="E403" s="210">
        <v>0</v>
      </c>
      <c r="F403" s="210">
        <v>0</v>
      </c>
      <c r="G403" s="210">
        <v>0</v>
      </c>
      <c r="H403" s="210">
        <v>0</v>
      </c>
      <c r="I403" s="210">
        <v>0</v>
      </c>
      <c r="J403" s="140"/>
      <c r="K403" s="9"/>
      <c r="L403" s="9"/>
      <c r="M403" s="10"/>
      <c r="N403" s="10"/>
    </row>
    <row r="404" spans="1:14" hidden="1" outlineLevel="1" x14ac:dyDescent="0.3">
      <c r="A404" s="19" t="s">
        <v>199</v>
      </c>
      <c r="B404" s="21" t="e">
        <f t="shared" si="9"/>
        <v>#REF!</v>
      </c>
      <c r="C404" s="244"/>
      <c r="D404" s="244"/>
      <c r="E404" s="210">
        <v>0</v>
      </c>
      <c r="F404" s="210">
        <v>0</v>
      </c>
      <c r="G404" s="210">
        <v>0</v>
      </c>
      <c r="H404" s="210">
        <v>0</v>
      </c>
      <c r="I404" s="210">
        <v>0</v>
      </c>
      <c r="J404" s="140"/>
      <c r="K404" s="9"/>
      <c r="L404" s="9"/>
      <c r="M404" s="10"/>
      <c r="N404" s="10"/>
    </row>
    <row r="405" spans="1:14" hidden="1" outlineLevel="1" x14ac:dyDescent="0.3">
      <c r="A405" s="19" t="s">
        <v>199</v>
      </c>
      <c r="B405" s="21" t="e">
        <f t="shared" si="9"/>
        <v>#REF!</v>
      </c>
      <c r="C405" s="244"/>
      <c r="D405" s="244"/>
      <c r="E405" s="210">
        <v>0</v>
      </c>
      <c r="F405" s="210">
        <v>0</v>
      </c>
      <c r="G405" s="210">
        <v>0</v>
      </c>
      <c r="H405" s="210">
        <v>0</v>
      </c>
      <c r="I405" s="210">
        <v>0</v>
      </c>
      <c r="J405" s="140"/>
      <c r="K405" s="9"/>
      <c r="L405" s="9"/>
      <c r="M405" s="10"/>
      <c r="N405" s="10"/>
    </row>
    <row r="406" spans="1:14" hidden="1" outlineLevel="1" x14ac:dyDescent="0.3">
      <c r="A406" s="19" t="s">
        <v>199</v>
      </c>
      <c r="B406" s="21" t="e">
        <f t="shared" si="9"/>
        <v>#REF!</v>
      </c>
      <c r="C406" s="244"/>
      <c r="D406" s="244"/>
      <c r="E406" s="210">
        <v>0</v>
      </c>
      <c r="F406" s="210">
        <v>0</v>
      </c>
      <c r="G406" s="210">
        <v>0</v>
      </c>
      <c r="H406" s="210">
        <v>0</v>
      </c>
      <c r="I406" s="210">
        <v>0</v>
      </c>
      <c r="J406" s="140"/>
      <c r="K406" s="9"/>
      <c r="L406" s="9"/>
      <c r="M406" s="10"/>
      <c r="N406" s="10"/>
    </row>
    <row r="407" spans="1:14" hidden="1" outlineLevel="1" x14ac:dyDescent="0.3">
      <c r="A407" s="19" t="s">
        <v>199</v>
      </c>
      <c r="B407" s="21" t="e">
        <f t="shared" si="9"/>
        <v>#REF!</v>
      </c>
      <c r="C407" s="244"/>
      <c r="D407" s="244"/>
      <c r="E407" s="210">
        <v>0</v>
      </c>
      <c r="F407" s="210">
        <v>0</v>
      </c>
      <c r="G407" s="210">
        <v>0</v>
      </c>
      <c r="H407" s="210">
        <v>0</v>
      </c>
      <c r="I407" s="210">
        <v>0</v>
      </c>
      <c r="J407" s="140"/>
      <c r="K407" s="9"/>
      <c r="L407" s="9"/>
      <c r="M407" s="10"/>
      <c r="N407" s="10"/>
    </row>
    <row r="408" spans="1:14" hidden="1" outlineLevel="1" x14ac:dyDescent="0.3">
      <c r="A408" s="19" t="s">
        <v>199</v>
      </c>
      <c r="B408" s="21" t="e">
        <f t="shared" si="9"/>
        <v>#REF!</v>
      </c>
      <c r="C408" s="244"/>
      <c r="D408" s="244"/>
      <c r="E408" s="210">
        <v>0</v>
      </c>
      <c r="F408" s="210">
        <v>0</v>
      </c>
      <c r="G408" s="210">
        <v>0</v>
      </c>
      <c r="H408" s="210">
        <v>0</v>
      </c>
      <c r="I408" s="210">
        <v>0</v>
      </c>
      <c r="J408" s="140"/>
      <c r="K408" s="9"/>
      <c r="L408" s="9"/>
      <c r="M408" s="10"/>
      <c r="N408" s="10"/>
    </row>
    <row r="409" spans="1:14" hidden="1" outlineLevel="1" x14ac:dyDescent="0.3">
      <c r="A409" s="19" t="s">
        <v>199</v>
      </c>
      <c r="B409" s="21" t="e">
        <f t="shared" si="9"/>
        <v>#REF!</v>
      </c>
      <c r="C409" s="244"/>
      <c r="D409" s="244"/>
      <c r="E409" s="210">
        <v>0</v>
      </c>
      <c r="F409" s="210">
        <v>0</v>
      </c>
      <c r="G409" s="210">
        <v>0</v>
      </c>
      <c r="H409" s="210">
        <v>0</v>
      </c>
      <c r="I409" s="210">
        <v>0</v>
      </c>
      <c r="J409" s="140"/>
      <c r="K409" s="9"/>
      <c r="L409" s="9"/>
      <c r="M409" s="10"/>
      <c r="N409" s="10"/>
    </row>
    <row r="410" spans="1:14" hidden="1" outlineLevel="1" x14ac:dyDescent="0.3">
      <c r="A410" s="19" t="s">
        <v>199</v>
      </c>
      <c r="B410" s="21" t="e">
        <f t="shared" si="9"/>
        <v>#REF!</v>
      </c>
      <c r="C410" s="244"/>
      <c r="D410" s="244"/>
      <c r="E410" s="210">
        <v>0</v>
      </c>
      <c r="F410" s="210">
        <v>0</v>
      </c>
      <c r="G410" s="210">
        <v>0</v>
      </c>
      <c r="H410" s="210">
        <v>0</v>
      </c>
      <c r="I410" s="210">
        <v>0</v>
      </c>
      <c r="J410" s="140"/>
      <c r="K410" s="9"/>
      <c r="L410" s="9"/>
      <c r="M410" s="10"/>
      <c r="N410" s="10"/>
    </row>
    <row r="411" spans="1:14" hidden="1" outlineLevel="1" x14ac:dyDescent="0.3">
      <c r="A411" s="19" t="s">
        <v>199</v>
      </c>
      <c r="B411" s="21" t="e">
        <f t="shared" si="9"/>
        <v>#REF!</v>
      </c>
      <c r="C411" s="244"/>
      <c r="D411" s="244"/>
      <c r="E411" s="210">
        <v>0</v>
      </c>
      <c r="F411" s="210">
        <v>0</v>
      </c>
      <c r="G411" s="210">
        <v>0</v>
      </c>
      <c r="H411" s="210">
        <v>0</v>
      </c>
      <c r="I411" s="210">
        <v>0</v>
      </c>
      <c r="J411" s="140"/>
      <c r="K411" s="9"/>
      <c r="L411" s="9"/>
      <c r="M411" s="10"/>
      <c r="N411" s="10"/>
    </row>
    <row r="412" spans="1:14" hidden="1" outlineLevel="1" x14ac:dyDescent="0.3">
      <c r="A412" s="19" t="s">
        <v>199</v>
      </c>
      <c r="B412" s="21" t="e">
        <f t="shared" si="9"/>
        <v>#REF!</v>
      </c>
      <c r="C412" s="244"/>
      <c r="D412" s="244"/>
      <c r="E412" s="210">
        <v>0</v>
      </c>
      <c r="F412" s="210">
        <v>0</v>
      </c>
      <c r="G412" s="210">
        <v>0</v>
      </c>
      <c r="H412" s="210">
        <v>0</v>
      </c>
      <c r="I412" s="210">
        <v>0</v>
      </c>
      <c r="J412" s="140"/>
      <c r="K412" s="9"/>
      <c r="L412" s="9"/>
      <c r="M412" s="10"/>
      <c r="N412" s="10"/>
    </row>
    <row r="413" spans="1:14" hidden="1" outlineLevel="1" x14ac:dyDescent="0.3">
      <c r="A413" s="19" t="s">
        <v>199</v>
      </c>
      <c r="B413" s="21" t="e">
        <f t="shared" si="9"/>
        <v>#REF!</v>
      </c>
      <c r="C413" s="244"/>
      <c r="D413" s="244"/>
      <c r="E413" s="210">
        <v>0</v>
      </c>
      <c r="F413" s="210">
        <v>0</v>
      </c>
      <c r="G413" s="210">
        <v>0</v>
      </c>
      <c r="H413" s="210">
        <v>0</v>
      </c>
      <c r="I413" s="210">
        <v>0</v>
      </c>
      <c r="J413" s="140"/>
      <c r="K413" s="9"/>
      <c r="L413" s="9"/>
      <c r="M413" s="10"/>
      <c r="N413" s="10"/>
    </row>
    <row r="414" spans="1:14" hidden="1" outlineLevel="1" x14ac:dyDescent="0.3">
      <c r="A414" s="19" t="s">
        <v>199</v>
      </c>
      <c r="B414" s="21" t="e">
        <f t="shared" si="9"/>
        <v>#REF!</v>
      </c>
      <c r="C414" s="244"/>
      <c r="D414" s="244"/>
      <c r="E414" s="210">
        <v>0</v>
      </c>
      <c r="F414" s="210">
        <v>0</v>
      </c>
      <c r="G414" s="210">
        <v>0</v>
      </c>
      <c r="H414" s="210">
        <v>0</v>
      </c>
      <c r="I414" s="210">
        <v>0</v>
      </c>
      <c r="J414" s="140"/>
      <c r="K414" s="9"/>
      <c r="L414" s="9"/>
      <c r="M414" s="10"/>
      <c r="N414" s="10"/>
    </row>
    <row r="415" spans="1:14" hidden="1" outlineLevel="1" x14ac:dyDescent="0.3">
      <c r="A415" s="19" t="s">
        <v>199</v>
      </c>
      <c r="B415" s="21" t="e">
        <f t="shared" si="9"/>
        <v>#REF!</v>
      </c>
      <c r="C415" s="244"/>
      <c r="D415" s="244"/>
      <c r="E415" s="210">
        <v>0</v>
      </c>
      <c r="F415" s="210">
        <v>0</v>
      </c>
      <c r="G415" s="210">
        <v>0</v>
      </c>
      <c r="H415" s="210">
        <v>0</v>
      </c>
      <c r="I415" s="210">
        <v>0</v>
      </c>
      <c r="J415" s="140"/>
      <c r="K415" s="9"/>
      <c r="L415" s="9"/>
      <c r="M415" s="10"/>
      <c r="N415" s="10"/>
    </row>
    <row r="416" spans="1:14" hidden="1" outlineLevel="1" x14ac:dyDescent="0.3">
      <c r="A416" s="19" t="s">
        <v>199</v>
      </c>
      <c r="B416" s="21" t="e">
        <f t="shared" si="9"/>
        <v>#REF!</v>
      </c>
      <c r="C416" s="244"/>
      <c r="D416" s="244"/>
      <c r="E416" s="210">
        <v>0</v>
      </c>
      <c r="F416" s="210">
        <v>0</v>
      </c>
      <c r="G416" s="210">
        <v>0</v>
      </c>
      <c r="H416" s="210">
        <v>0</v>
      </c>
      <c r="I416" s="210">
        <v>0</v>
      </c>
      <c r="J416" s="140"/>
      <c r="K416" s="9"/>
      <c r="L416" s="9"/>
      <c r="M416" s="10"/>
      <c r="N416" s="10"/>
    </row>
    <row r="417" spans="1:14" hidden="1" outlineLevel="1" x14ac:dyDescent="0.3">
      <c r="A417" s="19" t="s">
        <v>199</v>
      </c>
      <c r="B417" s="21" t="e">
        <f t="shared" si="9"/>
        <v>#REF!</v>
      </c>
      <c r="C417" s="244"/>
      <c r="D417" s="244"/>
      <c r="E417" s="210">
        <v>0</v>
      </c>
      <c r="F417" s="210">
        <v>0</v>
      </c>
      <c r="G417" s="210">
        <v>0</v>
      </c>
      <c r="H417" s="210">
        <v>0</v>
      </c>
      <c r="I417" s="210">
        <v>0</v>
      </c>
      <c r="J417" s="140"/>
      <c r="K417" s="9"/>
      <c r="L417" s="9"/>
      <c r="M417" s="10"/>
      <c r="N417" s="10"/>
    </row>
    <row r="418" spans="1:14" hidden="1" outlineLevel="1" x14ac:dyDescent="0.3">
      <c r="A418" s="19" t="s">
        <v>199</v>
      </c>
      <c r="B418" s="21" t="e">
        <f t="shared" si="9"/>
        <v>#REF!</v>
      </c>
      <c r="C418" s="244"/>
      <c r="D418" s="244"/>
      <c r="E418" s="210">
        <v>0</v>
      </c>
      <c r="F418" s="210">
        <v>0</v>
      </c>
      <c r="G418" s="210">
        <v>0</v>
      </c>
      <c r="H418" s="210">
        <v>0</v>
      </c>
      <c r="I418" s="210">
        <v>0</v>
      </c>
      <c r="J418" s="140"/>
      <c r="K418" s="9"/>
      <c r="L418" s="9"/>
      <c r="M418" s="10"/>
      <c r="N418" s="10"/>
    </row>
    <row r="419" spans="1:14" hidden="1" outlineLevel="1" x14ac:dyDescent="0.3">
      <c r="A419" s="19" t="s">
        <v>199</v>
      </c>
      <c r="B419" s="21" t="str">
        <f t="shared" si="9"/>
        <v>Metropolitan Water District of Southern California</v>
      </c>
      <c r="C419" s="244"/>
      <c r="D419" s="244"/>
      <c r="E419" s="210">
        <v>0</v>
      </c>
      <c r="F419" s="210">
        <v>0</v>
      </c>
      <c r="G419" s="210">
        <v>0</v>
      </c>
      <c r="H419" s="210">
        <v>0</v>
      </c>
      <c r="I419" s="210">
        <v>163400</v>
      </c>
      <c r="J419" s="140"/>
      <c r="K419" s="9"/>
      <c r="L419" s="9"/>
      <c r="M419" s="10"/>
      <c r="N419" s="10"/>
    </row>
    <row r="420" spans="1:14" hidden="1" outlineLevel="1" x14ac:dyDescent="0.3">
      <c r="A420" s="19" t="s">
        <v>199</v>
      </c>
      <c r="B420" s="21" t="e">
        <f t="shared" si="9"/>
        <v>#REF!</v>
      </c>
      <c r="C420" s="244"/>
      <c r="D420" s="244"/>
      <c r="E420" s="210">
        <v>0</v>
      </c>
      <c r="F420" s="210">
        <v>0</v>
      </c>
      <c r="G420" s="210">
        <v>0</v>
      </c>
      <c r="H420" s="210">
        <v>0</v>
      </c>
      <c r="I420" s="210">
        <v>0</v>
      </c>
      <c r="J420" s="140"/>
      <c r="K420" s="9"/>
      <c r="L420" s="9"/>
      <c r="M420" s="10"/>
      <c r="N420" s="10"/>
    </row>
    <row r="421" spans="1:14" hidden="1" outlineLevel="1" x14ac:dyDescent="0.3">
      <c r="A421" s="19" t="s">
        <v>199</v>
      </c>
      <c r="B421" s="21" t="e">
        <f t="shared" si="9"/>
        <v>#REF!</v>
      </c>
      <c r="C421" s="244"/>
      <c r="D421" s="244"/>
      <c r="E421" s="210">
        <v>0</v>
      </c>
      <c r="F421" s="210">
        <v>0</v>
      </c>
      <c r="G421" s="210">
        <v>0</v>
      </c>
      <c r="H421" s="210">
        <v>0</v>
      </c>
      <c r="I421" s="210">
        <v>0</v>
      </c>
      <c r="J421" s="140"/>
      <c r="K421" s="9"/>
      <c r="L421" s="9"/>
      <c r="M421" s="10"/>
      <c r="N421" s="10"/>
    </row>
    <row r="422" spans="1:14" hidden="1" outlineLevel="1" x14ac:dyDescent="0.3">
      <c r="A422" s="19" t="s">
        <v>199</v>
      </c>
      <c r="B422" s="21" t="e">
        <f t="shared" si="9"/>
        <v>#REF!</v>
      </c>
      <c r="C422" s="244"/>
      <c r="D422" s="244"/>
      <c r="E422" s="210">
        <v>0</v>
      </c>
      <c r="F422" s="210">
        <v>0</v>
      </c>
      <c r="G422" s="210">
        <v>0</v>
      </c>
      <c r="H422" s="210">
        <v>0</v>
      </c>
      <c r="I422" s="210">
        <v>0</v>
      </c>
      <c r="J422" s="140"/>
      <c r="K422" s="9"/>
      <c r="L422" s="9"/>
      <c r="M422" s="10"/>
      <c r="N422" s="10"/>
    </row>
    <row r="423" spans="1:14" hidden="1" outlineLevel="1" x14ac:dyDescent="0.3">
      <c r="A423" s="19" t="s">
        <v>199</v>
      </c>
      <c r="B423" s="21" t="e">
        <f t="shared" si="9"/>
        <v>#REF!</v>
      </c>
      <c r="C423" s="244"/>
      <c r="D423" s="244"/>
      <c r="E423" s="210">
        <v>0</v>
      </c>
      <c r="F423" s="210">
        <v>0</v>
      </c>
      <c r="G423" s="210">
        <v>0</v>
      </c>
      <c r="H423" s="210">
        <v>0</v>
      </c>
      <c r="I423" s="210">
        <v>0</v>
      </c>
      <c r="J423" s="140"/>
      <c r="K423" s="9"/>
      <c r="L423" s="9"/>
      <c r="M423" s="10"/>
      <c r="N423" s="10"/>
    </row>
    <row r="424" spans="1:14" hidden="1" outlineLevel="1" x14ac:dyDescent="0.3">
      <c r="A424" s="19" t="s">
        <v>199</v>
      </c>
      <c r="B424" s="21" t="e">
        <f t="shared" si="9"/>
        <v>#REF!</v>
      </c>
      <c r="C424" s="244"/>
      <c r="D424" s="244"/>
      <c r="E424" s="210">
        <v>0</v>
      </c>
      <c r="F424" s="210">
        <v>0</v>
      </c>
      <c r="G424" s="210">
        <v>0</v>
      </c>
      <c r="H424" s="210">
        <v>0</v>
      </c>
      <c r="I424" s="210">
        <v>0</v>
      </c>
      <c r="J424" s="140"/>
      <c r="K424" s="9"/>
      <c r="L424" s="9"/>
      <c r="M424" s="10"/>
      <c r="N424" s="10"/>
    </row>
    <row r="425" spans="1:14" hidden="1" outlineLevel="1" x14ac:dyDescent="0.3">
      <c r="A425" s="19" t="s">
        <v>199</v>
      </c>
      <c r="B425" s="21" t="e">
        <f t="shared" si="9"/>
        <v>#REF!</v>
      </c>
      <c r="C425" s="244"/>
      <c r="D425" s="244"/>
      <c r="E425" s="210">
        <v>0</v>
      </c>
      <c r="F425" s="210">
        <v>0</v>
      </c>
      <c r="G425" s="210">
        <v>0</v>
      </c>
      <c r="H425" s="210">
        <v>0</v>
      </c>
      <c r="I425" s="210">
        <v>0</v>
      </c>
      <c r="J425" s="140"/>
      <c r="K425" s="9"/>
      <c r="L425" s="9"/>
      <c r="M425" s="10"/>
      <c r="N425" s="10"/>
    </row>
    <row r="426" spans="1:14" collapsed="1" x14ac:dyDescent="0.3">
      <c r="A426" s="19"/>
      <c r="B426" s="19"/>
      <c r="C426" s="243"/>
      <c r="D426" s="243"/>
      <c r="E426" s="210"/>
      <c r="F426" s="210"/>
      <c r="G426" s="210"/>
      <c r="H426" s="210"/>
      <c r="I426" s="210"/>
      <c r="J426" s="140"/>
      <c r="K426" s="9"/>
      <c r="L426" s="9"/>
      <c r="M426" s="10"/>
      <c r="N426" s="10"/>
    </row>
    <row r="427" spans="1:14" x14ac:dyDescent="0.3">
      <c r="A427" s="114"/>
      <c r="B427" s="20" t="s">
        <v>190</v>
      </c>
      <c r="C427" s="243"/>
      <c r="D427" s="243"/>
      <c r="E427" s="209">
        <f t="shared" ref="E427:I427" si="10">SUM(E429:E471)</f>
        <v>0</v>
      </c>
      <c r="F427" s="209">
        <f t="shared" si="10"/>
        <v>0</v>
      </c>
      <c r="G427" s="209">
        <f t="shared" si="10"/>
        <v>0</v>
      </c>
      <c r="H427" s="209">
        <f t="shared" si="10"/>
        <v>0</v>
      </c>
      <c r="I427" s="209">
        <f t="shared" si="10"/>
        <v>95000</v>
      </c>
      <c r="J427" s="138"/>
      <c r="K427" s="9"/>
      <c r="L427" s="9"/>
      <c r="M427" s="10"/>
      <c r="N427" s="10"/>
    </row>
    <row r="428" spans="1:14" x14ac:dyDescent="0.3">
      <c r="A428" s="21" t="s">
        <v>0</v>
      </c>
      <c r="B428" s="21" t="s">
        <v>11</v>
      </c>
      <c r="C428" s="244"/>
      <c r="D428" s="244"/>
      <c r="E428" s="208">
        <v>2025</v>
      </c>
      <c r="F428" s="208">
        <v>2030</v>
      </c>
      <c r="G428" s="208">
        <v>2035</v>
      </c>
      <c r="H428" s="208">
        <v>2040</v>
      </c>
      <c r="I428" s="208">
        <v>2045</v>
      </c>
      <c r="J428" s="139" t="s">
        <v>8</v>
      </c>
      <c r="K428" s="9"/>
      <c r="L428" s="9"/>
      <c r="M428" s="10"/>
      <c r="N428" s="10"/>
    </row>
    <row r="429" spans="1:14" hidden="1" outlineLevel="1" x14ac:dyDescent="0.3">
      <c r="A429" s="19" t="s">
        <v>200</v>
      </c>
      <c r="B429" s="21" t="e">
        <f>B383</f>
        <v>#REF!</v>
      </c>
      <c r="C429" s="244"/>
      <c r="D429" s="244"/>
      <c r="E429" s="210">
        <v>0</v>
      </c>
      <c r="F429" s="210">
        <v>0</v>
      </c>
      <c r="G429" s="210">
        <v>0</v>
      </c>
      <c r="H429" s="210">
        <v>0</v>
      </c>
      <c r="I429" s="210">
        <v>0</v>
      </c>
      <c r="J429" s="140"/>
      <c r="K429" s="9"/>
      <c r="L429" s="9"/>
      <c r="M429" s="10"/>
      <c r="N429" s="10"/>
    </row>
    <row r="430" spans="1:14" hidden="1" outlineLevel="1" x14ac:dyDescent="0.3">
      <c r="A430" s="19" t="s">
        <v>200</v>
      </c>
      <c r="B430" s="21" t="e">
        <f t="shared" ref="B430:B471" si="11">B384</f>
        <v>#REF!</v>
      </c>
      <c r="C430" s="244"/>
      <c r="D430" s="244"/>
      <c r="E430" s="210">
        <v>0</v>
      </c>
      <c r="F430" s="210">
        <v>0</v>
      </c>
      <c r="G430" s="210">
        <v>0</v>
      </c>
      <c r="H430" s="210">
        <v>0</v>
      </c>
      <c r="I430" s="210">
        <v>0</v>
      </c>
      <c r="J430" s="140"/>
      <c r="K430" s="9"/>
      <c r="L430" s="9"/>
      <c r="M430" s="10"/>
      <c r="N430" s="10"/>
    </row>
    <row r="431" spans="1:14" hidden="1" outlineLevel="1" x14ac:dyDescent="0.3">
      <c r="A431" s="19" t="s">
        <v>200</v>
      </c>
      <c r="B431" s="21" t="e">
        <f t="shared" si="11"/>
        <v>#REF!</v>
      </c>
      <c r="C431" s="244"/>
      <c r="D431" s="244"/>
      <c r="E431" s="210">
        <v>0</v>
      </c>
      <c r="F431" s="210">
        <v>0</v>
      </c>
      <c r="G431" s="210">
        <v>0</v>
      </c>
      <c r="H431" s="210">
        <v>0</v>
      </c>
      <c r="I431" s="210">
        <v>0</v>
      </c>
      <c r="J431" s="140"/>
      <c r="K431" s="9"/>
      <c r="L431" s="9"/>
      <c r="M431" s="10"/>
      <c r="N431" s="10"/>
    </row>
    <row r="432" spans="1:14" hidden="1" outlineLevel="1" x14ac:dyDescent="0.3">
      <c r="A432" s="19" t="s">
        <v>200</v>
      </c>
      <c r="B432" s="21" t="e">
        <f t="shared" si="11"/>
        <v>#REF!</v>
      </c>
      <c r="C432" s="244"/>
      <c r="D432" s="244"/>
      <c r="E432" s="210">
        <v>0</v>
      </c>
      <c r="F432" s="210">
        <v>0</v>
      </c>
      <c r="G432" s="210">
        <v>0</v>
      </c>
      <c r="H432" s="210">
        <v>0</v>
      </c>
      <c r="I432" s="210">
        <v>0</v>
      </c>
      <c r="J432" s="140"/>
      <c r="K432" s="9"/>
      <c r="L432" s="9"/>
      <c r="M432" s="10"/>
      <c r="N432" s="10"/>
    </row>
    <row r="433" spans="1:14" hidden="1" outlineLevel="1" x14ac:dyDescent="0.3">
      <c r="A433" s="19" t="s">
        <v>200</v>
      </c>
      <c r="B433" s="21" t="e">
        <f t="shared" si="11"/>
        <v>#REF!</v>
      </c>
      <c r="C433" s="244"/>
      <c r="D433" s="244"/>
      <c r="E433" s="210">
        <v>0</v>
      </c>
      <c r="F433" s="210">
        <v>0</v>
      </c>
      <c r="G433" s="210">
        <v>0</v>
      </c>
      <c r="H433" s="210">
        <v>0</v>
      </c>
      <c r="I433" s="210">
        <v>0</v>
      </c>
      <c r="J433" s="140"/>
      <c r="K433" s="9"/>
      <c r="L433" s="9"/>
      <c r="M433" s="10"/>
      <c r="N433" s="10"/>
    </row>
    <row r="434" spans="1:14" hidden="1" outlineLevel="1" x14ac:dyDescent="0.3">
      <c r="A434" s="19" t="s">
        <v>200</v>
      </c>
      <c r="B434" s="21" t="e">
        <f t="shared" si="11"/>
        <v>#REF!</v>
      </c>
      <c r="C434" s="244"/>
      <c r="D434" s="244"/>
      <c r="E434" s="210">
        <v>0</v>
      </c>
      <c r="F434" s="210">
        <v>0</v>
      </c>
      <c r="G434" s="210">
        <v>0</v>
      </c>
      <c r="H434" s="210">
        <v>0</v>
      </c>
      <c r="I434" s="210">
        <v>0</v>
      </c>
      <c r="J434" s="140"/>
      <c r="K434" s="9"/>
      <c r="L434" s="9"/>
      <c r="M434" s="10"/>
      <c r="N434" s="10"/>
    </row>
    <row r="435" spans="1:14" hidden="1" outlineLevel="1" x14ac:dyDescent="0.3">
      <c r="A435" s="19" t="s">
        <v>200</v>
      </c>
      <c r="B435" s="21" t="e">
        <f t="shared" si="11"/>
        <v>#REF!</v>
      </c>
      <c r="C435" s="244"/>
      <c r="D435" s="244"/>
      <c r="E435" s="210">
        <v>0</v>
      </c>
      <c r="F435" s="210">
        <v>0</v>
      </c>
      <c r="G435" s="210">
        <v>0</v>
      </c>
      <c r="H435" s="210">
        <v>0</v>
      </c>
      <c r="I435" s="210">
        <v>0</v>
      </c>
      <c r="J435" s="140"/>
      <c r="K435" s="9"/>
      <c r="L435" s="9"/>
      <c r="M435" s="10"/>
      <c r="N435" s="10"/>
    </row>
    <row r="436" spans="1:14" hidden="1" outlineLevel="1" x14ac:dyDescent="0.3">
      <c r="A436" s="19" t="s">
        <v>200</v>
      </c>
      <c r="B436" s="21" t="e">
        <f t="shared" si="11"/>
        <v>#REF!</v>
      </c>
      <c r="C436" s="244"/>
      <c r="D436" s="244"/>
      <c r="E436" s="210">
        <v>0</v>
      </c>
      <c r="F436" s="210">
        <v>0</v>
      </c>
      <c r="G436" s="210">
        <v>0</v>
      </c>
      <c r="H436" s="210">
        <v>0</v>
      </c>
      <c r="I436" s="210">
        <v>0</v>
      </c>
      <c r="J436" s="140"/>
      <c r="K436" s="9"/>
      <c r="L436" s="9"/>
      <c r="M436" s="10"/>
      <c r="N436" s="10"/>
    </row>
    <row r="437" spans="1:14" hidden="1" outlineLevel="1" x14ac:dyDescent="0.3">
      <c r="A437" s="19" t="s">
        <v>200</v>
      </c>
      <c r="B437" s="21" t="e">
        <f t="shared" si="11"/>
        <v>#REF!</v>
      </c>
      <c r="C437" s="244"/>
      <c r="D437" s="244"/>
      <c r="E437" s="210">
        <v>0</v>
      </c>
      <c r="F437" s="210">
        <v>0</v>
      </c>
      <c r="G437" s="210">
        <v>0</v>
      </c>
      <c r="H437" s="210">
        <v>0</v>
      </c>
      <c r="I437" s="210">
        <v>0</v>
      </c>
      <c r="J437" s="140"/>
      <c r="K437" s="9"/>
      <c r="L437" s="9"/>
      <c r="M437" s="10"/>
      <c r="N437" s="10"/>
    </row>
    <row r="438" spans="1:14" hidden="1" outlineLevel="1" x14ac:dyDescent="0.3">
      <c r="A438" s="19" t="s">
        <v>200</v>
      </c>
      <c r="B438" s="21" t="e">
        <f t="shared" si="11"/>
        <v>#REF!</v>
      </c>
      <c r="C438" s="244"/>
      <c r="D438" s="244"/>
      <c r="E438" s="210">
        <v>0</v>
      </c>
      <c r="F438" s="210">
        <v>0</v>
      </c>
      <c r="G438" s="210">
        <v>0</v>
      </c>
      <c r="H438" s="210">
        <v>0</v>
      </c>
      <c r="I438" s="210">
        <v>0</v>
      </c>
      <c r="J438" s="140"/>
      <c r="K438" s="9"/>
      <c r="L438" s="9"/>
      <c r="M438" s="10"/>
      <c r="N438" s="10"/>
    </row>
    <row r="439" spans="1:14" hidden="1" outlineLevel="1" x14ac:dyDescent="0.3">
      <c r="A439" s="19" t="s">
        <v>200</v>
      </c>
      <c r="B439" s="21" t="e">
        <f t="shared" si="11"/>
        <v>#REF!</v>
      </c>
      <c r="C439" s="244"/>
      <c r="D439" s="244"/>
      <c r="E439" s="210">
        <v>0</v>
      </c>
      <c r="F439" s="210">
        <v>0</v>
      </c>
      <c r="G439" s="210">
        <v>0</v>
      </c>
      <c r="H439" s="210">
        <v>0</v>
      </c>
      <c r="I439" s="210">
        <v>0</v>
      </c>
      <c r="J439" s="140"/>
      <c r="K439" s="9"/>
      <c r="L439" s="9"/>
      <c r="M439" s="10"/>
      <c r="N439" s="10"/>
    </row>
    <row r="440" spans="1:14" hidden="1" outlineLevel="1" x14ac:dyDescent="0.3">
      <c r="A440" s="19" t="s">
        <v>200</v>
      </c>
      <c r="B440" s="21" t="e">
        <f t="shared" si="11"/>
        <v>#REF!</v>
      </c>
      <c r="C440" s="244"/>
      <c r="D440" s="244"/>
      <c r="E440" s="210">
        <v>0</v>
      </c>
      <c r="F440" s="210">
        <v>0</v>
      </c>
      <c r="G440" s="210">
        <v>0</v>
      </c>
      <c r="H440" s="210">
        <v>0</v>
      </c>
      <c r="I440" s="210">
        <v>0</v>
      </c>
      <c r="J440" s="140"/>
      <c r="K440" s="9"/>
      <c r="L440" s="9"/>
      <c r="M440" s="10"/>
      <c r="N440" s="10"/>
    </row>
    <row r="441" spans="1:14" hidden="1" outlineLevel="1" x14ac:dyDescent="0.3">
      <c r="A441" s="19" t="s">
        <v>200</v>
      </c>
      <c r="B441" s="21" t="e">
        <f t="shared" si="11"/>
        <v>#REF!</v>
      </c>
      <c r="C441" s="244"/>
      <c r="D441" s="244"/>
      <c r="E441" s="210">
        <v>0</v>
      </c>
      <c r="F441" s="210">
        <v>0</v>
      </c>
      <c r="G441" s="210">
        <v>0</v>
      </c>
      <c r="H441" s="210">
        <v>0</v>
      </c>
      <c r="I441" s="210">
        <v>0</v>
      </c>
      <c r="J441" s="140"/>
      <c r="K441" s="9"/>
      <c r="L441" s="9"/>
      <c r="M441" s="10"/>
      <c r="N441" s="10"/>
    </row>
    <row r="442" spans="1:14" hidden="1" outlineLevel="1" x14ac:dyDescent="0.3">
      <c r="A442" s="19" t="s">
        <v>200</v>
      </c>
      <c r="B442" s="21" t="e">
        <f t="shared" si="11"/>
        <v>#REF!</v>
      </c>
      <c r="C442" s="244"/>
      <c r="D442" s="244"/>
      <c r="E442" s="210">
        <v>0</v>
      </c>
      <c r="F442" s="210">
        <v>0</v>
      </c>
      <c r="G442" s="210">
        <v>0</v>
      </c>
      <c r="H442" s="210">
        <v>0</v>
      </c>
      <c r="I442" s="210">
        <v>0</v>
      </c>
      <c r="J442" s="140"/>
      <c r="K442" s="9"/>
      <c r="L442" s="9"/>
      <c r="M442" s="10"/>
      <c r="N442" s="10"/>
    </row>
    <row r="443" spans="1:14" hidden="1" outlineLevel="1" x14ac:dyDescent="0.3">
      <c r="A443" s="19" t="s">
        <v>200</v>
      </c>
      <c r="B443" s="21" t="e">
        <f t="shared" si="11"/>
        <v>#REF!</v>
      </c>
      <c r="C443" s="244"/>
      <c r="D443" s="244"/>
      <c r="E443" s="210">
        <v>0</v>
      </c>
      <c r="F443" s="210">
        <v>0</v>
      </c>
      <c r="G443" s="210">
        <v>0</v>
      </c>
      <c r="H443" s="210">
        <v>0</v>
      </c>
      <c r="I443" s="210">
        <v>0</v>
      </c>
      <c r="J443" s="140"/>
      <c r="K443" s="9"/>
      <c r="L443" s="9"/>
      <c r="M443" s="10"/>
      <c r="N443" s="10"/>
    </row>
    <row r="444" spans="1:14" hidden="1" outlineLevel="1" x14ac:dyDescent="0.3">
      <c r="A444" s="19" t="s">
        <v>200</v>
      </c>
      <c r="B444" s="21" t="e">
        <f t="shared" si="11"/>
        <v>#REF!</v>
      </c>
      <c r="C444" s="244"/>
      <c r="D444" s="244"/>
      <c r="E444" s="210">
        <v>0</v>
      </c>
      <c r="F444" s="210">
        <v>0</v>
      </c>
      <c r="G444" s="210">
        <v>0</v>
      </c>
      <c r="H444" s="210">
        <v>0</v>
      </c>
      <c r="I444" s="210">
        <v>0</v>
      </c>
      <c r="J444" s="140"/>
      <c r="K444" s="9"/>
      <c r="L444" s="9"/>
      <c r="M444" s="10"/>
      <c r="N444" s="10"/>
    </row>
    <row r="445" spans="1:14" hidden="1" outlineLevel="1" x14ac:dyDescent="0.3">
      <c r="A445" s="19" t="s">
        <v>200</v>
      </c>
      <c r="B445" s="21" t="e">
        <f t="shared" si="11"/>
        <v>#REF!</v>
      </c>
      <c r="C445" s="244"/>
      <c r="D445" s="244"/>
      <c r="E445" s="210">
        <v>0</v>
      </c>
      <c r="F445" s="210">
        <v>0</v>
      </c>
      <c r="G445" s="210">
        <v>0</v>
      </c>
      <c r="H445" s="210">
        <v>0</v>
      </c>
      <c r="I445" s="210">
        <v>0</v>
      </c>
      <c r="J445" s="140"/>
      <c r="K445" s="9"/>
      <c r="L445" s="9"/>
      <c r="M445" s="10"/>
      <c r="N445" s="10"/>
    </row>
    <row r="446" spans="1:14" hidden="1" outlineLevel="1" x14ac:dyDescent="0.3">
      <c r="A446" s="19" t="s">
        <v>200</v>
      </c>
      <c r="B446" s="21" t="e">
        <f t="shared" si="11"/>
        <v>#REF!</v>
      </c>
      <c r="C446" s="244"/>
      <c r="D446" s="244"/>
      <c r="E446" s="210">
        <v>0</v>
      </c>
      <c r="F446" s="210">
        <v>0</v>
      </c>
      <c r="G446" s="210">
        <v>0</v>
      </c>
      <c r="H446" s="210">
        <v>0</v>
      </c>
      <c r="I446" s="210">
        <v>0</v>
      </c>
      <c r="J446" s="140"/>
      <c r="K446" s="9"/>
      <c r="L446" s="9"/>
      <c r="M446" s="10"/>
      <c r="N446" s="10"/>
    </row>
    <row r="447" spans="1:14" hidden="1" outlineLevel="1" x14ac:dyDescent="0.3">
      <c r="A447" s="19" t="s">
        <v>200</v>
      </c>
      <c r="B447" s="21" t="e">
        <f t="shared" si="11"/>
        <v>#REF!</v>
      </c>
      <c r="C447" s="244"/>
      <c r="D447" s="244"/>
      <c r="E447" s="210">
        <v>0</v>
      </c>
      <c r="F447" s="210">
        <v>0</v>
      </c>
      <c r="G447" s="210">
        <v>0</v>
      </c>
      <c r="H447" s="210">
        <v>0</v>
      </c>
      <c r="I447" s="210">
        <v>0</v>
      </c>
      <c r="J447" s="140"/>
      <c r="K447" s="9"/>
      <c r="L447" s="9"/>
      <c r="M447" s="10"/>
      <c r="N447" s="10"/>
    </row>
    <row r="448" spans="1:14" hidden="1" outlineLevel="1" x14ac:dyDescent="0.3">
      <c r="A448" s="19" t="s">
        <v>200</v>
      </c>
      <c r="B448" s="21" t="e">
        <f t="shared" si="11"/>
        <v>#REF!</v>
      </c>
      <c r="C448" s="244"/>
      <c r="D448" s="244"/>
      <c r="E448" s="210">
        <v>0</v>
      </c>
      <c r="F448" s="210">
        <v>0</v>
      </c>
      <c r="G448" s="210">
        <v>0</v>
      </c>
      <c r="H448" s="210">
        <v>0</v>
      </c>
      <c r="I448" s="210">
        <v>0</v>
      </c>
      <c r="J448" s="140"/>
      <c r="K448" s="9"/>
      <c r="L448" s="9"/>
      <c r="M448" s="10"/>
      <c r="N448" s="10"/>
    </row>
    <row r="449" spans="1:14" hidden="1" outlineLevel="1" x14ac:dyDescent="0.3">
      <c r="A449" s="19" t="s">
        <v>200</v>
      </c>
      <c r="B449" s="21" t="e">
        <f t="shared" si="11"/>
        <v>#REF!</v>
      </c>
      <c r="C449" s="244"/>
      <c r="D449" s="244"/>
      <c r="E449" s="210">
        <v>0</v>
      </c>
      <c r="F449" s="210">
        <v>0</v>
      </c>
      <c r="G449" s="210">
        <v>0</v>
      </c>
      <c r="H449" s="210">
        <v>0</v>
      </c>
      <c r="I449" s="210">
        <v>0</v>
      </c>
      <c r="J449" s="140"/>
      <c r="K449" s="9"/>
      <c r="L449" s="9"/>
      <c r="M449" s="10"/>
      <c r="N449" s="10"/>
    </row>
    <row r="450" spans="1:14" hidden="1" outlineLevel="1" x14ac:dyDescent="0.3">
      <c r="A450" s="19" t="s">
        <v>200</v>
      </c>
      <c r="B450" s="21" t="e">
        <f t="shared" si="11"/>
        <v>#REF!</v>
      </c>
      <c r="C450" s="244"/>
      <c r="D450" s="244"/>
      <c r="E450" s="210">
        <v>0</v>
      </c>
      <c r="F450" s="210">
        <v>0</v>
      </c>
      <c r="G450" s="210">
        <v>0</v>
      </c>
      <c r="H450" s="210">
        <v>0</v>
      </c>
      <c r="I450" s="210">
        <v>0</v>
      </c>
      <c r="J450" s="140"/>
      <c r="K450" s="9"/>
      <c r="L450" s="9"/>
      <c r="M450" s="10"/>
      <c r="N450" s="10"/>
    </row>
    <row r="451" spans="1:14" hidden="1" outlineLevel="1" x14ac:dyDescent="0.3">
      <c r="A451" s="19" t="s">
        <v>200</v>
      </c>
      <c r="B451" s="21" t="e">
        <f t="shared" si="11"/>
        <v>#REF!</v>
      </c>
      <c r="C451" s="244"/>
      <c r="D451" s="244"/>
      <c r="E451" s="210">
        <v>0</v>
      </c>
      <c r="F451" s="210">
        <v>0</v>
      </c>
      <c r="G451" s="210">
        <v>0</v>
      </c>
      <c r="H451" s="210">
        <v>0</v>
      </c>
      <c r="I451" s="210">
        <v>0</v>
      </c>
      <c r="J451" s="140"/>
      <c r="K451" s="9"/>
      <c r="L451" s="9"/>
      <c r="M451" s="10"/>
      <c r="N451" s="10"/>
    </row>
    <row r="452" spans="1:14" hidden="1" outlineLevel="1" x14ac:dyDescent="0.3">
      <c r="A452" s="19" t="s">
        <v>200</v>
      </c>
      <c r="B452" s="21" t="e">
        <f t="shared" si="11"/>
        <v>#REF!</v>
      </c>
      <c r="C452" s="244"/>
      <c r="D452" s="244"/>
      <c r="E452" s="210">
        <v>0</v>
      </c>
      <c r="F452" s="210">
        <v>0</v>
      </c>
      <c r="G452" s="210">
        <v>0</v>
      </c>
      <c r="H452" s="210">
        <v>0</v>
      </c>
      <c r="I452" s="210">
        <v>0</v>
      </c>
      <c r="J452" s="140"/>
      <c r="K452" s="9"/>
      <c r="L452" s="9"/>
      <c r="M452" s="10"/>
      <c r="N452" s="10"/>
    </row>
    <row r="453" spans="1:14" hidden="1" outlineLevel="1" x14ac:dyDescent="0.3">
      <c r="A453" s="19" t="s">
        <v>200</v>
      </c>
      <c r="B453" s="21" t="e">
        <f t="shared" si="11"/>
        <v>#REF!</v>
      </c>
      <c r="C453" s="244"/>
      <c r="D453" s="244"/>
      <c r="E453" s="210">
        <v>0</v>
      </c>
      <c r="F453" s="210">
        <v>0</v>
      </c>
      <c r="G453" s="210">
        <v>0</v>
      </c>
      <c r="H453" s="210">
        <v>0</v>
      </c>
      <c r="I453" s="210">
        <v>0</v>
      </c>
      <c r="J453" s="140"/>
      <c r="K453" s="9"/>
      <c r="L453" s="9"/>
      <c r="M453" s="10"/>
      <c r="N453" s="10"/>
    </row>
    <row r="454" spans="1:14" hidden="1" outlineLevel="1" x14ac:dyDescent="0.3">
      <c r="A454" s="19" t="s">
        <v>200</v>
      </c>
      <c r="B454" s="21" t="e">
        <f t="shared" si="11"/>
        <v>#REF!</v>
      </c>
      <c r="C454" s="244"/>
      <c r="D454" s="244"/>
      <c r="E454" s="210">
        <v>0</v>
      </c>
      <c r="F454" s="210">
        <v>0</v>
      </c>
      <c r="G454" s="210">
        <v>0</v>
      </c>
      <c r="H454" s="210">
        <v>0</v>
      </c>
      <c r="I454" s="210">
        <v>0</v>
      </c>
      <c r="J454" s="140"/>
      <c r="K454" s="9"/>
      <c r="L454" s="9"/>
      <c r="M454" s="10"/>
      <c r="N454" s="10"/>
    </row>
    <row r="455" spans="1:14" hidden="1" outlineLevel="1" x14ac:dyDescent="0.3">
      <c r="A455" s="19" t="s">
        <v>200</v>
      </c>
      <c r="B455" s="21" t="e">
        <f t="shared" si="11"/>
        <v>#REF!</v>
      </c>
      <c r="C455" s="244"/>
      <c r="D455" s="244"/>
      <c r="E455" s="210">
        <v>0</v>
      </c>
      <c r="F455" s="210">
        <v>0</v>
      </c>
      <c r="G455" s="210">
        <v>0</v>
      </c>
      <c r="H455" s="210">
        <v>0</v>
      </c>
      <c r="I455" s="210">
        <v>0</v>
      </c>
      <c r="J455" s="140"/>
      <c r="K455" s="9"/>
      <c r="L455" s="9"/>
      <c r="M455" s="10"/>
      <c r="N455" s="10"/>
    </row>
    <row r="456" spans="1:14" hidden="1" outlineLevel="1" x14ac:dyDescent="0.3">
      <c r="A456" s="19" t="s">
        <v>200</v>
      </c>
      <c r="B456" s="21" t="e">
        <f t="shared" si="11"/>
        <v>#REF!</v>
      </c>
      <c r="C456" s="244"/>
      <c r="D456" s="244"/>
      <c r="E456" s="210">
        <v>0</v>
      </c>
      <c r="F456" s="210">
        <v>0</v>
      </c>
      <c r="G456" s="210">
        <v>0</v>
      </c>
      <c r="H456" s="210">
        <v>0</v>
      </c>
      <c r="I456" s="210">
        <v>0</v>
      </c>
      <c r="J456" s="140"/>
      <c r="K456" s="9"/>
      <c r="L456" s="9"/>
      <c r="M456" s="10"/>
      <c r="N456" s="10"/>
    </row>
    <row r="457" spans="1:14" hidden="1" outlineLevel="1" x14ac:dyDescent="0.3">
      <c r="A457" s="19" t="s">
        <v>200</v>
      </c>
      <c r="B457" s="21" t="e">
        <f t="shared" si="11"/>
        <v>#REF!</v>
      </c>
      <c r="C457" s="244"/>
      <c r="D457" s="244"/>
      <c r="E457" s="210">
        <v>0</v>
      </c>
      <c r="F457" s="210">
        <v>0</v>
      </c>
      <c r="G457" s="210">
        <v>0</v>
      </c>
      <c r="H457" s="210">
        <v>0</v>
      </c>
      <c r="I457" s="210">
        <v>0</v>
      </c>
      <c r="J457" s="140"/>
      <c r="K457" s="9"/>
      <c r="L457" s="9"/>
      <c r="M457" s="10"/>
      <c r="N457" s="10"/>
    </row>
    <row r="458" spans="1:14" hidden="1" outlineLevel="1" x14ac:dyDescent="0.3">
      <c r="A458" s="19" t="s">
        <v>200</v>
      </c>
      <c r="B458" s="21" t="e">
        <f t="shared" si="11"/>
        <v>#REF!</v>
      </c>
      <c r="C458" s="244"/>
      <c r="D458" s="244"/>
      <c r="E458" s="210">
        <v>0</v>
      </c>
      <c r="F458" s="210">
        <v>0</v>
      </c>
      <c r="G458" s="210">
        <v>0</v>
      </c>
      <c r="H458" s="210">
        <v>0</v>
      </c>
      <c r="I458" s="210">
        <v>0</v>
      </c>
      <c r="J458" s="140"/>
      <c r="K458" s="9"/>
      <c r="L458" s="9"/>
      <c r="M458" s="10"/>
      <c r="N458" s="10"/>
    </row>
    <row r="459" spans="1:14" hidden="1" outlineLevel="1" x14ac:dyDescent="0.3">
      <c r="A459" s="19" t="s">
        <v>200</v>
      </c>
      <c r="B459" s="21" t="e">
        <f t="shared" si="11"/>
        <v>#REF!</v>
      </c>
      <c r="C459" s="244"/>
      <c r="D459" s="244"/>
      <c r="E459" s="210">
        <v>0</v>
      </c>
      <c r="F459" s="210">
        <v>0</v>
      </c>
      <c r="G459" s="210">
        <v>0</v>
      </c>
      <c r="H459" s="210">
        <v>0</v>
      </c>
      <c r="I459" s="210">
        <v>0</v>
      </c>
      <c r="J459" s="140"/>
      <c r="K459" s="9"/>
      <c r="L459" s="9"/>
      <c r="M459" s="10"/>
      <c r="N459" s="10"/>
    </row>
    <row r="460" spans="1:14" hidden="1" outlineLevel="1" x14ac:dyDescent="0.3">
      <c r="A460" s="19" t="s">
        <v>200</v>
      </c>
      <c r="B460" s="21" t="e">
        <f t="shared" si="11"/>
        <v>#REF!</v>
      </c>
      <c r="C460" s="244"/>
      <c r="D460" s="244"/>
      <c r="E460" s="210">
        <v>0</v>
      </c>
      <c r="F460" s="210">
        <v>0</v>
      </c>
      <c r="G460" s="210">
        <v>0</v>
      </c>
      <c r="H460" s="210">
        <v>0</v>
      </c>
      <c r="I460" s="210">
        <v>0</v>
      </c>
      <c r="J460" s="140"/>
      <c r="K460" s="9"/>
      <c r="L460" s="9"/>
      <c r="M460" s="10"/>
      <c r="N460" s="10"/>
    </row>
    <row r="461" spans="1:14" hidden="1" outlineLevel="1" x14ac:dyDescent="0.3">
      <c r="A461" s="19" t="s">
        <v>200</v>
      </c>
      <c r="B461" s="21" t="e">
        <f t="shared" si="11"/>
        <v>#REF!</v>
      </c>
      <c r="C461" s="244"/>
      <c r="D461" s="244"/>
      <c r="E461" s="210">
        <v>0</v>
      </c>
      <c r="F461" s="210">
        <v>0</v>
      </c>
      <c r="G461" s="210">
        <v>0</v>
      </c>
      <c r="H461" s="210">
        <v>0</v>
      </c>
      <c r="I461" s="210">
        <v>0</v>
      </c>
      <c r="J461" s="140"/>
      <c r="K461" s="9"/>
      <c r="L461" s="9"/>
      <c r="M461" s="10"/>
      <c r="N461" s="10"/>
    </row>
    <row r="462" spans="1:14" hidden="1" outlineLevel="1" x14ac:dyDescent="0.3">
      <c r="A462" s="19" t="s">
        <v>200</v>
      </c>
      <c r="B462" s="21" t="e">
        <f t="shared" si="11"/>
        <v>#REF!</v>
      </c>
      <c r="C462" s="244"/>
      <c r="D462" s="244"/>
      <c r="E462" s="210">
        <v>0</v>
      </c>
      <c r="F462" s="210">
        <v>0</v>
      </c>
      <c r="G462" s="210">
        <v>0</v>
      </c>
      <c r="H462" s="210">
        <v>0</v>
      </c>
      <c r="I462" s="210">
        <v>0</v>
      </c>
      <c r="J462" s="140"/>
      <c r="K462" s="9"/>
      <c r="L462" s="9"/>
      <c r="M462" s="10"/>
      <c r="N462" s="10"/>
    </row>
    <row r="463" spans="1:14" hidden="1" outlineLevel="1" x14ac:dyDescent="0.3">
      <c r="A463" s="19" t="s">
        <v>200</v>
      </c>
      <c r="B463" s="21" t="e">
        <f t="shared" si="11"/>
        <v>#REF!</v>
      </c>
      <c r="C463" s="244"/>
      <c r="D463" s="244"/>
      <c r="E463" s="210">
        <v>0</v>
      </c>
      <c r="F463" s="210">
        <v>0</v>
      </c>
      <c r="G463" s="210">
        <v>0</v>
      </c>
      <c r="H463" s="210">
        <v>0</v>
      </c>
      <c r="I463" s="210">
        <v>0</v>
      </c>
      <c r="J463" s="140"/>
      <c r="K463" s="9"/>
      <c r="L463" s="9"/>
      <c r="M463" s="10"/>
      <c r="N463" s="10"/>
    </row>
    <row r="464" spans="1:14" hidden="1" outlineLevel="1" x14ac:dyDescent="0.3">
      <c r="A464" s="19" t="s">
        <v>200</v>
      </c>
      <c r="B464" s="21" t="e">
        <f t="shared" si="11"/>
        <v>#REF!</v>
      </c>
      <c r="C464" s="244"/>
      <c r="D464" s="244"/>
      <c r="E464" s="210">
        <v>0</v>
      </c>
      <c r="F464" s="210">
        <v>0</v>
      </c>
      <c r="G464" s="210">
        <v>0</v>
      </c>
      <c r="H464" s="210">
        <v>0</v>
      </c>
      <c r="I464" s="210">
        <v>0</v>
      </c>
      <c r="J464" s="140"/>
      <c r="K464" s="9"/>
      <c r="L464" s="9"/>
      <c r="M464" s="10"/>
      <c r="N464" s="10"/>
    </row>
    <row r="465" spans="1:14" hidden="1" outlineLevel="1" x14ac:dyDescent="0.3">
      <c r="A465" s="19" t="s">
        <v>200</v>
      </c>
      <c r="B465" s="21" t="str">
        <f t="shared" si="11"/>
        <v>Metropolitan Water District of Southern California</v>
      </c>
      <c r="C465" s="244"/>
      <c r="D465" s="244"/>
      <c r="E465" s="210">
        <v>0</v>
      </c>
      <c r="F465" s="210">
        <v>0</v>
      </c>
      <c r="G465" s="210">
        <v>0</v>
      </c>
      <c r="H465" s="210">
        <v>0</v>
      </c>
      <c r="I465" s="210">
        <v>95000</v>
      </c>
      <c r="J465" s="140"/>
      <c r="K465" s="9"/>
      <c r="L465" s="9"/>
      <c r="M465" s="10"/>
      <c r="N465" s="10"/>
    </row>
    <row r="466" spans="1:14" hidden="1" outlineLevel="1" x14ac:dyDescent="0.3">
      <c r="A466" s="19" t="s">
        <v>200</v>
      </c>
      <c r="B466" s="21" t="e">
        <f t="shared" si="11"/>
        <v>#REF!</v>
      </c>
      <c r="C466" s="244"/>
      <c r="D466" s="244"/>
      <c r="E466" s="210">
        <v>0</v>
      </c>
      <c r="F466" s="210">
        <v>0</v>
      </c>
      <c r="G466" s="210">
        <v>0</v>
      </c>
      <c r="H466" s="210">
        <v>0</v>
      </c>
      <c r="I466" s="210">
        <v>0</v>
      </c>
      <c r="J466" s="140"/>
      <c r="K466" s="9"/>
      <c r="L466" s="9"/>
      <c r="M466" s="10"/>
      <c r="N466" s="10"/>
    </row>
    <row r="467" spans="1:14" hidden="1" outlineLevel="1" x14ac:dyDescent="0.3">
      <c r="A467" s="19" t="s">
        <v>200</v>
      </c>
      <c r="B467" s="21" t="e">
        <f t="shared" si="11"/>
        <v>#REF!</v>
      </c>
      <c r="C467" s="244"/>
      <c r="D467" s="244"/>
      <c r="E467" s="210">
        <v>0</v>
      </c>
      <c r="F467" s="210">
        <v>0</v>
      </c>
      <c r="G467" s="210">
        <v>0</v>
      </c>
      <c r="H467" s="210">
        <v>0</v>
      </c>
      <c r="I467" s="210">
        <v>0</v>
      </c>
      <c r="J467" s="140"/>
      <c r="K467" s="9"/>
      <c r="L467" s="9"/>
      <c r="M467" s="10"/>
      <c r="N467" s="10"/>
    </row>
    <row r="468" spans="1:14" hidden="1" outlineLevel="1" x14ac:dyDescent="0.3">
      <c r="A468" s="19" t="s">
        <v>200</v>
      </c>
      <c r="B468" s="21" t="e">
        <f t="shared" si="11"/>
        <v>#REF!</v>
      </c>
      <c r="C468" s="244"/>
      <c r="D468" s="244"/>
      <c r="E468" s="210">
        <v>0</v>
      </c>
      <c r="F468" s="210">
        <v>0</v>
      </c>
      <c r="G468" s="210">
        <v>0</v>
      </c>
      <c r="H468" s="210">
        <v>0</v>
      </c>
      <c r="I468" s="210">
        <v>0</v>
      </c>
      <c r="J468" s="140"/>
      <c r="K468" s="9"/>
      <c r="L468" s="9"/>
      <c r="M468" s="10"/>
      <c r="N468" s="10"/>
    </row>
    <row r="469" spans="1:14" hidden="1" outlineLevel="1" x14ac:dyDescent="0.3">
      <c r="A469" s="19" t="s">
        <v>200</v>
      </c>
      <c r="B469" s="21" t="e">
        <f t="shared" si="11"/>
        <v>#REF!</v>
      </c>
      <c r="C469" s="244"/>
      <c r="D469" s="244"/>
      <c r="E469" s="210">
        <v>0</v>
      </c>
      <c r="F469" s="210">
        <v>0</v>
      </c>
      <c r="G469" s="210">
        <v>0</v>
      </c>
      <c r="H469" s="210">
        <v>0</v>
      </c>
      <c r="I469" s="210">
        <v>0</v>
      </c>
      <c r="J469" s="140"/>
      <c r="K469" s="9"/>
      <c r="L469" s="9"/>
      <c r="M469" s="10"/>
      <c r="N469" s="10"/>
    </row>
    <row r="470" spans="1:14" hidden="1" outlineLevel="1" x14ac:dyDescent="0.3">
      <c r="A470" s="19" t="s">
        <v>200</v>
      </c>
      <c r="B470" s="21" t="e">
        <f t="shared" si="11"/>
        <v>#REF!</v>
      </c>
      <c r="C470" s="244"/>
      <c r="D470" s="244"/>
      <c r="E470" s="210">
        <v>0</v>
      </c>
      <c r="F470" s="210">
        <v>0</v>
      </c>
      <c r="G470" s="210">
        <v>0</v>
      </c>
      <c r="H470" s="210">
        <v>0</v>
      </c>
      <c r="I470" s="210">
        <v>0</v>
      </c>
      <c r="J470" s="140"/>
      <c r="K470" s="9"/>
      <c r="L470" s="9"/>
      <c r="M470" s="10"/>
      <c r="N470" s="10"/>
    </row>
    <row r="471" spans="1:14" hidden="1" outlineLevel="1" x14ac:dyDescent="0.3">
      <c r="A471" s="19" t="s">
        <v>200</v>
      </c>
      <c r="B471" s="21" t="e">
        <f t="shared" si="11"/>
        <v>#REF!</v>
      </c>
      <c r="C471" s="244"/>
      <c r="D471" s="244"/>
      <c r="E471" s="210">
        <v>0</v>
      </c>
      <c r="F471" s="210">
        <v>0</v>
      </c>
      <c r="G471" s="210">
        <v>0</v>
      </c>
      <c r="H471" s="210">
        <v>0</v>
      </c>
      <c r="I471" s="210">
        <v>0</v>
      </c>
      <c r="J471" s="140"/>
      <c r="K471" s="9"/>
      <c r="L471" s="9"/>
      <c r="M471" s="10"/>
      <c r="N471" s="10"/>
    </row>
    <row r="472" spans="1:14" collapsed="1" x14ac:dyDescent="0.3">
      <c r="A472" s="19"/>
      <c r="B472" s="19"/>
      <c r="C472" s="243"/>
      <c r="D472" s="243"/>
      <c r="E472" s="210"/>
      <c r="F472" s="210"/>
      <c r="G472" s="210"/>
      <c r="H472" s="210"/>
      <c r="I472" s="210"/>
      <c r="J472" s="140"/>
      <c r="K472" s="9"/>
      <c r="L472" s="9"/>
      <c r="M472" s="10"/>
      <c r="N472" s="10"/>
    </row>
    <row r="473" spans="1:14" x14ac:dyDescent="0.3">
      <c r="A473" s="114"/>
      <c r="B473" s="20"/>
      <c r="C473" s="243"/>
      <c r="D473" s="243"/>
      <c r="E473" s="209"/>
      <c r="F473" s="209"/>
      <c r="G473" s="209"/>
      <c r="H473" s="209"/>
      <c r="I473" s="209"/>
      <c r="J473" s="138"/>
      <c r="K473" s="9"/>
      <c r="L473" s="9"/>
      <c r="M473" s="10"/>
      <c r="N473" s="10"/>
    </row>
    <row r="474" spans="1:14" x14ac:dyDescent="0.3">
      <c r="A474" s="21" t="s">
        <v>0</v>
      </c>
      <c r="B474" s="21" t="s">
        <v>11</v>
      </c>
      <c r="C474" s="244"/>
      <c r="D474" s="244"/>
      <c r="E474" s="208">
        <v>2025</v>
      </c>
      <c r="F474" s="208">
        <v>2030</v>
      </c>
      <c r="G474" s="208">
        <v>2035</v>
      </c>
      <c r="H474" s="208">
        <v>2040</v>
      </c>
      <c r="I474" s="208">
        <v>2045</v>
      </c>
      <c r="J474" s="139" t="s">
        <v>8</v>
      </c>
      <c r="K474" s="9"/>
      <c r="L474" s="9"/>
      <c r="M474" s="10"/>
      <c r="N474" s="10"/>
    </row>
    <row r="475" spans="1:14" hidden="1" outlineLevel="1" x14ac:dyDescent="0.3">
      <c r="A475" s="19" t="s">
        <v>27</v>
      </c>
      <c r="B475" s="21" t="e">
        <f>B429</f>
        <v>#REF!</v>
      </c>
      <c r="C475" s="244"/>
      <c r="D475" s="244"/>
      <c r="E475" s="210">
        <v>0</v>
      </c>
      <c r="F475" s="210">
        <v>0</v>
      </c>
      <c r="G475" s="210">
        <v>0</v>
      </c>
      <c r="H475" s="210">
        <v>0</v>
      </c>
      <c r="I475" s="210">
        <v>0</v>
      </c>
      <c r="J475" s="140"/>
      <c r="K475" s="9"/>
      <c r="L475" s="9"/>
      <c r="M475" s="10"/>
      <c r="N475" s="10"/>
    </row>
    <row r="476" spans="1:14" hidden="1" outlineLevel="1" x14ac:dyDescent="0.3">
      <c r="A476" s="19" t="s">
        <v>27</v>
      </c>
      <c r="B476" s="21" t="e">
        <f t="shared" ref="B476:B517" si="12">B430</f>
        <v>#REF!</v>
      </c>
      <c r="C476" s="244"/>
      <c r="D476" s="244"/>
      <c r="E476" s="210">
        <v>0</v>
      </c>
      <c r="F476" s="210">
        <v>0</v>
      </c>
      <c r="G476" s="210">
        <v>0</v>
      </c>
      <c r="H476" s="210">
        <v>0</v>
      </c>
      <c r="I476" s="210">
        <v>0</v>
      </c>
      <c r="J476" s="140"/>
      <c r="K476" s="9"/>
      <c r="L476" s="9"/>
      <c r="M476" s="10"/>
      <c r="N476" s="10"/>
    </row>
    <row r="477" spans="1:14" hidden="1" outlineLevel="1" x14ac:dyDescent="0.3">
      <c r="A477" s="19" t="s">
        <v>27</v>
      </c>
      <c r="B477" s="21" t="e">
        <f t="shared" si="12"/>
        <v>#REF!</v>
      </c>
      <c r="C477" s="244"/>
      <c r="D477" s="244"/>
      <c r="E477" s="210">
        <v>0</v>
      </c>
      <c r="F477" s="210">
        <v>0</v>
      </c>
      <c r="G477" s="210">
        <v>0</v>
      </c>
      <c r="H477" s="210">
        <v>0</v>
      </c>
      <c r="I477" s="210">
        <v>0</v>
      </c>
      <c r="J477" s="140"/>
      <c r="K477" s="9"/>
      <c r="L477" s="9"/>
      <c r="M477" s="10"/>
      <c r="N477" s="10"/>
    </row>
    <row r="478" spans="1:14" hidden="1" outlineLevel="1" x14ac:dyDescent="0.3">
      <c r="A478" s="19" t="s">
        <v>27</v>
      </c>
      <c r="B478" s="21" t="e">
        <f t="shared" si="12"/>
        <v>#REF!</v>
      </c>
      <c r="C478" s="244"/>
      <c r="D478" s="244"/>
      <c r="E478" s="210">
        <v>0</v>
      </c>
      <c r="F478" s="210">
        <v>0</v>
      </c>
      <c r="G478" s="210">
        <v>0</v>
      </c>
      <c r="H478" s="210">
        <v>0</v>
      </c>
      <c r="I478" s="210">
        <v>0</v>
      </c>
      <c r="J478" s="140"/>
      <c r="K478" s="9"/>
      <c r="L478" s="9"/>
      <c r="M478" s="10"/>
      <c r="N478" s="10"/>
    </row>
    <row r="479" spans="1:14" hidden="1" outlineLevel="1" x14ac:dyDescent="0.3">
      <c r="A479" s="19" t="s">
        <v>27</v>
      </c>
      <c r="B479" s="21" t="e">
        <f t="shared" si="12"/>
        <v>#REF!</v>
      </c>
      <c r="C479" s="244"/>
      <c r="D479" s="244"/>
      <c r="E479" s="210">
        <v>0</v>
      </c>
      <c r="F479" s="210">
        <v>0</v>
      </c>
      <c r="G479" s="210">
        <v>0</v>
      </c>
      <c r="H479" s="210">
        <v>0</v>
      </c>
      <c r="I479" s="210">
        <v>0</v>
      </c>
      <c r="J479" s="140"/>
      <c r="K479" s="9"/>
      <c r="L479" s="9"/>
      <c r="M479" s="10"/>
      <c r="N479" s="10"/>
    </row>
    <row r="480" spans="1:14" hidden="1" outlineLevel="1" x14ac:dyDescent="0.3">
      <c r="A480" s="19" t="s">
        <v>27</v>
      </c>
      <c r="B480" s="21" t="e">
        <f t="shared" si="12"/>
        <v>#REF!</v>
      </c>
      <c r="C480" s="244"/>
      <c r="D480" s="244"/>
      <c r="E480" s="210">
        <v>0</v>
      </c>
      <c r="F480" s="210">
        <v>0</v>
      </c>
      <c r="G480" s="210">
        <v>0</v>
      </c>
      <c r="H480" s="210">
        <v>0</v>
      </c>
      <c r="I480" s="210">
        <v>0</v>
      </c>
      <c r="J480" s="140"/>
      <c r="K480" s="9"/>
      <c r="L480" s="9"/>
      <c r="M480" s="10"/>
      <c r="N480" s="10"/>
    </row>
    <row r="481" spans="1:14" hidden="1" outlineLevel="1" x14ac:dyDescent="0.3">
      <c r="A481" s="19" t="s">
        <v>27</v>
      </c>
      <c r="B481" s="21" t="e">
        <f t="shared" si="12"/>
        <v>#REF!</v>
      </c>
      <c r="C481" s="244"/>
      <c r="D481" s="244"/>
      <c r="E481" s="210">
        <v>0</v>
      </c>
      <c r="F481" s="210">
        <v>0</v>
      </c>
      <c r="G481" s="210">
        <v>0</v>
      </c>
      <c r="H481" s="210">
        <v>0</v>
      </c>
      <c r="I481" s="210">
        <v>0</v>
      </c>
      <c r="J481" s="140"/>
      <c r="K481" s="9"/>
      <c r="L481" s="9"/>
      <c r="M481" s="10"/>
      <c r="N481" s="10"/>
    </row>
    <row r="482" spans="1:14" hidden="1" outlineLevel="1" x14ac:dyDescent="0.3">
      <c r="A482" s="19" t="s">
        <v>27</v>
      </c>
      <c r="B482" s="21" t="e">
        <f t="shared" si="12"/>
        <v>#REF!</v>
      </c>
      <c r="C482" s="244"/>
      <c r="D482" s="244"/>
      <c r="E482" s="210">
        <v>0</v>
      </c>
      <c r="F482" s="210">
        <v>0</v>
      </c>
      <c r="G482" s="210">
        <v>0</v>
      </c>
      <c r="H482" s="210">
        <v>0</v>
      </c>
      <c r="I482" s="210">
        <v>0</v>
      </c>
      <c r="J482" s="140"/>
      <c r="K482" s="9"/>
      <c r="L482" s="9"/>
      <c r="M482" s="10"/>
      <c r="N482" s="10"/>
    </row>
    <row r="483" spans="1:14" hidden="1" outlineLevel="1" x14ac:dyDescent="0.3">
      <c r="A483" s="19" t="s">
        <v>27</v>
      </c>
      <c r="B483" s="21" t="e">
        <f t="shared" si="12"/>
        <v>#REF!</v>
      </c>
      <c r="C483" s="244"/>
      <c r="D483" s="244"/>
      <c r="E483" s="210">
        <v>0</v>
      </c>
      <c r="F483" s="210">
        <v>0</v>
      </c>
      <c r="G483" s="210">
        <v>0</v>
      </c>
      <c r="H483" s="210">
        <v>0</v>
      </c>
      <c r="I483" s="210">
        <v>0</v>
      </c>
      <c r="J483" s="140"/>
      <c r="K483" s="9"/>
      <c r="L483" s="9"/>
      <c r="M483" s="10"/>
      <c r="N483" s="10"/>
    </row>
    <row r="484" spans="1:14" hidden="1" outlineLevel="1" x14ac:dyDescent="0.3">
      <c r="A484" s="19" t="s">
        <v>27</v>
      </c>
      <c r="B484" s="21" t="e">
        <f t="shared" si="12"/>
        <v>#REF!</v>
      </c>
      <c r="C484" s="244"/>
      <c r="D484" s="244"/>
      <c r="E484" s="210">
        <v>0</v>
      </c>
      <c r="F484" s="210">
        <v>0</v>
      </c>
      <c r="G484" s="210">
        <v>0</v>
      </c>
      <c r="H484" s="210">
        <v>0</v>
      </c>
      <c r="I484" s="210">
        <v>0</v>
      </c>
      <c r="J484" s="140"/>
      <c r="K484" s="9"/>
      <c r="L484" s="9"/>
      <c r="M484" s="10"/>
      <c r="N484" s="10"/>
    </row>
    <row r="485" spans="1:14" hidden="1" outlineLevel="1" x14ac:dyDescent="0.3">
      <c r="A485" s="19" t="s">
        <v>27</v>
      </c>
      <c r="B485" s="21" t="e">
        <f t="shared" si="12"/>
        <v>#REF!</v>
      </c>
      <c r="C485" s="244"/>
      <c r="D485" s="244"/>
      <c r="E485" s="210">
        <v>0</v>
      </c>
      <c r="F485" s="210">
        <v>0</v>
      </c>
      <c r="G485" s="210">
        <v>0</v>
      </c>
      <c r="H485" s="210">
        <v>0</v>
      </c>
      <c r="I485" s="210">
        <v>0</v>
      </c>
      <c r="J485" s="140"/>
      <c r="K485" s="9"/>
      <c r="L485" s="9"/>
      <c r="M485" s="10"/>
      <c r="N485" s="10"/>
    </row>
    <row r="486" spans="1:14" hidden="1" outlineLevel="1" x14ac:dyDescent="0.3">
      <c r="A486" s="19" t="s">
        <v>27</v>
      </c>
      <c r="B486" s="21" t="e">
        <f t="shared" si="12"/>
        <v>#REF!</v>
      </c>
      <c r="C486" s="244"/>
      <c r="D486" s="244"/>
      <c r="E486" s="210">
        <v>0</v>
      </c>
      <c r="F486" s="210">
        <v>0</v>
      </c>
      <c r="G486" s="210">
        <v>0</v>
      </c>
      <c r="H486" s="210">
        <v>0</v>
      </c>
      <c r="I486" s="210">
        <v>0</v>
      </c>
      <c r="J486" s="140"/>
      <c r="K486" s="9"/>
      <c r="L486" s="9"/>
      <c r="M486" s="10"/>
      <c r="N486" s="10"/>
    </row>
    <row r="487" spans="1:14" hidden="1" outlineLevel="1" x14ac:dyDescent="0.3">
      <c r="A487" s="19" t="s">
        <v>27</v>
      </c>
      <c r="B487" s="21" t="e">
        <f t="shared" si="12"/>
        <v>#REF!</v>
      </c>
      <c r="C487" s="244"/>
      <c r="D487" s="244"/>
      <c r="E487" s="210">
        <v>0</v>
      </c>
      <c r="F487" s="210">
        <v>0</v>
      </c>
      <c r="G487" s="210">
        <v>0</v>
      </c>
      <c r="H487" s="210">
        <v>0</v>
      </c>
      <c r="I487" s="210">
        <v>0</v>
      </c>
      <c r="J487" s="140"/>
      <c r="K487" s="9"/>
      <c r="L487" s="9"/>
      <c r="M487" s="10"/>
      <c r="N487" s="10"/>
    </row>
    <row r="488" spans="1:14" hidden="1" outlineLevel="1" x14ac:dyDescent="0.3">
      <c r="A488" s="19" t="s">
        <v>27</v>
      </c>
      <c r="B488" s="21" t="e">
        <f t="shared" si="12"/>
        <v>#REF!</v>
      </c>
      <c r="C488" s="244"/>
      <c r="D488" s="244"/>
      <c r="E488" s="210">
        <v>0</v>
      </c>
      <c r="F488" s="210">
        <v>0</v>
      </c>
      <c r="G488" s="210">
        <v>0</v>
      </c>
      <c r="H488" s="210">
        <v>0</v>
      </c>
      <c r="I488" s="210">
        <v>0</v>
      </c>
      <c r="J488" s="140"/>
      <c r="K488" s="9"/>
      <c r="L488" s="9"/>
      <c r="M488" s="10"/>
      <c r="N488" s="10"/>
    </row>
    <row r="489" spans="1:14" hidden="1" outlineLevel="1" x14ac:dyDescent="0.3">
      <c r="A489" s="19" t="s">
        <v>27</v>
      </c>
      <c r="B489" s="21" t="e">
        <f t="shared" si="12"/>
        <v>#REF!</v>
      </c>
      <c r="C489" s="244"/>
      <c r="D489" s="244"/>
      <c r="E489" s="210">
        <v>0</v>
      </c>
      <c r="F489" s="210">
        <v>0</v>
      </c>
      <c r="G489" s="210">
        <v>0</v>
      </c>
      <c r="H489" s="210">
        <v>0</v>
      </c>
      <c r="I489" s="210">
        <v>0</v>
      </c>
      <c r="J489" s="140"/>
      <c r="K489" s="9"/>
      <c r="L489" s="9"/>
      <c r="M489" s="10"/>
      <c r="N489" s="10"/>
    </row>
    <row r="490" spans="1:14" hidden="1" outlineLevel="1" x14ac:dyDescent="0.3">
      <c r="A490" s="19" t="s">
        <v>27</v>
      </c>
      <c r="B490" s="21" t="e">
        <f t="shared" si="12"/>
        <v>#REF!</v>
      </c>
      <c r="C490" s="244"/>
      <c r="D490" s="244"/>
      <c r="E490" s="210">
        <v>0</v>
      </c>
      <c r="F490" s="210">
        <v>0</v>
      </c>
      <c r="G490" s="210">
        <v>0</v>
      </c>
      <c r="H490" s="210">
        <v>0</v>
      </c>
      <c r="I490" s="210">
        <v>0</v>
      </c>
      <c r="J490" s="140"/>
      <c r="K490" s="9"/>
      <c r="L490" s="9"/>
      <c r="M490" s="10"/>
      <c r="N490" s="10"/>
    </row>
    <row r="491" spans="1:14" hidden="1" outlineLevel="1" x14ac:dyDescent="0.3">
      <c r="A491" s="19" t="s">
        <v>27</v>
      </c>
      <c r="B491" s="21" t="e">
        <f t="shared" si="12"/>
        <v>#REF!</v>
      </c>
      <c r="C491" s="244"/>
      <c r="D491" s="244"/>
      <c r="E491" s="210">
        <v>0</v>
      </c>
      <c r="F491" s="210">
        <v>0</v>
      </c>
      <c r="G491" s="210">
        <v>0</v>
      </c>
      <c r="H491" s="210">
        <v>0</v>
      </c>
      <c r="I491" s="210">
        <v>0</v>
      </c>
      <c r="J491" s="140"/>
      <c r="K491" s="9"/>
      <c r="L491" s="9"/>
      <c r="M491" s="10"/>
      <c r="N491" s="10"/>
    </row>
    <row r="492" spans="1:14" hidden="1" outlineLevel="1" x14ac:dyDescent="0.3">
      <c r="A492" s="19" t="s">
        <v>27</v>
      </c>
      <c r="B492" s="21" t="e">
        <f t="shared" si="12"/>
        <v>#REF!</v>
      </c>
      <c r="C492" s="244"/>
      <c r="D492" s="244"/>
      <c r="E492" s="210">
        <v>0</v>
      </c>
      <c r="F492" s="210">
        <v>0</v>
      </c>
      <c r="G492" s="210">
        <v>0</v>
      </c>
      <c r="H492" s="210">
        <v>0</v>
      </c>
      <c r="I492" s="210">
        <v>0</v>
      </c>
      <c r="J492" s="140"/>
      <c r="K492" s="9"/>
      <c r="L492" s="9"/>
      <c r="M492" s="10"/>
      <c r="N492" s="10"/>
    </row>
    <row r="493" spans="1:14" hidden="1" outlineLevel="1" x14ac:dyDescent="0.3">
      <c r="A493" s="19" t="s">
        <v>27</v>
      </c>
      <c r="B493" s="21" t="e">
        <f t="shared" si="12"/>
        <v>#REF!</v>
      </c>
      <c r="C493" s="244"/>
      <c r="D493" s="244"/>
      <c r="E493" s="210">
        <v>0</v>
      </c>
      <c r="F493" s="210">
        <v>0</v>
      </c>
      <c r="G493" s="210">
        <v>0</v>
      </c>
      <c r="H493" s="210">
        <v>0</v>
      </c>
      <c r="I493" s="210">
        <v>0</v>
      </c>
      <c r="J493" s="140"/>
      <c r="K493" s="9"/>
      <c r="L493" s="9"/>
      <c r="M493" s="10"/>
      <c r="N493" s="10"/>
    </row>
    <row r="494" spans="1:14" hidden="1" outlineLevel="1" x14ac:dyDescent="0.3">
      <c r="A494" s="19" t="s">
        <v>27</v>
      </c>
      <c r="B494" s="21" t="e">
        <f t="shared" si="12"/>
        <v>#REF!</v>
      </c>
      <c r="C494" s="244"/>
      <c r="D494" s="244"/>
      <c r="E494" s="210">
        <v>0</v>
      </c>
      <c r="F494" s="210">
        <v>0</v>
      </c>
      <c r="G494" s="210">
        <v>0</v>
      </c>
      <c r="H494" s="210">
        <v>0</v>
      </c>
      <c r="I494" s="210">
        <v>0</v>
      </c>
      <c r="J494" s="140"/>
      <c r="K494" s="9"/>
      <c r="L494" s="9"/>
      <c r="M494" s="10"/>
      <c r="N494" s="10"/>
    </row>
    <row r="495" spans="1:14" hidden="1" outlineLevel="1" x14ac:dyDescent="0.3">
      <c r="A495" s="19" t="s">
        <v>27</v>
      </c>
      <c r="B495" s="21" t="e">
        <f t="shared" si="12"/>
        <v>#REF!</v>
      </c>
      <c r="C495" s="244"/>
      <c r="D495" s="244"/>
      <c r="E495" s="210">
        <v>0</v>
      </c>
      <c r="F495" s="210">
        <v>0</v>
      </c>
      <c r="G495" s="210">
        <v>0</v>
      </c>
      <c r="H495" s="210">
        <v>0</v>
      </c>
      <c r="I495" s="210">
        <v>0</v>
      </c>
      <c r="J495" s="140"/>
      <c r="K495" s="9"/>
      <c r="L495" s="9"/>
      <c r="M495" s="10"/>
      <c r="N495" s="10"/>
    </row>
    <row r="496" spans="1:14" hidden="1" outlineLevel="1" x14ac:dyDescent="0.3">
      <c r="A496" s="19" t="s">
        <v>27</v>
      </c>
      <c r="B496" s="21" t="e">
        <f t="shared" si="12"/>
        <v>#REF!</v>
      </c>
      <c r="C496" s="244"/>
      <c r="D496" s="244"/>
      <c r="E496" s="210">
        <v>0</v>
      </c>
      <c r="F496" s="210">
        <v>0</v>
      </c>
      <c r="G496" s="210">
        <v>0</v>
      </c>
      <c r="H496" s="210">
        <v>0</v>
      </c>
      <c r="I496" s="210">
        <v>0</v>
      </c>
      <c r="J496" s="140"/>
      <c r="K496" s="9"/>
      <c r="L496" s="9"/>
      <c r="M496" s="10"/>
      <c r="N496" s="10"/>
    </row>
    <row r="497" spans="1:14" hidden="1" outlineLevel="1" x14ac:dyDescent="0.3">
      <c r="A497" s="19" t="s">
        <v>27</v>
      </c>
      <c r="B497" s="21" t="e">
        <f t="shared" si="12"/>
        <v>#REF!</v>
      </c>
      <c r="C497" s="244"/>
      <c r="D497" s="244"/>
      <c r="E497" s="210">
        <v>0</v>
      </c>
      <c r="F497" s="210">
        <v>0</v>
      </c>
      <c r="G497" s="210">
        <v>0</v>
      </c>
      <c r="H497" s="210">
        <v>0</v>
      </c>
      <c r="I497" s="210">
        <v>0</v>
      </c>
      <c r="J497" s="140"/>
      <c r="K497" s="9"/>
      <c r="L497" s="9"/>
      <c r="M497" s="10"/>
      <c r="N497" s="10"/>
    </row>
    <row r="498" spans="1:14" hidden="1" outlineLevel="1" x14ac:dyDescent="0.3">
      <c r="A498" s="19" t="s">
        <v>27</v>
      </c>
      <c r="B498" s="21" t="e">
        <f t="shared" si="12"/>
        <v>#REF!</v>
      </c>
      <c r="C498" s="244"/>
      <c r="D498" s="244"/>
      <c r="E498" s="210">
        <v>0</v>
      </c>
      <c r="F498" s="210">
        <v>0</v>
      </c>
      <c r="G498" s="210">
        <v>0</v>
      </c>
      <c r="H498" s="210">
        <v>0</v>
      </c>
      <c r="I498" s="210">
        <v>0</v>
      </c>
      <c r="J498" s="140"/>
      <c r="K498" s="9"/>
      <c r="L498" s="9"/>
      <c r="M498" s="10"/>
      <c r="N498" s="10"/>
    </row>
    <row r="499" spans="1:14" hidden="1" outlineLevel="1" x14ac:dyDescent="0.3">
      <c r="A499" s="19" t="s">
        <v>27</v>
      </c>
      <c r="B499" s="21" t="e">
        <f t="shared" si="12"/>
        <v>#REF!</v>
      </c>
      <c r="C499" s="244"/>
      <c r="D499" s="244"/>
      <c r="E499" s="210">
        <v>0</v>
      </c>
      <c r="F499" s="210">
        <v>0</v>
      </c>
      <c r="G499" s="210">
        <v>0</v>
      </c>
      <c r="H499" s="210">
        <v>0</v>
      </c>
      <c r="I499" s="210">
        <v>0</v>
      </c>
      <c r="J499" s="140"/>
      <c r="K499" s="9"/>
      <c r="L499" s="9"/>
      <c r="M499" s="10"/>
      <c r="N499" s="10"/>
    </row>
    <row r="500" spans="1:14" hidden="1" outlineLevel="1" x14ac:dyDescent="0.3">
      <c r="A500" s="19" t="s">
        <v>27</v>
      </c>
      <c r="B500" s="21" t="e">
        <f t="shared" si="12"/>
        <v>#REF!</v>
      </c>
      <c r="C500" s="244"/>
      <c r="D500" s="244"/>
      <c r="E500" s="210">
        <v>0</v>
      </c>
      <c r="F500" s="210">
        <v>0</v>
      </c>
      <c r="G500" s="210">
        <v>0</v>
      </c>
      <c r="H500" s="210">
        <v>0</v>
      </c>
      <c r="I500" s="210">
        <v>0</v>
      </c>
      <c r="J500" s="140"/>
      <c r="K500" s="9"/>
      <c r="L500" s="9"/>
      <c r="M500" s="10"/>
      <c r="N500" s="10"/>
    </row>
    <row r="501" spans="1:14" hidden="1" outlineLevel="1" x14ac:dyDescent="0.3">
      <c r="A501" s="19" t="s">
        <v>27</v>
      </c>
      <c r="B501" s="21" t="e">
        <f t="shared" si="12"/>
        <v>#REF!</v>
      </c>
      <c r="C501" s="244"/>
      <c r="D501" s="244"/>
      <c r="E501" s="210">
        <v>0</v>
      </c>
      <c r="F501" s="210">
        <v>0</v>
      </c>
      <c r="G501" s="210">
        <v>0</v>
      </c>
      <c r="H501" s="210">
        <v>0</v>
      </c>
      <c r="I501" s="210">
        <v>0</v>
      </c>
      <c r="J501" s="140"/>
      <c r="K501" s="9"/>
      <c r="L501" s="9"/>
      <c r="M501" s="10"/>
      <c r="N501" s="10"/>
    </row>
    <row r="502" spans="1:14" hidden="1" outlineLevel="1" x14ac:dyDescent="0.3">
      <c r="A502" s="19" t="s">
        <v>27</v>
      </c>
      <c r="B502" s="21" t="e">
        <f t="shared" si="12"/>
        <v>#REF!</v>
      </c>
      <c r="C502" s="244"/>
      <c r="D502" s="244"/>
      <c r="E502" s="210">
        <v>0</v>
      </c>
      <c r="F502" s="210">
        <v>0</v>
      </c>
      <c r="G502" s="210">
        <v>0</v>
      </c>
      <c r="H502" s="210">
        <v>0</v>
      </c>
      <c r="I502" s="210">
        <v>0</v>
      </c>
      <c r="J502" s="140"/>
      <c r="K502" s="9"/>
      <c r="L502" s="9"/>
      <c r="M502" s="10"/>
      <c r="N502" s="10"/>
    </row>
    <row r="503" spans="1:14" hidden="1" outlineLevel="1" x14ac:dyDescent="0.3">
      <c r="A503" s="19" t="s">
        <v>27</v>
      </c>
      <c r="B503" s="21" t="e">
        <f t="shared" si="12"/>
        <v>#REF!</v>
      </c>
      <c r="C503" s="244"/>
      <c r="D503" s="244"/>
      <c r="E503" s="210">
        <v>0</v>
      </c>
      <c r="F503" s="210">
        <v>0</v>
      </c>
      <c r="G503" s="210">
        <v>0</v>
      </c>
      <c r="H503" s="210">
        <v>0</v>
      </c>
      <c r="I503" s="210">
        <v>0</v>
      </c>
      <c r="J503" s="140"/>
      <c r="K503" s="9"/>
      <c r="L503" s="9"/>
      <c r="M503" s="10"/>
      <c r="N503" s="10"/>
    </row>
    <row r="504" spans="1:14" hidden="1" outlineLevel="1" x14ac:dyDescent="0.3">
      <c r="A504" s="19" t="s">
        <v>27</v>
      </c>
      <c r="B504" s="21" t="e">
        <f t="shared" si="12"/>
        <v>#REF!</v>
      </c>
      <c r="C504" s="244"/>
      <c r="D504" s="244"/>
      <c r="E504" s="210">
        <v>0</v>
      </c>
      <c r="F504" s="210">
        <v>0</v>
      </c>
      <c r="G504" s="210">
        <v>0</v>
      </c>
      <c r="H504" s="210">
        <v>0</v>
      </c>
      <c r="I504" s="210">
        <v>0</v>
      </c>
      <c r="J504" s="140"/>
      <c r="K504" s="9"/>
      <c r="L504" s="9"/>
      <c r="M504" s="10"/>
      <c r="N504" s="10"/>
    </row>
    <row r="505" spans="1:14" hidden="1" outlineLevel="1" x14ac:dyDescent="0.3">
      <c r="A505" s="19" t="s">
        <v>27</v>
      </c>
      <c r="B505" s="21" t="e">
        <f t="shared" si="12"/>
        <v>#REF!</v>
      </c>
      <c r="C505" s="244"/>
      <c r="D505" s="244"/>
      <c r="E505" s="210">
        <v>0</v>
      </c>
      <c r="F505" s="210">
        <v>0</v>
      </c>
      <c r="G505" s="210">
        <v>0</v>
      </c>
      <c r="H505" s="210">
        <v>0</v>
      </c>
      <c r="I505" s="210">
        <v>0</v>
      </c>
      <c r="J505" s="140"/>
      <c r="K505" s="9"/>
      <c r="L505" s="9"/>
      <c r="M505" s="10"/>
      <c r="N505" s="10"/>
    </row>
    <row r="506" spans="1:14" hidden="1" outlineLevel="1" x14ac:dyDescent="0.3">
      <c r="A506" s="19" t="s">
        <v>27</v>
      </c>
      <c r="B506" s="21" t="e">
        <f t="shared" si="12"/>
        <v>#REF!</v>
      </c>
      <c r="C506" s="244"/>
      <c r="D506" s="244"/>
      <c r="E506" s="210">
        <v>0</v>
      </c>
      <c r="F506" s="210">
        <v>0</v>
      </c>
      <c r="G506" s="210">
        <v>0</v>
      </c>
      <c r="H506" s="210">
        <v>0</v>
      </c>
      <c r="I506" s="210">
        <v>0</v>
      </c>
      <c r="J506" s="140"/>
      <c r="K506" s="9"/>
      <c r="L506" s="9"/>
      <c r="M506" s="10"/>
      <c r="N506" s="10"/>
    </row>
    <row r="507" spans="1:14" hidden="1" outlineLevel="1" x14ac:dyDescent="0.3">
      <c r="A507" s="19" t="s">
        <v>27</v>
      </c>
      <c r="B507" s="21" t="e">
        <f t="shared" si="12"/>
        <v>#REF!</v>
      </c>
      <c r="C507" s="244"/>
      <c r="D507" s="244"/>
      <c r="E507" s="210">
        <v>0</v>
      </c>
      <c r="F507" s="210">
        <v>0</v>
      </c>
      <c r="G507" s="210">
        <v>0</v>
      </c>
      <c r="H507" s="210">
        <v>0</v>
      </c>
      <c r="I507" s="210">
        <v>0</v>
      </c>
      <c r="J507" s="140"/>
      <c r="K507" s="9"/>
      <c r="L507" s="9"/>
      <c r="M507" s="10"/>
      <c r="N507" s="10"/>
    </row>
    <row r="508" spans="1:14" hidden="1" outlineLevel="1" x14ac:dyDescent="0.3">
      <c r="A508" s="19" t="s">
        <v>27</v>
      </c>
      <c r="B508" s="21" t="e">
        <f t="shared" si="12"/>
        <v>#REF!</v>
      </c>
      <c r="C508" s="244"/>
      <c r="D508" s="244"/>
      <c r="E508" s="210">
        <v>0</v>
      </c>
      <c r="F508" s="210">
        <v>0</v>
      </c>
      <c r="G508" s="210">
        <v>0</v>
      </c>
      <c r="H508" s="210">
        <v>0</v>
      </c>
      <c r="I508" s="210">
        <v>0</v>
      </c>
      <c r="J508" s="140"/>
      <c r="K508" s="9"/>
      <c r="L508" s="9"/>
      <c r="M508" s="10"/>
      <c r="N508" s="10"/>
    </row>
    <row r="509" spans="1:14" hidden="1" outlineLevel="1" x14ac:dyDescent="0.3">
      <c r="A509" s="19" t="s">
        <v>27</v>
      </c>
      <c r="B509" s="21" t="e">
        <f t="shared" si="12"/>
        <v>#REF!</v>
      </c>
      <c r="C509" s="244"/>
      <c r="D509" s="244"/>
      <c r="E509" s="210">
        <v>0</v>
      </c>
      <c r="F509" s="210">
        <v>0</v>
      </c>
      <c r="G509" s="210">
        <v>0</v>
      </c>
      <c r="H509" s="210">
        <v>0</v>
      </c>
      <c r="I509" s="210">
        <v>0</v>
      </c>
      <c r="J509" s="140"/>
      <c r="K509" s="9"/>
      <c r="L509" s="9"/>
      <c r="M509" s="10"/>
      <c r="N509" s="10"/>
    </row>
    <row r="510" spans="1:14" hidden="1" outlineLevel="1" x14ac:dyDescent="0.3">
      <c r="A510" s="19" t="s">
        <v>27</v>
      </c>
      <c r="B510" s="21" t="e">
        <f t="shared" si="12"/>
        <v>#REF!</v>
      </c>
      <c r="C510" s="244"/>
      <c r="D510" s="244"/>
      <c r="E510" s="210">
        <v>0</v>
      </c>
      <c r="F510" s="210">
        <v>0</v>
      </c>
      <c r="G510" s="210">
        <v>0</v>
      </c>
      <c r="H510" s="210">
        <v>0</v>
      </c>
      <c r="I510" s="210">
        <v>0</v>
      </c>
      <c r="J510" s="140"/>
      <c r="K510" s="9"/>
      <c r="L510" s="9"/>
      <c r="M510" s="10"/>
      <c r="N510" s="10"/>
    </row>
    <row r="511" spans="1:14" hidden="1" outlineLevel="1" x14ac:dyDescent="0.3">
      <c r="A511" s="19" t="s">
        <v>27</v>
      </c>
      <c r="B511" s="21" t="str">
        <f t="shared" si="12"/>
        <v>Metropolitan Water District of Southern California</v>
      </c>
      <c r="C511" s="244"/>
      <c r="D511" s="244"/>
      <c r="E511" s="210">
        <v>0</v>
      </c>
      <c r="F511" s="210">
        <v>0</v>
      </c>
      <c r="G511" s="210">
        <v>0</v>
      </c>
      <c r="H511" s="210">
        <v>0</v>
      </c>
      <c r="I511" s="210">
        <v>90</v>
      </c>
      <c r="J511" s="140"/>
      <c r="K511" s="9"/>
      <c r="L511" s="9"/>
      <c r="M511" s="10"/>
      <c r="N511" s="10"/>
    </row>
    <row r="512" spans="1:14" hidden="1" outlineLevel="1" x14ac:dyDescent="0.3">
      <c r="A512" s="19" t="s">
        <v>27</v>
      </c>
      <c r="B512" s="21" t="e">
        <f t="shared" si="12"/>
        <v>#REF!</v>
      </c>
      <c r="C512" s="244"/>
      <c r="D512" s="244"/>
      <c r="E512" s="210">
        <v>0</v>
      </c>
      <c r="F512" s="210">
        <v>0</v>
      </c>
      <c r="G512" s="210">
        <v>0</v>
      </c>
      <c r="H512" s="210">
        <v>0</v>
      </c>
      <c r="I512" s="210">
        <v>0</v>
      </c>
      <c r="J512" s="140"/>
      <c r="K512" s="9"/>
      <c r="L512" s="9"/>
      <c r="M512" s="10"/>
      <c r="N512" s="10"/>
    </row>
    <row r="513" spans="1:46" hidden="1" outlineLevel="1" x14ac:dyDescent="0.3">
      <c r="A513" s="19" t="s">
        <v>27</v>
      </c>
      <c r="B513" s="21" t="e">
        <f t="shared" si="12"/>
        <v>#REF!</v>
      </c>
      <c r="C513" s="244"/>
      <c r="D513" s="244"/>
      <c r="E513" s="210">
        <v>0</v>
      </c>
      <c r="F513" s="210">
        <v>0</v>
      </c>
      <c r="G513" s="210">
        <v>0</v>
      </c>
      <c r="H513" s="210">
        <v>0</v>
      </c>
      <c r="I513" s="210">
        <v>0</v>
      </c>
      <c r="J513" s="140"/>
      <c r="K513" s="9"/>
      <c r="L513" s="9"/>
      <c r="M513" s="10"/>
      <c r="N513" s="10"/>
    </row>
    <row r="514" spans="1:46" hidden="1" outlineLevel="1" x14ac:dyDescent="0.3">
      <c r="A514" s="19" t="s">
        <v>27</v>
      </c>
      <c r="B514" s="21" t="e">
        <f t="shared" si="12"/>
        <v>#REF!</v>
      </c>
      <c r="C514" s="244"/>
      <c r="D514" s="244"/>
      <c r="E514" s="210">
        <v>0</v>
      </c>
      <c r="F514" s="210">
        <v>0</v>
      </c>
      <c r="G514" s="210">
        <v>0</v>
      </c>
      <c r="H514" s="210">
        <v>0</v>
      </c>
      <c r="I514" s="210">
        <v>0</v>
      </c>
      <c r="J514" s="140"/>
      <c r="K514" s="9"/>
      <c r="L514" s="9"/>
      <c r="M514" s="10"/>
      <c r="N514" s="10"/>
    </row>
    <row r="515" spans="1:46" hidden="1" outlineLevel="1" x14ac:dyDescent="0.3">
      <c r="A515" s="19" t="s">
        <v>27</v>
      </c>
      <c r="B515" s="21" t="e">
        <f t="shared" si="12"/>
        <v>#REF!</v>
      </c>
      <c r="C515" s="244"/>
      <c r="D515" s="244"/>
      <c r="E515" s="210">
        <v>0</v>
      </c>
      <c r="F515" s="210">
        <v>0</v>
      </c>
      <c r="G515" s="210">
        <v>0</v>
      </c>
      <c r="H515" s="210">
        <v>0</v>
      </c>
      <c r="I515" s="210">
        <v>0</v>
      </c>
      <c r="J515" s="140"/>
      <c r="K515" s="9"/>
      <c r="L515" s="9"/>
      <c r="M515" s="10"/>
      <c r="N515" s="10"/>
    </row>
    <row r="516" spans="1:46" hidden="1" outlineLevel="1" x14ac:dyDescent="0.3">
      <c r="A516" s="19" t="s">
        <v>27</v>
      </c>
      <c r="B516" s="21" t="e">
        <f t="shared" si="12"/>
        <v>#REF!</v>
      </c>
      <c r="C516" s="244"/>
      <c r="D516" s="244"/>
      <c r="E516" s="210">
        <v>0</v>
      </c>
      <c r="F516" s="210">
        <v>0</v>
      </c>
      <c r="G516" s="210">
        <v>0</v>
      </c>
      <c r="H516" s="210">
        <v>0</v>
      </c>
      <c r="I516" s="210">
        <v>0</v>
      </c>
      <c r="J516" s="140"/>
      <c r="K516" s="9"/>
      <c r="L516" s="9"/>
      <c r="M516" s="10"/>
      <c r="N516" s="10"/>
    </row>
    <row r="517" spans="1:46" hidden="1" outlineLevel="1" x14ac:dyDescent="0.3">
      <c r="A517" s="19" t="s">
        <v>27</v>
      </c>
      <c r="B517" s="21" t="e">
        <f t="shared" si="12"/>
        <v>#REF!</v>
      </c>
      <c r="C517" s="244"/>
      <c r="D517" s="244"/>
      <c r="E517" s="210">
        <v>0</v>
      </c>
      <c r="F517" s="210">
        <v>0</v>
      </c>
      <c r="G517" s="210">
        <v>0</v>
      </c>
      <c r="H517" s="210">
        <v>0</v>
      </c>
      <c r="I517" s="210">
        <v>0</v>
      </c>
      <c r="J517" s="140"/>
      <c r="K517" s="9"/>
      <c r="L517" s="9"/>
      <c r="M517" s="10"/>
      <c r="N517" s="10"/>
    </row>
    <row r="518" spans="1:46" collapsed="1" x14ac:dyDescent="0.3">
      <c r="A518" s="19"/>
      <c r="B518" s="19"/>
      <c r="C518" s="243"/>
      <c r="D518" s="243"/>
      <c r="E518" s="210"/>
      <c r="F518" s="210"/>
      <c r="G518" s="210"/>
      <c r="H518" s="210"/>
      <c r="I518" s="210"/>
      <c r="J518" s="140"/>
      <c r="K518" s="9"/>
      <c r="L518" s="9"/>
      <c r="M518" s="10"/>
      <c r="N518" s="10"/>
    </row>
    <row r="519" spans="1:46" x14ac:dyDescent="0.3">
      <c r="A519" s="38"/>
      <c r="B519" s="47"/>
      <c r="C519" s="242"/>
      <c r="D519" s="242"/>
      <c r="E519" s="272"/>
      <c r="F519" s="272"/>
      <c r="G519" s="272"/>
      <c r="H519" s="272"/>
      <c r="I519" s="272"/>
      <c r="J519" s="137"/>
      <c r="K519" s="9"/>
      <c r="L519" s="9"/>
      <c r="M519" s="10"/>
      <c r="N519" s="10"/>
    </row>
    <row r="520" spans="1:46" ht="25.8" x14ac:dyDescent="0.5">
      <c r="A520" s="290" t="s">
        <v>25</v>
      </c>
      <c r="B520" s="293"/>
      <c r="C520" s="293"/>
      <c r="D520" s="293"/>
      <c r="E520" s="293"/>
      <c r="F520" s="293"/>
      <c r="G520" s="293"/>
      <c r="H520" s="293"/>
      <c r="I520" s="293"/>
      <c r="J520" s="293"/>
      <c r="K520" s="9"/>
      <c r="L520" s="9"/>
      <c r="M520" s="10"/>
      <c r="N520" s="10"/>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c r="AT520" s="38"/>
    </row>
    <row r="521" spans="1:46" ht="62.25" customHeight="1" x14ac:dyDescent="0.3">
      <c r="A521" s="295" t="s">
        <v>201</v>
      </c>
      <c r="B521" s="296"/>
      <c r="C521" s="296"/>
      <c r="D521" s="296"/>
      <c r="E521" s="296"/>
      <c r="F521" s="296"/>
      <c r="G521" s="296"/>
      <c r="H521" s="296"/>
      <c r="I521" s="296"/>
      <c r="J521" s="296"/>
      <c r="K521" s="9"/>
      <c r="L521" s="9"/>
      <c r="M521" s="10"/>
      <c r="N521" s="10"/>
    </row>
    <row r="522" spans="1:46" x14ac:dyDescent="0.3">
      <c r="A522" s="37"/>
      <c r="B522" s="14"/>
      <c r="C522" s="240"/>
      <c r="D522" s="240"/>
      <c r="E522" s="273"/>
      <c r="F522" s="213"/>
      <c r="G522" s="213"/>
      <c r="H522" s="213"/>
      <c r="I522" s="213"/>
      <c r="J522" s="130"/>
      <c r="L522" s="9"/>
    </row>
    <row r="523" spans="1:46" x14ac:dyDescent="0.3">
      <c r="A523" s="16" t="s">
        <v>0</v>
      </c>
      <c r="B523" s="16" t="s">
        <v>11</v>
      </c>
      <c r="C523" s="241"/>
      <c r="D523" s="241"/>
      <c r="E523" s="212" t="s">
        <v>202</v>
      </c>
      <c r="F523" s="212" t="s">
        <v>8</v>
      </c>
      <c r="G523" s="213"/>
      <c r="H523" s="213"/>
      <c r="I523" s="213"/>
      <c r="J523" s="130"/>
      <c r="L523" s="9"/>
      <c r="M523" s="5"/>
      <c r="N523" s="5"/>
      <c r="O523" s="5"/>
    </row>
    <row r="524" spans="1:46" hidden="1" outlineLevel="1" x14ac:dyDescent="0.3">
      <c r="A524" s="13" t="s">
        <v>26</v>
      </c>
      <c r="B524" s="16" t="e">
        <f t="shared" ref="B524:B566" si="13">B241</f>
        <v>#REF!</v>
      </c>
      <c r="C524" s="241"/>
      <c r="D524" s="241"/>
      <c r="E524" s="213" t="s">
        <v>203</v>
      </c>
      <c r="F524" s="213"/>
      <c r="G524" s="213"/>
      <c r="H524" s="213"/>
      <c r="I524" s="213"/>
      <c r="J524" s="130"/>
      <c r="K524" s="5"/>
      <c r="L524" s="9"/>
      <c r="M524" s="5"/>
      <c r="N524" s="5"/>
      <c r="O524" s="5"/>
      <c r="P524" s="5"/>
      <c r="Q524" s="5"/>
    </row>
    <row r="525" spans="1:46" hidden="1" outlineLevel="1" x14ac:dyDescent="0.3">
      <c r="A525" s="13" t="s">
        <v>26</v>
      </c>
      <c r="B525" s="16" t="e">
        <f t="shared" si="13"/>
        <v>#REF!</v>
      </c>
      <c r="C525" s="241"/>
      <c r="D525" s="241"/>
      <c r="E525" s="213" t="s">
        <v>203</v>
      </c>
      <c r="F525" s="213"/>
      <c r="G525" s="213"/>
      <c r="H525" s="213"/>
      <c r="I525" s="213"/>
      <c r="J525" s="130"/>
      <c r="K525" s="5"/>
      <c r="L525" s="9"/>
      <c r="M525" s="5"/>
      <c r="N525" s="5"/>
      <c r="O525" s="5"/>
      <c r="P525" s="5"/>
      <c r="Q525" s="5"/>
    </row>
    <row r="526" spans="1:46" hidden="1" outlineLevel="1" x14ac:dyDescent="0.3">
      <c r="A526" s="13" t="s">
        <v>26</v>
      </c>
      <c r="B526" s="16" t="e">
        <f t="shared" si="13"/>
        <v>#REF!</v>
      </c>
      <c r="C526" s="241"/>
      <c r="D526" s="241"/>
      <c r="E526" s="213" t="s">
        <v>203</v>
      </c>
      <c r="F526" s="213"/>
      <c r="G526" s="213"/>
      <c r="H526" s="213"/>
      <c r="I526" s="213"/>
      <c r="J526" s="130"/>
      <c r="K526" s="5"/>
      <c r="L526" s="9"/>
      <c r="M526" s="5"/>
      <c r="N526" s="5"/>
      <c r="O526" s="5"/>
      <c r="P526" s="5"/>
      <c r="Q526" s="5"/>
    </row>
    <row r="527" spans="1:46" hidden="1" outlineLevel="1" x14ac:dyDescent="0.3">
      <c r="A527" s="13" t="s">
        <v>26</v>
      </c>
      <c r="B527" s="16" t="e">
        <f t="shared" si="13"/>
        <v>#REF!</v>
      </c>
      <c r="C527" s="241"/>
      <c r="D527" s="241"/>
      <c r="E527" s="213" t="s">
        <v>203</v>
      </c>
      <c r="F527" s="213"/>
      <c r="G527" s="213"/>
      <c r="H527" s="213"/>
      <c r="I527" s="213"/>
      <c r="J527" s="130"/>
      <c r="K527" s="5"/>
      <c r="L527" s="9"/>
      <c r="M527" s="5"/>
      <c r="N527" s="5"/>
      <c r="O527" s="5"/>
      <c r="P527" s="5"/>
      <c r="Q527" s="5"/>
    </row>
    <row r="528" spans="1:46" hidden="1" outlineLevel="1" x14ac:dyDescent="0.3">
      <c r="A528" s="13" t="s">
        <v>26</v>
      </c>
      <c r="B528" s="16" t="e">
        <f t="shared" si="13"/>
        <v>#REF!</v>
      </c>
      <c r="C528" s="241"/>
      <c r="D528" s="241"/>
      <c r="E528" s="213" t="s">
        <v>203</v>
      </c>
      <c r="F528" s="213"/>
      <c r="G528" s="213"/>
      <c r="H528" s="213"/>
      <c r="I528" s="213"/>
      <c r="J528" s="130"/>
      <c r="K528" s="5"/>
      <c r="L528" s="9"/>
      <c r="M528" s="5"/>
      <c r="N528" s="5"/>
      <c r="O528" s="5"/>
      <c r="P528" s="5"/>
      <c r="Q528" s="5"/>
    </row>
    <row r="529" spans="1:17" hidden="1" outlineLevel="1" x14ac:dyDescent="0.3">
      <c r="A529" s="13" t="s">
        <v>26</v>
      </c>
      <c r="B529" s="16" t="e">
        <f t="shared" si="13"/>
        <v>#REF!</v>
      </c>
      <c r="C529" s="241"/>
      <c r="D529" s="241"/>
      <c r="E529" s="213" t="s">
        <v>203</v>
      </c>
      <c r="F529" s="213"/>
      <c r="G529" s="213"/>
      <c r="H529" s="213"/>
      <c r="I529" s="213"/>
      <c r="J529" s="130"/>
      <c r="K529" s="5"/>
      <c r="L529" s="9"/>
      <c r="M529" s="5"/>
      <c r="N529" s="5"/>
      <c r="O529" s="5"/>
      <c r="P529" s="5"/>
      <c r="Q529" s="5"/>
    </row>
    <row r="530" spans="1:17" hidden="1" outlineLevel="1" x14ac:dyDescent="0.3">
      <c r="A530" s="13" t="s">
        <v>26</v>
      </c>
      <c r="B530" s="16" t="e">
        <f t="shared" si="13"/>
        <v>#REF!</v>
      </c>
      <c r="C530" s="241"/>
      <c r="D530" s="241"/>
      <c r="E530" s="213" t="s">
        <v>203</v>
      </c>
      <c r="F530" s="213"/>
      <c r="G530" s="213"/>
      <c r="H530" s="213"/>
      <c r="I530" s="213"/>
      <c r="J530" s="130"/>
      <c r="K530" s="5"/>
      <c r="L530" s="9"/>
      <c r="M530" s="5"/>
      <c r="N530" s="5"/>
      <c r="O530" s="5"/>
      <c r="P530" s="5"/>
      <c r="Q530" s="5"/>
    </row>
    <row r="531" spans="1:17" hidden="1" outlineLevel="1" x14ac:dyDescent="0.3">
      <c r="A531" s="13" t="s">
        <v>26</v>
      </c>
      <c r="B531" s="16" t="e">
        <f t="shared" si="13"/>
        <v>#REF!</v>
      </c>
      <c r="C531" s="241"/>
      <c r="D531" s="241"/>
      <c r="E531" s="213" t="s">
        <v>203</v>
      </c>
      <c r="F531" s="213"/>
      <c r="G531" s="213"/>
      <c r="H531" s="213"/>
      <c r="I531" s="213"/>
      <c r="J531" s="130"/>
      <c r="K531" s="5"/>
      <c r="L531" s="9"/>
      <c r="M531" s="5"/>
      <c r="N531" s="5"/>
      <c r="O531" s="5"/>
      <c r="P531" s="5"/>
      <c r="Q531" s="5"/>
    </row>
    <row r="532" spans="1:17" hidden="1" outlineLevel="1" x14ac:dyDescent="0.3">
      <c r="A532" s="13" t="s">
        <v>26</v>
      </c>
      <c r="B532" s="16" t="e">
        <f t="shared" si="13"/>
        <v>#REF!</v>
      </c>
      <c r="C532" s="241"/>
      <c r="D532" s="241"/>
      <c r="E532" s="213" t="s">
        <v>203</v>
      </c>
      <c r="F532" s="213"/>
      <c r="G532" s="213"/>
      <c r="H532" s="213"/>
      <c r="I532" s="213"/>
      <c r="J532" s="130"/>
      <c r="K532" s="5"/>
      <c r="L532" s="9"/>
      <c r="M532" s="5"/>
      <c r="N532" s="5"/>
      <c r="O532" s="5"/>
      <c r="P532" s="5"/>
      <c r="Q532" s="5"/>
    </row>
    <row r="533" spans="1:17" hidden="1" outlineLevel="1" x14ac:dyDescent="0.3">
      <c r="A533" s="13" t="s">
        <v>26</v>
      </c>
      <c r="B533" s="16" t="e">
        <f t="shared" si="13"/>
        <v>#REF!</v>
      </c>
      <c r="C533" s="241"/>
      <c r="D533" s="241"/>
      <c r="E533" s="213" t="s">
        <v>203</v>
      </c>
      <c r="F533" s="213"/>
      <c r="G533" s="213"/>
      <c r="H533" s="213"/>
      <c r="I533" s="213"/>
      <c r="J533" s="130"/>
      <c r="K533" s="5"/>
      <c r="L533" s="9"/>
      <c r="M533" s="5"/>
      <c r="N533" s="5"/>
      <c r="O533" s="5"/>
      <c r="P533" s="5"/>
      <c r="Q533" s="5"/>
    </row>
    <row r="534" spans="1:17" hidden="1" outlineLevel="1" x14ac:dyDescent="0.3">
      <c r="A534" s="13" t="s">
        <v>26</v>
      </c>
      <c r="B534" s="16" t="e">
        <f t="shared" si="13"/>
        <v>#REF!</v>
      </c>
      <c r="C534" s="241"/>
      <c r="D534" s="241"/>
      <c r="E534" s="213" t="s">
        <v>203</v>
      </c>
      <c r="F534" s="213"/>
      <c r="G534" s="213"/>
      <c r="H534" s="213"/>
      <c r="I534" s="213"/>
      <c r="J534" s="130"/>
      <c r="K534" s="5"/>
      <c r="L534" s="9"/>
      <c r="M534" s="5"/>
      <c r="N534" s="5"/>
      <c r="O534" s="5"/>
      <c r="P534" s="5"/>
      <c r="Q534" s="5"/>
    </row>
    <row r="535" spans="1:17" hidden="1" outlineLevel="1" x14ac:dyDescent="0.3">
      <c r="A535" s="13" t="s">
        <v>26</v>
      </c>
      <c r="B535" s="16" t="e">
        <f t="shared" si="13"/>
        <v>#REF!</v>
      </c>
      <c r="C535" s="241"/>
      <c r="D535" s="241"/>
      <c r="E535" s="213" t="s">
        <v>203</v>
      </c>
      <c r="F535" s="213"/>
      <c r="G535" s="213"/>
      <c r="H535" s="213"/>
      <c r="I535" s="213"/>
      <c r="J535" s="130"/>
      <c r="K535" s="5"/>
      <c r="L535" s="9"/>
      <c r="M535" s="5"/>
      <c r="N535" s="5"/>
      <c r="O535" s="5"/>
      <c r="P535" s="5"/>
      <c r="Q535" s="5"/>
    </row>
    <row r="536" spans="1:17" hidden="1" outlineLevel="1" x14ac:dyDescent="0.3">
      <c r="A536" s="13" t="s">
        <v>26</v>
      </c>
      <c r="B536" s="16" t="e">
        <f t="shared" si="13"/>
        <v>#REF!</v>
      </c>
      <c r="C536" s="241"/>
      <c r="D536" s="241"/>
      <c r="E536" s="213" t="s">
        <v>203</v>
      </c>
      <c r="F536" s="213"/>
      <c r="G536" s="213"/>
      <c r="H536" s="213"/>
      <c r="I536" s="213"/>
      <c r="J536" s="130"/>
      <c r="K536" s="5"/>
      <c r="L536" s="9"/>
      <c r="M536" s="5"/>
      <c r="N536" s="5"/>
      <c r="O536" s="5"/>
      <c r="P536" s="5"/>
      <c r="Q536" s="5"/>
    </row>
    <row r="537" spans="1:17" hidden="1" outlineLevel="1" x14ac:dyDescent="0.3">
      <c r="A537" s="13" t="s">
        <v>26</v>
      </c>
      <c r="B537" s="16" t="e">
        <f t="shared" si="13"/>
        <v>#REF!</v>
      </c>
      <c r="C537" s="241"/>
      <c r="D537" s="241"/>
      <c r="E537" s="213" t="s">
        <v>203</v>
      </c>
      <c r="F537" s="213"/>
      <c r="G537" s="213"/>
      <c r="H537" s="213"/>
      <c r="I537" s="213"/>
      <c r="J537" s="130"/>
      <c r="K537" s="5"/>
      <c r="L537" s="9"/>
      <c r="M537" s="5"/>
      <c r="N537" s="5"/>
      <c r="O537" s="5"/>
      <c r="P537" s="5"/>
      <c r="Q537" s="5"/>
    </row>
    <row r="538" spans="1:17" hidden="1" outlineLevel="1" x14ac:dyDescent="0.3">
      <c r="A538" s="13" t="s">
        <v>26</v>
      </c>
      <c r="B538" s="16" t="e">
        <f t="shared" si="13"/>
        <v>#REF!</v>
      </c>
      <c r="C538" s="241"/>
      <c r="D538" s="241"/>
      <c r="E538" s="213" t="s">
        <v>203</v>
      </c>
      <c r="F538" s="213"/>
      <c r="G538" s="213"/>
      <c r="H538" s="213"/>
      <c r="I538" s="213"/>
      <c r="J538" s="130"/>
      <c r="K538" s="5"/>
      <c r="L538" s="9"/>
      <c r="M538" s="5"/>
      <c r="N538" s="5"/>
      <c r="O538" s="5"/>
      <c r="P538" s="5"/>
      <c r="Q538" s="5"/>
    </row>
    <row r="539" spans="1:17" hidden="1" outlineLevel="1" x14ac:dyDescent="0.3">
      <c r="A539" s="13" t="s">
        <v>26</v>
      </c>
      <c r="B539" s="16" t="e">
        <f t="shared" si="13"/>
        <v>#REF!</v>
      </c>
      <c r="C539" s="241"/>
      <c r="D539" s="241"/>
      <c r="E539" s="213" t="s">
        <v>203</v>
      </c>
      <c r="F539" s="213"/>
      <c r="G539" s="213"/>
      <c r="H539" s="213"/>
      <c r="I539" s="213"/>
      <c r="J539" s="130"/>
      <c r="K539" s="5"/>
      <c r="L539" s="9"/>
      <c r="M539" s="5"/>
      <c r="N539" s="5"/>
      <c r="O539" s="5"/>
      <c r="P539" s="5"/>
      <c r="Q539" s="5"/>
    </row>
    <row r="540" spans="1:17" hidden="1" outlineLevel="1" x14ac:dyDescent="0.3">
      <c r="A540" s="13" t="s">
        <v>26</v>
      </c>
      <c r="B540" s="16" t="e">
        <f t="shared" si="13"/>
        <v>#REF!</v>
      </c>
      <c r="C540" s="241"/>
      <c r="D540" s="241"/>
      <c r="E540" s="213" t="s">
        <v>203</v>
      </c>
      <c r="F540" s="213"/>
      <c r="G540" s="213"/>
      <c r="H540" s="213"/>
      <c r="I540" s="213"/>
      <c r="J540" s="130"/>
      <c r="K540" s="5"/>
      <c r="L540" s="9"/>
      <c r="M540" s="5"/>
      <c r="N540" s="5"/>
      <c r="O540" s="5"/>
      <c r="P540" s="5"/>
      <c r="Q540" s="5"/>
    </row>
    <row r="541" spans="1:17" hidden="1" outlineLevel="1" x14ac:dyDescent="0.3">
      <c r="A541" s="13" t="s">
        <v>26</v>
      </c>
      <c r="B541" s="16" t="e">
        <f t="shared" si="13"/>
        <v>#REF!</v>
      </c>
      <c r="C541" s="241"/>
      <c r="D541" s="241"/>
      <c r="E541" s="213" t="s">
        <v>203</v>
      </c>
      <c r="F541" s="213"/>
      <c r="G541" s="213"/>
      <c r="H541" s="213"/>
      <c r="I541" s="213"/>
      <c r="J541" s="130"/>
      <c r="K541" s="5"/>
      <c r="L541" s="9"/>
      <c r="M541" s="5"/>
      <c r="N541" s="5"/>
      <c r="O541" s="5"/>
      <c r="P541" s="5"/>
      <c r="Q541" s="5"/>
    </row>
    <row r="542" spans="1:17" hidden="1" outlineLevel="1" x14ac:dyDescent="0.3">
      <c r="A542" s="13" t="s">
        <v>26</v>
      </c>
      <c r="B542" s="16" t="e">
        <f t="shared" si="13"/>
        <v>#REF!</v>
      </c>
      <c r="C542" s="241"/>
      <c r="D542" s="241"/>
      <c r="E542" s="213" t="s">
        <v>203</v>
      </c>
      <c r="F542" s="213"/>
      <c r="G542" s="213"/>
      <c r="H542" s="213"/>
      <c r="I542" s="213"/>
      <c r="J542" s="130"/>
      <c r="K542" s="5"/>
      <c r="L542" s="9"/>
      <c r="M542" s="5"/>
      <c r="N542" s="5"/>
      <c r="O542" s="5"/>
      <c r="P542" s="5"/>
      <c r="Q542" s="5"/>
    </row>
    <row r="543" spans="1:17" hidden="1" outlineLevel="1" x14ac:dyDescent="0.3">
      <c r="A543" s="13" t="s">
        <v>26</v>
      </c>
      <c r="B543" s="16" t="e">
        <f t="shared" si="13"/>
        <v>#REF!</v>
      </c>
      <c r="C543" s="241"/>
      <c r="D543" s="241"/>
      <c r="E543" s="213" t="s">
        <v>203</v>
      </c>
      <c r="F543" s="213"/>
      <c r="G543" s="213"/>
      <c r="H543" s="213"/>
      <c r="I543" s="213"/>
      <c r="J543" s="130"/>
      <c r="K543" s="5"/>
      <c r="L543" s="9"/>
      <c r="M543" s="5"/>
      <c r="N543" s="5"/>
      <c r="O543" s="5"/>
      <c r="P543" s="5"/>
      <c r="Q543" s="5"/>
    </row>
    <row r="544" spans="1:17" hidden="1" outlineLevel="1" x14ac:dyDescent="0.3">
      <c r="A544" s="13" t="s">
        <v>26</v>
      </c>
      <c r="B544" s="16" t="e">
        <f t="shared" si="13"/>
        <v>#REF!</v>
      </c>
      <c r="C544" s="241"/>
      <c r="D544" s="241"/>
      <c r="E544" s="213" t="s">
        <v>203</v>
      </c>
      <c r="F544" s="213"/>
      <c r="G544" s="213"/>
      <c r="H544" s="213"/>
      <c r="I544" s="213"/>
      <c r="J544" s="130"/>
      <c r="K544" s="5"/>
      <c r="L544" s="9"/>
      <c r="M544" s="5"/>
      <c r="N544" s="5"/>
      <c r="O544" s="5"/>
      <c r="P544" s="5"/>
      <c r="Q544" s="5"/>
    </row>
    <row r="545" spans="1:17" hidden="1" outlineLevel="1" x14ac:dyDescent="0.3">
      <c r="A545" s="13" t="s">
        <v>26</v>
      </c>
      <c r="B545" s="16" t="e">
        <f t="shared" si="13"/>
        <v>#REF!</v>
      </c>
      <c r="C545" s="241"/>
      <c r="D545" s="241"/>
      <c r="E545" s="213" t="s">
        <v>203</v>
      </c>
      <c r="F545" s="213"/>
      <c r="G545" s="213"/>
      <c r="H545" s="213"/>
      <c r="I545" s="213"/>
      <c r="J545" s="130"/>
      <c r="K545" s="5"/>
      <c r="L545" s="9"/>
      <c r="M545" s="5"/>
      <c r="N545" s="5"/>
      <c r="O545" s="5"/>
      <c r="P545" s="5"/>
      <c r="Q545" s="5"/>
    </row>
    <row r="546" spans="1:17" hidden="1" outlineLevel="1" x14ac:dyDescent="0.3">
      <c r="A546" s="13" t="s">
        <v>26</v>
      </c>
      <c r="B546" s="16" t="e">
        <f t="shared" si="13"/>
        <v>#REF!</v>
      </c>
      <c r="C546" s="241"/>
      <c r="D546" s="241"/>
      <c r="E546" s="213" t="s">
        <v>203</v>
      </c>
      <c r="F546" s="213"/>
      <c r="G546" s="213"/>
      <c r="H546" s="213"/>
      <c r="I546" s="213"/>
      <c r="J546" s="130"/>
      <c r="K546" s="5"/>
      <c r="L546" s="9"/>
      <c r="M546" s="5"/>
      <c r="N546" s="5"/>
      <c r="O546" s="5"/>
      <c r="P546" s="5"/>
      <c r="Q546" s="5"/>
    </row>
    <row r="547" spans="1:17" hidden="1" outlineLevel="1" x14ac:dyDescent="0.3">
      <c r="A547" s="13" t="s">
        <v>26</v>
      </c>
      <c r="B547" s="16" t="e">
        <f t="shared" si="13"/>
        <v>#REF!</v>
      </c>
      <c r="C547" s="241"/>
      <c r="D547" s="241"/>
      <c r="E547" s="213" t="s">
        <v>203</v>
      </c>
      <c r="F547" s="213"/>
      <c r="G547" s="213"/>
      <c r="H547" s="213"/>
      <c r="I547" s="213"/>
      <c r="J547" s="130"/>
      <c r="K547" s="5"/>
      <c r="L547" s="9"/>
      <c r="M547" s="5"/>
      <c r="N547" s="5"/>
      <c r="O547" s="5"/>
      <c r="P547" s="5"/>
      <c r="Q547" s="5"/>
    </row>
    <row r="548" spans="1:17" hidden="1" outlineLevel="1" x14ac:dyDescent="0.3">
      <c r="A548" s="13" t="s">
        <v>26</v>
      </c>
      <c r="B548" s="16" t="e">
        <f t="shared" si="13"/>
        <v>#REF!</v>
      </c>
      <c r="C548" s="241"/>
      <c r="D548" s="241"/>
      <c r="E548" s="213" t="s">
        <v>203</v>
      </c>
      <c r="F548" s="213"/>
      <c r="G548" s="213"/>
      <c r="H548" s="213"/>
      <c r="I548" s="213"/>
      <c r="J548" s="130"/>
      <c r="K548" s="5"/>
      <c r="L548" s="9"/>
      <c r="M548" s="5"/>
      <c r="N548" s="5"/>
      <c r="O548" s="5"/>
      <c r="P548" s="5"/>
      <c r="Q548" s="5"/>
    </row>
    <row r="549" spans="1:17" hidden="1" outlineLevel="1" x14ac:dyDescent="0.3">
      <c r="A549" s="13" t="s">
        <v>26</v>
      </c>
      <c r="B549" s="16" t="e">
        <f t="shared" si="13"/>
        <v>#REF!</v>
      </c>
      <c r="C549" s="241"/>
      <c r="D549" s="241"/>
      <c r="E549" s="213" t="s">
        <v>203</v>
      </c>
      <c r="F549" s="213"/>
      <c r="G549" s="213"/>
      <c r="H549" s="213"/>
      <c r="I549" s="213"/>
      <c r="J549" s="130"/>
      <c r="K549" s="5"/>
      <c r="L549" s="9"/>
      <c r="M549" s="5"/>
      <c r="N549" s="5"/>
      <c r="O549" s="5"/>
      <c r="P549" s="5"/>
      <c r="Q549" s="5"/>
    </row>
    <row r="550" spans="1:17" hidden="1" outlineLevel="1" x14ac:dyDescent="0.3">
      <c r="A550" s="13" t="s">
        <v>26</v>
      </c>
      <c r="B550" s="16" t="e">
        <f t="shared" si="13"/>
        <v>#REF!</v>
      </c>
      <c r="C550" s="241"/>
      <c r="D550" s="241"/>
      <c r="E550" s="213" t="s">
        <v>203</v>
      </c>
      <c r="F550" s="213"/>
      <c r="G550" s="213"/>
      <c r="H550" s="213"/>
      <c r="I550" s="213"/>
      <c r="J550" s="130"/>
      <c r="K550" s="5"/>
      <c r="L550" s="9"/>
      <c r="M550" s="5"/>
      <c r="N550" s="5"/>
      <c r="O550" s="5"/>
      <c r="P550" s="5"/>
      <c r="Q550" s="5"/>
    </row>
    <row r="551" spans="1:17" hidden="1" outlineLevel="1" x14ac:dyDescent="0.3">
      <c r="A551" s="13" t="s">
        <v>26</v>
      </c>
      <c r="B551" s="16" t="e">
        <f t="shared" si="13"/>
        <v>#REF!</v>
      </c>
      <c r="C551" s="241"/>
      <c r="D551" s="241"/>
      <c r="E551" s="213" t="s">
        <v>203</v>
      </c>
      <c r="F551" s="213"/>
      <c r="G551" s="213"/>
      <c r="H551" s="213"/>
      <c r="I551" s="213"/>
      <c r="J551" s="130"/>
      <c r="K551" s="5"/>
      <c r="L551" s="9"/>
      <c r="M551" s="5"/>
      <c r="N551" s="5"/>
      <c r="O551" s="5"/>
      <c r="P551" s="5"/>
      <c r="Q551" s="5"/>
    </row>
    <row r="552" spans="1:17" hidden="1" outlineLevel="1" x14ac:dyDescent="0.3">
      <c r="A552" s="13" t="s">
        <v>26</v>
      </c>
      <c r="B552" s="16" t="e">
        <f t="shared" si="13"/>
        <v>#REF!</v>
      </c>
      <c r="C552" s="241"/>
      <c r="D552" s="241"/>
      <c r="E552" s="213" t="s">
        <v>203</v>
      </c>
      <c r="F552" s="213"/>
      <c r="G552" s="213"/>
      <c r="H552" s="213"/>
      <c r="I552" s="213"/>
      <c r="J552" s="130"/>
      <c r="K552" s="5"/>
      <c r="L552" s="9"/>
      <c r="M552" s="5"/>
      <c r="N552" s="5"/>
      <c r="O552" s="5"/>
      <c r="P552" s="5"/>
      <c r="Q552" s="5"/>
    </row>
    <row r="553" spans="1:17" hidden="1" outlineLevel="1" x14ac:dyDescent="0.3">
      <c r="A553" s="13" t="s">
        <v>26</v>
      </c>
      <c r="B553" s="16" t="e">
        <f t="shared" si="13"/>
        <v>#REF!</v>
      </c>
      <c r="C553" s="241"/>
      <c r="D553" s="241"/>
      <c r="E553" s="213" t="s">
        <v>203</v>
      </c>
      <c r="F553" s="213"/>
      <c r="G553" s="213"/>
      <c r="H553" s="213"/>
      <c r="I553" s="213"/>
      <c r="J553" s="130"/>
      <c r="K553" s="5"/>
      <c r="L553" s="9"/>
      <c r="M553" s="5"/>
      <c r="N553" s="5"/>
      <c r="O553" s="5"/>
      <c r="P553" s="5"/>
      <c r="Q553" s="5"/>
    </row>
    <row r="554" spans="1:17" hidden="1" outlineLevel="1" x14ac:dyDescent="0.3">
      <c r="A554" s="13" t="s">
        <v>26</v>
      </c>
      <c r="B554" s="16" t="e">
        <f t="shared" si="13"/>
        <v>#REF!</v>
      </c>
      <c r="C554" s="241"/>
      <c r="D554" s="241"/>
      <c r="E554" s="213" t="s">
        <v>203</v>
      </c>
      <c r="F554" s="213"/>
      <c r="G554" s="213"/>
      <c r="H554" s="213"/>
      <c r="I554" s="213"/>
      <c r="J554" s="130"/>
      <c r="K554" s="5"/>
      <c r="L554" s="9"/>
      <c r="M554" s="5"/>
      <c r="N554" s="5"/>
      <c r="O554" s="5"/>
      <c r="P554" s="5"/>
      <c r="Q554" s="5"/>
    </row>
    <row r="555" spans="1:17" hidden="1" outlineLevel="1" x14ac:dyDescent="0.3">
      <c r="A555" s="13" t="s">
        <v>26</v>
      </c>
      <c r="B555" s="16" t="e">
        <f t="shared" si="13"/>
        <v>#REF!</v>
      </c>
      <c r="C555" s="241"/>
      <c r="D555" s="241"/>
      <c r="E555" s="213" t="s">
        <v>203</v>
      </c>
      <c r="F555" s="213"/>
      <c r="G555" s="213"/>
      <c r="H555" s="213"/>
      <c r="I555" s="213"/>
      <c r="J555" s="130"/>
      <c r="K555" s="5"/>
      <c r="L555" s="9"/>
      <c r="M555" s="5"/>
      <c r="N555" s="5"/>
      <c r="O555" s="5"/>
      <c r="P555" s="5"/>
      <c r="Q555" s="5"/>
    </row>
    <row r="556" spans="1:17" hidden="1" outlineLevel="1" x14ac:dyDescent="0.3">
      <c r="A556" s="13" t="s">
        <v>26</v>
      </c>
      <c r="B556" s="16" t="e">
        <f t="shared" si="13"/>
        <v>#REF!</v>
      </c>
      <c r="C556" s="241"/>
      <c r="D556" s="241"/>
      <c r="E556" s="213" t="s">
        <v>203</v>
      </c>
      <c r="F556" s="213"/>
      <c r="G556" s="213"/>
      <c r="H556" s="213"/>
      <c r="I556" s="213"/>
      <c r="J556" s="130"/>
      <c r="K556" s="5"/>
      <c r="L556" s="9"/>
      <c r="M556" s="5"/>
      <c r="N556" s="5"/>
      <c r="O556" s="5"/>
      <c r="P556" s="5"/>
      <c r="Q556" s="5"/>
    </row>
    <row r="557" spans="1:17" hidden="1" outlineLevel="1" x14ac:dyDescent="0.3">
      <c r="A557" s="13" t="s">
        <v>26</v>
      </c>
      <c r="B557" s="16" t="e">
        <f t="shared" si="13"/>
        <v>#REF!</v>
      </c>
      <c r="C557" s="241"/>
      <c r="D557" s="241"/>
      <c r="E557" s="213" t="s">
        <v>203</v>
      </c>
      <c r="F557" s="213"/>
      <c r="G557" s="213"/>
      <c r="H557" s="213"/>
      <c r="I557" s="213"/>
      <c r="J557" s="130"/>
      <c r="K557" s="5"/>
      <c r="L557" s="9"/>
      <c r="M557" s="5"/>
      <c r="N557" s="5"/>
      <c r="O557" s="5"/>
      <c r="P557" s="5"/>
      <c r="Q557" s="5"/>
    </row>
    <row r="558" spans="1:17" hidden="1" outlineLevel="1" x14ac:dyDescent="0.3">
      <c r="A558" s="13" t="s">
        <v>26</v>
      </c>
      <c r="B558" s="16" t="e">
        <f t="shared" si="13"/>
        <v>#REF!</v>
      </c>
      <c r="C558" s="241"/>
      <c r="D558" s="241"/>
      <c r="E558" s="213" t="s">
        <v>203</v>
      </c>
      <c r="F558" s="213"/>
      <c r="G558" s="213"/>
      <c r="H558" s="213"/>
      <c r="I558" s="213"/>
      <c r="J558" s="130"/>
      <c r="K558" s="5"/>
      <c r="L558" s="9"/>
      <c r="M558" s="5"/>
      <c r="N558" s="5"/>
      <c r="O558" s="5"/>
      <c r="P558" s="5"/>
      <c r="Q558" s="5"/>
    </row>
    <row r="559" spans="1:17" hidden="1" outlineLevel="1" x14ac:dyDescent="0.3">
      <c r="A559" s="13" t="s">
        <v>26</v>
      </c>
      <c r="B559" s="16" t="e">
        <f t="shared" si="13"/>
        <v>#REF!</v>
      </c>
      <c r="C559" s="241"/>
      <c r="D559" s="241"/>
      <c r="E559" s="213" t="s">
        <v>203</v>
      </c>
      <c r="F559" s="213"/>
      <c r="G559" s="213"/>
      <c r="H559" s="213"/>
      <c r="I559" s="213"/>
      <c r="J559" s="130"/>
      <c r="K559" s="5"/>
      <c r="L559" s="9"/>
      <c r="M559" s="5"/>
      <c r="N559" s="5"/>
      <c r="O559" s="5"/>
      <c r="P559" s="5"/>
      <c r="Q559" s="5"/>
    </row>
    <row r="560" spans="1:17" hidden="1" outlineLevel="1" x14ac:dyDescent="0.3">
      <c r="A560" s="13" t="s">
        <v>26</v>
      </c>
      <c r="B560" s="16" t="str">
        <f t="shared" si="13"/>
        <v>Metropolitan Water District of Southern California</v>
      </c>
      <c r="C560" s="241"/>
      <c r="D560" s="241"/>
      <c r="E560" s="213" t="s">
        <v>203</v>
      </c>
      <c r="F560" s="130"/>
      <c r="G560" s="213"/>
      <c r="H560" s="213"/>
      <c r="I560" s="213"/>
      <c r="J560" s="130"/>
      <c r="K560" s="5"/>
      <c r="L560" s="9"/>
      <c r="M560" s="5"/>
      <c r="N560" s="5"/>
      <c r="O560" s="5"/>
      <c r="P560" s="5"/>
      <c r="Q560" s="5"/>
    </row>
    <row r="561" spans="1:17" hidden="1" outlineLevel="1" x14ac:dyDescent="0.3">
      <c r="A561" s="13" t="s">
        <v>26</v>
      </c>
      <c r="B561" s="16" t="e">
        <f t="shared" si="13"/>
        <v>#REF!</v>
      </c>
      <c r="C561" s="241"/>
      <c r="D561" s="241"/>
      <c r="E561" s="213" t="s">
        <v>203</v>
      </c>
      <c r="F561" s="213"/>
      <c r="G561" s="213"/>
      <c r="H561" s="213"/>
      <c r="I561" s="213"/>
      <c r="J561" s="130"/>
      <c r="K561" s="5"/>
      <c r="L561" s="9"/>
      <c r="M561" s="5"/>
      <c r="N561" s="5"/>
      <c r="O561" s="5"/>
      <c r="P561" s="5"/>
      <c r="Q561" s="5"/>
    </row>
    <row r="562" spans="1:17" hidden="1" outlineLevel="1" x14ac:dyDescent="0.3">
      <c r="A562" s="13" t="s">
        <v>26</v>
      </c>
      <c r="B562" s="16" t="e">
        <f t="shared" si="13"/>
        <v>#REF!</v>
      </c>
      <c r="C562" s="241"/>
      <c r="D562" s="241"/>
      <c r="E562" s="213" t="s">
        <v>203</v>
      </c>
      <c r="F562" s="213"/>
      <c r="G562" s="213"/>
      <c r="H562" s="213"/>
      <c r="I562" s="213"/>
      <c r="J562" s="130"/>
      <c r="K562" s="5"/>
      <c r="L562" s="9"/>
      <c r="M562" s="5"/>
      <c r="N562" s="5"/>
      <c r="O562" s="5"/>
      <c r="P562" s="5"/>
      <c r="Q562" s="5"/>
    </row>
    <row r="563" spans="1:17" hidden="1" outlineLevel="1" x14ac:dyDescent="0.3">
      <c r="A563" s="13" t="s">
        <v>26</v>
      </c>
      <c r="B563" s="16" t="e">
        <f t="shared" si="13"/>
        <v>#REF!</v>
      </c>
      <c r="C563" s="241"/>
      <c r="D563" s="241"/>
      <c r="E563" s="213" t="s">
        <v>203</v>
      </c>
      <c r="F563" s="213"/>
      <c r="G563" s="213"/>
      <c r="H563" s="213"/>
      <c r="I563" s="213"/>
      <c r="J563" s="130"/>
      <c r="K563" s="5"/>
      <c r="L563" s="9"/>
      <c r="M563" s="5"/>
      <c r="N563" s="5"/>
      <c r="O563" s="5"/>
      <c r="P563" s="5"/>
      <c r="Q563" s="5"/>
    </row>
    <row r="564" spans="1:17" hidden="1" outlineLevel="1" x14ac:dyDescent="0.3">
      <c r="A564" s="13" t="s">
        <v>26</v>
      </c>
      <c r="B564" s="16" t="e">
        <f t="shared" si="13"/>
        <v>#REF!</v>
      </c>
      <c r="C564" s="241"/>
      <c r="D564" s="241"/>
      <c r="E564" s="213" t="s">
        <v>203</v>
      </c>
      <c r="F564" s="213"/>
      <c r="G564" s="213"/>
      <c r="H564" s="213"/>
      <c r="I564" s="213"/>
      <c r="J564" s="130"/>
      <c r="K564" s="5"/>
      <c r="L564" s="9"/>
      <c r="M564" s="5"/>
      <c r="N564" s="5"/>
      <c r="O564" s="5"/>
      <c r="P564" s="5"/>
      <c r="Q564" s="5"/>
    </row>
    <row r="565" spans="1:17" hidden="1" outlineLevel="1" x14ac:dyDescent="0.3">
      <c r="A565" s="13" t="s">
        <v>26</v>
      </c>
      <c r="B565" s="16" t="e">
        <f t="shared" si="13"/>
        <v>#REF!</v>
      </c>
      <c r="C565" s="241"/>
      <c r="D565" s="241"/>
      <c r="E565" s="213" t="s">
        <v>203</v>
      </c>
      <c r="F565" s="213"/>
      <c r="G565" s="213"/>
      <c r="H565" s="213"/>
      <c r="I565" s="213"/>
      <c r="J565" s="130"/>
      <c r="K565" s="5"/>
      <c r="L565" s="9"/>
      <c r="M565" s="5"/>
      <c r="N565" s="5"/>
      <c r="O565" s="5"/>
      <c r="P565" s="5"/>
      <c r="Q565" s="5"/>
    </row>
    <row r="566" spans="1:17" hidden="1" outlineLevel="1" x14ac:dyDescent="0.3">
      <c r="A566" s="13" t="s">
        <v>26</v>
      </c>
      <c r="B566" s="16" t="e">
        <f t="shared" si="13"/>
        <v>#REF!</v>
      </c>
      <c r="C566" s="241"/>
      <c r="D566" s="241"/>
      <c r="E566" s="213" t="s">
        <v>203</v>
      </c>
      <c r="F566" s="213"/>
      <c r="G566" s="213"/>
      <c r="H566" s="213"/>
      <c r="I566" s="213"/>
      <c r="J566" s="130"/>
      <c r="K566" s="5"/>
      <c r="L566" s="9"/>
      <c r="M566" s="5"/>
      <c r="N566" s="5"/>
      <c r="O566" s="5"/>
      <c r="P566" s="5"/>
      <c r="Q566" s="5"/>
    </row>
    <row r="567" spans="1:17" collapsed="1" x14ac:dyDescent="0.3">
      <c r="A567" s="13"/>
      <c r="B567" s="13"/>
      <c r="C567" s="240"/>
      <c r="D567" s="240"/>
      <c r="E567" s="213"/>
      <c r="F567" s="213"/>
      <c r="G567" s="213"/>
      <c r="H567" s="213"/>
      <c r="I567" s="213"/>
      <c r="J567" s="130"/>
      <c r="K567" s="9"/>
      <c r="L567" s="9"/>
      <c r="M567" s="10"/>
      <c r="N567" s="10"/>
    </row>
    <row r="568" spans="1:17" x14ac:dyDescent="0.3">
      <c r="A568" s="37"/>
      <c r="B568" s="14" t="s">
        <v>204</v>
      </c>
      <c r="C568" s="240"/>
      <c r="D568" s="240"/>
      <c r="E568" s="273">
        <f>AVERAGE(E570:E612)</f>
        <v>60</v>
      </c>
      <c r="F568" s="213"/>
      <c r="G568" s="213"/>
      <c r="H568" s="213"/>
      <c r="I568" s="213"/>
      <c r="J568" s="130"/>
      <c r="L568" s="9"/>
    </row>
    <row r="569" spans="1:17" x14ac:dyDescent="0.3">
      <c r="A569" s="16" t="s">
        <v>0</v>
      </c>
      <c r="B569" s="16" t="s">
        <v>11</v>
      </c>
      <c r="C569" s="241"/>
      <c r="D569" s="241"/>
      <c r="E569" s="212" t="s">
        <v>0</v>
      </c>
      <c r="F569" s="212" t="s">
        <v>8</v>
      </c>
      <c r="G569" s="213"/>
      <c r="H569" s="213"/>
      <c r="I569" s="213"/>
      <c r="J569" s="130"/>
      <c r="L569" s="9"/>
      <c r="M569" s="5"/>
      <c r="N569" s="5"/>
      <c r="O569" s="5"/>
    </row>
    <row r="570" spans="1:17" hidden="1" outlineLevel="1" x14ac:dyDescent="0.3">
      <c r="A570" s="13" t="s">
        <v>205</v>
      </c>
      <c r="B570" s="16" t="e">
        <f>B524</f>
        <v>#REF!</v>
      </c>
      <c r="C570" s="241"/>
      <c r="D570" s="241"/>
      <c r="E570" s="213">
        <v>60</v>
      </c>
      <c r="F570" s="213"/>
      <c r="G570" s="213"/>
      <c r="H570" s="213"/>
      <c r="I570" s="213"/>
      <c r="J570" s="130"/>
      <c r="K570" s="5"/>
      <c r="L570" s="9"/>
      <c r="M570" s="5"/>
      <c r="N570" s="5"/>
      <c r="O570" s="5"/>
      <c r="P570" s="5"/>
      <c r="Q570" s="5"/>
    </row>
    <row r="571" spans="1:17" hidden="1" outlineLevel="1" x14ac:dyDescent="0.3">
      <c r="A571" s="13" t="s">
        <v>205</v>
      </c>
      <c r="B571" s="16" t="e">
        <f t="shared" ref="B571:B612" si="14">B525</f>
        <v>#REF!</v>
      </c>
      <c r="C571" s="241"/>
      <c r="D571" s="241"/>
      <c r="E571" s="213">
        <v>60</v>
      </c>
      <c r="F571" s="213"/>
      <c r="G571" s="213"/>
      <c r="H571" s="213"/>
      <c r="I571" s="213"/>
      <c r="J571" s="130"/>
      <c r="K571" s="5"/>
      <c r="L571" s="9"/>
      <c r="M571" s="5"/>
      <c r="N571" s="5"/>
      <c r="O571" s="5"/>
      <c r="P571" s="5"/>
      <c r="Q571" s="5"/>
    </row>
    <row r="572" spans="1:17" hidden="1" outlineLevel="1" x14ac:dyDescent="0.3">
      <c r="A572" s="13" t="s">
        <v>205</v>
      </c>
      <c r="B572" s="16" t="e">
        <f t="shared" si="14"/>
        <v>#REF!</v>
      </c>
      <c r="C572" s="241"/>
      <c r="D572" s="241"/>
      <c r="E572" s="213">
        <v>60</v>
      </c>
      <c r="F572" s="213"/>
      <c r="G572" s="213"/>
      <c r="H572" s="213"/>
      <c r="I572" s="213"/>
      <c r="J572" s="130"/>
      <c r="K572" s="5"/>
      <c r="L572" s="9"/>
      <c r="M572" s="5"/>
      <c r="N572" s="5"/>
      <c r="O572" s="5"/>
      <c r="P572" s="5"/>
      <c r="Q572" s="5"/>
    </row>
    <row r="573" spans="1:17" hidden="1" outlineLevel="1" x14ac:dyDescent="0.3">
      <c r="A573" s="13" t="s">
        <v>205</v>
      </c>
      <c r="B573" s="16" t="e">
        <f t="shared" si="14"/>
        <v>#REF!</v>
      </c>
      <c r="C573" s="241"/>
      <c r="D573" s="241"/>
      <c r="E573" s="213">
        <v>60</v>
      </c>
      <c r="F573" s="213"/>
      <c r="G573" s="213"/>
      <c r="H573" s="213"/>
      <c r="I573" s="213"/>
      <c r="J573" s="130"/>
      <c r="K573" s="5"/>
      <c r="L573" s="9"/>
      <c r="M573" s="5"/>
      <c r="N573" s="5"/>
      <c r="O573" s="5"/>
      <c r="P573" s="5"/>
      <c r="Q573" s="5"/>
    </row>
    <row r="574" spans="1:17" hidden="1" outlineLevel="1" x14ac:dyDescent="0.3">
      <c r="A574" s="13" t="s">
        <v>205</v>
      </c>
      <c r="B574" s="16" t="e">
        <f t="shared" si="14"/>
        <v>#REF!</v>
      </c>
      <c r="C574" s="241"/>
      <c r="D574" s="241"/>
      <c r="E574" s="213">
        <v>60</v>
      </c>
      <c r="F574" s="213"/>
      <c r="G574" s="213"/>
      <c r="H574" s="213"/>
      <c r="I574" s="213"/>
      <c r="J574" s="130"/>
      <c r="K574" s="5"/>
      <c r="L574" s="9"/>
      <c r="M574" s="5"/>
      <c r="N574" s="5"/>
      <c r="O574" s="5"/>
      <c r="P574" s="5"/>
      <c r="Q574" s="5"/>
    </row>
    <row r="575" spans="1:17" hidden="1" outlineLevel="1" x14ac:dyDescent="0.3">
      <c r="A575" s="13" t="s">
        <v>205</v>
      </c>
      <c r="B575" s="16" t="e">
        <f t="shared" si="14"/>
        <v>#REF!</v>
      </c>
      <c r="C575" s="241"/>
      <c r="D575" s="241"/>
      <c r="E575" s="213">
        <v>60</v>
      </c>
      <c r="F575" s="213"/>
      <c r="G575" s="213"/>
      <c r="H575" s="213"/>
      <c r="I575" s="213"/>
      <c r="J575" s="130"/>
      <c r="K575" s="5"/>
      <c r="L575" s="9"/>
      <c r="M575" s="5"/>
      <c r="N575" s="5"/>
      <c r="O575" s="5"/>
      <c r="P575" s="5"/>
      <c r="Q575" s="5"/>
    </row>
    <row r="576" spans="1:17" hidden="1" outlineLevel="1" x14ac:dyDescent="0.3">
      <c r="A576" s="13" t="s">
        <v>205</v>
      </c>
      <c r="B576" s="16" t="e">
        <f t="shared" si="14"/>
        <v>#REF!</v>
      </c>
      <c r="C576" s="241"/>
      <c r="D576" s="241"/>
      <c r="E576" s="213">
        <v>60</v>
      </c>
      <c r="F576" s="213"/>
      <c r="G576" s="213"/>
      <c r="H576" s="213"/>
      <c r="I576" s="213"/>
      <c r="J576" s="130"/>
      <c r="K576" s="5"/>
      <c r="L576" s="9"/>
      <c r="M576" s="5"/>
      <c r="N576" s="5"/>
      <c r="O576" s="5"/>
      <c r="P576" s="5"/>
      <c r="Q576" s="5"/>
    </row>
    <row r="577" spans="1:17" hidden="1" outlineLevel="1" x14ac:dyDescent="0.3">
      <c r="A577" s="13" t="s">
        <v>205</v>
      </c>
      <c r="B577" s="16" t="e">
        <f t="shared" si="14"/>
        <v>#REF!</v>
      </c>
      <c r="C577" s="241"/>
      <c r="D577" s="241"/>
      <c r="E577" s="213">
        <v>60</v>
      </c>
      <c r="F577" s="213"/>
      <c r="G577" s="213"/>
      <c r="H577" s="213"/>
      <c r="I577" s="213"/>
      <c r="J577" s="130"/>
      <c r="K577" s="5"/>
      <c r="L577" s="9"/>
      <c r="M577" s="5"/>
      <c r="N577" s="5"/>
      <c r="O577" s="5"/>
      <c r="P577" s="5"/>
      <c r="Q577" s="5"/>
    </row>
    <row r="578" spans="1:17" hidden="1" outlineLevel="1" x14ac:dyDescent="0.3">
      <c r="A578" s="13" t="s">
        <v>205</v>
      </c>
      <c r="B578" s="16" t="e">
        <f t="shared" si="14"/>
        <v>#REF!</v>
      </c>
      <c r="C578" s="241"/>
      <c r="D578" s="241"/>
      <c r="E578" s="213">
        <v>60</v>
      </c>
      <c r="F578" s="213"/>
      <c r="G578" s="213"/>
      <c r="H578" s="213"/>
      <c r="I578" s="213"/>
      <c r="J578" s="130"/>
      <c r="K578" s="5"/>
      <c r="L578" s="9"/>
      <c r="M578" s="5"/>
      <c r="N578" s="5"/>
      <c r="O578" s="5"/>
      <c r="P578" s="5"/>
      <c r="Q578" s="5"/>
    </row>
    <row r="579" spans="1:17" hidden="1" outlineLevel="1" x14ac:dyDescent="0.3">
      <c r="A579" s="13" t="s">
        <v>205</v>
      </c>
      <c r="B579" s="16" t="e">
        <f t="shared" si="14"/>
        <v>#REF!</v>
      </c>
      <c r="C579" s="241"/>
      <c r="D579" s="241"/>
      <c r="E579" s="213">
        <v>60</v>
      </c>
      <c r="F579" s="213"/>
      <c r="G579" s="213"/>
      <c r="H579" s="213"/>
      <c r="I579" s="213"/>
      <c r="J579" s="130"/>
      <c r="K579" s="5"/>
      <c r="L579" s="9"/>
      <c r="M579" s="5"/>
      <c r="N579" s="5"/>
      <c r="O579" s="5"/>
      <c r="P579" s="5"/>
      <c r="Q579" s="5"/>
    </row>
    <row r="580" spans="1:17" hidden="1" outlineLevel="1" x14ac:dyDescent="0.3">
      <c r="A580" s="13" t="s">
        <v>205</v>
      </c>
      <c r="B580" s="16" t="e">
        <f t="shared" si="14"/>
        <v>#REF!</v>
      </c>
      <c r="C580" s="241"/>
      <c r="D580" s="241"/>
      <c r="E580" s="213">
        <v>60</v>
      </c>
      <c r="F580" s="213"/>
      <c r="G580" s="213"/>
      <c r="H580" s="213"/>
      <c r="I580" s="213"/>
      <c r="J580" s="130"/>
      <c r="K580" s="5"/>
      <c r="L580" s="9"/>
      <c r="M580" s="5"/>
      <c r="N580" s="5"/>
      <c r="O580" s="5"/>
      <c r="P580" s="5"/>
      <c r="Q580" s="5"/>
    </row>
    <row r="581" spans="1:17" hidden="1" outlineLevel="1" x14ac:dyDescent="0.3">
      <c r="A581" s="13" t="s">
        <v>205</v>
      </c>
      <c r="B581" s="16" t="e">
        <f t="shared" si="14"/>
        <v>#REF!</v>
      </c>
      <c r="C581" s="241"/>
      <c r="D581" s="241"/>
      <c r="E581" s="213">
        <v>60</v>
      </c>
      <c r="F581" s="213"/>
      <c r="G581" s="213"/>
      <c r="H581" s="213"/>
      <c r="I581" s="213"/>
      <c r="J581" s="130"/>
      <c r="K581" s="5"/>
      <c r="L581" s="9"/>
      <c r="M581" s="5"/>
      <c r="N581" s="5"/>
      <c r="O581" s="5"/>
      <c r="P581" s="5"/>
      <c r="Q581" s="5"/>
    </row>
    <row r="582" spans="1:17" hidden="1" outlineLevel="1" x14ac:dyDescent="0.3">
      <c r="A582" s="13" t="s">
        <v>205</v>
      </c>
      <c r="B582" s="16" t="e">
        <f t="shared" si="14"/>
        <v>#REF!</v>
      </c>
      <c r="C582" s="241"/>
      <c r="D582" s="241"/>
      <c r="E582" s="213">
        <v>60</v>
      </c>
      <c r="F582" s="213"/>
      <c r="G582" s="213"/>
      <c r="H582" s="213"/>
      <c r="I582" s="213"/>
      <c r="J582" s="130"/>
      <c r="K582" s="5"/>
      <c r="L582" s="9"/>
      <c r="M582" s="5"/>
      <c r="N582" s="5"/>
      <c r="O582" s="5"/>
      <c r="P582" s="5"/>
      <c r="Q582" s="5"/>
    </row>
    <row r="583" spans="1:17" hidden="1" outlineLevel="1" x14ac:dyDescent="0.3">
      <c r="A583" s="13" t="s">
        <v>205</v>
      </c>
      <c r="B583" s="16" t="e">
        <f t="shared" si="14"/>
        <v>#REF!</v>
      </c>
      <c r="C583" s="241"/>
      <c r="D583" s="241"/>
      <c r="E583" s="213">
        <v>60</v>
      </c>
      <c r="F583" s="213"/>
      <c r="G583" s="213"/>
      <c r="H583" s="213"/>
      <c r="I583" s="213"/>
      <c r="J583" s="130"/>
      <c r="K583" s="5"/>
      <c r="L583" s="9"/>
      <c r="M583" s="5"/>
      <c r="N583" s="5"/>
      <c r="O583" s="5"/>
      <c r="P583" s="5"/>
      <c r="Q583" s="5"/>
    </row>
    <row r="584" spans="1:17" hidden="1" outlineLevel="1" x14ac:dyDescent="0.3">
      <c r="A584" s="13" t="s">
        <v>205</v>
      </c>
      <c r="B584" s="16" t="e">
        <f t="shared" si="14"/>
        <v>#REF!</v>
      </c>
      <c r="C584" s="241"/>
      <c r="D584" s="241"/>
      <c r="E584" s="213">
        <v>60</v>
      </c>
      <c r="F584" s="213"/>
      <c r="G584" s="213"/>
      <c r="H584" s="213"/>
      <c r="I584" s="213"/>
      <c r="J584" s="130"/>
      <c r="K584" s="5"/>
      <c r="L584" s="9"/>
      <c r="M584" s="5"/>
      <c r="N584" s="5"/>
      <c r="O584" s="5"/>
      <c r="P584" s="5"/>
      <c r="Q584" s="5"/>
    </row>
    <row r="585" spans="1:17" hidden="1" outlineLevel="1" x14ac:dyDescent="0.3">
      <c r="A585" s="13" t="s">
        <v>205</v>
      </c>
      <c r="B585" s="16" t="e">
        <f t="shared" si="14"/>
        <v>#REF!</v>
      </c>
      <c r="C585" s="241"/>
      <c r="D585" s="241"/>
      <c r="E585" s="213">
        <v>60</v>
      </c>
      <c r="F585" s="213"/>
      <c r="G585" s="213"/>
      <c r="H585" s="213"/>
      <c r="I585" s="213"/>
      <c r="J585" s="130"/>
      <c r="K585" s="5"/>
      <c r="L585" s="9"/>
      <c r="M585" s="5"/>
      <c r="N585" s="5"/>
      <c r="O585" s="5"/>
      <c r="P585" s="5"/>
      <c r="Q585" s="5"/>
    </row>
    <row r="586" spans="1:17" hidden="1" outlineLevel="1" x14ac:dyDescent="0.3">
      <c r="A586" s="13" t="s">
        <v>205</v>
      </c>
      <c r="B586" s="16" t="e">
        <f t="shared" si="14"/>
        <v>#REF!</v>
      </c>
      <c r="C586" s="241"/>
      <c r="D586" s="241"/>
      <c r="E586" s="213">
        <v>60</v>
      </c>
      <c r="F586" s="213"/>
      <c r="G586" s="213"/>
      <c r="H586" s="213"/>
      <c r="I586" s="213"/>
      <c r="J586" s="130"/>
      <c r="K586" s="5"/>
      <c r="L586" s="9"/>
      <c r="M586" s="5"/>
      <c r="N586" s="5"/>
      <c r="O586" s="5"/>
      <c r="P586" s="5"/>
      <c r="Q586" s="5"/>
    </row>
    <row r="587" spans="1:17" hidden="1" outlineLevel="1" x14ac:dyDescent="0.3">
      <c r="A587" s="13" t="s">
        <v>205</v>
      </c>
      <c r="B587" s="16" t="e">
        <f t="shared" si="14"/>
        <v>#REF!</v>
      </c>
      <c r="C587" s="241"/>
      <c r="D587" s="241"/>
      <c r="E587" s="213">
        <v>60</v>
      </c>
      <c r="F587" s="213"/>
      <c r="G587" s="213"/>
      <c r="H587" s="213"/>
      <c r="I587" s="213"/>
      <c r="J587" s="130"/>
      <c r="K587" s="5"/>
      <c r="L587" s="9"/>
      <c r="M587" s="5"/>
      <c r="N587" s="5"/>
      <c r="O587" s="5"/>
      <c r="P587" s="5"/>
      <c r="Q587" s="5"/>
    </row>
    <row r="588" spans="1:17" hidden="1" outlineLevel="1" x14ac:dyDescent="0.3">
      <c r="A588" s="13" t="s">
        <v>205</v>
      </c>
      <c r="B588" s="16" t="e">
        <f t="shared" si="14"/>
        <v>#REF!</v>
      </c>
      <c r="C588" s="241"/>
      <c r="D588" s="241"/>
      <c r="E588" s="213">
        <v>60</v>
      </c>
      <c r="F588" s="213"/>
      <c r="G588" s="213"/>
      <c r="H588" s="213"/>
      <c r="I588" s="213"/>
      <c r="J588" s="130"/>
      <c r="K588" s="5"/>
      <c r="L588" s="9"/>
      <c r="M588" s="5"/>
      <c r="N588" s="5"/>
      <c r="O588" s="5"/>
      <c r="P588" s="5"/>
      <c r="Q588" s="5"/>
    </row>
    <row r="589" spans="1:17" hidden="1" outlineLevel="1" x14ac:dyDescent="0.3">
      <c r="A589" s="13" t="s">
        <v>205</v>
      </c>
      <c r="B589" s="16" t="e">
        <f t="shared" si="14"/>
        <v>#REF!</v>
      </c>
      <c r="C589" s="241"/>
      <c r="D589" s="241"/>
      <c r="E589" s="213">
        <v>60</v>
      </c>
      <c r="F589" s="213"/>
      <c r="G589" s="213"/>
      <c r="H589" s="213"/>
      <c r="I589" s="213"/>
      <c r="J589" s="130"/>
      <c r="K589" s="5"/>
      <c r="L589" s="9"/>
      <c r="M589" s="5"/>
      <c r="N589" s="5"/>
      <c r="O589" s="5"/>
      <c r="P589" s="5"/>
      <c r="Q589" s="5"/>
    </row>
    <row r="590" spans="1:17" hidden="1" outlineLevel="1" x14ac:dyDescent="0.3">
      <c r="A590" s="13" t="s">
        <v>205</v>
      </c>
      <c r="B590" s="16" t="e">
        <f t="shared" si="14"/>
        <v>#REF!</v>
      </c>
      <c r="C590" s="241"/>
      <c r="D590" s="241"/>
      <c r="E590" s="213">
        <v>60</v>
      </c>
      <c r="F590" s="213"/>
      <c r="G590" s="213"/>
      <c r="H590" s="213"/>
      <c r="I590" s="213"/>
      <c r="J590" s="130"/>
      <c r="K590" s="5"/>
      <c r="L590" s="9"/>
      <c r="M590" s="5"/>
      <c r="N590" s="5"/>
      <c r="O590" s="5"/>
      <c r="P590" s="5"/>
      <c r="Q590" s="5"/>
    </row>
    <row r="591" spans="1:17" hidden="1" outlineLevel="1" x14ac:dyDescent="0.3">
      <c r="A591" s="13" t="s">
        <v>205</v>
      </c>
      <c r="B591" s="16" t="e">
        <f t="shared" si="14"/>
        <v>#REF!</v>
      </c>
      <c r="C591" s="241"/>
      <c r="D591" s="241"/>
      <c r="E591" s="213">
        <v>60</v>
      </c>
      <c r="F591" s="213"/>
      <c r="G591" s="213"/>
      <c r="H591" s="213"/>
      <c r="I591" s="213"/>
      <c r="J591" s="130"/>
      <c r="K591" s="5"/>
      <c r="L591" s="9"/>
      <c r="M591" s="5"/>
      <c r="N591" s="5"/>
      <c r="O591" s="5"/>
      <c r="P591" s="5"/>
      <c r="Q591" s="5"/>
    </row>
    <row r="592" spans="1:17" hidden="1" outlineLevel="1" x14ac:dyDescent="0.3">
      <c r="A592" s="13" t="s">
        <v>205</v>
      </c>
      <c r="B592" s="16" t="e">
        <f t="shared" si="14"/>
        <v>#REF!</v>
      </c>
      <c r="C592" s="241"/>
      <c r="D592" s="241"/>
      <c r="E592" s="213">
        <v>60</v>
      </c>
      <c r="F592" s="213"/>
      <c r="G592" s="213"/>
      <c r="H592" s="213"/>
      <c r="I592" s="213"/>
      <c r="J592" s="130"/>
      <c r="K592" s="5"/>
      <c r="L592" s="9"/>
      <c r="M592" s="5"/>
      <c r="N592" s="5"/>
      <c r="O592" s="5"/>
      <c r="P592" s="5"/>
      <c r="Q592" s="5"/>
    </row>
    <row r="593" spans="1:17" hidden="1" outlineLevel="1" x14ac:dyDescent="0.3">
      <c r="A593" s="13" t="s">
        <v>205</v>
      </c>
      <c r="B593" s="16" t="e">
        <f t="shared" si="14"/>
        <v>#REF!</v>
      </c>
      <c r="C593" s="241"/>
      <c r="D593" s="241"/>
      <c r="E593" s="213">
        <v>60</v>
      </c>
      <c r="F593" s="213"/>
      <c r="G593" s="213"/>
      <c r="H593" s="213"/>
      <c r="I593" s="213"/>
      <c r="J593" s="130"/>
      <c r="K593" s="5"/>
      <c r="L593" s="9"/>
      <c r="M593" s="5"/>
      <c r="N593" s="5"/>
      <c r="O593" s="5"/>
      <c r="P593" s="5"/>
      <c r="Q593" s="5"/>
    </row>
    <row r="594" spans="1:17" hidden="1" outlineLevel="1" x14ac:dyDescent="0.3">
      <c r="A594" s="13" t="s">
        <v>205</v>
      </c>
      <c r="B594" s="16" t="e">
        <f t="shared" si="14"/>
        <v>#REF!</v>
      </c>
      <c r="C594" s="241"/>
      <c r="D594" s="241"/>
      <c r="E594" s="213">
        <v>60</v>
      </c>
      <c r="F594" s="213"/>
      <c r="G594" s="213"/>
      <c r="H594" s="213"/>
      <c r="I594" s="213"/>
      <c r="J594" s="130"/>
      <c r="K594" s="5"/>
      <c r="L594" s="9"/>
      <c r="M594" s="5"/>
      <c r="N594" s="5"/>
      <c r="O594" s="5"/>
      <c r="P594" s="5"/>
      <c r="Q594" s="5"/>
    </row>
    <row r="595" spans="1:17" hidden="1" outlineLevel="1" x14ac:dyDescent="0.3">
      <c r="A595" s="13" t="s">
        <v>205</v>
      </c>
      <c r="B595" s="16" t="e">
        <f t="shared" si="14"/>
        <v>#REF!</v>
      </c>
      <c r="C595" s="241"/>
      <c r="D595" s="241"/>
      <c r="E595" s="213">
        <v>60</v>
      </c>
      <c r="F595" s="213"/>
      <c r="G595" s="213"/>
      <c r="H595" s="213"/>
      <c r="I595" s="213"/>
      <c r="J595" s="130"/>
      <c r="K595" s="5"/>
      <c r="L595" s="9"/>
      <c r="M595" s="5"/>
      <c r="N595" s="5"/>
      <c r="O595" s="5"/>
      <c r="P595" s="5"/>
      <c r="Q595" s="5"/>
    </row>
    <row r="596" spans="1:17" hidden="1" outlineLevel="1" x14ac:dyDescent="0.3">
      <c r="A596" s="13" t="s">
        <v>205</v>
      </c>
      <c r="B596" s="16" t="e">
        <f t="shared" si="14"/>
        <v>#REF!</v>
      </c>
      <c r="C596" s="241"/>
      <c r="D596" s="241"/>
      <c r="E596" s="213">
        <v>60</v>
      </c>
      <c r="F596" s="213"/>
      <c r="G596" s="213"/>
      <c r="H596" s="213"/>
      <c r="I596" s="213"/>
      <c r="J596" s="130"/>
      <c r="K596" s="5"/>
      <c r="L596" s="9"/>
      <c r="M596" s="5"/>
      <c r="N596" s="5"/>
      <c r="O596" s="5"/>
      <c r="P596" s="5"/>
      <c r="Q596" s="5"/>
    </row>
    <row r="597" spans="1:17" hidden="1" outlineLevel="1" x14ac:dyDescent="0.3">
      <c r="A597" s="13" t="s">
        <v>205</v>
      </c>
      <c r="B597" s="16" t="e">
        <f t="shared" si="14"/>
        <v>#REF!</v>
      </c>
      <c r="C597" s="241"/>
      <c r="D597" s="241"/>
      <c r="E597" s="213">
        <v>60</v>
      </c>
      <c r="F597" s="213"/>
      <c r="G597" s="213"/>
      <c r="H597" s="213"/>
      <c r="I597" s="213"/>
      <c r="J597" s="130"/>
      <c r="K597" s="5"/>
      <c r="L597" s="9"/>
      <c r="M597" s="5"/>
      <c r="N597" s="5"/>
      <c r="O597" s="5"/>
      <c r="P597" s="5"/>
      <c r="Q597" s="5"/>
    </row>
    <row r="598" spans="1:17" hidden="1" outlineLevel="1" x14ac:dyDescent="0.3">
      <c r="A598" s="13" t="s">
        <v>205</v>
      </c>
      <c r="B598" s="16" t="e">
        <f t="shared" si="14"/>
        <v>#REF!</v>
      </c>
      <c r="C598" s="241"/>
      <c r="D598" s="241"/>
      <c r="E598" s="213">
        <v>60</v>
      </c>
      <c r="F598" s="213"/>
      <c r="G598" s="213"/>
      <c r="H598" s="213"/>
      <c r="I598" s="213"/>
      <c r="J598" s="130"/>
      <c r="K598" s="5"/>
      <c r="L598" s="9"/>
      <c r="M598" s="5"/>
      <c r="N598" s="5"/>
      <c r="O598" s="5"/>
      <c r="P598" s="5"/>
      <c r="Q598" s="5"/>
    </row>
    <row r="599" spans="1:17" hidden="1" outlineLevel="1" x14ac:dyDescent="0.3">
      <c r="A599" s="13" t="s">
        <v>205</v>
      </c>
      <c r="B599" s="16" t="e">
        <f t="shared" si="14"/>
        <v>#REF!</v>
      </c>
      <c r="C599" s="241"/>
      <c r="D599" s="241"/>
      <c r="E599" s="213">
        <v>60</v>
      </c>
      <c r="F599" s="213"/>
      <c r="G599" s="213"/>
      <c r="H599" s="213"/>
      <c r="I599" s="213"/>
      <c r="J599" s="130"/>
      <c r="K599" s="5"/>
      <c r="L599" s="9"/>
      <c r="M599" s="5"/>
      <c r="N599" s="5"/>
      <c r="O599" s="5"/>
      <c r="P599" s="5"/>
      <c r="Q599" s="5"/>
    </row>
    <row r="600" spans="1:17" hidden="1" outlineLevel="1" x14ac:dyDescent="0.3">
      <c r="A600" s="13" t="s">
        <v>205</v>
      </c>
      <c r="B600" s="16" t="e">
        <f t="shared" si="14"/>
        <v>#REF!</v>
      </c>
      <c r="C600" s="241"/>
      <c r="D600" s="241"/>
      <c r="E600" s="213">
        <v>60</v>
      </c>
      <c r="F600" s="213"/>
      <c r="G600" s="213"/>
      <c r="H600" s="213"/>
      <c r="I600" s="213"/>
      <c r="J600" s="130"/>
      <c r="K600" s="5"/>
      <c r="L600" s="9"/>
      <c r="M600" s="5"/>
      <c r="N600" s="5"/>
      <c r="O600" s="5"/>
      <c r="P600" s="5"/>
      <c r="Q600" s="5"/>
    </row>
    <row r="601" spans="1:17" hidden="1" outlineLevel="1" x14ac:dyDescent="0.3">
      <c r="A601" s="13" t="s">
        <v>205</v>
      </c>
      <c r="B601" s="16" t="e">
        <f t="shared" si="14"/>
        <v>#REF!</v>
      </c>
      <c r="C601" s="241"/>
      <c r="D601" s="241"/>
      <c r="E601" s="213">
        <v>60</v>
      </c>
      <c r="F601" s="213"/>
      <c r="G601" s="213"/>
      <c r="H601" s="213"/>
      <c r="I601" s="213"/>
      <c r="J601" s="130"/>
      <c r="K601" s="5"/>
      <c r="L601" s="9"/>
      <c r="M601" s="5"/>
      <c r="N601" s="5"/>
      <c r="O601" s="5"/>
      <c r="P601" s="5"/>
      <c r="Q601" s="5"/>
    </row>
    <row r="602" spans="1:17" hidden="1" outlineLevel="1" x14ac:dyDescent="0.3">
      <c r="A602" s="13" t="s">
        <v>205</v>
      </c>
      <c r="B602" s="16" t="e">
        <f t="shared" si="14"/>
        <v>#REF!</v>
      </c>
      <c r="C602" s="241"/>
      <c r="D602" s="241"/>
      <c r="E602" s="213">
        <v>60</v>
      </c>
      <c r="F602" s="213"/>
      <c r="G602" s="213"/>
      <c r="H602" s="213"/>
      <c r="I602" s="213"/>
      <c r="J602" s="130"/>
      <c r="K602" s="5"/>
      <c r="L602" s="9"/>
      <c r="M602" s="5"/>
      <c r="N602" s="5"/>
      <c r="O602" s="5"/>
      <c r="P602" s="5"/>
      <c r="Q602" s="5"/>
    </row>
    <row r="603" spans="1:17" hidden="1" outlineLevel="1" x14ac:dyDescent="0.3">
      <c r="A603" s="13" t="s">
        <v>205</v>
      </c>
      <c r="B603" s="16" t="e">
        <f t="shared" si="14"/>
        <v>#REF!</v>
      </c>
      <c r="C603" s="241"/>
      <c r="D603" s="241"/>
      <c r="E603" s="213">
        <v>60</v>
      </c>
      <c r="F603" s="213"/>
      <c r="G603" s="213"/>
      <c r="H603" s="213"/>
      <c r="I603" s="213"/>
      <c r="J603" s="130"/>
      <c r="K603" s="5"/>
      <c r="L603" s="9"/>
      <c r="M603" s="5"/>
      <c r="N603" s="5"/>
      <c r="O603" s="5"/>
      <c r="P603" s="5"/>
      <c r="Q603" s="5"/>
    </row>
    <row r="604" spans="1:17" hidden="1" outlineLevel="1" x14ac:dyDescent="0.3">
      <c r="A604" s="13" t="s">
        <v>205</v>
      </c>
      <c r="B604" s="16" t="e">
        <f t="shared" si="14"/>
        <v>#REF!</v>
      </c>
      <c r="C604" s="241"/>
      <c r="D604" s="241"/>
      <c r="E604" s="213">
        <v>60</v>
      </c>
      <c r="F604" s="213"/>
      <c r="G604" s="213"/>
      <c r="H604" s="213"/>
      <c r="I604" s="213"/>
      <c r="J604" s="130"/>
      <c r="K604" s="5"/>
      <c r="L604" s="9"/>
      <c r="M604" s="5"/>
      <c r="N604" s="5"/>
      <c r="O604" s="5"/>
      <c r="P604" s="5"/>
      <c r="Q604" s="5"/>
    </row>
    <row r="605" spans="1:17" hidden="1" outlineLevel="1" x14ac:dyDescent="0.3">
      <c r="A605" s="13" t="s">
        <v>205</v>
      </c>
      <c r="B605" s="16" t="e">
        <f t="shared" si="14"/>
        <v>#REF!</v>
      </c>
      <c r="C605" s="241"/>
      <c r="D605" s="241"/>
      <c r="E605" s="213">
        <v>60</v>
      </c>
      <c r="F605" s="213"/>
      <c r="G605" s="213"/>
      <c r="H605" s="213"/>
      <c r="I605" s="213"/>
      <c r="J605" s="130"/>
      <c r="K605" s="5"/>
      <c r="L605" s="9"/>
      <c r="M605" s="5"/>
      <c r="N605" s="5"/>
      <c r="O605" s="5"/>
      <c r="P605" s="5"/>
      <c r="Q605" s="5"/>
    </row>
    <row r="606" spans="1:17" hidden="1" outlineLevel="1" x14ac:dyDescent="0.3">
      <c r="A606" s="13" t="s">
        <v>205</v>
      </c>
      <c r="B606" s="16" t="str">
        <f t="shared" si="14"/>
        <v>Metropolitan Water District of Southern California</v>
      </c>
      <c r="C606" s="241"/>
      <c r="D606" s="241"/>
      <c r="E606" s="213">
        <v>60</v>
      </c>
      <c r="F606" s="213"/>
      <c r="G606" s="213"/>
      <c r="H606" s="213"/>
      <c r="I606" s="213"/>
      <c r="J606" s="130"/>
      <c r="K606" s="5"/>
      <c r="L606" s="9"/>
      <c r="M606" s="5"/>
      <c r="N606" s="5"/>
      <c r="O606" s="5"/>
      <c r="P606" s="5"/>
      <c r="Q606" s="5"/>
    </row>
    <row r="607" spans="1:17" hidden="1" outlineLevel="1" x14ac:dyDescent="0.3">
      <c r="A607" s="13" t="s">
        <v>205</v>
      </c>
      <c r="B607" s="16" t="e">
        <f t="shared" si="14"/>
        <v>#REF!</v>
      </c>
      <c r="C607" s="241"/>
      <c r="D607" s="241"/>
      <c r="E607" s="213">
        <v>60</v>
      </c>
      <c r="F607" s="213"/>
      <c r="G607" s="213"/>
      <c r="H607" s="213"/>
      <c r="I607" s="213"/>
      <c r="J607" s="130"/>
      <c r="K607" s="5"/>
      <c r="L607" s="9"/>
      <c r="M607" s="5"/>
      <c r="N607" s="5"/>
      <c r="O607" s="5"/>
      <c r="P607" s="5"/>
      <c r="Q607" s="5"/>
    </row>
    <row r="608" spans="1:17" hidden="1" outlineLevel="1" x14ac:dyDescent="0.3">
      <c r="A608" s="13" t="s">
        <v>205</v>
      </c>
      <c r="B608" s="16" t="e">
        <f t="shared" si="14"/>
        <v>#REF!</v>
      </c>
      <c r="C608" s="241"/>
      <c r="D608" s="241"/>
      <c r="E608" s="213">
        <v>60</v>
      </c>
      <c r="F608" s="213"/>
      <c r="G608" s="213"/>
      <c r="H608" s="213"/>
      <c r="I608" s="213"/>
      <c r="J608" s="130"/>
      <c r="K608" s="5"/>
      <c r="L608" s="9"/>
      <c r="M608" s="5"/>
      <c r="N608" s="5"/>
      <c r="O608" s="5"/>
      <c r="P608" s="5"/>
      <c r="Q608" s="5"/>
    </row>
    <row r="609" spans="1:17" hidden="1" outlineLevel="1" x14ac:dyDescent="0.3">
      <c r="A609" s="13" t="s">
        <v>205</v>
      </c>
      <c r="B609" s="16" t="e">
        <f t="shared" si="14"/>
        <v>#REF!</v>
      </c>
      <c r="C609" s="241"/>
      <c r="D609" s="241"/>
      <c r="E609" s="213">
        <v>60</v>
      </c>
      <c r="F609" s="213"/>
      <c r="G609" s="213"/>
      <c r="H609" s="213"/>
      <c r="I609" s="213"/>
      <c r="J609" s="130"/>
      <c r="K609" s="5"/>
      <c r="L609" s="9"/>
      <c r="M609" s="5"/>
      <c r="N609" s="5"/>
      <c r="O609" s="5"/>
      <c r="P609" s="5"/>
      <c r="Q609" s="5"/>
    </row>
    <row r="610" spans="1:17" hidden="1" outlineLevel="1" x14ac:dyDescent="0.3">
      <c r="A610" s="13" t="s">
        <v>205</v>
      </c>
      <c r="B610" s="16" t="e">
        <f t="shared" si="14"/>
        <v>#REF!</v>
      </c>
      <c r="C610" s="241"/>
      <c r="D610" s="241"/>
      <c r="E610" s="213">
        <v>60</v>
      </c>
      <c r="F610" s="213"/>
      <c r="G610" s="213"/>
      <c r="H610" s="213"/>
      <c r="I610" s="213"/>
      <c r="J610" s="130"/>
      <c r="K610" s="5"/>
      <c r="L610" s="9"/>
      <c r="M610" s="5"/>
      <c r="N610" s="5"/>
      <c r="O610" s="5"/>
      <c r="P610" s="5"/>
      <c r="Q610" s="5"/>
    </row>
    <row r="611" spans="1:17" hidden="1" outlineLevel="1" x14ac:dyDescent="0.3">
      <c r="A611" s="13" t="s">
        <v>205</v>
      </c>
      <c r="B611" s="16" t="e">
        <f t="shared" si="14"/>
        <v>#REF!</v>
      </c>
      <c r="C611" s="241"/>
      <c r="D611" s="241"/>
      <c r="E611" s="213">
        <v>60</v>
      </c>
      <c r="F611" s="213"/>
      <c r="G611" s="213"/>
      <c r="H611" s="213"/>
      <c r="I611" s="213"/>
      <c r="J611" s="130"/>
      <c r="K611" s="5"/>
      <c r="L611" s="9"/>
      <c r="M611" s="5"/>
      <c r="N611" s="5"/>
      <c r="O611" s="5"/>
      <c r="P611" s="5"/>
      <c r="Q611" s="5"/>
    </row>
    <row r="612" spans="1:17" hidden="1" outlineLevel="1" x14ac:dyDescent="0.3">
      <c r="A612" s="13" t="s">
        <v>205</v>
      </c>
      <c r="B612" s="16" t="e">
        <f t="shared" si="14"/>
        <v>#REF!</v>
      </c>
      <c r="C612" s="241"/>
      <c r="D612" s="241"/>
      <c r="E612" s="213">
        <v>60</v>
      </c>
      <c r="F612" s="213"/>
      <c r="G612" s="213"/>
      <c r="H612" s="213"/>
      <c r="I612" s="213"/>
      <c r="J612" s="130"/>
      <c r="K612" s="5"/>
      <c r="L612" s="9"/>
      <c r="M612" s="5"/>
      <c r="N612" s="5"/>
      <c r="O612" s="5"/>
      <c r="P612" s="5"/>
      <c r="Q612" s="5"/>
    </row>
    <row r="613" spans="1:17" collapsed="1" x14ac:dyDescent="0.3">
      <c r="A613" s="13"/>
      <c r="B613" s="13"/>
      <c r="C613" s="240"/>
      <c r="D613" s="240"/>
      <c r="E613" s="213"/>
      <c r="F613" s="213"/>
      <c r="G613" s="213"/>
      <c r="H613" s="213"/>
      <c r="I613" s="213"/>
      <c r="J613" s="130"/>
      <c r="K613" s="9"/>
      <c r="L613" s="9"/>
      <c r="M613" s="10"/>
      <c r="N613" s="10"/>
    </row>
    <row r="614" spans="1:17" x14ac:dyDescent="0.3">
      <c r="A614" s="37"/>
      <c r="B614" s="14" t="s">
        <v>204</v>
      </c>
      <c r="C614" s="240"/>
      <c r="D614" s="240"/>
      <c r="E614" s="274">
        <f>AVERAGE(E616:E658)</f>
        <v>0.25</v>
      </c>
      <c r="F614" s="213"/>
      <c r="G614" s="213"/>
      <c r="H614" s="213"/>
      <c r="I614" s="213"/>
      <c r="J614" s="130"/>
      <c r="L614" s="9"/>
    </row>
    <row r="615" spans="1:17" x14ac:dyDescent="0.3">
      <c r="A615" s="16" t="s">
        <v>0</v>
      </c>
      <c r="B615" s="16" t="s">
        <v>11</v>
      </c>
      <c r="C615" s="241"/>
      <c r="D615" s="241"/>
      <c r="E615" s="212" t="s">
        <v>202</v>
      </c>
      <c r="F615" s="212" t="s">
        <v>8</v>
      </c>
      <c r="G615" s="213"/>
      <c r="H615" s="213"/>
      <c r="I615" s="213"/>
      <c r="J615" s="130"/>
      <c r="L615" s="9"/>
      <c r="M615" s="5"/>
      <c r="N615" s="5"/>
      <c r="O615" s="5"/>
    </row>
    <row r="616" spans="1:17" hidden="1" outlineLevel="1" x14ac:dyDescent="0.3">
      <c r="A616" s="13" t="s">
        <v>206</v>
      </c>
      <c r="B616" s="16" t="e">
        <f>B524</f>
        <v>#REF!</v>
      </c>
      <c r="C616" s="241"/>
      <c r="D616" s="241"/>
      <c r="E616" s="275">
        <v>0.25</v>
      </c>
      <c r="F616" s="213"/>
      <c r="G616" s="213"/>
      <c r="H616" s="213"/>
      <c r="I616" s="213"/>
      <c r="J616" s="130"/>
      <c r="K616" s="5"/>
      <c r="L616" s="9"/>
      <c r="M616" s="5"/>
      <c r="N616" s="5"/>
      <c r="O616" s="5"/>
      <c r="P616" s="5"/>
      <c r="Q616" s="5"/>
    </row>
    <row r="617" spans="1:17" hidden="1" outlineLevel="1" x14ac:dyDescent="0.3">
      <c r="A617" s="13" t="s">
        <v>206</v>
      </c>
      <c r="B617" s="16" t="e">
        <f t="shared" ref="B617:B658" si="15">B525</f>
        <v>#REF!</v>
      </c>
      <c r="C617" s="241"/>
      <c r="D617" s="241"/>
      <c r="E617" s="275">
        <v>0.25</v>
      </c>
      <c r="F617" s="213"/>
      <c r="G617" s="213"/>
      <c r="H617" s="213"/>
      <c r="I617" s="213"/>
      <c r="J617" s="130"/>
      <c r="K617" s="5"/>
      <c r="L617" s="9"/>
      <c r="M617" s="5"/>
      <c r="N617" s="5"/>
      <c r="O617" s="5"/>
      <c r="P617" s="5"/>
      <c r="Q617" s="5"/>
    </row>
    <row r="618" spans="1:17" hidden="1" outlineLevel="1" x14ac:dyDescent="0.3">
      <c r="A618" s="13" t="s">
        <v>206</v>
      </c>
      <c r="B618" s="16" t="e">
        <f t="shared" si="15"/>
        <v>#REF!</v>
      </c>
      <c r="C618" s="241"/>
      <c r="D618" s="241"/>
      <c r="E618" s="275">
        <v>0.25</v>
      </c>
      <c r="F618" s="213"/>
      <c r="G618" s="213"/>
      <c r="H618" s="213"/>
      <c r="I618" s="213"/>
      <c r="J618" s="130"/>
      <c r="K618" s="5"/>
      <c r="L618" s="9"/>
      <c r="M618" s="5"/>
      <c r="N618" s="5"/>
      <c r="O618" s="5"/>
      <c r="P618" s="5"/>
      <c r="Q618" s="5"/>
    </row>
    <row r="619" spans="1:17" hidden="1" outlineLevel="1" x14ac:dyDescent="0.3">
      <c r="A619" s="13" t="s">
        <v>206</v>
      </c>
      <c r="B619" s="16" t="e">
        <f t="shared" si="15"/>
        <v>#REF!</v>
      </c>
      <c r="C619" s="241"/>
      <c r="D619" s="241"/>
      <c r="E619" s="275">
        <v>0.25</v>
      </c>
      <c r="F619" s="213"/>
      <c r="G619" s="213"/>
      <c r="H619" s="213"/>
      <c r="I619" s="213"/>
      <c r="J619" s="130"/>
      <c r="K619" s="5"/>
      <c r="L619" s="9"/>
      <c r="M619" s="5"/>
      <c r="N619" s="5"/>
      <c r="O619" s="5"/>
      <c r="P619" s="5"/>
      <c r="Q619" s="5"/>
    </row>
    <row r="620" spans="1:17" hidden="1" outlineLevel="1" x14ac:dyDescent="0.3">
      <c r="A620" s="13" t="s">
        <v>206</v>
      </c>
      <c r="B620" s="16" t="e">
        <f t="shared" si="15"/>
        <v>#REF!</v>
      </c>
      <c r="C620" s="241"/>
      <c r="D620" s="241"/>
      <c r="E620" s="275">
        <v>0.25</v>
      </c>
      <c r="F620" s="213"/>
      <c r="G620" s="213"/>
      <c r="H620" s="213"/>
      <c r="I620" s="213"/>
      <c r="J620" s="130"/>
      <c r="K620" s="5"/>
      <c r="L620" s="9"/>
      <c r="M620" s="5"/>
      <c r="N620" s="5"/>
      <c r="O620" s="5"/>
      <c r="P620" s="5"/>
      <c r="Q620" s="5"/>
    </row>
    <row r="621" spans="1:17" hidden="1" outlineLevel="1" x14ac:dyDescent="0.3">
      <c r="A621" s="13" t="s">
        <v>206</v>
      </c>
      <c r="B621" s="16" t="e">
        <f t="shared" si="15"/>
        <v>#REF!</v>
      </c>
      <c r="C621" s="241"/>
      <c r="D621" s="241"/>
      <c r="E621" s="275">
        <v>0.25</v>
      </c>
      <c r="F621" s="213"/>
      <c r="G621" s="213"/>
      <c r="H621" s="213"/>
      <c r="I621" s="213"/>
      <c r="J621" s="130"/>
      <c r="K621" s="5"/>
      <c r="L621" s="9"/>
      <c r="M621" s="5"/>
      <c r="N621" s="5"/>
      <c r="O621" s="5"/>
      <c r="P621" s="5"/>
      <c r="Q621" s="5"/>
    </row>
    <row r="622" spans="1:17" hidden="1" outlineLevel="1" x14ac:dyDescent="0.3">
      <c r="A622" s="13" t="s">
        <v>206</v>
      </c>
      <c r="B622" s="16" t="e">
        <f t="shared" si="15"/>
        <v>#REF!</v>
      </c>
      <c r="C622" s="241"/>
      <c r="D622" s="241"/>
      <c r="E622" s="275">
        <v>0.25</v>
      </c>
      <c r="F622" s="213"/>
      <c r="G622" s="213"/>
      <c r="H622" s="213"/>
      <c r="I622" s="213"/>
      <c r="J622" s="130"/>
      <c r="K622" s="5"/>
      <c r="L622" s="9"/>
      <c r="M622" s="5"/>
      <c r="N622" s="5"/>
      <c r="O622" s="5"/>
      <c r="P622" s="5"/>
      <c r="Q622" s="5"/>
    </row>
    <row r="623" spans="1:17" hidden="1" outlineLevel="1" x14ac:dyDescent="0.3">
      <c r="A623" s="13" t="s">
        <v>206</v>
      </c>
      <c r="B623" s="16" t="e">
        <f t="shared" si="15"/>
        <v>#REF!</v>
      </c>
      <c r="C623" s="241"/>
      <c r="D623" s="241"/>
      <c r="E623" s="275">
        <v>0.25</v>
      </c>
      <c r="F623" s="213"/>
      <c r="G623" s="213"/>
      <c r="H623" s="213"/>
      <c r="I623" s="213"/>
      <c r="J623" s="130"/>
      <c r="K623" s="5"/>
      <c r="L623" s="9"/>
      <c r="M623" s="5"/>
      <c r="N623" s="5"/>
      <c r="O623" s="5"/>
      <c r="P623" s="5"/>
      <c r="Q623" s="5"/>
    </row>
    <row r="624" spans="1:17" hidden="1" outlineLevel="1" x14ac:dyDescent="0.3">
      <c r="A624" s="13" t="s">
        <v>206</v>
      </c>
      <c r="B624" s="16" t="e">
        <f t="shared" si="15"/>
        <v>#REF!</v>
      </c>
      <c r="C624" s="241"/>
      <c r="D624" s="241"/>
      <c r="E624" s="275">
        <v>0.25</v>
      </c>
      <c r="F624" s="213"/>
      <c r="G624" s="213"/>
      <c r="H624" s="213"/>
      <c r="I624" s="213"/>
      <c r="J624" s="130"/>
      <c r="K624" s="5"/>
      <c r="L624" s="9"/>
      <c r="M624" s="5"/>
      <c r="N624" s="5"/>
      <c r="O624" s="5"/>
      <c r="P624" s="5"/>
      <c r="Q624" s="5"/>
    </row>
    <row r="625" spans="1:17" hidden="1" outlineLevel="1" x14ac:dyDescent="0.3">
      <c r="A625" s="13" t="s">
        <v>206</v>
      </c>
      <c r="B625" s="16" t="e">
        <f t="shared" si="15"/>
        <v>#REF!</v>
      </c>
      <c r="C625" s="241"/>
      <c r="D625" s="241"/>
      <c r="E625" s="275">
        <v>0.25</v>
      </c>
      <c r="F625" s="213"/>
      <c r="G625" s="213"/>
      <c r="H625" s="213"/>
      <c r="I625" s="213"/>
      <c r="J625" s="130"/>
      <c r="K625" s="5"/>
      <c r="L625" s="9"/>
      <c r="M625" s="5"/>
      <c r="N625" s="5"/>
      <c r="O625" s="5"/>
      <c r="P625" s="5"/>
      <c r="Q625" s="5"/>
    </row>
    <row r="626" spans="1:17" hidden="1" outlineLevel="1" x14ac:dyDescent="0.3">
      <c r="A626" s="13" t="s">
        <v>206</v>
      </c>
      <c r="B626" s="16" t="e">
        <f t="shared" si="15"/>
        <v>#REF!</v>
      </c>
      <c r="C626" s="241"/>
      <c r="D626" s="241"/>
      <c r="E626" s="275">
        <v>0.25</v>
      </c>
      <c r="F626" s="213"/>
      <c r="G626" s="213"/>
      <c r="H626" s="213"/>
      <c r="I626" s="213"/>
      <c r="J626" s="130"/>
      <c r="K626" s="5"/>
      <c r="L626" s="9"/>
      <c r="M626" s="5"/>
      <c r="N626" s="5"/>
      <c r="O626" s="5"/>
      <c r="P626" s="5"/>
      <c r="Q626" s="5"/>
    </row>
    <row r="627" spans="1:17" hidden="1" outlineLevel="1" x14ac:dyDescent="0.3">
      <c r="A627" s="13" t="s">
        <v>206</v>
      </c>
      <c r="B627" s="16" t="e">
        <f t="shared" si="15"/>
        <v>#REF!</v>
      </c>
      <c r="C627" s="241"/>
      <c r="D627" s="241"/>
      <c r="E627" s="275">
        <v>0.25</v>
      </c>
      <c r="F627" s="213"/>
      <c r="G627" s="213"/>
      <c r="H627" s="213"/>
      <c r="I627" s="213"/>
      <c r="J627" s="130"/>
      <c r="K627" s="5"/>
      <c r="L627" s="9"/>
      <c r="M627" s="5"/>
      <c r="N627" s="5"/>
      <c r="O627" s="5"/>
      <c r="P627" s="5"/>
      <c r="Q627" s="5"/>
    </row>
    <row r="628" spans="1:17" hidden="1" outlineLevel="1" x14ac:dyDescent="0.3">
      <c r="A628" s="13" t="s">
        <v>206</v>
      </c>
      <c r="B628" s="16" t="e">
        <f t="shared" si="15"/>
        <v>#REF!</v>
      </c>
      <c r="C628" s="241"/>
      <c r="D628" s="241"/>
      <c r="E628" s="275">
        <v>0.25</v>
      </c>
      <c r="F628" s="213"/>
      <c r="G628" s="213"/>
      <c r="H628" s="213"/>
      <c r="I628" s="213"/>
      <c r="J628" s="130"/>
      <c r="K628" s="5"/>
      <c r="L628" s="9"/>
      <c r="M628" s="5"/>
      <c r="N628" s="5"/>
      <c r="O628" s="5"/>
      <c r="P628" s="5"/>
      <c r="Q628" s="5"/>
    </row>
    <row r="629" spans="1:17" hidden="1" outlineLevel="1" x14ac:dyDescent="0.3">
      <c r="A629" s="13" t="s">
        <v>206</v>
      </c>
      <c r="B629" s="16" t="e">
        <f t="shared" si="15"/>
        <v>#REF!</v>
      </c>
      <c r="C629" s="241"/>
      <c r="D629" s="241"/>
      <c r="E629" s="275">
        <v>0.25</v>
      </c>
      <c r="F629" s="213"/>
      <c r="G629" s="213"/>
      <c r="H629" s="213"/>
      <c r="I629" s="213"/>
      <c r="J629" s="130"/>
      <c r="K629" s="5"/>
      <c r="L629" s="9"/>
      <c r="M629" s="5"/>
      <c r="N629" s="5"/>
      <c r="O629" s="5"/>
      <c r="P629" s="5"/>
      <c r="Q629" s="5"/>
    </row>
    <row r="630" spans="1:17" hidden="1" outlineLevel="1" x14ac:dyDescent="0.3">
      <c r="A630" s="13" t="s">
        <v>206</v>
      </c>
      <c r="B630" s="16" t="e">
        <f t="shared" si="15"/>
        <v>#REF!</v>
      </c>
      <c r="C630" s="241"/>
      <c r="D630" s="241"/>
      <c r="E630" s="275">
        <v>0.25</v>
      </c>
      <c r="F630" s="213"/>
      <c r="G630" s="213"/>
      <c r="H630" s="213"/>
      <c r="I630" s="213"/>
      <c r="J630" s="130"/>
      <c r="K630" s="5"/>
      <c r="L630" s="9"/>
      <c r="M630" s="5"/>
      <c r="N630" s="5"/>
      <c r="O630" s="5"/>
      <c r="P630" s="5"/>
      <c r="Q630" s="5"/>
    </row>
    <row r="631" spans="1:17" hidden="1" outlineLevel="1" x14ac:dyDescent="0.3">
      <c r="A631" s="13" t="s">
        <v>206</v>
      </c>
      <c r="B631" s="16" t="e">
        <f t="shared" si="15"/>
        <v>#REF!</v>
      </c>
      <c r="C631" s="241"/>
      <c r="D631" s="241"/>
      <c r="E631" s="275">
        <v>0.25</v>
      </c>
      <c r="F631" s="213"/>
      <c r="G631" s="213"/>
      <c r="H631" s="213"/>
      <c r="I631" s="213"/>
      <c r="J631" s="130"/>
      <c r="K631" s="5"/>
      <c r="L631" s="9"/>
      <c r="M631" s="5"/>
      <c r="N631" s="5"/>
      <c r="O631" s="5"/>
      <c r="P631" s="5"/>
      <c r="Q631" s="5"/>
    </row>
    <row r="632" spans="1:17" hidden="1" outlineLevel="1" x14ac:dyDescent="0.3">
      <c r="A632" s="13" t="s">
        <v>206</v>
      </c>
      <c r="B632" s="16" t="e">
        <f t="shared" si="15"/>
        <v>#REF!</v>
      </c>
      <c r="C632" s="241"/>
      <c r="D632" s="241"/>
      <c r="E632" s="275">
        <v>0.25</v>
      </c>
      <c r="F632" s="213"/>
      <c r="G632" s="213"/>
      <c r="H632" s="213"/>
      <c r="I632" s="213"/>
      <c r="J632" s="130"/>
      <c r="K632" s="5"/>
      <c r="L632" s="9"/>
      <c r="M632" s="5"/>
      <c r="N632" s="5"/>
      <c r="O632" s="5"/>
      <c r="P632" s="5"/>
      <c r="Q632" s="5"/>
    </row>
    <row r="633" spans="1:17" hidden="1" outlineLevel="1" x14ac:dyDescent="0.3">
      <c r="A633" s="13" t="s">
        <v>206</v>
      </c>
      <c r="B633" s="16" t="e">
        <f t="shared" si="15"/>
        <v>#REF!</v>
      </c>
      <c r="C633" s="241"/>
      <c r="D633" s="241"/>
      <c r="E633" s="275">
        <v>0.25</v>
      </c>
      <c r="F633" s="213"/>
      <c r="G633" s="213"/>
      <c r="H633" s="213"/>
      <c r="I633" s="213"/>
      <c r="J633" s="130"/>
      <c r="K633" s="5"/>
      <c r="L633" s="9"/>
      <c r="M633" s="5"/>
      <c r="N633" s="5"/>
      <c r="O633" s="5"/>
      <c r="P633" s="5"/>
      <c r="Q633" s="5"/>
    </row>
    <row r="634" spans="1:17" hidden="1" outlineLevel="1" x14ac:dyDescent="0.3">
      <c r="A634" s="13" t="s">
        <v>206</v>
      </c>
      <c r="B634" s="16" t="e">
        <f t="shared" si="15"/>
        <v>#REF!</v>
      </c>
      <c r="C634" s="241"/>
      <c r="D634" s="241"/>
      <c r="E634" s="275">
        <v>0.25</v>
      </c>
      <c r="F634" s="213"/>
      <c r="G634" s="213"/>
      <c r="H634" s="213"/>
      <c r="I634" s="213"/>
      <c r="J634" s="130"/>
      <c r="K634" s="5"/>
      <c r="L634" s="9"/>
      <c r="M634" s="5"/>
      <c r="N634" s="5"/>
      <c r="O634" s="5"/>
      <c r="P634" s="5"/>
      <c r="Q634" s="5"/>
    </row>
    <row r="635" spans="1:17" hidden="1" outlineLevel="1" x14ac:dyDescent="0.3">
      <c r="A635" s="13" t="s">
        <v>206</v>
      </c>
      <c r="B635" s="16" t="e">
        <f t="shared" si="15"/>
        <v>#REF!</v>
      </c>
      <c r="C635" s="241"/>
      <c r="D635" s="241"/>
      <c r="E635" s="275">
        <v>0.25</v>
      </c>
      <c r="F635" s="213"/>
      <c r="G635" s="213"/>
      <c r="H635" s="213"/>
      <c r="I635" s="213"/>
      <c r="J635" s="130"/>
      <c r="K635" s="5"/>
      <c r="L635" s="9"/>
      <c r="M635" s="5"/>
      <c r="N635" s="5"/>
      <c r="O635" s="5"/>
      <c r="P635" s="5"/>
      <c r="Q635" s="5"/>
    </row>
    <row r="636" spans="1:17" hidden="1" outlineLevel="1" x14ac:dyDescent="0.3">
      <c r="A636" s="13" t="s">
        <v>206</v>
      </c>
      <c r="B636" s="16" t="e">
        <f t="shared" si="15"/>
        <v>#REF!</v>
      </c>
      <c r="C636" s="241"/>
      <c r="D636" s="241"/>
      <c r="E636" s="275">
        <v>0.25</v>
      </c>
      <c r="F636" s="213"/>
      <c r="G636" s="213"/>
      <c r="H636" s="213"/>
      <c r="I636" s="213"/>
      <c r="J636" s="130"/>
      <c r="K636" s="5"/>
      <c r="L636" s="9"/>
      <c r="M636" s="5"/>
      <c r="N636" s="5"/>
      <c r="O636" s="5"/>
      <c r="P636" s="5"/>
      <c r="Q636" s="5"/>
    </row>
    <row r="637" spans="1:17" hidden="1" outlineLevel="1" x14ac:dyDescent="0.3">
      <c r="A637" s="13" t="s">
        <v>206</v>
      </c>
      <c r="B637" s="16" t="e">
        <f t="shared" si="15"/>
        <v>#REF!</v>
      </c>
      <c r="C637" s="241"/>
      <c r="D637" s="241"/>
      <c r="E637" s="275">
        <v>0.25</v>
      </c>
      <c r="F637" s="213"/>
      <c r="G637" s="213"/>
      <c r="H637" s="213"/>
      <c r="I637" s="213"/>
      <c r="J637" s="130"/>
      <c r="K637" s="5"/>
      <c r="L637" s="9"/>
      <c r="M637" s="5"/>
      <c r="N637" s="5"/>
      <c r="O637" s="5"/>
      <c r="P637" s="5"/>
      <c r="Q637" s="5"/>
    </row>
    <row r="638" spans="1:17" hidden="1" outlineLevel="1" x14ac:dyDescent="0.3">
      <c r="A638" s="13" t="s">
        <v>206</v>
      </c>
      <c r="B638" s="16" t="e">
        <f t="shared" si="15"/>
        <v>#REF!</v>
      </c>
      <c r="C638" s="241"/>
      <c r="D638" s="241"/>
      <c r="E638" s="275">
        <v>0.25</v>
      </c>
      <c r="F638" s="213"/>
      <c r="G638" s="213"/>
      <c r="H638" s="213"/>
      <c r="I638" s="213"/>
      <c r="J638" s="130"/>
      <c r="K638" s="5"/>
      <c r="L638" s="9"/>
      <c r="M638" s="5"/>
      <c r="N638" s="5"/>
      <c r="O638" s="5"/>
      <c r="P638" s="5"/>
      <c r="Q638" s="5"/>
    </row>
    <row r="639" spans="1:17" hidden="1" outlineLevel="1" x14ac:dyDescent="0.3">
      <c r="A639" s="13" t="s">
        <v>206</v>
      </c>
      <c r="B639" s="16" t="e">
        <f t="shared" si="15"/>
        <v>#REF!</v>
      </c>
      <c r="C639" s="241"/>
      <c r="D639" s="241"/>
      <c r="E639" s="275">
        <v>0.25</v>
      </c>
      <c r="F639" s="213"/>
      <c r="G639" s="213"/>
      <c r="H639" s="213"/>
      <c r="I639" s="213"/>
      <c r="J639" s="130"/>
      <c r="K639" s="5"/>
      <c r="L639" s="9"/>
      <c r="M639" s="5"/>
      <c r="N639" s="5"/>
      <c r="O639" s="5"/>
      <c r="P639" s="5"/>
      <c r="Q639" s="5"/>
    </row>
    <row r="640" spans="1:17" hidden="1" outlineLevel="1" x14ac:dyDescent="0.3">
      <c r="A640" s="13" t="s">
        <v>206</v>
      </c>
      <c r="B640" s="16" t="e">
        <f t="shared" si="15"/>
        <v>#REF!</v>
      </c>
      <c r="C640" s="241"/>
      <c r="D640" s="241"/>
      <c r="E640" s="275">
        <v>0.25</v>
      </c>
      <c r="F640" s="213"/>
      <c r="G640" s="213"/>
      <c r="H640" s="213"/>
      <c r="I640" s="213"/>
      <c r="J640" s="130"/>
      <c r="K640" s="5"/>
      <c r="L640" s="9"/>
      <c r="M640" s="5"/>
      <c r="N640" s="5"/>
      <c r="O640" s="5"/>
      <c r="P640" s="5"/>
      <c r="Q640" s="5"/>
    </row>
    <row r="641" spans="1:17" hidden="1" outlineLevel="1" x14ac:dyDescent="0.3">
      <c r="A641" s="13" t="s">
        <v>206</v>
      </c>
      <c r="B641" s="16" t="e">
        <f t="shared" si="15"/>
        <v>#REF!</v>
      </c>
      <c r="C641" s="241"/>
      <c r="D641" s="241"/>
      <c r="E641" s="275">
        <v>0.25</v>
      </c>
      <c r="F641" s="213"/>
      <c r="G641" s="213"/>
      <c r="H641" s="213"/>
      <c r="I641" s="213"/>
      <c r="J641" s="130"/>
      <c r="K641" s="5"/>
      <c r="L641" s="9"/>
      <c r="M641" s="5"/>
      <c r="N641" s="5"/>
      <c r="O641" s="5"/>
      <c r="P641" s="5"/>
      <c r="Q641" s="5"/>
    </row>
    <row r="642" spans="1:17" hidden="1" outlineLevel="1" x14ac:dyDescent="0.3">
      <c r="A642" s="13" t="s">
        <v>206</v>
      </c>
      <c r="B642" s="16" t="e">
        <f t="shared" si="15"/>
        <v>#REF!</v>
      </c>
      <c r="C642" s="241"/>
      <c r="D642" s="241"/>
      <c r="E642" s="275">
        <v>0.25</v>
      </c>
      <c r="F642" s="213"/>
      <c r="G642" s="213"/>
      <c r="H642" s="213"/>
      <c r="I642" s="213"/>
      <c r="J642" s="130"/>
      <c r="K642" s="5"/>
      <c r="L642" s="9"/>
      <c r="M642" s="5"/>
      <c r="N642" s="5"/>
      <c r="O642" s="5"/>
      <c r="P642" s="5"/>
      <c r="Q642" s="5"/>
    </row>
    <row r="643" spans="1:17" hidden="1" outlineLevel="1" x14ac:dyDescent="0.3">
      <c r="A643" s="13" t="s">
        <v>206</v>
      </c>
      <c r="B643" s="16" t="e">
        <f t="shared" si="15"/>
        <v>#REF!</v>
      </c>
      <c r="C643" s="241"/>
      <c r="D643" s="241"/>
      <c r="E643" s="275">
        <v>0.25</v>
      </c>
      <c r="F643" s="213"/>
      <c r="G643" s="213"/>
      <c r="H643" s="213"/>
      <c r="I643" s="213"/>
      <c r="J643" s="130"/>
      <c r="K643" s="5"/>
      <c r="L643" s="9"/>
      <c r="M643" s="5"/>
      <c r="N643" s="5"/>
      <c r="O643" s="5"/>
      <c r="P643" s="5"/>
      <c r="Q643" s="5"/>
    </row>
    <row r="644" spans="1:17" hidden="1" outlineLevel="1" x14ac:dyDescent="0.3">
      <c r="A644" s="13" t="s">
        <v>206</v>
      </c>
      <c r="B644" s="16" t="e">
        <f t="shared" si="15"/>
        <v>#REF!</v>
      </c>
      <c r="C644" s="241"/>
      <c r="D644" s="241"/>
      <c r="E644" s="275">
        <v>0.25</v>
      </c>
      <c r="F644" s="213"/>
      <c r="G644" s="213"/>
      <c r="H644" s="213"/>
      <c r="I644" s="213"/>
      <c r="J644" s="130"/>
      <c r="K644" s="5"/>
      <c r="L644" s="9"/>
      <c r="M644" s="5"/>
      <c r="N644" s="5"/>
      <c r="O644" s="5"/>
      <c r="P644" s="5"/>
      <c r="Q644" s="5"/>
    </row>
    <row r="645" spans="1:17" hidden="1" outlineLevel="1" x14ac:dyDescent="0.3">
      <c r="A645" s="13" t="s">
        <v>206</v>
      </c>
      <c r="B645" s="16" t="e">
        <f t="shared" si="15"/>
        <v>#REF!</v>
      </c>
      <c r="C645" s="241"/>
      <c r="D645" s="241"/>
      <c r="E645" s="275">
        <v>0.25</v>
      </c>
      <c r="F645" s="213"/>
      <c r="G645" s="213"/>
      <c r="H645" s="213"/>
      <c r="I645" s="213"/>
      <c r="J645" s="130"/>
      <c r="K645" s="5"/>
      <c r="L645" s="9"/>
      <c r="M645" s="5"/>
      <c r="N645" s="5"/>
      <c r="O645" s="5"/>
      <c r="P645" s="5"/>
      <c r="Q645" s="5"/>
    </row>
    <row r="646" spans="1:17" hidden="1" outlineLevel="1" x14ac:dyDescent="0.3">
      <c r="A646" s="13" t="s">
        <v>206</v>
      </c>
      <c r="B646" s="16" t="e">
        <f t="shared" si="15"/>
        <v>#REF!</v>
      </c>
      <c r="C646" s="241"/>
      <c r="D646" s="241"/>
      <c r="E646" s="275">
        <v>0.25</v>
      </c>
      <c r="F646" s="213"/>
      <c r="G646" s="213"/>
      <c r="H646" s="213"/>
      <c r="I646" s="213"/>
      <c r="J646" s="130"/>
      <c r="K646" s="5"/>
      <c r="L646" s="9"/>
      <c r="M646" s="5"/>
      <c r="N646" s="5"/>
      <c r="O646" s="5"/>
      <c r="P646" s="5"/>
      <c r="Q646" s="5"/>
    </row>
    <row r="647" spans="1:17" hidden="1" outlineLevel="1" x14ac:dyDescent="0.3">
      <c r="A647" s="13" t="s">
        <v>206</v>
      </c>
      <c r="B647" s="16" t="e">
        <f t="shared" si="15"/>
        <v>#REF!</v>
      </c>
      <c r="C647" s="241"/>
      <c r="D647" s="241"/>
      <c r="E647" s="275">
        <v>0.25</v>
      </c>
      <c r="F647" s="213"/>
      <c r="G647" s="213"/>
      <c r="H647" s="213"/>
      <c r="I647" s="213"/>
      <c r="J647" s="130"/>
      <c r="K647" s="5"/>
      <c r="L647" s="9"/>
      <c r="M647" s="5"/>
      <c r="N647" s="5"/>
      <c r="O647" s="5"/>
      <c r="P647" s="5"/>
      <c r="Q647" s="5"/>
    </row>
    <row r="648" spans="1:17" hidden="1" outlineLevel="1" x14ac:dyDescent="0.3">
      <c r="A648" s="13" t="s">
        <v>206</v>
      </c>
      <c r="B648" s="16" t="e">
        <f t="shared" si="15"/>
        <v>#REF!</v>
      </c>
      <c r="C648" s="241"/>
      <c r="D648" s="241"/>
      <c r="E648" s="275">
        <v>0.25</v>
      </c>
      <c r="F648" s="213"/>
      <c r="G648" s="213"/>
      <c r="H648" s="213"/>
      <c r="I648" s="213"/>
      <c r="J648" s="130"/>
      <c r="K648" s="5"/>
      <c r="L648" s="9"/>
      <c r="M648" s="5"/>
      <c r="N648" s="5"/>
      <c r="O648" s="5"/>
      <c r="P648" s="5"/>
      <c r="Q648" s="5"/>
    </row>
    <row r="649" spans="1:17" hidden="1" outlineLevel="1" x14ac:dyDescent="0.3">
      <c r="A649" s="13" t="s">
        <v>206</v>
      </c>
      <c r="B649" s="16" t="e">
        <f t="shared" si="15"/>
        <v>#REF!</v>
      </c>
      <c r="C649" s="241"/>
      <c r="D649" s="241"/>
      <c r="E649" s="275">
        <v>0.25</v>
      </c>
      <c r="F649" s="213"/>
      <c r="G649" s="213"/>
      <c r="H649" s="213"/>
      <c r="I649" s="213"/>
      <c r="J649" s="130"/>
      <c r="K649" s="5"/>
      <c r="L649" s="9"/>
      <c r="M649" s="5"/>
      <c r="N649" s="5"/>
      <c r="O649" s="5"/>
      <c r="P649" s="5"/>
      <c r="Q649" s="5"/>
    </row>
    <row r="650" spans="1:17" hidden="1" outlineLevel="1" x14ac:dyDescent="0.3">
      <c r="A650" s="13" t="s">
        <v>206</v>
      </c>
      <c r="B650" s="16" t="e">
        <f t="shared" si="15"/>
        <v>#REF!</v>
      </c>
      <c r="C650" s="241"/>
      <c r="D650" s="241"/>
      <c r="E650" s="275">
        <v>0.25</v>
      </c>
      <c r="F650" s="213"/>
      <c r="G650" s="213"/>
      <c r="H650" s="213"/>
      <c r="I650" s="213"/>
      <c r="J650" s="130"/>
      <c r="K650" s="5"/>
      <c r="L650" s="9"/>
      <c r="M650" s="5"/>
      <c r="N650" s="5"/>
      <c r="O650" s="5"/>
      <c r="P650" s="5"/>
      <c r="Q650" s="5"/>
    </row>
    <row r="651" spans="1:17" hidden="1" outlineLevel="1" x14ac:dyDescent="0.3">
      <c r="A651" s="13" t="s">
        <v>206</v>
      </c>
      <c r="B651" s="16" t="e">
        <f t="shared" si="15"/>
        <v>#REF!</v>
      </c>
      <c r="C651" s="241"/>
      <c r="D651" s="241"/>
      <c r="E651" s="275">
        <v>0.25</v>
      </c>
      <c r="F651" s="213"/>
      <c r="G651" s="213"/>
      <c r="H651" s="213"/>
      <c r="I651" s="213"/>
      <c r="J651" s="130"/>
      <c r="K651" s="5"/>
      <c r="L651" s="9"/>
      <c r="M651" s="5"/>
      <c r="N651" s="5"/>
      <c r="O651" s="5"/>
      <c r="P651" s="5"/>
      <c r="Q651" s="5"/>
    </row>
    <row r="652" spans="1:17" hidden="1" outlineLevel="1" x14ac:dyDescent="0.3">
      <c r="A652" s="13" t="s">
        <v>206</v>
      </c>
      <c r="B652" s="16" t="str">
        <f t="shared" si="15"/>
        <v>Metropolitan Water District of Southern California</v>
      </c>
      <c r="C652" s="241"/>
      <c r="D652" s="241"/>
      <c r="E652" s="275">
        <v>0.25</v>
      </c>
      <c r="F652" s="213"/>
      <c r="G652" s="213"/>
      <c r="H652" s="213"/>
      <c r="I652" s="213"/>
      <c r="J652" s="130"/>
      <c r="K652" s="5"/>
      <c r="L652" s="9"/>
      <c r="M652" s="5"/>
      <c r="N652" s="5"/>
      <c r="O652" s="5"/>
      <c r="P652" s="5"/>
      <c r="Q652" s="5"/>
    </row>
    <row r="653" spans="1:17" hidden="1" outlineLevel="1" x14ac:dyDescent="0.3">
      <c r="A653" s="13" t="s">
        <v>206</v>
      </c>
      <c r="B653" s="16" t="e">
        <f t="shared" si="15"/>
        <v>#REF!</v>
      </c>
      <c r="C653" s="241"/>
      <c r="D653" s="241"/>
      <c r="E653" s="275">
        <v>0.25</v>
      </c>
      <c r="F653" s="213"/>
      <c r="G653" s="213"/>
      <c r="H653" s="213"/>
      <c r="I653" s="213"/>
      <c r="J653" s="130"/>
      <c r="K653" s="5"/>
      <c r="L653" s="9"/>
      <c r="M653" s="5"/>
      <c r="N653" s="5"/>
      <c r="O653" s="5"/>
      <c r="P653" s="5"/>
      <c r="Q653" s="5"/>
    </row>
    <row r="654" spans="1:17" hidden="1" outlineLevel="1" x14ac:dyDescent="0.3">
      <c r="A654" s="13" t="s">
        <v>206</v>
      </c>
      <c r="B654" s="16" t="e">
        <f t="shared" si="15"/>
        <v>#REF!</v>
      </c>
      <c r="C654" s="241"/>
      <c r="D654" s="241"/>
      <c r="E654" s="275">
        <v>0.25</v>
      </c>
      <c r="F654" s="213"/>
      <c r="G654" s="213"/>
      <c r="H654" s="213"/>
      <c r="I654" s="213"/>
      <c r="J654" s="130"/>
      <c r="K654" s="5"/>
      <c r="L654" s="9"/>
      <c r="M654" s="5"/>
      <c r="N654" s="5"/>
      <c r="O654" s="5"/>
      <c r="P654" s="5"/>
      <c r="Q654" s="5"/>
    </row>
    <row r="655" spans="1:17" hidden="1" outlineLevel="1" x14ac:dyDescent="0.3">
      <c r="A655" s="13" t="s">
        <v>206</v>
      </c>
      <c r="B655" s="16" t="e">
        <f t="shared" si="15"/>
        <v>#REF!</v>
      </c>
      <c r="C655" s="241"/>
      <c r="D655" s="241"/>
      <c r="E655" s="275">
        <v>0.25</v>
      </c>
      <c r="F655" s="213"/>
      <c r="G655" s="213"/>
      <c r="H655" s="213"/>
      <c r="I655" s="213"/>
      <c r="J655" s="130"/>
      <c r="K655" s="5"/>
      <c r="L655" s="9"/>
      <c r="M655" s="5"/>
      <c r="N655" s="5"/>
      <c r="O655" s="5"/>
      <c r="P655" s="5"/>
      <c r="Q655" s="5"/>
    </row>
    <row r="656" spans="1:17" hidden="1" outlineLevel="1" x14ac:dyDescent="0.3">
      <c r="A656" s="13" t="s">
        <v>206</v>
      </c>
      <c r="B656" s="16" t="e">
        <f t="shared" si="15"/>
        <v>#REF!</v>
      </c>
      <c r="C656" s="241"/>
      <c r="D656" s="241"/>
      <c r="E656" s="275">
        <v>0.25</v>
      </c>
      <c r="F656" s="213"/>
      <c r="G656" s="213"/>
      <c r="H656" s="213"/>
      <c r="I656" s="213"/>
      <c r="J656" s="130"/>
      <c r="K656" s="5"/>
      <c r="L656" s="9"/>
      <c r="M656" s="5"/>
      <c r="N656" s="5"/>
      <c r="O656" s="5"/>
      <c r="P656" s="5"/>
      <c r="Q656" s="5"/>
    </row>
    <row r="657" spans="1:17" hidden="1" outlineLevel="1" x14ac:dyDescent="0.3">
      <c r="A657" s="13" t="s">
        <v>206</v>
      </c>
      <c r="B657" s="16" t="e">
        <f t="shared" si="15"/>
        <v>#REF!</v>
      </c>
      <c r="C657" s="241"/>
      <c r="D657" s="241"/>
      <c r="E657" s="275">
        <v>0.25</v>
      </c>
      <c r="F657" s="213"/>
      <c r="G657" s="213"/>
      <c r="H657" s="213"/>
      <c r="I657" s="213"/>
      <c r="J657" s="130"/>
      <c r="K657" s="5"/>
      <c r="L657" s="9"/>
      <c r="M657" s="5"/>
      <c r="N657" s="5"/>
      <c r="O657" s="5"/>
      <c r="P657" s="5"/>
      <c r="Q657" s="5"/>
    </row>
    <row r="658" spans="1:17" hidden="1" outlineLevel="1" x14ac:dyDescent="0.3">
      <c r="A658" s="13" t="s">
        <v>206</v>
      </c>
      <c r="B658" s="16" t="e">
        <f t="shared" si="15"/>
        <v>#REF!</v>
      </c>
      <c r="C658" s="241"/>
      <c r="D658" s="241"/>
      <c r="E658" s="275">
        <v>0.25</v>
      </c>
      <c r="F658" s="213"/>
      <c r="G658" s="213"/>
      <c r="H658" s="213"/>
      <c r="I658" s="213"/>
      <c r="J658" s="130"/>
      <c r="K658" s="5"/>
      <c r="L658" s="9"/>
      <c r="M658" s="5"/>
      <c r="N658" s="5"/>
      <c r="O658" s="5"/>
      <c r="P658" s="5"/>
      <c r="Q658" s="5"/>
    </row>
    <row r="659" spans="1:17" collapsed="1" x14ac:dyDescent="0.3">
      <c r="A659" s="13"/>
      <c r="B659" s="13"/>
      <c r="C659" s="240"/>
      <c r="D659" s="240"/>
      <c r="E659" s="213"/>
      <c r="F659" s="213"/>
      <c r="G659" s="213"/>
      <c r="H659" s="213"/>
      <c r="I659" s="213"/>
      <c r="J659" s="130"/>
      <c r="K659" s="9"/>
      <c r="L659" s="9"/>
      <c r="M659" s="10"/>
      <c r="N659" s="10"/>
    </row>
    <row r="660" spans="1:17" x14ac:dyDescent="0.3">
      <c r="A660" s="37"/>
      <c r="B660" s="14" t="s">
        <v>204</v>
      </c>
      <c r="C660" s="240"/>
      <c r="D660" s="240"/>
      <c r="E660" s="274">
        <f>AVERAGE(E662:E704)</f>
        <v>0.25</v>
      </c>
      <c r="F660" s="213"/>
      <c r="G660" s="213"/>
      <c r="H660" s="213"/>
      <c r="I660" s="213"/>
      <c r="J660" s="130"/>
      <c r="L660" s="9"/>
    </row>
    <row r="661" spans="1:17" x14ac:dyDescent="0.3">
      <c r="A661" s="16" t="s">
        <v>0</v>
      </c>
      <c r="B661" s="16" t="s">
        <v>11</v>
      </c>
      <c r="C661" s="241"/>
      <c r="D661" s="241"/>
      <c r="E661" s="212" t="s">
        <v>202</v>
      </c>
      <c r="F661" s="212" t="s">
        <v>8</v>
      </c>
      <c r="G661" s="213"/>
      <c r="H661" s="213"/>
      <c r="I661" s="213"/>
      <c r="J661" s="130"/>
      <c r="L661" s="9"/>
      <c r="M661" s="5"/>
      <c r="N661" s="5"/>
      <c r="O661" s="5"/>
    </row>
    <row r="662" spans="1:17" hidden="1" outlineLevel="1" x14ac:dyDescent="0.3">
      <c r="A662" s="13" t="s">
        <v>207</v>
      </c>
      <c r="B662" s="16" t="e">
        <f>B570</f>
        <v>#REF!</v>
      </c>
      <c r="C662" s="241"/>
      <c r="D662" s="241"/>
      <c r="E662" s="275">
        <v>0.25</v>
      </c>
      <c r="F662" s="213"/>
      <c r="G662" s="213"/>
      <c r="H662" s="213"/>
      <c r="I662" s="213"/>
      <c r="J662" s="130"/>
      <c r="K662" s="5"/>
      <c r="L662" s="9"/>
      <c r="M662" s="5"/>
      <c r="N662" s="5"/>
      <c r="O662" s="5"/>
      <c r="P662" s="5"/>
      <c r="Q662" s="5"/>
    </row>
    <row r="663" spans="1:17" hidden="1" outlineLevel="1" x14ac:dyDescent="0.3">
      <c r="A663" s="13" t="s">
        <v>207</v>
      </c>
      <c r="B663" s="16" t="e">
        <f t="shared" ref="B663:B704" si="16">B571</f>
        <v>#REF!</v>
      </c>
      <c r="C663" s="241"/>
      <c r="D663" s="241"/>
      <c r="E663" s="275">
        <v>0.25</v>
      </c>
      <c r="F663" s="213"/>
      <c r="G663" s="213"/>
      <c r="H663" s="213"/>
      <c r="I663" s="213"/>
      <c r="J663" s="130"/>
      <c r="K663" s="5"/>
      <c r="L663" s="9"/>
      <c r="M663" s="5"/>
      <c r="N663" s="5"/>
      <c r="O663" s="5"/>
      <c r="P663" s="5"/>
      <c r="Q663" s="5"/>
    </row>
    <row r="664" spans="1:17" hidden="1" outlineLevel="1" x14ac:dyDescent="0.3">
      <c r="A664" s="13" t="s">
        <v>207</v>
      </c>
      <c r="B664" s="16" t="e">
        <f t="shared" si="16"/>
        <v>#REF!</v>
      </c>
      <c r="C664" s="241"/>
      <c r="D664" s="241"/>
      <c r="E664" s="275">
        <v>0.25</v>
      </c>
      <c r="F664" s="213"/>
      <c r="G664" s="213"/>
      <c r="H664" s="213"/>
      <c r="I664" s="213"/>
      <c r="J664" s="130"/>
      <c r="K664" s="5"/>
      <c r="L664" s="9"/>
      <c r="M664" s="5"/>
      <c r="N664" s="5"/>
      <c r="O664" s="5"/>
      <c r="P664" s="5"/>
      <c r="Q664" s="5"/>
    </row>
    <row r="665" spans="1:17" hidden="1" outlineLevel="1" x14ac:dyDescent="0.3">
      <c r="A665" s="13" t="s">
        <v>207</v>
      </c>
      <c r="B665" s="16" t="e">
        <f t="shared" si="16"/>
        <v>#REF!</v>
      </c>
      <c r="C665" s="241"/>
      <c r="D665" s="241"/>
      <c r="E665" s="275">
        <v>0.25</v>
      </c>
      <c r="F665" s="213"/>
      <c r="G665" s="213"/>
      <c r="H665" s="213"/>
      <c r="I665" s="213"/>
      <c r="J665" s="130"/>
      <c r="K665" s="5"/>
      <c r="L665" s="9"/>
      <c r="M665" s="5"/>
      <c r="N665" s="5"/>
      <c r="O665" s="5"/>
      <c r="P665" s="5"/>
      <c r="Q665" s="5"/>
    </row>
    <row r="666" spans="1:17" hidden="1" outlineLevel="1" x14ac:dyDescent="0.3">
      <c r="A666" s="13" t="s">
        <v>207</v>
      </c>
      <c r="B666" s="16" t="e">
        <f t="shared" si="16"/>
        <v>#REF!</v>
      </c>
      <c r="C666" s="241"/>
      <c r="D666" s="241"/>
      <c r="E666" s="275">
        <v>0.25</v>
      </c>
      <c r="F666" s="213"/>
      <c r="G666" s="213"/>
      <c r="H666" s="213"/>
      <c r="I666" s="213"/>
      <c r="J666" s="130"/>
      <c r="K666" s="5"/>
      <c r="L666" s="9"/>
      <c r="M666" s="5"/>
      <c r="N666" s="5"/>
      <c r="O666" s="5"/>
      <c r="P666" s="5"/>
      <c r="Q666" s="5"/>
    </row>
    <row r="667" spans="1:17" hidden="1" outlineLevel="1" x14ac:dyDescent="0.3">
      <c r="A667" s="13" t="s">
        <v>207</v>
      </c>
      <c r="B667" s="16" t="e">
        <f t="shared" si="16"/>
        <v>#REF!</v>
      </c>
      <c r="C667" s="241"/>
      <c r="D667" s="241"/>
      <c r="E667" s="275">
        <v>0.25</v>
      </c>
      <c r="F667" s="213"/>
      <c r="G667" s="213"/>
      <c r="H667" s="213"/>
      <c r="I667" s="213"/>
      <c r="J667" s="130"/>
      <c r="K667" s="5"/>
      <c r="L667" s="9"/>
      <c r="M667" s="5"/>
      <c r="N667" s="5"/>
      <c r="O667" s="5"/>
      <c r="P667" s="5"/>
      <c r="Q667" s="5"/>
    </row>
    <row r="668" spans="1:17" hidden="1" outlineLevel="1" x14ac:dyDescent="0.3">
      <c r="A668" s="13" t="s">
        <v>207</v>
      </c>
      <c r="B668" s="16" t="e">
        <f t="shared" si="16"/>
        <v>#REF!</v>
      </c>
      <c r="C668" s="241"/>
      <c r="D668" s="241"/>
      <c r="E668" s="275">
        <v>0.25</v>
      </c>
      <c r="F668" s="213"/>
      <c r="G668" s="213"/>
      <c r="H668" s="213"/>
      <c r="I668" s="213"/>
      <c r="J668" s="130"/>
      <c r="K668" s="5"/>
      <c r="L668" s="9"/>
      <c r="M668" s="5"/>
      <c r="N668" s="5"/>
      <c r="O668" s="5"/>
      <c r="P668" s="5"/>
      <c r="Q668" s="5"/>
    </row>
    <row r="669" spans="1:17" hidden="1" outlineLevel="1" x14ac:dyDescent="0.3">
      <c r="A669" s="13" t="s">
        <v>207</v>
      </c>
      <c r="B669" s="16" t="e">
        <f t="shared" si="16"/>
        <v>#REF!</v>
      </c>
      <c r="C669" s="241"/>
      <c r="D669" s="241"/>
      <c r="E669" s="275">
        <v>0.25</v>
      </c>
      <c r="F669" s="213"/>
      <c r="G669" s="213"/>
      <c r="H669" s="213"/>
      <c r="I669" s="213"/>
      <c r="J669" s="130"/>
      <c r="K669" s="5"/>
      <c r="L669" s="9"/>
      <c r="M669" s="5"/>
      <c r="N669" s="5"/>
      <c r="O669" s="5"/>
      <c r="P669" s="5"/>
      <c r="Q669" s="5"/>
    </row>
    <row r="670" spans="1:17" hidden="1" outlineLevel="1" x14ac:dyDescent="0.3">
      <c r="A670" s="13" t="s">
        <v>207</v>
      </c>
      <c r="B670" s="16" t="e">
        <f t="shared" si="16"/>
        <v>#REF!</v>
      </c>
      <c r="C670" s="241"/>
      <c r="D670" s="241"/>
      <c r="E670" s="275">
        <v>0.25</v>
      </c>
      <c r="F670" s="213"/>
      <c r="G670" s="213"/>
      <c r="H670" s="213"/>
      <c r="I670" s="213"/>
      <c r="J670" s="130"/>
      <c r="K670" s="5"/>
      <c r="L670" s="9"/>
      <c r="M670" s="5"/>
      <c r="N670" s="5"/>
      <c r="O670" s="5"/>
      <c r="P670" s="5"/>
      <c r="Q670" s="5"/>
    </row>
    <row r="671" spans="1:17" hidden="1" outlineLevel="1" x14ac:dyDescent="0.3">
      <c r="A671" s="13" t="s">
        <v>207</v>
      </c>
      <c r="B671" s="16" t="e">
        <f t="shared" si="16"/>
        <v>#REF!</v>
      </c>
      <c r="C671" s="241"/>
      <c r="D671" s="241"/>
      <c r="E671" s="275">
        <v>0.25</v>
      </c>
      <c r="F671" s="213"/>
      <c r="G671" s="213"/>
      <c r="H671" s="213"/>
      <c r="I671" s="213"/>
      <c r="J671" s="130"/>
      <c r="K671" s="5"/>
      <c r="L671" s="9"/>
      <c r="M671" s="5"/>
      <c r="N671" s="5"/>
      <c r="O671" s="5"/>
      <c r="P671" s="5"/>
      <c r="Q671" s="5"/>
    </row>
    <row r="672" spans="1:17" hidden="1" outlineLevel="1" x14ac:dyDescent="0.3">
      <c r="A672" s="13" t="s">
        <v>207</v>
      </c>
      <c r="B672" s="16" t="e">
        <f t="shared" si="16"/>
        <v>#REF!</v>
      </c>
      <c r="C672" s="241"/>
      <c r="D672" s="241"/>
      <c r="E672" s="275">
        <v>0.25</v>
      </c>
      <c r="F672" s="213"/>
      <c r="G672" s="213"/>
      <c r="H672" s="213"/>
      <c r="I672" s="213"/>
      <c r="J672" s="130"/>
      <c r="K672" s="5"/>
      <c r="L672" s="9"/>
      <c r="M672" s="5"/>
      <c r="N672" s="5"/>
      <c r="O672" s="5"/>
      <c r="P672" s="5"/>
      <c r="Q672" s="5"/>
    </row>
    <row r="673" spans="1:17" hidden="1" outlineLevel="1" x14ac:dyDescent="0.3">
      <c r="A673" s="13" t="s">
        <v>207</v>
      </c>
      <c r="B673" s="16" t="e">
        <f t="shared" si="16"/>
        <v>#REF!</v>
      </c>
      <c r="C673" s="241"/>
      <c r="D673" s="241"/>
      <c r="E673" s="275">
        <v>0.25</v>
      </c>
      <c r="F673" s="213"/>
      <c r="G673" s="213"/>
      <c r="H673" s="213"/>
      <c r="I673" s="213"/>
      <c r="J673" s="130"/>
      <c r="K673" s="5"/>
      <c r="L673" s="9"/>
      <c r="M673" s="5"/>
      <c r="N673" s="5"/>
      <c r="O673" s="5"/>
      <c r="P673" s="5"/>
      <c r="Q673" s="5"/>
    </row>
    <row r="674" spans="1:17" hidden="1" outlineLevel="1" x14ac:dyDescent="0.3">
      <c r="A674" s="13" t="s">
        <v>207</v>
      </c>
      <c r="B674" s="16" t="e">
        <f t="shared" si="16"/>
        <v>#REF!</v>
      </c>
      <c r="C674" s="241"/>
      <c r="D674" s="241"/>
      <c r="E674" s="275">
        <v>0.25</v>
      </c>
      <c r="F674" s="213"/>
      <c r="G674" s="213"/>
      <c r="H674" s="213"/>
      <c r="I674" s="213"/>
      <c r="J674" s="130"/>
      <c r="K674" s="5"/>
      <c r="L674" s="9"/>
      <c r="M674" s="5"/>
      <c r="N674" s="5"/>
      <c r="O674" s="5"/>
      <c r="P674" s="5"/>
      <c r="Q674" s="5"/>
    </row>
    <row r="675" spans="1:17" hidden="1" outlineLevel="1" x14ac:dyDescent="0.3">
      <c r="A675" s="13" t="s">
        <v>207</v>
      </c>
      <c r="B675" s="16" t="e">
        <f t="shared" si="16"/>
        <v>#REF!</v>
      </c>
      <c r="C675" s="241"/>
      <c r="D675" s="241"/>
      <c r="E675" s="275">
        <v>0.25</v>
      </c>
      <c r="F675" s="213"/>
      <c r="G675" s="213"/>
      <c r="H675" s="213"/>
      <c r="I675" s="213"/>
      <c r="J675" s="130"/>
      <c r="K675" s="5"/>
      <c r="L675" s="9"/>
      <c r="M675" s="5"/>
      <c r="N675" s="5"/>
      <c r="O675" s="5"/>
      <c r="P675" s="5"/>
      <c r="Q675" s="5"/>
    </row>
    <row r="676" spans="1:17" hidden="1" outlineLevel="1" x14ac:dyDescent="0.3">
      <c r="A676" s="13" t="s">
        <v>207</v>
      </c>
      <c r="B676" s="16" t="e">
        <f t="shared" si="16"/>
        <v>#REF!</v>
      </c>
      <c r="C676" s="241"/>
      <c r="D676" s="241"/>
      <c r="E676" s="275">
        <v>0.25</v>
      </c>
      <c r="F676" s="213"/>
      <c r="G676" s="213"/>
      <c r="H676" s="213"/>
      <c r="I676" s="213"/>
      <c r="J676" s="130"/>
      <c r="K676" s="5"/>
      <c r="L676" s="9"/>
      <c r="M676" s="5"/>
      <c r="N676" s="5"/>
      <c r="O676" s="5"/>
      <c r="P676" s="5"/>
      <c r="Q676" s="5"/>
    </row>
    <row r="677" spans="1:17" hidden="1" outlineLevel="1" x14ac:dyDescent="0.3">
      <c r="A677" s="13" t="s">
        <v>207</v>
      </c>
      <c r="B677" s="16" t="e">
        <f t="shared" si="16"/>
        <v>#REF!</v>
      </c>
      <c r="C677" s="241"/>
      <c r="D677" s="241"/>
      <c r="E677" s="275">
        <v>0.25</v>
      </c>
      <c r="F677" s="213"/>
      <c r="G677" s="213"/>
      <c r="H677" s="213"/>
      <c r="I677" s="213"/>
      <c r="J677" s="130"/>
      <c r="K677" s="5"/>
      <c r="L677" s="9"/>
      <c r="M677" s="5"/>
      <c r="N677" s="5"/>
      <c r="O677" s="5"/>
      <c r="P677" s="5"/>
      <c r="Q677" s="5"/>
    </row>
    <row r="678" spans="1:17" hidden="1" outlineLevel="1" x14ac:dyDescent="0.3">
      <c r="A678" s="13" t="s">
        <v>207</v>
      </c>
      <c r="B678" s="16" t="e">
        <f t="shared" si="16"/>
        <v>#REF!</v>
      </c>
      <c r="C678" s="241"/>
      <c r="D678" s="241"/>
      <c r="E678" s="275">
        <v>0.25</v>
      </c>
      <c r="F678" s="213"/>
      <c r="G678" s="213"/>
      <c r="H678" s="213"/>
      <c r="I678" s="213"/>
      <c r="J678" s="130"/>
      <c r="K678" s="5"/>
      <c r="L678" s="9"/>
      <c r="M678" s="5"/>
      <c r="N678" s="5"/>
      <c r="O678" s="5"/>
      <c r="P678" s="5"/>
      <c r="Q678" s="5"/>
    </row>
    <row r="679" spans="1:17" hidden="1" outlineLevel="1" x14ac:dyDescent="0.3">
      <c r="A679" s="13" t="s">
        <v>207</v>
      </c>
      <c r="B679" s="16" t="e">
        <f t="shared" si="16"/>
        <v>#REF!</v>
      </c>
      <c r="C679" s="241"/>
      <c r="D679" s="241"/>
      <c r="E679" s="275">
        <v>0.25</v>
      </c>
      <c r="F679" s="213"/>
      <c r="G679" s="213"/>
      <c r="H679" s="213"/>
      <c r="I679" s="213"/>
      <c r="J679" s="130"/>
      <c r="K679" s="5"/>
      <c r="L679" s="9"/>
      <c r="M679" s="5"/>
      <c r="N679" s="5"/>
      <c r="O679" s="5"/>
      <c r="P679" s="5"/>
      <c r="Q679" s="5"/>
    </row>
    <row r="680" spans="1:17" hidden="1" outlineLevel="1" x14ac:dyDescent="0.3">
      <c r="A680" s="13" t="s">
        <v>207</v>
      </c>
      <c r="B680" s="16" t="e">
        <f t="shared" si="16"/>
        <v>#REF!</v>
      </c>
      <c r="C680" s="241"/>
      <c r="D680" s="241"/>
      <c r="E680" s="275">
        <v>0.25</v>
      </c>
      <c r="F680" s="213"/>
      <c r="G680" s="213"/>
      <c r="H680" s="213"/>
      <c r="I680" s="213"/>
      <c r="J680" s="130"/>
      <c r="K680" s="5"/>
      <c r="L680" s="9"/>
      <c r="M680" s="5"/>
      <c r="N680" s="5"/>
      <c r="O680" s="5"/>
      <c r="P680" s="5"/>
      <c r="Q680" s="5"/>
    </row>
    <row r="681" spans="1:17" hidden="1" outlineLevel="1" x14ac:dyDescent="0.3">
      <c r="A681" s="13" t="s">
        <v>207</v>
      </c>
      <c r="B681" s="16" t="e">
        <f t="shared" si="16"/>
        <v>#REF!</v>
      </c>
      <c r="C681" s="241"/>
      <c r="D681" s="241"/>
      <c r="E681" s="275">
        <v>0.25</v>
      </c>
      <c r="F681" s="213"/>
      <c r="G681" s="213"/>
      <c r="H681" s="213"/>
      <c r="I681" s="213"/>
      <c r="J681" s="130"/>
      <c r="K681" s="5"/>
      <c r="L681" s="9"/>
      <c r="M681" s="5"/>
      <c r="N681" s="5"/>
      <c r="O681" s="5"/>
      <c r="P681" s="5"/>
      <c r="Q681" s="5"/>
    </row>
    <row r="682" spans="1:17" hidden="1" outlineLevel="1" x14ac:dyDescent="0.3">
      <c r="A682" s="13" t="s">
        <v>207</v>
      </c>
      <c r="B682" s="16" t="e">
        <f t="shared" si="16"/>
        <v>#REF!</v>
      </c>
      <c r="C682" s="241"/>
      <c r="D682" s="241"/>
      <c r="E682" s="275">
        <v>0.25</v>
      </c>
      <c r="F682" s="213"/>
      <c r="G682" s="213"/>
      <c r="H682" s="213"/>
      <c r="I682" s="213"/>
      <c r="J682" s="130"/>
      <c r="K682" s="5"/>
      <c r="L682" s="9"/>
      <c r="M682" s="5"/>
      <c r="N682" s="5"/>
      <c r="O682" s="5"/>
      <c r="P682" s="5"/>
      <c r="Q682" s="5"/>
    </row>
    <row r="683" spans="1:17" hidden="1" outlineLevel="1" x14ac:dyDescent="0.3">
      <c r="A683" s="13" t="s">
        <v>207</v>
      </c>
      <c r="B683" s="16" t="e">
        <f t="shared" si="16"/>
        <v>#REF!</v>
      </c>
      <c r="C683" s="241"/>
      <c r="D683" s="241"/>
      <c r="E683" s="275">
        <v>0.25</v>
      </c>
      <c r="F683" s="213"/>
      <c r="G683" s="213"/>
      <c r="H683" s="213"/>
      <c r="I683" s="213"/>
      <c r="J683" s="130"/>
      <c r="K683" s="5"/>
      <c r="L683" s="9"/>
      <c r="M683" s="5"/>
      <c r="N683" s="5"/>
      <c r="O683" s="5"/>
      <c r="P683" s="5"/>
      <c r="Q683" s="5"/>
    </row>
    <row r="684" spans="1:17" hidden="1" outlineLevel="1" x14ac:dyDescent="0.3">
      <c r="A684" s="13" t="s">
        <v>207</v>
      </c>
      <c r="B684" s="16" t="e">
        <f t="shared" si="16"/>
        <v>#REF!</v>
      </c>
      <c r="C684" s="241"/>
      <c r="D684" s="241"/>
      <c r="E684" s="275">
        <v>0.25</v>
      </c>
      <c r="F684" s="213"/>
      <c r="G684" s="213"/>
      <c r="H684" s="213"/>
      <c r="I684" s="213"/>
      <c r="J684" s="130"/>
      <c r="K684" s="5"/>
      <c r="L684" s="9"/>
      <c r="M684" s="5"/>
      <c r="N684" s="5"/>
      <c r="O684" s="5"/>
      <c r="P684" s="5"/>
      <c r="Q684" s="5"/>
    </row>
    <row r="685" spans="1:17" hidden="1" outlineLevel="1" x14ac:dyDescent="0.3">
      <c r="A685" s="13" t="s">
        <v>207</v>
      </c>
      <c r="B685" s="16" t="e">
        <f t="shared" si="16"/>
        <v>#REF!</v>
      </c>
      <c r="C685" s="241"/>
      <c r="D685" s="241"/>
      <c r="E685" s="275">
        <v>0.25</v>
      </c>
      <c r="F685" s="213"/>
      <c r="G685" s="213"/>
      <c r="H685" s="213"/>
      <c r="I685" s="213"/>
      <c r="J685" s="130"/>
      <c r="K685" s="5"/>
      <c r="L685" s="9"/>
      <c r="M685" s="5"/>
      <c r="N685" s="5"/>
      <c r="O685" s="5"/>
      <c r="P685" s="5"/>
      <c r="Q685" s="5"/>
    </row>
    <row r="686" spans="1:17" hidden="1" outlineLevel="1" x14ac:dyDescent="0.3">
      <c r="A686" s="13" t="s">
        <v>207</v>
      </c>
      <c r="B686" s="16" t="e">
        <f t="shared" si="16"/>
        <v>#REF!</v>
      </c>
      <c r="C686" s="241"/>
      <c r="D686" s="241"/>
      <c r="E686" s="275">
        <v>0.25</v>
      </c>
      <c r="F686" s="213"/>
      <c r="G686" s="213"/>
      <c r="H686" s="213"/>
      <c r="I686" s="213"/>
      <c r="J686" s="130"/>
      <c r="K686" s="5"/>
      <c r="L686" s="9"/>
      <c r="M686" s="5"/>
      <c r="N686" s="5"/>
      <c r="O686" s="5"/>
      <c r="P686" s="5"/>
      <c r="Q686" s="5"/>
    </row>
    <row r="687" spans="1:17" hidden="1" outlineLevel="1" x14ac:dyDescent="0.3">
      <c r="A687" s="13" t="s">
        <v>207</v>
      </c>
      <c r="B687" s="16" t="e">
        <f t="shared" si="16"/>
        <v>#REF!</v>
      </c>
      <c r="C687" s="241"/>
      <c r="D687" s="241"/>
      <c r="E687" s="275">
        <v>0.25</v>
      </c>
      <c r="F687" s="213"/>
      <c r="G687" s="213"/>
      <c r="H687" s="213"/>
      <c r="I687" s="213"/>
      <c r="J687" s="130"/>
      <c r="K687" s="5"/>
      <c r="L687" s="9"/>
      <c r="M687" s="5"/>
      <c r="N687" s="5"/>
      <c r="O687" s="5"/>
      <c r="P687" s="5"/>
      <c r="Q687" s="5"/>
    </row>
    <row r="688" spans="1:17" hidden="1" outlineLevel="1" x14ac:dyDescent="0.3">
      <c r="A688" s="13" t="s">
        <v>207</v>
      </c>
      <c r="B688" s="16" t="e">
        <f t="shared" si="16"/>
        <v>#REF!</v>
      </c>
      <c r="C688" s="241"/>
      <c r="D688" s="241"/>
      <c r="E688" s="275">
        <v>0.25</v>
      </c>
      <c r="F688" s="213"/>
      <c r="G688" s="213"/>
      <c r="H688" s="213"/>
      <c r="I688" s="213"/>
      <c r="J688" s="130"/>
      <c r="K688" s="5"/>
      <c r="L688" s="9"/>
      <c r="M688" s="5"/>
      <c r="N688" s="5"/>
      <c r="O688" s="5"/>
      <c r="P688" s="5"/>
      <c r="Q688" s="5"/>
    </row>
    <row r="689" spans="1:17" hidden="1" outlineLevel="1" x14ac:dyDescent="0.3">
      <c r="A689" s="13" t="s">
        <v>207</v>
      </c>
      <c r="B689" s="16" t="e">
        <f t="shared" si="16"/>
        <v>#REF!</v>
      </c>
      <c r="C689" s="241"/>
      <c r="D689" s="241"/>
      <c r="E689" s="275">
        <v>0.25</v>
      </c>
      <c r="F689" s="213"/>
      <c r="G689" s="213"/>
      <c r="H689" s="213"/>
      <c r="I689" s="213"/>
      <c r="J689" s="130"/>
      <c r="K689" s="5"/>
      <c r="L689" s="9"/>
      <c r="M689" s="5"/>
      <c r="N689" s="5"/>
      <c r="O689" s="5"/>
      <c r="P689" s="5"/>
      <c r="Q689" s="5"/>
    </row>
    <row r="690" spans="1:17" hidden="1" outlineLevel="1" x14ac:dyDescent="0.3">
      <c r="A690" s="13" t="s">
        <v>207</v>
      </c>
      <c r="B690" s="16" t="e">
        <f t="shared" si="16"/>
        <v>#REF!</v>
      </c>
      <c r="C690" s="241"/>
      <c r="D690" s="241"/>
      <c r="E690" s="275">
        <v>0.25</v>
      </c>
      <c r="F690" s="213"/>
      <c r="G690" s="213"/>
      <c r="H690" s="213"/>
      <c r="I690" s="213"/>
      <c r="J690" s="130"/>
      <c r="K690" s="5"/>
      <c r="L690" s="9"/>
      <c r="M690" s="5"/>
      <c r="N690" s="5"/>
      <c r="O690" s="5"/>
      <c r="P690" s="5"/>
      <c r="Q690" s="5"/>
    </row>
    <row r="691" spans="1:17" hidden="1" outlineLevel="1" x14ac:dyDescent="0.3">
      <c r="A691" s="13" t="s">
        <v>207</v>
      </c>
      <c r="B691" s="16" t="e">
        <f t="shared" si="16"/>
        <v>#REF!</v>
      </c>
      <c r="C691" s="241"/>
      <c r="D691" s="241"/>
      <c r="E691" s="275">
        <v>0.25</v>
      </c>
      <c r="F691" s="213"/>
      <c r="G691" s="213"/>
      <c r="H691" s="213"/>
      <c r="I691" s="213"/>
      <c r="J691" s="130"/>
      <c r="K691" s="5"/>
      <c r="L691" s="9"/>
      <c r="M691" s="5"/>
      <c r="N691" s="5"/>
      <c r="O691" s="5"/>
      <c r="P691" s="5"/>
      <c r="Q691" s="5"/>
    </row>
    <row r="692" spans="1:17" hidden="1" outlineLevel="1" x14ac:dyDescent="0.3">
      <c r="A692" s="13" t="s">
        <v>207</v>
      </c>
      <c r="B692" s="16" t="e">
        <f t="shared" si="16"/>
        <v>#REF!</v>
      </c>
      <c r="C692" s="241"/>
      <c r="D692" s="241"/>
      <c r="E692" s="275">
        <v>0.25</v>
      </c>
      <c r="F692" s="213"/>
      <c r="G692" s="213"/>
      <c r="H692" s="213"/>
      <c r="I692" s="213"/>
      <c r="J692" s="130"/>
      <c r="K692" s="5"/>
      <c r="L692" s="9"/>
      <c r="M692" s="5"/>
      <c r="N692" s="5"/>
      <c r="O692" s="5"/>
      <c r="P692" s="5"/>
      <c r="Q692" s="5"/>
    </row>
    <row r="693" spans="1:17" hidden="1" outlineLevel="1" x14ac:dyDescent="0.3">
      <c r="A693" s="13" t="s">
        <v>207</v>
      </c>
      <c r="B693" s="16" t="e">
        <f t="shared" si="16"/>
        <v>#REF!</v>
      </c>
      <c r="C693" s="241"/>
      <c r="D693" s="241"/>
      <c r="E693" s="275">
        <v>0.25</v>
      </c>
      <c r="F693" s="213"/>
      <c r="G693" s="213"/>
      <c r="H693" s="213"/>
      <c r="I693" s="213"/>
      <c r="J693" s="130"/>
      <c r="K693" s="5"/>
      <c r="L693" s="9"/>
      <c r="M693" s="5"/>
      <c r="N693" s="5"/>
      <c r="O693" s="5"/>
      <c r="P693" s="5"/>
      <c r="Q693" s="5"/>
    </row>
    <row r="694" spans="1:17" hidden="1" outlineLevel="1" x14ac:dyDescent="0.3">
      <c r="A694" s="13" t="s">
        <v>207</v>
      </c>
      <c r="B694" s="16" t="e">
        <f t="shared" si="16"/>
        <v>#REF!</v>
      </c>
      <c r="C694" s="241"/>
      <c r="D694" s="241"/>
      <c r="E694" s="275">
        <v>0.25</v>
      </c>
      <c r="F694" s="213"/>
      <c r="G694" s="213"/>
      <c r="H694" s="213"/>
      <c r="I694" s="213"/>
      <c r="J694" s="130"/>
      <c r="K694" s="5"/>
      <c r="L694" s="9"/>
      <c r="M694" s="5"/>
      <c r="N694" s="5"/>
      <c r="O694" s="5"/>
      <c r="P694" s="5"/>
      <c r="Q694" s="5"/>
    </row>
    <row r="695" spans="1:17" hidden="1" outlineLevel="1" x14ac:dyDescent="0.3">
      <c r="A695" s="13" t="s">
        <v>207</v>
      </c>
      <c r="B695" s="16" t="e">
        <f t="shared" si="16"/>
        <v>#REF!</v>
      </c>
      <c r="C695" s="241"/>
      <c r="D695" s="241"/>
      <c r="E695" s="275">
        <v>0.25</v>
      </c>
      <c r="F695" s="213"/>
      <c r="G695" s="213"/>
      <c r="H695" s="213"/>
      <c r="I695" s="213"/>
      <c r="J695" s="130"/>
      <c r="K695" s="5"/>
      <c r="L695" s="9"/>
      <c r="M695" s="5"/>
      <c r="N695" s="5"/>
      <c r="O695" s="5"/>
      <c r="P695" s="5"/>
      <c r="Q695" s="5"/>
    </row>
    <row r="696" spans="1:17" hidden="1" outlineLevel="1" x14ac:dyDescent="0.3">
      <c r="A696" s="13" t="s">
        <v>207</v>
      </c>
      <c r="B696" s="16" t="e">
        <f t="shared" si="16"/>
        <v>#REF!</v>
      </c>
      <c r="C696" s="241"/>
      <c r="D696" s="241"/>
      <c r="E696" s="275">
        <v>0.25</v>
      </c>
      <c r="F696" s="213"/>
      <c r="G696" s="213"/>
      <c r="H696" s="213"/>
      <c r="I696" s="213"/>
      <c r="J696" s="130"/>
      <c r="K696" s="5"/>
      <c r="L696" s="9"/>
      <c r="M696" s="5"/>
      <c r="N696" s="5"/>
      <c r="O696" s="5"/>
      <c r="P696" s="5"/>
      <c r="Q696" s="5"/>
    </row>
    <row r="697" spans="1:17" hidden="1" outlineLevel="1" x14ac:dyDescent="0.3">
      <c r="A697" s="13" t="s">
        <v>207</v>
      </c>
      <c r="B697" s="16" t="e">
        <f t="shared" si="16"/>
        <v>#REF!</v>
      </c>
      <c r="C697" s="241"/>
      <c r="D697" s="241"/>
      <c r="E697" s="275">
        <v>0.25</v>
      </c>
      <c r="F697" s="213"/>
      <c r="G697" s="213"/>
      <c r="H697" s="213"/>
      <c r="I697" s="213"/>
      <c r="J697" s="130"/>
      <c r="K697" s="5"/>
      <c r="L697" s="9"/>
      <c r="M697" s="5"/>
      <c r="N697" s="5"/>
      <c r="O697" s="5"/>
      <c r="P697" s="5"/>
      <c r="Q697" s="5"/>
    </row>
    <row r="698" spans="1:17" hidden="1" outlineLevel="1" x14ac:dyDescent="0.3">
      <c r="A698" s="13" t="s">
        <v>207</v>
      </c>
      <c r="B698" s="16" t="str">
        <f t="shared" si="16"/>
        <v>Metropolitan Water District of Southern California</v>
      </c>
      <c r="C698" s="241"/>
      <c r="D698" s="241"/>
      <c r="E698" s="275">
        <v>0.25</v>
      </c>
      <c r="F698" s="213"/>
      <c r="G698" s="213"/>
      <c r="H698" s="213"/>
      <c r="I698" s="213"/>
      <c r="J698" s="130"/>
      <c r="K698" s="5"/>
      <c r="L698" s="9"/>
      <c r="M698" s="5"/>
      <c r="N698" s="5"/>
      <c r="O698" s="5"/>
      <c r="P698" s="5"/>
      <c r="Q698" s="5"/>
    </row>
    <row r="699" spans="1:17" hidden="1" outlineLevel="1" x14ac:dyDescent="0.3">
      <c r="A699" s="13" t="s">
        <v>207</v>
      </c>
      <c r="B699" s="16" t="e">
        <f t="shared" si="16"/>
        <v>#REF!</v>
      </c>
      <c r="C699" s="241"/>
      <c r="D699" s="241"/>
      <c r="E699" s="275">
        <v>0.25</v>
      </c>
      <c r="F699" s="213"/>
      <c r="G699" s="213"/>
      <c r="H699" s="213"/>
      <c r="I699" s="213"/>
      <c r="J699" s="130"/>
      <c r="K699" s="5"/>
      <c r="L699" s="9"/>
      <c r="M699" s="5"/>
      <c r="N699" s="5"/>
      <c r="O699" s="5"/>
      <c r="P699" s="5"/>
      <c r="Q699" s="5"/>
    </row>
    <row r="700" spans="1:17" hidden="1" outlineLevel="1" x14ac:dyDescent="0.3">
      <c r="A700" s="13" t="s">
        <v>207</v>
      </c>
      <c r="B700" s="16" t="e">
        <f t="shared" si="16"/>
        <v>#REF!</v>
      </c>
      <c r="C700" s="241"/>
      <c r="D700" s="241"/>
      <c r="E700" s="275">
        <v>0.25</v>
      </c>
      <c r="F700" s="213"/>
      <c r="G700" s="213"/>
      <c r="H700" s="213"/>
      <c r="I700" s="213"/>
      <c r="J700" s="130"/>
      <c r="K700" s="5"/>
      <c r="L700" s="9"/>
      <c r="M700" s="5"/>
      <c r="N700" s="5"/>
      <c r="O700" s="5"/>
      <c r="P700" s="5"/>
      <c r="Q700" s="5"/>
    </row>
    <row r="701" spans="1:17" hidden="1" outlineLevel="1" x14ac:dyDescent="0.3">
      <c r="A701" s="13" t="s">
        <v>207</v>
      </c>
      <c r="B701" s="16" t="e">
        <f t="shared" si="16"/>
        <v>#REF!</v>
      </c>
      <c r="C701" s="241"/>
      <c r="D701" s="241"/>
      <c r="E701" s="275">
        <v>0.25</v>
      </c>
      <c r="F701" s="213"/>
      <c r="G701" s="213"/>
      <c r="H701" s="213"/>
      <c r="I701" s="213"/>
      <c r="J701" s="130"/>
      <c r="K701" s="5"/>
      <c r="L701" s="9"/>
      <c r="M701" s="5"/>
      <c r="N701" s="5"/>
      <c r="O701" s="5"/>
      <c r="P701" s="5"/>
      <c r="Q701" s="5"/>
    </row>
    <row r="702" spans="1:17" hidden="1" outlineLevel="1" x14ac:dyDescent="0.3">
      <c r="A702" s="13" t="s">
        <v>207</v>
      </c>
      <c r="B702" s="16" t="e">
        <f t="shared" si="16"/>
        <v>#REF!</v>
      </c>
      <c r="C702" s="241"/>
      <c r="D702" s="241"/>
      <c r="E702" s="275">
        <v>0.25</v>
      </c>
      <c r="F702" s="213"/>
      <c r="G702" s="213"/>
      <c r="H702" s="213"/>
      <c r="I702" s="213"/>
      <c r="J702" s="130"/>
      <c r="K702" s="5"/>
      <c r="L702" s="9"/>
      <c r="M702" s="5"/>
      <c r="N702" s="5"/>
      <c r="O702" s="5"/>
      <c r="P702" s="5"/>
      <c r="Q702" s="5"/>
    </row>
    <row r="703" spans="1:17" hidden="1" outlineLevel="1" x14ac:dyDescent="0.3">
      <c r="A703" s="13" t="s">
        <v>207</v>
      </c>
      <c r="B703" s="16" t="e">
        <f t="shared" si="16"/>
        <v>#REF!</v>
      </c>
      <c r="C703" s="241"/>
      <c r="D703" s="241"/>
      <c r="E703" s="275">
        <v>0.25</v>
      </c>
      <c r="F703" s="213"/>
      <c r="G703" s="213"/>
      <c r="H703" s="213"/>
      <c r="I703" s="213"/>
      <c r="J703" s="130"/>
      <c r="K703" s="5"/>
      <c r="L703" s="9"/>
      <c r="M703" s="5"/>
      <c r="N703" s="5"/>
      <c r="O703" s="5"/>
      <c r="P703" s="5"/>
      <c r="Q703" s="5"/>
    </row>
    <row r="704" spans="1:17" hidden="1" outlineLevel="1" x14ac:dyDescent="0.3">
      <c r="A704" s="13" t="s">
        <v>207</v>
      </c>
      <c r="B704" s="16" t="e">
        <f t="shared" si="16"/>
        <v>#REF!</v>
      </c>
      <c r="C704" s="241"/>
      <c r="D704" s="241"/>
      <c r="E704" s="275">
        <v>0.25</v>
      </c>
      <c r="F704" s="213"/>
      <c r="G704" s="213"/>
      <c r="H704" s="213"/>
      <c r="I704" s="213"/>
      <c r="J704" s="130"/>
      <c r="K704" s="5"/>
      <c r="L704" s="9"/>
      <c r="M704" s="5"/>
      <c r="N704" s="5"/>
      <c r="O704" s="5"/>
      <c r="P704" s="5"/>
      <c r="Q704" s="5"/>
    </row>
    <row r="705" spans="1:46" collapsed="1" x14ac:dyDescent="0.3">
      <c r="A705" s="13"/>
      <c r="B705" s="13"/>
      <c r="C705" s="240"/>
      <c r="D705" s="240"/>
      <c r="E705" s="213"/>
      <c r="F705" s="213"/>
      <c r="G705" s="213"/>
      <c r="H705" s="213"/>
      <c r="I705" s="213"/>
      <c r="J705" s="130"/>
      <c r="K705" s="9"/>
      <c r="L705" s="9"/>
      <c r="M705" s="10"/>
      <c r="N705" s="10"/>
    </row>
    <row r="706" spans="1:46" x14ac:dyDescent="0.3">
      <c r="A706" s="38"/>
      <c r="B706" s="47"/>
      <c r="C706" s="242"/>
      <c r="D706" s="242"/>
      <c r="E706" s="272"/>
      <c r="F706" s="272"/>
      <c r="G706" s="272"/>
      <c r="H706" s="272"/>
      <c r="I706" s="272"/>
      <c r="J706" s="137"/>
      <c r="K706" s="9"/>
      <c r="L706" s="9"/>
      <c r="M706" s="10"/>
      <c r="N706" s="10"/>
    </row>
    <row r="707" spans="1:46" ht="25.8" x14ac:dyDescent="0.5">
      <c r="A707" s="290" t="s">
        <v>208</v>
      </c>
      <c r="B707" s="290"/>
      <c r="C707" s="290"/>
      <c r="D707" s="290"/>
      <c r="E707" s="290"/>
      <c r="F707" s="290"/>
      <c r="G707" s="290"/>
      <c r="H707" s="290"/>
      <c r="I707" s="290"/>
      <c r="J707" s="290"/>
      <c r="K707" s="9"/>
      <c r="L707" s="9"/>
      <c r="M707" s="10"/>
      <c r="N707" s="10"/>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c r="AT707" s="38"/>
    </row>
    <row r="708" spans="1:46" ht="37.5" customHeight="1" x14ac:dyDescent="0.3">
      <c r="A708" s="297" t="s">
        <v>209</v>
      </c>
      <c r="B708" s="297"/>
      <c r="C708" s="297"/>
      <c r="D708" s="297"/>
      <c r="E708" s="297"/>
      <c r="F708" s="297"/>
      <c r="G708" s="297"/>
      <c r="H708" s="297"/>
      <c r="I708" s="297"/>
      <c r="J708" s="297"/>
      <c r="K708" s="9"/>
      <c r="L708" s="9"/>
      <c r="M708" s="10"/>
      <c r="N708" s="10"/>
    </row>
    <row r="709" spans="1:46" x14ac:dyDescent="0.3">
      <c r="A709" s="113"/>
      <c r="B709" s="231" t="s">
        <v>204</v>
      </c>
      <c r="C709" s="237"/>
      <c r="D709" s="237"/>
      <c r="E709" s="276">
        <f>AVERAGE(E711:E753)</f>
        <v>0</v>
      </c>
      <c r="F709" s="276">
        <f t="shared" ref="F709:I709" si="17">AVERAGE(F711:F753)</f>
        <v>0</v>
      </c>
      <c r="G709" s="276">
        <f t="shared" si="17"/>
        <v>0</v>
      </c>
      <c r="H709" s="276">
        <f t="shared" si="17"/>
        <v>0</v>
      </c>
      <c r="I709" s="276">
        <f t="shared" si="17"/>
        <v>1.5758198774418604</v>
      </c>
      <c r="J709" s="233"/>
      <c r="K709" s="9"/>
      <c r="L709" s="9"/>
      <c r="M709" s="10"/>
      <c r="N709" s="10"/>
    </row>
    <row r="710" spans="1:46" x14ac:dyDescent="0.3">
      <c r="A710" s="28" t="s">
        <v>0</v>
      </c>
      <c r="B710" s="234" t="s">
        <v>11</v>
      </c>
      <c r="C710" s="245"/>
      <c r="D710" s="245"/>
      <c r="E710" s="277">
        <v>2025</v>
      </c>
      <c r="F710" s="277">
        <v>2030</v>
      </c>
      <c r="G710" s="277">
        <v>2035</v>
      </c>
      <c r="H710" s="277">
        <v>2040</v>
      </c>
      <c r="I710" s="277">
        <v>2045</v>
      </c>
      <c r="J710" s="235" t="s">
        <v>8</v>
      </c>
      <c r="M710" s="5"/>
      <c r="N710" s="5"/>
      <c r="O710" s="5"/>
    </row>
    <row r="711" spans="1:46" hidden="1" outlineLevel="1" x14ac:dyDescent="0.3">
      <c r="A711" s="26" t="s">
        <v>210</v>
      </c>
      <c r="B711" s="28" t="e">
        <f>B662</f>
        <v>#REF!</v>
      </c>
      <c r="C711" s="246"/>
      <c r="D711" s="246"/>
      <c r="E711" s="278">
        <v>0</v>
      </c>
      <c r="F711" s="278">
        <v>0</v>
      </c>
      <c r="G711" s="278">
        <v>0</v>
      </c>
      <c r="H711" s="278">
        <v>0</v>
      </c>
      <c r="I711" s="278">
        <v>0</v>
      </c>
      <c r="J711" s="236"/>
      <c r="K711" s="5"/>
      <c r="L711" s="5"/>
      <c r="M711" s="5"/>
      <c r="N711" s="5"/>
      <c r="O711" s="5"/>
      <c r="P711" s="5"/>
      <c r="Q711" s="5"/>
    </row>
    <row r="712" spans="1:46" hidden="1" outlineLevel="1" x14ac:dyDescent="0.3">
      <c r="A712" s="26" t="s">
        <v>210</v>
      </c>
      <c r="B712" s="28" t="e">
        <f t="shared" ref="B712:B753" si="18">B663</f>
        <v>#REF!</v>
      </c>
      <c r="C712" s="246"/>
      <c r="D712" s="246"/>
      <c r="E712" s="278">
        <v>0</v>
      </c>
      <c r="F712" s="278">
        <v>0</v>
      </c>
      <c r="G712" s="278">
        <v>0</v>
      </c>
      <c r="H712" s="278">
        <v>0</v>
      </c>
      <c r="I712" s="278">
        <v>0</v>
      </c>
      <c r="J712" s="236"/>
      <c r="K712" s="5"/>
      <c r="L712" s="5"/>
      <c r="M712" s="5"/>
      <c r="N712" s="5"/>
      <c r="O712" s="5"/>
      <c r="P712" s="5"/>
      <c r="Q712" s="5"/>
    </row>
    <row r="713" spans="1:46" hidden="1" outlineLevel="1" x14ac:dyDescent="0.3">
      <c r="A713" s="26" t="s">
        <v>210</v>
      </c>
      <c r="B713" s="28" t="e">
        <f t="shared" si="18"/>
        <v>#REF!</v>
      </c>
      <c r="C713" s="246"/>
      <c r="D713" s="246"/>
      <c r="E713" s="278">
        <v>0</v>
      </c>
      <c r="F713" s="278">
        <v>0</v>
      </c>
      <c r="G713" s="278">
        <v>0</v>
      </c>
      <c r="H713" s="278">
        <v>0</v>
      </c>
      <c r="I713" s="278">
        <v>0</v>
      </c>
      <c r="J713" s="236"/>
      <c r="K713" s="5"/>
      <c r="L713" s="5"/>
      <c r="M713" s="5"/>
      <c r="N713" s="5"/>
      <c r="O713" s="5"/>
      <c r="P713" s="5"/>
      <c r="Q713" s="5"/>
    </row>
    <row r="714" spans="1:46" hidden="1" outlineLevel="1" x14ac:dyDescent="0.3">
      <c r="A714" s="26" t="s">
        <v>210</v>
      </c>
      <c r="B714" s="28" t="e">
        <f t="shared" si="18"/>
        <v>#REF!</v>
      </c>
      <c r="C714" s="246"/>
      <c r="D714" s="246"/>
      <c r="E714" s="278">
        <v>0</v>
      </c>
      <c r="F714" s="278">
        <v>0</v>
      </c>
      <c r="G714" s="278">
        <v>0</v>
      </c>
      <c r="H714" s="278">
        <v>0</v>
      </c>
      <c r="I714" s="278">
        <v>0</v>
      </c>
      <c r="J714" s="236"/>
      <c r="K714" s="5"/>
      <c r="L714" s="5"/>
      <c r="M714" s="5"/>
      <c r="N714" s="5"/>
      <c r="O714" s="5"/>
      <c r="P714" s="5"/>
      <c r="Q714" s="5"/>
    </row>
    <row r="715" spans="1:46" hidden="1" outlineLevel="1" x14ac:dyDescent="0.3">
      <c r="A715" s="26" t="s">
        <v>210</v>
      </c>
      <c r="B715" s="28" t="e">
        <f t="shared" si="18"/>
        <v>#REF!</v>
      </c>
      <c r="C715" s="246"/>
      <c r="D715" s="246"/>
      <c r="E715" s="278">
        <v>0</v>
      </c>
      <c r="F715" s="278">
        <v>0</v>
      </c>
      <c r="G715" s="278">
        <v>0</v>
      </c>
      <c r="H715" s="278">
        <v>0</v>
      </c>
      <c r="I715" s="278">
        <v>0</v>
      </c>
      <c r="J715" s="236"/>
      <c r="K715" s="5"/>
      <c r="L715" s="5"/>
      <c r="M715" s="5"/>
      <c r="N715" s="5"/>
      <c r="O715" s="5"/>
      <c r="P715" s="5"/>
      <c r="Q715" s="5"/>
    </row>
    <row r="716" spans="1:46" hidden="1" outlineLevel="1" x14ac:dyDescent="0.3">
      <c r="A716" s="26" t="s">
        <v>210</v>
      </c>
      <c r="B716" s="28" t="e">
        <f t="shared" si="18"/>
        <v>#REF!</v>
      </c>
      <c r="C716" s="246"/>
      <c r="D716" s="246"/>
      <c r="E716" s="278">
        <v>0</v>
      </c>
      <c r="F716" s="278">
        <v>0</v>
      </c>
      <c r="G716" s="278">
        <v>0</v>
      </c>
      <c r="H716" s="278">
        <v>0</v>
      </c>
      <c r="I716" s="278">
        <v>0</v>
      </c>
      <c r="J716" s="236"/>
      <c r="K716" s="5"/>
      <c r="L716" s="5"/>
      <c r="M716" s="5"/>
      <c r="N716" s="5"/>
      <c r="O716" s="5"/>
      <c r="P716" s="5"/>
      <c r="Q716" s="5"/>
    </row>
    <row r="717" spans="1:46" hidden="1" outlineLevel="1" x14ac:dyDescent="0.3">
      <c r="A717" s="26" t="s">
        <v>210</v>
      </c>
      <c r="B717" s="28" t="e">
        <f t="shared" si="18"/>
        <v>#REF!</v>
      </c>
      <c r="C717" s="246"/>
      <c r="D717" s="246"/>
      <c r="E717" s="278">
        <v>0</v>
      </c>
      <c r="F717" s="278">
        <v>0</v>
      </c>
      <c r="G717" s="278">
        <v>0</v>
      </c>
      <c r="H717" s="278">
        <v>0</v>
      </c>
      <c r="I717" s="278">
        <v>0</v>
      </c>
      <c r="J717" s="236"/>
      <c r="K717" s="5"/>
      <c r="L717" s="5"/>
      <c r="M717" s="5"/>
      <c r="N717" s="5"/>
      <c r="O717" s="5"/>
      <c r="P717" s="5"/>
      <c r="Q717" s="5"/>
    </row>
    <row r="718" spans="1:46" hidden="1" outlineLevel="1" x14ac:dyDescent="0.3">
      <c r="A718" s="26" t="s">
        <v>210</v>
      </c>
      <c r="B718" s="28" t="e">
        <f t="shared" si="18"/>
        <v>#REF!</v>
      </c>
      <c r="C718" s="246"/>
      <c r="D718" s="246"/>
      <c r="E718" s="278">
        <v>0</v>
      </c>
      <c r="F718" s="278">
        <v>0</v>
      </c>
      <c r="G718" s="278">
        <v>0</v>
      </c>
      <c r="H718" s="278">
        <v>0</v>
      </c>
      <c r="I718" s="278">
        <v>0</v>
      </c>
      <c r="J718" s="236"/>
      <c r="K718" s="5"/>
      <c r="L718" s="5"/>
      <c r="M718" s="5"/>
      <c r="N718" s="5"/>
      <c r="O718" s="5"/>
      <c r="P718" s="5"/>
      <c r="Q718" s="5"/>
    </row>
    <row r="719" spans="1:46" hidden="1" outlineLevel="1" x14ac:dyDescent="0.3">
      <c r="A719" s="26" t="s">
        <v>210</v>
      </c>
      <c r="B719" s="28" t="e">
        <f t="shared" si="18"/>
        <v>#REF!</v>
      </c>
      <c r="C719" s="246"/>
      <c r="D719" s="246"/>
      <c r="E719" s="278">
        <v>0</v>
      </c>
      <c r="F719" s="278">
        <v>0</v>
      </c>
      <c r="G719" s="278">
        <v>0</v>
      </c>
      <c r="H719" s="278">
        <v>0</v>
      </c>
      <c r="I719" s="278">
        <v>0</v>
      </c>
      <c r="J719" s="236"/>
      <c r="K719" s="5"/>
      <c r="L719" s="5"/>
      <c r="M719" s="5"/>
      <c r="N719" s="5"/>
      <c r="O719" s="5"/>
      <c r="P719" s="5"/>
      <c r="Q719" s="5"/>
    </row>
    <row r="720" spans="1:46" hidden="1" outlineLevel="1" x14ac:dyDescent="0.3">
      <c r="A720" s="26" t="s">
        <v>210</v>
      </c>
      <c r="B720" s="28" t="e">
        <f t="shared" si="18"/>
        <v>#REF!</v>
      </c>
      <c r="C720" s="246"/>
      <c r="D720" s="246"/>
      <c r="E720" s="278">
        <v>0</v>
      </c>
      <c r="F720" s="278">
        <v>0</v>
      </c>
      <c r="G720" s="278">
        <v>0</v>
      </c>
      <c r="H720" s="278">
        <v>0</v>
      </c>
      <c r="I720" s="278">
        <v>0</v>
      </c>
      <c r="J720" s="236"/>
      <c r="K720" s="5"/>
      <c r="L720" s="5"/>
      <c r="M720" s="5"/>
      <c r="N720" s="5"/>
      <c r="O720" s="5"/>
      <c r="P720" s="5"/>
      <c r="Q720" s="5"/>
    </row>
    <row r="721" spans="1:17" hidden="1" outlineLevel="1" x14ac:dyDescent="0.3">
      <c r="A721" s="26" t="s">
        <v>210</v>
      </c>
      <c r="B721" s="28" t="e">
        <f t="shared" si="18"/>
        <v>#REF!</v>
      </c>
      <c r="C721" s="246"/>
      <c r="D721" s="246"/>
      <c r="E721" s="278">
        <v>0</v>
      </c>
      <c r="F721" s="278">
        <v>0</v>
      </c>
      <c r="G721" s="278">
        <v>0</v>
      </c>
      <c r="H721" s="278">
        <v>0</v>
      </c>
      <c r="I721" s="278">
        <v>0</v>
      </c>
      <c r="J721" s="236"/>
      <c r="K721" s="5"/>
      <c r="L721" s="5"/>
      <c r="M721" s="5"/>
      <c r="N721" s="5"/>
      <c r="O721" s="5"/>
      <c r="P721" s="5"/>
      <c r="Q721" s="5"/>
    </row>
    <row r="722" spans="1:17" hidden="1" outlineLevel="1" x14ac:dyDescent="0.3">
      <c r="A722" s="26" t="s">
        <v>210</v>
      </c>
      <c r="B722" s="28" t="e">
        <f t="shared" si="18"/>
        <v>#REF!</v>
      </c>
      <c r="C722" s="246"/>
      <c r="D722" s="246"/>
      <c r="E722" s="278">
        <v>0</v>
      </c>
      <c r="F722" s="278">
        <v>0</v>
      </c>
      <c r="G722" s="278">
        <v>0</v>
      </c>
      <c r="H722" s="278">
        <v>0</v>
      </c>
      <c r="I722" s="278">
        <v>0</v>
      </c>
      <c r="J722" s="236"/>
      <c r="K722" s="5"/>
      <c r="L722" s="5"/>
      <c r="M722" s="5"/>
      <c r="N722" s="5"/>
      <c r="O722" s="5"/>
      <c r="P722" s="5"/>
      <c r="Q722" s="5"/>
    </row>
    <row r="723" spans="1:17" hidden="1" outlineLevel="1" x14ac:dyDescent="0.3">
      <c r="A723" s="26" t="s">
        <v>210</v>
      </c>
      <c r="B723" s="28" t="e">
        <f t="shared" si="18"/>
        <v>#REF!</v>
      </c>
      <c r="C723" s="246"/>
      <c r="D723" s="246"/>
      <c r="E723" s="278">
        <v>0</v>
      </c>
      <c r="F723" s="278">
        <v>0</v>
      </c>
      <c r="G723" s="278">
        <v>0</v>
      </c>
      <c r="H723" s="278">
        <v>0</v>
      </c>
      <c r="I723" s="278">
        <v>0</v>
      </c>
      <c r="J723" s="236"/>
      <c r="K723" s="5"/>
      <c r="L723" s="5"/>
      <c r="M723" s="5"/>
      <c r="N723" s="5"/>
      <c r="O723" s="5"/>
      <c r="P723" s="5"/>
      <c r="Q723" s="5"/>
    </row>
    <row r="724" spans="1:17" hidden="1" outlineLevel="1" x14ac:dyDescent="0.3">
      <c r="A724" s="26" t="s">
        <v>210</v>
      </c>
      <c r="B724" s="28" t="e">
        <f t="shared" si="18"/>
        <v>#REF!</v>
      </c>
      <c r="C724" s="246"/>
      <c r="D724" s="246"/>
      <c r="E724" s="278">
        <v>0</v>
      </c>
      <c r="F724" s="278">
        <v>0</v>
      </c>
      <c r="G724" s="278">
        <v>0</v>
      </c>
      <c r="H724" s="278">
        <v>0</v>
      </c>
      <c r="I724" s="278">
        <v>0</v>
      </c>
      <c r="J724" s="236"/>
      <c r="K724" s="5"/>
      <c r="L724" s="5"/>
      <c r="M724" s="5"/>
      <c r="N724" s="5"/>
      <c r="O724" s="5"/>
      <c r="P724" s="5"/>
      <c r="Q724" s="5"/>
    </row>
    <row r="725" spans="1:17" hidden="1" outlineLevel="1" x14ac:dyDescent="0.3">
      <c r="A725" s="26" t="s">
        <v>210</v>
      </c>
      <c r="B725" s="28" t="e">
        <f t="shared" si="18"/>
        <v>#REF!</v>
      </c>
      <c r="C725" s="246"/>
      <c r="D725" s="246"/>
      <c r="E725" s="278">
        <v>0</v>
      </c>
      <c r="F725" s="278">
        <v>0</v>
      </c>
      <c r="G725" s="278">
        <v>0</v>
      </c>
      <c r="H725" s="278">
        <v>0</v>
      </c>
      <c r="I725" s="278">
        <v>0</v>
      </c>
      <c r="J725" s="236"/>
      <c r="K725" s="5"/>
      <c r="L725" s="5"/>
      <c r="M725" s="5"/>
      <c r="N725" s="5"/>
      <c r="O725" s="5"/>
      <c r="P725" s="5"/>
      <c r="Q725" s="5"/>
    </row>
    <row r="726" spans="1:17" hidden="1" outlineLevel="1" x14ac:dyDescent="0.3">
      <c r="A726" s="26" t="s">
        <v>210</v>
      </c>
      <c r="B726" s="28" t="e">
        <f t="shared" si="18"/>
        <v>#REF!</v>
      </c>
      <c r="C726" s="246"/>
      <c r="D726" s="246"/>
      <c r="E726" s="278">
        <v>0</v>
      </c>
      <c r="F726" s="278">
        <v>0</v>
      </c>
      <c r="G726" s="278">
        <v>0</v>
      </c>
      <c r="H726" s="278">
        <v>0</v>
      </c>
      <c r="I726" s="278">
        <v>0</v>
      </c>
      <c r="J726" s="236"/>
      <c r="K726" s="5"/>
      <c r="L726" s="5"/>
      <c r="M726" s="5"/>
      <c r="N726" s="5"/>
      <c r="O726" s="5"/>
      <c r="P726" s="5"/>
      <c r="Q726" s="5"/>
    </row>
    <row r="727" spans="1:17" hidden="1" outlineLevel="1" x14ac:dyDescent="0.3">
      <c r="A727" s="26" t="s">
        <v>210</v>
      </c>
      <c r="B727" s="28" t="e">
        <f t="shared" si="18"/>
        <v>#REF!</v>
      </c>
      <c r="C727" s="246"/>
      <c r="D727" s="246"/>
      <c r="E727" s="278">
        <v>0</v>
      </c>
      <c r="F727" s="278">
        <v>0</v>
      </c>
      <c r="G727" s="278">
        <v>0</v>
      </c>
      <c r="H727" s="278">
        <v>0</v>
      </c>
      <c r="I727" s="278">
        <v>0</v>
      </c>
      <c r="J727" s="236"/>
      <c r="K727" s="5"/>
      <c r="L727" s="5"/>
      <c r="M727" s="5"/>
      <c r="N727" s="5"/>
      <c r="O727" s="5"/>
      <c r="P727" s="5"/>
      <c r="Q727" s="5"/>
    </row>
    <row r="728" spans="1:17" hidden="1" outlineLevel="1" x14ac:dyDescent="0.3">
      <c r="A728" s="26" t="s">
        <v>210</v>
      </c>
      <c r="B728" s="28" t="e">
        <f t="shared" si="18"/>
        <v>#REF!</v>
      </c>
      <c r="C728" s="246"/>
      <c r="D728" s="246"/>
      <c r="E728" s="278">
        <v>0</v>
      </c>
      <c r="F728" s="278">
        <v>0</v>
      </c>
      <c r="G728" s="278">
        <v>0</v>
      </c>
      <c r="H728" s="278">
        <v>0</v>
      </c>
      <c r="I728" s="278">
        <v>0</v>
      </c>
      <c r="J728" s="236"/>
      <c r="K728" s="5"/>
      <c r="L728" s="5"/>
      <c r="M728" s="5"/>
      <c r="N728" s="5"/>
      <c r="O728" s="5"/>
      <c r="P728" s="5"/>
      <c r="Q728" s="5"/>
    </row>
    <row r="729" spans="1:17" hidden="1" outlineLevel="1" x14ac:dyDescent="0.3">
      <c r="A729" s="26" t="s">
        <v>210</v>
      </c>
      <c r="B729" s="28" t="e">
        <f t="shared" si="18"/>
        <v>#REF!</v>
      </c>
      <c r="C729" s="246"/>
      <c r="D729" s="246"/>
      <c r="E729" s="278">
        <v>0</v>
      </c>
      <c r="F729" s="278">
        <v>0</v>
      </c>
      <c r="G729" s="278">
        <v>0</v>
      </c>
      <c r="H729" s="278">
        <v>0</v>
      </c>
      <c r="I729" s="278">
        <v>0</v>
      </c>
      <c r="J729" s="236"/>
      <c r="K729" s="5"/>
      <c r="L729" s="5"/>
      <c r="M729" s="5"/>
      <c r="N729" s="5"/>
      <c r="O729" s="5"/>
      <c r="P729" s="5"/>
      <c r="Q729" s="5"/>
    </row>
    <row r="730" spans="1:17" hidden="1" outlineLevel="1" x14ac:dyDescent="0.3">
      <c r="A730" s="26" t="s">
        <v>210</v>
      </c>
      <c r="B730" s="28" t="e">
        <f t="shared" si="18"/>
        <v>#REF!</v>
      </c>
      <c r="C730" s="246"/>
      <c r="D730" s="246"/>
      <c r="E730" s="278">
        <v>0</v>
      </c>
      <c r="F730" s="278">
        <v>0</v>
      </c>
      <c r="G730" s="278">
        <v>0</v>
      </c>
      <c r="H730" s="278">
        <v>0</v>
      </c>
      <c r="I730" s="278">
        <v>0</v>
      </c>
      <c r="J730" s="236"/>
      <c r="K730" s="5"/>
      <c r="L730" s="5"/>
      <c r="M730" s="5"/>
      <c r="N730" s="5"/>
      <c r="O730" s="5"/>
      <c r="P730" s="5"/>
      <c r="Q730" s="5"/>
    </row>
    <row r="731" spans="1:17" hidden="1" outlineLevel="1" x14ac:dyDescent="0.3">
      <c r="A731" s="26" t="s">
        <v>210</v>
      </c>
      <c r="B731" s="28" t="e">
        <f t="shared" si="18"/>
        <v>#REF!</v>
      </c>
      <c r="C731" s="246"/>
      <c r="D731" s="246"/>
      <c r="E731" s="278">
        <v>0</v>
      </c>
      <c r="F731" s="278">
        <v>0</v>
      </c>
      <c r="G731" s="278">
        <v>0</v>
      </c>
      <c r="H731" s="278">
        <v>0</v>
      </c>
      <c r="I731" s="278">
        <v>0</v>
      </c>
      <c r="J731" s="236"/>
      <c r="K731" s="5"/>
      <c r="L731" s="5"/>
      <c r="M731" s="5"/>
      <c r="N731" s="5"/>
      <c r="O731" s="5"/>
      <c r="P731" s="5"/>
      <c r="Q731" s="5"/>
    </row>
    <row r="732" spans="1:17" hidden="1" outlineLevel="1" x14ac:dyDescent="0.3">
      <c r="A732" s="26" t="s">
        <v>210</v>
      </c>
      <c r="B732" s="28" t="e">
        <f t="shared" si="18"/>
        <v>#REF!</v>
      </c>
      <c r="C732" s="246"/>
      <c r="D732" s="246"/>
      <c r="E732" s="278">
        <v>0</v>
      </c>
      <c r="F732" s="278">
        <v>0</v>
      </c>
      <c r="G732" s="278">
        <v>0</v>
      </c>
      <c r="H732" s="278">
        <v>0</v>
      </c>
      <c r="I732" s="278">
        <v>0</v>
      </c>
      <c r="J732" s="236"/>
      <c r="K732" s="5"/>
      <c r="L732" s="5"/>
      <c r="M732" s="5"/>
      <c r="N732" s="5"/>
      <c r="O732" s="5"/>
      <c r="P732" s="5"/>
      <c r="Q732" s="5"/>
    </row>
    <row r="733" spans="1:17" hidden="1" outlineLevel="1" x14ac:dyDescent="0.3">
      <c r="A733" s="26" t="s">
        <v>210</v>
      </c>
      <c r="B733" s="28" t="e">
        <f t="shared" si="18"/>
        <v>#REF!</v>
      </c>
      <c r="C733" s="246"/>
      <c r="D733" s="246"/>
      <c r="E733" s="278">
        <v>0</v>
      </c>
      <c r="F733" s="278">
        <v>0</v>
      </c>
      <c r="G733" s="278">
        <v>0</v>
      </c>
      <c r="H733" s="278">
        <v>0</v>
      </c>
      <c r="I733" s="278">
        <v>0</v>
      </c>
      <c r="J733" s="236"/>
      <c r="K733" s="5"/>
      <c r="L733" s="5"/>
      <c r="M733" s="5"/>
      <c r="N733" s="5"/>
      <c r="O733" s="5"/>
      <c r="P733" s="5"/>
      <c r="Q733" s="5"/>
    </row>
    <row r="734" spans="1:17" hidden="1" outlineLevel="1" x14ac:dyDescent="0.3">
      <c r="A734" s="26" t="s">
        <v>210</v>
      </c>
      <c r="B734" s="28" t="e">
        <f t="shared" si="18"/>
        <v>#REF!</v>
      </c>
      <c r="C734" s="246"/>
      <c r="D734" s="246"/>
      <c r="E734" s="278">
        <v>0</v>
      </c>
      <c r="F734" s="278">
        <v>0</v>
      </c>
      <c r="G734" s="278">
        <v>0</v>
      </c>
      <c r="H734" s="278">
        <v>0</v>
      </c>
      <c r="I734" s="278">
        <v>0</v>
      </c>
      <c r="J734" s="236"/>
      <c r="K734" s="5"/>
      <c r="L734" s="5"/>
      <c r="M734" s="5"/>
      <c r="N734" s="5"/>
      <c r="O734" s="5"/>
      <c r="P734" s="5"/>
      <c r="Q734" s="5"/>
    </row>
    <row r="735" spans="1:17" hidden="1" outlineLevel="1" x14ac:dyDescent="0.3">
      <c r="A735" s="26" t="s">
        <v>210</v>
      </c>
      <c r="B735" s="28" t="e">
        <f t="shared" si="18"/>
        <v>#REF!</v>
      </c>
      <c r="C735" s="246"/>
      <c r="D735" s="246"/>
      <c r="E735" s="278">
        <v>0</v>
      </c>
      <c r="F735" s="278">
        <v>0</v>
      </c>
      <c r="G735" s="278">
        <v>0</v>
      </c>
      <c r="H735" s="278">
        <v>0</v>
      </c>
      <c r="I735" s="278">
        <v>0</v>
      </c>
      <c r="J735" s="236"/>
      <c r="K735" s="5"/>
      <c r="L735" s="5"/>
      <c r="M735" s="5"/>
      <c r="N735" s="5"/>
      <c r="O735" s="5"/>
      <c r="P735" s="5"/>
      <c r="Q735" s="5"/>
    </row>
    <row r="736" spans="1:17" hidden="1" outlineLevel="1" x14ac:dyDescent="0.3">
      <c r="A736" s="26" t="s">
        <v>210</v>
      </c>
      <c r="B736" s="28" t="e">
        <f t="shared" si="18"/>
        <v>#REF!</v>
      </c>
      <c r="C736" s="246"/>
      <c r="D736" s="246"/>
      <c r="E736" s="278">
        <v>0</v>
      </c>
      <c r="F736" s="278">
        <v>0</v>
      </c>
      <c r="G736" s="278">
        <v>0</v>
      </c>
      <c r="H736" s="278">
        <v>0</v>
      </c>
      <c r="I736" s="278">
        <v>0</v>
      </c>
      <c r="J736" s="236"/>
      <c r="K736" s="5"/>
      <c r="L736" s="5"/>
      <c r="M736" s="5"/>
      <c r="N736" s="5"/>
      <c r="O736" s="5"/>
      <c r="P736" s="5"/>
      <c r="Q736" s="5"/>
    </row>
    <row r="737" spans="1:17" hidden="1" outlineLevel="1" x14ac:dyDescent="0.3">
      <c r="A737" s="26" t="s">
        <v>210</v>
      </c>
      <c r="B737" s="28" t="e">
        <f t="shared" si="18"/>
        <v>#REF!</v>
      </c>
      <c r="C737" s="246"/>
      <c r="D737" s="246"/>
      <c r="E737" s="278">
        <v>0</v>
      </c>
      <c r="F737" s="278">
        <v>0</v>
      </c>
      <c r="G737" s="278">
        <v>0</v>
      </c>
      <c r="H737" s="278">
        <v>0</v>
      </c>
      <c r="I737" s="278">
        <v>0</v>
      </c>
      <c r="J737" s="236"/>
      <c r="K737" s="5"/>
      <c r="L737" s="5"/>
      <c r="M737" s="5"/>
      <c r="N737" s="5"/>
      <c r="O737" s="5"/>
      <c r="P737" s="5"/>
      <c r="Q737" s="5"/>
    </row>
    <row r="738" spans="1:17" hidden="1" outlineLevel="1" x14ac:dyDescent="0.3">
      <c r="A738" s="26" t="s">
        <v>210</v>
      </c>
      <c r="B738" s="28" t="e">
        <f t="shared" si="18"/>
        <v>#REF!</v>
      </c>
      <c r="C738" s="246"/>
      <c r="D738" s="246"/>
      <c r="E738" s="278">
        <v>0</v>
      </c>
      <c r="F738" s="278">
        <v>0</v>
      </c>
      <c r="G738" s="278">
        <v>0</v>
      </c>
      <c r="H738" s="278">
        <v>0</v>
      </c>
      <c r="I738" s="278">
        <v>0</v>
      </c>
      <c r="J738" s="236"/>
      <c r="K738" s="5"/>
      <c r="L738" s="5"/>
      <c r="M738" s="5"/>
      <c r="N738" s="5"/>
      <c r="O738" s="5"/>
      <c r="P738" s="5"/>
      <c r="Q738" s="5"/>
    </row>
    <row r="739" spans="1:17" hidden="1" outlineLevel="1" x14ac:dyDescent="0.3">
      <c r="A739" s="26" t="s">
        <v>210</v>
      </c>
      <c r="B739" s="28" t="e">
        <f t="shared" si="18"/>
        <v>#REF!</v>
      </c>
      <c r="C739" s="246"/>
      <c r="D739" s="246"/>
      <c r="E739" s="278">
        <v>0</v>
      </c>
      <c r="F739" s="278">
        <v>0</v>
      </c>
      <c r="G739" s="278">
        <v>0</v>
      </c>
      <c r="H739" s="278">
        <v>0</v>
      </c>
      <c r="I739" s="278">
        <v>0</v>
      </c>
      <c r="J739" s="236"/>
      <c r="K739" s="5"/>
      <c r="L739" s="5"/>
      <c r="M739" s="5"/>
      <c r="N739" s="5"/>
      <c r="O739" s="5"/>
      <c r="P739" s="5"/>
      <c r="Q739" s="5"/>
    </row>
    <row r="740" spans="1:17" hidden="1" outlineLevel="1" x14ac:dyDescent="0.3">
      <c r="A740" s="26" t="s">
        <v>210</v>
      </c>
      <c r="B740" s="28" t="e">
        <f t="shared" si="18"/>
        <v>#REF!</v>
      </c>
      <c r="C740" s="246"/>
      <c r="D740" s="246"/>
      <c r="E740" s="278">
        <v>0</v>
      </c>
      <c r="F740" s="278">
        <v>0</v>
      </c>
      <c r="G740" s="278">
        <v>0</v>
      </c>
      <c r="H740" s="278">
        <v>0</v>
      </c>
      <c r="I740" s="278">
        <v>0</v>
      </c>
      <c r="J740" s="236"/>
      <c r="K740" s="5"/>
      <c r="L740" s="5"/>
      <c r="M740" s="5"/>
      <c r="N740" s="5"/>
      <c r="O740" s="5"/>
      <c r="P740" s="5"/>
      <c r="Q740" s="5"/>
    </row>
    <row r="741" spans="1:17" hidden="1" outlineLevel="1" x14ac:dyDescent="0.3">
      <c r="A741" s="26" t="s">
        <v>210</v>
      </c>
      <c r="B741" s="28" t="e">
        <f t="shared" si="18"/>
        <v>#REF!</v>
      </c>
      <c r="C741" s="246"/>
      <c r="D741" s="246"/>
      <c r="E741" s="278">
        <v>0</v>
      </c>
      <c r="F741" s="278">
        <v>0</v>
      </c>
      <c r="G741" s="278">
        <v>0</v>
      </c>
      <c r="H741" s="278">
        <v>0</v>
      </c>
      <c r="I741" s="278">
        <v>0</v>
      </c>
      <c r="J741" s="236"/>
      <c r="K741" s="5"/>
      <c r="L741" s="5"/>
      <c r="M741" s="5"/>
      <c r="N741" s="5"/>
      <c r="O741" s="5"/>
      <c r="P741" s="5"/>
      <c r="Q741" s="5"/>
    </row>
    <row r="742" spans="1:17" hidden="1" outlineLevel="1" x14ac:dyDescent="0.3">
      <c r="A742" s="26" t="s">
        <v>210</v>
      </c>
      <c r="B742" s="28" t="e">
        <f t="shared" si="18"/>
        <v>#REF!</v>
      </c>
      <c r="C742" s="246"/>
      <c r="D742" s="246"/>
      <c r="E742" s="278">
        <v>0</v>
      </c>
      <c r="F742" s="278">
        <v>0</v>
      </c>
      <c r="G742" s="278">
        <v>0</v>
      </c>
      <c r="H742" s="278">
        <v>0</v>
      </c>
      <c r="I742" s="278">
        <v>0</v>
      </c>
      <c r="J742" s="236"/>
      <c r="K742" s="5"/>
      <c r="L742" s="5"/>
      <c r="M742" s="5"/>
      <c r="N742" s="5"/>
      <c r="O742" s="5"/>
      <c r="P742" s="5"/>
      <c r="Q742" s="5"/>
    </row>
    <row r="743" spans="1:17" hidden="1" outlineLevel="1" x14ac:dyDescent="0.3">
      <c r="A743" s="26" t="s">
        <v>210</v>
      </c>
      <c r="B743" s="28" t="e">
        <f t="shared" si="18"/>
        <v>#REF!</v>
      </c>
      <c r="C743" s="246"/>
      <c r="D743" s="246"/>
      <c r="E743" s="278">
        <v>0</v>
      </c>
      <c r="F743" s="278">
        <v>0</v>
      </c>
      <c r="G743" s="278">
        <v>0</v>
      </c>
      <c r="H743" s="278">
        <v>0</v>
      </c>
      <c r="I743" s="278">
        <v>0</v>
      </c>
      <c r="J743" s="236"/>
      <c r="K743" s="5"/>
      <c r="L743" s="5"/>
      <c r="M743" s="5"/>
      <c r="N743" s="5"/>
      <c r="O743" s="5"/>
      <c r="P743" s="5"/>
      <c r="Q743" s="5"/>
    </row>
    <row r="744" spans="1:17" hidden="1" outlineLevel="1" x14ac:dyDescent="0.3">
      <c r="A744" s="26" t="s">
        <v>210</v>
      </c>
      <c r="B744" s="28" t="e">
        <f t="shared" si="18"/>
        <v>#REF!</v>
      </c>
      <c r="C744" s="246"/>
      <c r="D744" s="246"/>
      <c r="E744" s="278">
        <v>0</v>
      </c>
      <c r="F744" s="278">
        <v>0</v>
      </c>
      <c r="G744" s="278">
        <v>0</v>
      </c>
      <c r="H744" s="278">
        <v>0</v>
      </c>
      <c r="I744" s="278">
        <v>0</v>
      </c>
      <c r="J744" s="236"/>
      <c r="K744" s="5"/>
      <c r="L744" s="5"/>
      <c r="M744" s="5"/>
      <c r="N744" s="5"/>
      <c r="O744" s="5"/>
      <c r="P744" s="5"/>
      <c r="Q744" s="5"/>
    </row>
    <row r="745" spans="1:17" hidden="1" outlineLevel="1" x14ac:dyDescent="0.3">
      <c r="A745" s="26" t="s">
        <v>210</v>
      </c>
      <c r="B745" s="28" t="e">
        <f t="shared" si="18"/>
        <v>#REF!</v>
      </c>
      <c r="C745" s="246"/>
      <c r="D745" s="246"/>
      <c r="E745" s="278">
        <v>0</v>
      </c>
      <c r="F745" s="278">
        <v>0</v>
      </c>
      <c r="G745" s="278">
        <v>0</v>
      </c>
      <c r="H745" s="278">
        <v>0</v>
      </c>
      <c r="I745" s="278">
        <v>0</v>
      </c>
      <c r="J745" s="236"/>
      <c r="K745" s="5"/>
      <c r="L745" s="5"/>
      <c r="M745" s="5"/>
      <c r="N745" s="5"/>
      <c r="O745" s="5"/>
      <c r="P745" s="5"/>
      <c r="Q745" s="5"/>
    </row>
    <row r="746" spans="1:17" hidden="1" outlineLevel="1" x14ac:dyDescent="0.3">
      <c r="A746" s="26" t="s">
        <v>210</v>
      </c>
      <c r="B746" s="28" t="e">
        <f t="shared" si="18"/>
        <v>#REF!</v>
      </c>
      <c r="C746" s="246"/>
      <c r="D746" s="246"/>
      <c r="E746" s="278">
        <v>0</v>
      </c>
      <c r="F746" s="278">
        <v>0</v>
      </c>
      <c r="G746" s="278">
        <v>0</v>
      </c>
      <c r="H746" s="278">
        <v>0</v>
      </c>
      <c r="I746" s="278">
        <v>0</v>
      </c>
      <c r="J746" s="236"/>
      <c r="K746" s="5"/>
      <c r="L746" s="5"/>
      <c r="M746" s="5"/>
      <c r="N746" s="5"/>
      <c r="O746" s="5"/>
      <c r="P746" s="5"/>
      <c r="Q746" s="5"/>
    </row>
    <row r="747" spans="1:17" hidden="1" outlineLevel="1" x14ac:dyDescent="0.3">
      <c r="A747" s="26" t="s">
        <v>210</v>
      </c>
      <c r="B747" s="28" t="str">
        <f t="shared" si="18"/>
        <v>Metropolitan Water District of Southern California</v>
      </c>
      <c r="C747" s="246"/>
      <c r="D747" s="246"/>
      <c r="E747" s="278">
        <v>0</v>
      </c>
      <c r="F747" s="278">
        <v>0</v>
      </c>
      <c r="G747" s="278">
        <v>0</v>
      </c>
      <c r="H747" s="278">
        <v>0</v>
      </c>
      <c r="I747" s="278">
        <v>67.76025473</v>
      </c>
      <c r="J747" s="236"/>
      <c r="K747" s="5"/>
      <c r="L747" s="5"/>
      <c r="M747" s="5"/>
      <c r="N747" s="5"/>
      <c r="O747" s="5"/>
      <c r="P747" s="5"/>
      <c r="Q747" s="5"/>
    </row>
    <row r="748" spans="1:17" hidden="1" outlineLevel="1" x14ac:dyDescent="0.3">
      <c r="A748" s="26" t="s">
        <v>210</v>
      </c>
      <c r="B748" s="28" t="e">
        <f t="shared" si="18"/>
        <v>#REF!</v>
      </c>
      <c r="C748" s="246"/>
      <c r="D748" s="246"/>
      <c r="E748" s="278">
        <v>0</v>
      </c>
      <c r="F748" s="278">
        <v>0</v>
      </c>
      <c r="G748" s="278">
        <v>0</v>
      </c>
      <c r="H748" s="278">
        <v>0</v>
      </c>
      <c r="I748" s="278">
        <v>0</v>
      </c>
      <c r="J748" s="236"/>
      <c r="K748" s="5"/>
      <c r="L748" s="5"/>
      <c r="M748" s="5"/>
      <c r="N748" s="5"/>
      <c r="O748" s="5"/>
      <c r="P748" s="5"/>
      <c r="Q748" s="5"/>
    </row>
    <row r="749" spans="1:17" hidden="1" outlineLevel="1" x14ac:dyDescent="0.3">
      <c r="A749" s="26" t="s">
        <v>210</v>
      </c>
      <c r="B749" s="28" t="e">
        <f t="shared" si="18"/>
        <v>#REF!</v>
      </c>
      <c r="C749" s="246"/>
      <c r="D749" s="246"/>
      <c r="E749" s="278">
        <v>0</v>
      </c>
      <c r="F749" s="278">
        <v>0</v>
      </c>
      <c r="G749" s="278">
        <v>0</v>
      </c>
      <c r="H749" s="278">
        <v>0</v>
      </c>
      <c r="I749" s="278">
        <v>0</v>
      </c>
      <c r="J749" s="236"/>
      <c r="K749" s="5"/>
      <c r="L749" s="5"/>
      <c r="M749" s="5"/>
      <c r="N749" s="5"/>
      <c r="O749" s="5"/>
      <c r="P749" s="5"/>
      <c r="Q749" s="5"/>
    </row>
    <row r="750" spans="1:17" hidden="1" outlineLevel="1" x14ac:dyDescent="0.3">
      <c r="A750" s="26" t="s">
        <v>210</v>
      </c>
      <c r="B750" s="28" t="e">
        <f t="shared" si="18"/>
        <v>#REF!</v>
      </c>
      <c r="C750" s="246"/>
      <c r="D750" s="246"/>
      <c r="E750" s="278">
        <v>0</v>
      </c>
      <c r="F750" s="278">
        <v>0</v>
      </c>
      <c r="G750" s="278">
        <v>0</v>
      </c>
      <c r="H750" s="278">
        <v>0</v>
      </c>
      <c r="I750" s="278">
        <v>0</v>
      </c>
      <c r="J750" s="236"/>
      <c r="K750" s="5"/>
      <c r="L750" s="5"/>
      <c r="M750" s="5"/>
      <c r="N750" s="5"/>
      <c r="O750" s="5"/>
      <c r="P750" s="5"/>
      <c r="Q750" s="5"/>
    </row>
    <row r="751" spans="1:17" hidden="1" outlineLevel="1" x14ac:dyDescent="0.3">
      <c r="A751" s="26" t="s">
        <v>210</v>
      </c>
      <c r="B751" s="28" t="e">
        <f t="shared" si="18"/>
        <v>#REF!</v>
      </c>
      <c r="C751" s="246"/>
      <c r="D751" s="246"/>
      <c r="E751" s="278">
        <v>0</v>
      </c>
      <c r="F751" s="278">
        <v>0</v>
      </c>
      <c r="G751" s="278">
        <v>0</v>
      </c>
      <c r="H751" s="278">
        <v>0</v>
      </c>
      <c r="I751" s="278">
        <v>0</v>
      </c>
      <c r="J751" s="236"/>
      <c r="K751" s="5"/>
      <c r="L751" s="5"/>
      <c r="M751" s="5"/>
      <c r="N751" s="5"/>
      <c r="O751" s="5"/>
      <c r="P751" s="5"/>
      <c r="Q751" s="5"/>
    </row>
    <row r="752" spans="1:17" hidden="1" outlineLevel="1" x14ac:dyDescent="0.3">
      <c r="A752" s="26" t="s">
        <v>210</v>
      </c>
      <c r="B752" s="28" t="e">
        <f t="shared" si="18"/>
        <v>#REF!</v>
      </c>
      <c r="C752" s="246"/>
      <c r="D752" s="246"/>
      <c r="E752" s="278">
        <v>0</v>
      </c>
      <c r="F752" s="278">
        <v>0</v>
      </c>
      <c r="G752" s="278">
        <v>0</v>
      </c>
      <c r="H752" s="278">
        <v>0</v>
      </c>
      <c r="I752" s="278">
        <v>0</v>
      </c>
      <c r="J752" s="236"/>
      <c r="K752" s="5"/>
      <c r="L752" s="5"/>
      <c r="M752" s="5"/>
      <c r="N752" s="5"/>
      <c r="O752" s="5"/>
      <c r="P752" s="5"/>
      <c r="Q752" s="5"/>
    </row>
    <row r="753" spans="1:17" hidden="1" outlineLevel="1" x14ac:dyDescent="0.3">
      <c r="A753" s="26" t="s">
        <v>210</v>
      </c>
      <c r="B753" s="28" t="e">
        <f t="shared" si="18"/>
        <v>#REF!</v>
      </c>
      <c r="C753" s="246"/>
      <c r="D753" s="246"/>
      <c r="E753" s="278">
        <v>0</v>
      </c>
      <c r="F753" s="278">
        <v>0</v>
      </c>
      <c r="G753" s="278">
        <v>0</v>
      </c>
      <c r="H753" s="278">
        <v>0</v>
      </c>
      <c r="I753" s="278">
        <v>0</v>
      </c>
      <c r="J753" s="236"/>
      <c r="K753" s="5"/>
      <c r="L753" s="5"/>
      <c r="M753" s="5"/>
      <c r="N753" s="5"/>
      <c r="O753" s="5"/>
      <c r="P753" s="5"/>
      <c r="Q753" s="5"/>
    </row>
    <row r="754" spans="1:17" collapsed="1" x14ac:dyDescent="0.3">
      <c r="A754" s="26"/>
      <c r="B754" s="26"/>
      <c r="C754" s="247"/>
      <c r="D754" s="247"/>
      <c r="E754" s="278"/>
      <c r="F754" s="278"/>
      <c r="G754" s="231"/>
      <c r="H754" s="231"/>
      <c r="I754" s="231"/>
      <c r="J754" s="236"/>
      <c r="K754" s="9"/>
      <c r="L754" s="9"/>
      <c r="M754" s="10"/>
      <c r="N754" s="10"/>
    </row>
    <row r="755" spans="1:17" x14ac:dyDescent="0.3">
      <c r="A755" s="113"/>
      <c r="B755" s="231" t="s">
        <v>204</v>
      </c>
      <c r="C755" s="237"/>
      <c r="D755" s="237"/>
      <c r="E755" s="276">
        <f>AVERAGE(E757:E799)</f>
        <v>0</v>
      </c>
      <c r="F755" s="276">
        <f t="shared" ref="F755:I755" si="19">AVERAGE(F757:F799)</f>
        <v>0</v>
      </c>
      <c r="G755" s="276">
        <f t="shared" si="19"/>
        <v>0</v>
      </c>
      <c r="H755" s="276">
        <f t="shared" si="19"/>
        <v>0</v>
      </c>
      <c r="I755" s="276">
        <f t="shared" si="19"/>
        <v>4.7751361302325588</v>
      </c>
      <c r="J755" s="233"/>
      <c r="L755" s="9"/>
    </row>
    <row r="756" spans="1:17" x14ac:dyDescent="0.3">
      <c r="A756" s="28" t="s">
        <v>0</v>
      </c>
      <c r="B756" s="234" t="s">
        <v>11</v>
      </c>
      <c r="C756" s="245"/>
      <c r="D756" s="245"/>
      <c r="E756" s="277">
        <v>2025</v>
      </c>
      <c r="F756" s="277">
        <v>2030</v>
      </c>
      <c r="G756" s="277">
        <v>2035</v>
      </c>
      <c r="H756" s="277">
        <v>2040</v>
      </c>
      <c r="I756" s="277">
        <v>2045</v>
      </c>
      <c r="J756" s="235" t="s">
        <v>8</v>
      </c>
      <c r="L756" s="9"/>
      <c r="M756" s="5"/>
      <c r="N756" s="5"/>
      <c r="O756" s="5"/>
    </row>
    <row r="757" spans="1:17" hidden="1" outlineLevel="1" x14ac:dyDescent="0.3">
      <c r="A757" s="26" t="s">
        <v>211</v>
      </c>
      <c r="B757" s="28" t="e">
        <f>B711</f>
        <v>#REF!</v>
      </c>
      <c r="C757" s="246"/>
      <c r="D757" s="246"/>
      <c r="E757" s="278">
        <v>0</v>
      </c>
      <c r="F757" s="278">
        <v>0</v>
      </c>
      <c r="G757" s="278">
        <v>0</v>
      </c>
      <c r="H757" s="278">
        <v>0</v>
      </c>
      <c r="I757" s="278">
        <v>0</v>
      </c>
      <c r="J757" s="232"/>
      <c r="K757" s="5"/>
      <c r="L757" s="9"/>
      <c r="M757" s="5"/>
      <c r="N757" s="5"/>
      <c r="O757" s="5"/>
      <c r="P757" s="5"/>
      <c r="Q757" s="5"/>
    </row>
    <row r="758" spans="1:17" hidden="1" outlineLevel="1" x14ac:dyDescent="0.3">
      <c r="A758" s="26" t="s">
        <v>211</v>
      </c>
      <c r="B758" s="28" t="e">
        <f t="shared" ref="B758:B799" si="20">B712</f>
        <v>#REF!</v>
      </c>
      <c r="C758" s="246"/>
      <c r="D758" s="246"/>
      <c r="E758" s="278">
        <v>0</v>
      </c>
      <c r="F758" s="278">
        <v>0</v>
      </c>
      <c r="G758" s="278">
        <v>0</v>
      </c>
      <c r="H758" s="278">
        <v>0</v>
      </c>
      <c r="I758" s="278">
        <v>0</v>
      </c>
      <c r="J758" s="236"/>
      <c r="K758" s="5"/>
      <c r="L758" s="9"/>
      <c r="M758" s="5"/>
      <c r="N758" s="5"/>
      <c r="O758" s="5"/>
      <c r="P758" s="5"/>
      <c r="Q758" s="5"/>
    </row>
    <row r="759" spans="1:17" hidden="1" outlineLevel="1" x14ac:dyDescent="0.3">
      <c r="A759" s="26" t="s">
        <v>211</v>
      </c>
      <c r="B759" s="28" t="e">
        <f t="shared" si="20"/>
        <v>#REF!</v>
      </c>
      <c r="C759" s="246"/>
      <c r="D759" s="246"/>
      <c r="E759" s="278">
        <v>0</v>
      </c>
      <c r="F759" s="278">
        <v>0</v>
      </c>
      <c r="G759" s="278">
        <v>0</v>
      </c>
      <c r="H759" s="278">
        <v>0</v>
      </c>
      <c r="I759" s="278">
        <v>0</v>
      </c>
      <c r="J759" s="236"/>
      <c r="K759" s="5"/>
      <c r="L759" s="9"/>
      <c r="M759" s="5"/>
      <c r="N759" s="5"/>
      <c r="O759" s="5"/>
      <c r="P759" s="5"/>
      <c r="Q759" s="5"/>
    </row>
    <row r="760" spans="1:17" hidden="1" outlineLevel="1" x14ac:dyDescent="0.3">
      <c r="A760" s="26" t="s">
        <v>211</v>
      </c>
      <c r="B760" s="28" t="e">
        <f t="shared" si="20"/>
        <v>#REF!</v>
      </c>
      <c r="C760" s="246"/>
      <c r="D760" s="246"/>
      <c r="E760" s="278">
        <v>0</v>
      </c>
      <c r="F760" s="278">
        <v>0</v>
      </c>
      <c r="G760" s="278">
        <v>0</v>
      </c>
      <c r="H760" s="278">
        <v>0</v>
      </c>
      <c r="I760" s="278">
        <v>0</v>
      </c>
      <c r="J760" s="236"/>
      <c r="K760" s="5"/>
      <c r="L760" s="9"/>
      <c r="M760" s="5"/>
      <c r="N760" s="5"/>
      <c r="O760" s="5"/>
      <c r="P760" s="5"/>
      <c r="Q760" s="5"/>
    </row>
    <row r="761" spans="1:17" hidden="1" outlineLevel="1" x14ac:dyDescent="0.3">
      <c r="A761" s="26" t="s">
        <v>211</v>
      </c>
      <c r="B761" s="28" t="e">
        <f t="shared" si="20"/>
        <v>#REF!</v>
      </c>
      <c r="C761" s="246"/>
      <c r="D761" s="246"/>
      <c r="E761" s="278">
        <v>0</v>
      </c>
      <c r="F761" s="278">
        <v>0</v>
      </c>
      <c r="G761" s="278">
        <v>0</v>
      </c>
      <c r="H761" s="278">
        <v>0</v>
      </c>
      <c r="I761" s="278">
        <v>0</v>
      </c>
      <c r="J761" s="236"/>
      <c r="K761" s="5"/>
      <c r="L761" s="9"/>
      <c r="M761" s="5"/>
      <c r="N761" s="5"/>
      <c r="O761" s="5"/>
      <c r="P761" s="5"/>
      <c r="Q761" s="5"/>
    </row>
    <row r="762" spans="1:17" hidden="1" outlineLevel="1" x14ac:dyDescent="0.3">
      <c r="A762" s="26" t="s">
        <v>211</v>
      </c>
      <c r="B762" s="28" t="e">
        <f t="shared" si="20"/>
        <v>#REF!</v>
      </c>
      <c r="C762" s="246"/>
      <c r="D762" s="246"/>
      <c r="E762" s="278">
        <v>0</v>
      </c>
      <c r="F762" s="278">
        <v>0</v>
      </c>
      <c r="G762" s="278">
        <v>0</v>
      </c>
      <c r="H762" s="278">
        <v>0</v>
      </c>
      <c r="I762" s="278">
        <v>0</v>
      </c>
      <c r="J762" s="236"/>
      <c r="K762" s="5"/>
      <c r="L762" s="9"/>
      <c r="M762" s="5"/>
      <c r="N762" s="5"/>
      <c r="O762" s="5"/>
      <c r="P762" s="5"/>
      <c r="Q762" s="5"/>
    </row>
    <row r="763" spans="1:17" hidden="1" outlineLevel="1" x14ac:dyDescent="0.3">
      <c r="A763" s="26" t="s">
        <v>211</v>
      </c>
      <c r="B763" s="28" t="e">
        <f t="shared" si="20"/>
        <v>#REF!</v>
      </c>
      <c r="C763" s="246"/>
      <c r="D763" s="246"/>
      <c r="E763" s="278">
        <v>0</v>
      </c>
      <c r="F763" s="278">
        <v>0</v>
      </c>
      <c r="G763" s="278">
        <v>0</v>
      </c>
      <c r="H763" s="278">
        <v>0</v>
      </c>
      <c r="I763" s="278">
        <v>0</v>
      </c>
      <c r="J763" s="236"/>
      <c r="K763" s="5"/>
      <c r="L763" s="9"/>
      <c r="M763" s="5"/>
      <c r="N763" s="5"/>
      <c r="O763" s="5"/>
      <c r="P763" s="5"/>
      <c r="Q763" s="5"/>
    </row>
    <row r="764" spans="1:17" hidden="1" outlineLevel="1" x14ac:dyDescent="0.3">
      <c r="A764" s="26" t="s">
        <v>211</v>
      </c>
      <c r="B764" s="28" t="e">
        <f t="shared" si="20"/>
        <v>#REF!</v>
      </c>
      <c r="C764" s="246"/>
      <c r="D764" s="246"/>
      <c r="E764" s="278">
        <v>0</v>
      </c>
      <c r="F764" s="278">
        <v>0</v>
      </c>
      <c r="G764" s="278">
        <v>0</v>
      </c>
      <c r="H764" s="278">
        <v>0</v>
      </c>
      <c r="I764" s="278">
        <v>0</v>
      </c>
      <c r="J764" s="236"/>
      <c r="K764" s="5"/>
      <c r="L764" s="9"/>
      <c r="M764" s="5"/>
      <c r="N764" s="5"/>
      <c r="O764" s="5"/>
      <c r="P764" s="5"/>
      <c r="Q764" s="5"/>
    </row>
    <row r="765" spans="1:17" hidden="1" outlineLevel="1" x14ac:dyDescent="0.3">
      <c r="A765" s="26" t="s">
        <v>211</v>
      </c>
      <c r="B765" s="28" t="e">
        <f t="shared" si="20"/>
        <v>#REF!</v>
      </c>
      <c r="C765" s="246"/>
      <c r="D765" s="246"/>
      <c r="E765" s="278">
        <v>0</v>
      </c>
      <c r="F765" s="278">
        <v>0</v>
      </c>
      <c r="G765" s="278">
        <v>0</v>
      </c>
      <c r="H765" s="278">
        <v>0</v>
      </c>
      <c r="I765" s="278">
        <v>0</v>
      </c>
      <c r="J765" s="236"/>
      <c r="K765" s="5"/>
      <c r="L765" s="9"/>
      <c r="M765" s="5"/>
      <c r="N765" s="5"/>
      <c r="O765" s="5"/>
      <c r="P765" s="5"/>
      <c r="Q765" s="5"/>
    </row>
    <row r="766" spans="1:17" hidden="1" outlineLevel="1" x14ac:dyDescent="0.3">
      <c r="A766" s="26" t="s">
        <v>211</v>
      </c>
      <c r="B766" s="28" t="e">
        <f t="shared" si="20"/>
        <v>#REF!</v>
      </c>
      <c r="C766" s="246"/>
      <c r="D766" s="246"/>
      <c r="E766" s="278">
        <v>0</v>
      </c>
      <c r="F766" s="278">
        <v>0</v>
      </c>
      <c r="G766" s="278">
        <v>0</v>
      </c>
      <c r="H766" s="278">
        <v>0</v>
      </c>
      <c r="I766" s="278">
        <v>0</v>
      </c>
      <c r="J766" s="236"/>
      <c r="K766" s="5"/>
      <c r="L766" s="9"/>
      <c r="M766" s="5"/>
      <c r="N766" s="5"/>
      <c r="O766" s="5"/>
      <c r="P766" s="5"/>
      <c r="Q766" s="5"/>
    </row>
    <row r="767" spans="1:17" hidden="1" outlineLevel="1" x14ac:dyDescent="0.3">
      <c r="A767" s="26" t="s">
        <v>211</v>
      </c>
      <c r="B767" s="28" t="e">
        <f t="shared" si="20"/>
        <v>#REF!</v>
      </c>
      <c r="C767" s="246"/>
      <c r="D767" s="246"/>
      <c r="E767" s="278">
        <v>0</v>
      </c>
      <c r="F767" s="278">
        <v>0</v>
      </c>
      <c r="G767" s="278">
        <v>0</v>
      </c>
      <c r="H767" s="278">
        <v>0</v>
      </c>
      <c r="I767" s="278">
        <v>0</v>
      </c>
      <c r="J767" s="236"/>
      <c r="K767" s="5"/>
      <c r="L767" s="9"/>
      <c r="M767" s="5"/>
      <c r="N767" s="5"/>
      <c r="O767" s="5"/>
      <c r="P767" s="5"/>
      <c r="Q767" s="5"/>
    </row>
    <row r="768" spans="1:17" hidden="1" outlineLevel="1" x14ac:dyDescent="0.3">
      <c r="A768" s="26" t="s">
        <v>211</v>
      </c>
      <c r="B768" s="28" t="e">
        <f t="shared" si="20"/>
        <v>#REF!</v>
      </c>
      <c r="C768" s="246"/>
      <c r="D768" s="246"/>
      <c r="E768" s="278">
        <v>0</v>
      </c>
      <c r="F768" s="278">
        <v>0</v>
      </c>
      <c r="G768" s="278">
        <v>0</v>
      </c>
      <c r="H768" s="278">
        <v>0</v>
      </c>
      <c r="I768" s="278">
        <v>0</v>
      </c>
      <c r="J768" s="236"/>
      <c r="K768" s="5"/>
      <c r="L768" s="9"/>
      <c r="M768" s="5"/>
      <c r="N768" s="5"/>
      <c r="O768" s="5"/>
      <c r="P768" s="5"/>
      <c r="Q768" s="5"/>
    </row>
    <row r="769" spans="1:17" hidden="1" outlineLevel="1" x14ac:dyDescent="0.3">
      <c r="A769" s="26" t="s">
        <v>211</v>
      </c>
      <c r="B769" s="28" t="e">
        <f t="shared" si="20"/>
        <v>#REF!</v>
      </c>
      <c r="C769" s="246"/>
      <c r="D769" s="246"/>
      <c r="E769" s="278">
        <v>0</v>
      </c>
      <c r="F769" s="278">
        <v>0</v>
      </c>
      <c r="G769" s="278">
        <v>0</v>
      </c>
      <c r="H769" s="278">
        <v>0</v>
      </c>
      <c r="I769" s="278">
        <v>0</v>
      </c>
      <c r="J769" s="236"/>
      <c r="K769" s="5"/>
      <c r="L769" s="9"/>
      <c r="M769" s="5"/>
      <c r="N769" s="5"/>
      <c r="O769" s="5"/>
      <c r="P769" s="5"/>
      <c r="Q769" s="5"/>
    </row>
    <row r="770" spans="1:17" hidden="1" outlineLevel="1" x14ac:dyDescent="0.3">
      <c r="A770" s="26" t="s">
        <v>211</v>
      </c>
      <c r="B770" s="28" t="e">
        <f t="shared" si="20"/>
        <v>#REF!</v>
      </c>
      <c r="C770" s="246"/>
      <c r="D770" s="246"/>
      <c r="E770" s="278">
        <v>0</v>
      </c>
      <c r="F770" s="278">
        <v>0</v>
      </c>
      <c r="G770" s="278">
        <v>0</v>
      </c>
      <c r="H770" s="278">
        <v>0</v>
      </c>
      <c r="I770" s="278">
        <v>0</v>
      </c>
      <c r="J770" s="236"/>
      <c r="K770" s="5"/>
      <c r="L770" s="9"/>
      <c r="M770" s="5"/>
      <c r="N770" s="5"/>
      <c r="O770" s="5"/>
      <c r="P770" s="5"/>
      <c r="Q770" s="5"/>
    </row>
    <row r="771" spans="1:17" hidden="1" outlineLevel="1" x14ac:dyDescent="0.3">
      <c r="A771" s="26" t="s">
        <v>211</v>
      </c>
      <c r="B771" s="28" t="e">
        <f t="shared" si="20"/>
        <v>#REF!</v>
      </c>
      <c r="C771" s="246"/>
      <c r="D771" s="246"/>
      <c r="E771" s="278">
        <v>0</v>
      </c>
      <c r="F771" s="278">
        <v>0</v>
      </c>
      <c r="G771" s="278">
        <v>0</v>
      </c>
      <c r="H771" s="278">
        <v>0</v>
      </c>
      <c r="I771" s="278">
        <v>0</v>
      </c>
      <c r="J771" s="236"/>
      <c r="K771" s="5"/>
      <c r="L771" s="9"/>
      <c r="M771" s="5"/>
      <c r="N771" s="5"/>
      <c r="O771" s="5"/>
      <c r="P771" s="5"/>
      <c r="Q771" s="5"/>
    </row>
    <row r="772" spans="1:17" hidden="1" outlineLevel="1" x14ac:dyDescent="0.3">
      <c r="A772" s="26" t="s">
        <v>211</v>
      </c>
      <c r="B772" s="28" t="e">
        <f t="shared" si="20"/>
        <v>#REF!</v>
      </c>
      <c r="C772" s="246"/>
      <c r="D772" s="246"/>
      <c r="E772" s="278">
        <v>0</v>
      </c>
      <c r="F772" s="278">
        <v>0</v>
      </c>
      <c r="G772" s="278">
        <v>0</v>
      </c>
      <c r="H772" s="278">
        <v>0</v>
      </c>
      <c r="I772" s="278">
        <v>0</v>
      </c>
      <c r="J772" s="236"/>
      <c r="K772" s="5"/>
      <c r="L772" s="9"/>
      <c r="M772" s="5"/>
      <c r="N772" s="5"/>
      <c r="O772" s="5"/>
      <c r="P772" s="5"/>
      <c r="Q772" s="5"/>
    </row>
    <row r="773" spans="1:17" hidden="1" outlineLevel="1" x14ac:dyDescent="0.3">
      <c r="A773" s="26" t="s">
        <v>211</v>
      </c>
      <c r="B773" s="28" t="e">
        <f t="shared" si="20"/>
        <v>#REF!</v>
      </c>
      <c r="C773" s="246"/>
      <c r="D773" s="246"/>
      <c r="E773" s="278">
        <v>0</v>
      </c>
      <c r="F773" s="278">
        <v>0</v>
      </c>
      <c r="G773" s="278">
        <v>0</v>
      </c>
      <c r="H773" s="278">
        <v>0</v>
      </c>
      <c r="I773" s="278">
        <v>0</v>
      </c>
      <c r="J773" s="236"/>
      <c r="K773" s="5"/>
      <c r="L773" s="9"/>
      <c r="M773" s="5"/>
      <c r="N773" s="5"/>
      <c r="O773" s="5"/>
      <c r="P773" s="5"/>
      <c r="Q773" s="5"/>
    </row>
    <row r="774" spans="1:17" hidden="1" outlineLevel="1" x14ac:dyDescent="0.3">
      <c r="A774" s="26" t="s">
        <v>211</v>
      </c>
      <c r="B774" s="28" t="e">
        <f t="shared" si="20"/>
        <v>#REF!</v>
      </c>
      <c r="C774" s="246"/>
      <c r="D774" s="246"/>
      <c r="E774" s="278">
        <v>0</v>
      </c>
      <c r="F774" s="278">
        <v>0</v>
      </c>
      <c r="G774" s="278">
        <v>0</v>
      </c>
      <c r="H774" s="278">
        <v>0</v>
      </c>
      <c r="I774" s="278">
        <v>0</v>
      </c>
      <c r="J774" s="236"/>
      <c r="K774" s="5"/>
      <c r="L774" s="9"/>
      <c r="M774" s="5"/>
      <c r="N774" s="5"/>
      <c r="O774" s="5"/>
      <c r="P774" s="5"/>
      <c r="Q774" s="5"/>
    </row>
    <row r="775" spans="1:17" hidden="1" outlineLevel="1" x14ac:dyDescent="0.3">
      <c r="A775" s="26" t="s">
        <v>211</v>
      </c>
      <c r="B775" s="28" t="e">
        <f t="shared" si="20"/>
        <v>#REF!</v>
      </c>
      <c r="C775" s="246"/>
      <c r="D775" s="246"/>
      <c r="E775" s="278">
        <v>0</v>
      </c>
      <c r="F775" s="278">
        <v>0</v>
      </c>
      <c r="G775" s="278">
        <v>0</v>
      </c>
      <c r="H775" s="278">
        <v>0</v>
      </c>
      <c r="I775" s="278">
        <v>0</v>
      </c>
      <c r="J775" s="236"/>
      <c r="K775" s="5"/>
      <c r="L775" s="9"/>
      <c r="M775" s="5"/>
      <c r="N775" s="5"/>
      <c r="O775" s="5"/>
      <c r="P775" s="5"/>
      <c r="Q775" s="5"/>
    </row>
    <row r="776" spans="1:17" hidden="1" outlineLevel="1" x14ac:dyDescent="0.3">
      <c r="A776" s="26" t="s">
        <v>211</v>
      </c>
      <c r="B776" s="28" t="e">
        <f t="shared" si="20"/>
        <v>#REF!</v>
      </c>
      <c r="C776" s="246"/>
      <c r="D776" s="246"/>
      <c r="E776" s="278">
        <v>0</v>
      </c>
      <c r="F776" s="278">
        <v>0</v>
      </c>
      <c r="G776" s="278">
        <v>0</v>
      </c>
      <c r="H776" s="278">
        <v>0</v>
      </c>
      <c r="I776" s="278">
        <v>0</v>
      </c>
      <c r="J776" s="236"/>
      <c r="K776" s="5"/>
      <c r="L776" s="9"/>
      <c r="M776" s="5"/>
      <c r="N776" s="5"/>
      <c r="O776" s="5"/>
      <c r="P776" s="5"/>
      <c r="Q776" s="5"/>
    </row>
    <row r="777" spans="1:17" hidden="1" outlineLevel="1" x14ac:dyDescent="0.3">
      <c r="A777" s="26" t="s">
        <v>211</v>
      </c>
      <c r="B777" s="28" t="e">
        <f t="shared" si="20"/>
        <v>#REF!</v>
      </c>
      <c r="C777" s="246"/>
      <c r="D777" s="246"/>
      <c r="E777" s="278">
        <v>0</v>
      </c>
      <c r="F777" s="278">
        <v>0</v>
      </c>
      <c r="G777" s="278">
        <v>0</v>
      </c>
      <c r="H777" s="278">
        <v>0</v>
      </c>
      <c r="I777" s="278">
        <v>0</v>
      </c>
      <c r="J777" s="236"/>
      <c r="K777" s="5"/>
      <c r="L777" s="9"/>
      <c r="M777" s="5"/>
      <c r="N777" s="5"/>
      <c r="O777" s="5"/>
      <c r="P777" s="5"/>
      <c r="Q777" s="5"/>
    </row>
    <row r="778" spans="1:17" hidden="1" outlineLevel="1" x14ac:dyDescent="0.3">
      <c r="A778" s="26" t="s">
        <v>211</v>
      </c>
      <c r="B778" s="28" t="e">
        <f t="shared" si="20"/>
        <v>#REF!</v>
      </c>
      <c r="C778" s="246"/>
      <c r="D778" s="246"/>
      <c r="E778" s="278">
        <v>0</v>
      </c>
      <c r="F778" s="278">
        <v>0</v>
      </c>
      <c r="G778" s="278">
        <v>0</v>
      </c>
      <c r="H778" s="278">
        <v>0</v>
      </c>
      <c r="I778" s="278">
        <v>0</v>
      </c>
      <c r="J778" s="236"/>
      <c r="K778" s="5"/>
      <c r="L778" s="9"/>
      <c r="M778" s="5"/>
      <c r="N778" s="5"/>
      <c r="O778" s="5"/>
      <c r="P778" s="5"/>
      <c r="Q778" s="5"/>
    </row>
    <row r="779" spans="1:17" hidden="1" outlineLevel="1" x14ac:dyDescent="0.3">
      <c r="A779" s="26" t="s">
        <v>211</v>
      </c>
      <c r="B779" s="28" t="e">
        <f t="shared" si="20"/>
        <v>#REF!</v>
      </c>
      <c r="C779" s="246"/>
      <c r="D779" s="246"/>
      <c r="E779" s="278">
        <v>0</v>
      </c>
      <c r="F779" s="278">
        <v>0</v>
      </c>
      <c r="G779" s="278">
        <v>0</v>
      </c>
      <c r="H779" s="278">
        <v>0</v>
      </c>
      <c r="I779" s="278">
        <v>0</v>
      </c>
      <c r="J779" s="236"/>
      <c r="K779" s="5"/>
      <c r="L779" s="9"/>
      <c r="M779" s="5"/>
      <c r="N779" s="5"/>
      <c r="O779" s="5"/>
      <c r="P779" s="5"/>
      <c r="Q779" s="5"/>
    </row>
    <row r="780" spans="1:17" hidden="1" outlineLevel="1" x14ac:dyDescent="0.3">
      <c r="A780" s="26" t="s">
        <v>211</v>
      </c>
      <c r="B780" s="28" t="e">
        <f t="shared" si="20"/>
        <v>#REF!</v>
      </c>
      <c r="C780" s="246"/>
      <c r="D780" s="246"/>
      <c r="E780" s="278">
        <v>0</v>
      </c>
      <c r="F780" s="278">
        <v>0</v>
      </c>
      <c r="G780" s="278">
        <v>0</v>
      </c>
      <c r="H780" s="278">
        <v>0</v>
      </c>
      <c r="I780" s="278">
        <v>0</v>
      </c>
      <c r="J780" s="236"/>
      <c r="K780" s="5"/>
      <c r="L780" s="9"/>
      <c r="M780" s="5"/>
      <c r="N780" s="5"/>
      <c r="O780" s="5"/>
      <c r="P780" s="5"/>
      <c r="Q780" s="5"/>
    </row>
    <row r="781" spans="1:17" hidden="1" outlineLevel="1" x14ac:dyDescent="0.3">
      <c r="A781" s="26" t="s">
        <v>211</v>
      </c>
      <c r="B781" s="28" t="e">
        <f t="shared" si="20"/>
        <v>#REF!</v>
      </c>
      <c r="C781" s="246"/>
      <c r="D781" s="246"/>
      <c r="E781" s="278">
        <v>0</v>
      </c>
      <c r="F781" s="278">
        <v>0</v>
      </c>
      <c r="G781" s="278">
        <v>0</v>
      </c>
      <c r="H781" s="278">
        <v>0</v>
      </c>
      <c r="I781" s="278">
        <v>0</v>
      </c>
      <c r="J781" s="236"/>
      <c r="K781" s="5"/>
      <c r="L781" s="9"/>
      <c r="M781" s="5"/>
      <c r="N781" s="5"/>
      <c r="O781" s="5"/>
      <c r="P781" s="5"/>
      <c r="Q781" s="5"/>
    </row>
    <row r="782" spans="1:17" hidden="1" outlineLevel="1" x14ac:dyDescent="0.3">
      <c r="A782" s="26" t="s">
        <v>211</v>
      </c>
      <c r="B782" s="28" t="e">
        <f t="shared" si="20"/>
        <v>#REF!</v>
      </c>
      <c r="C782" s="246"/>
      <c r="D782" s="246"/>
      <c r="E782" s="278">
        <v>0</v>
      </c>
      <c r="F782" s="278">
        <v>0</v>
      </c>
      <c r="G782" s="278">
        <v>0</v>
      </c>
      <c r="H782" s="278">
        <v>0</v>
      </c>
      <c r="I782" s="278">
        <v>0</v>
      </c>
      <c r="J782" s="236"/>
      <c r="K782" s="5"/>
      <c r="L782" s="9"/>
      <c r="M782" s="5"/>
      <c r="N782" s="5"/>
      <c r="O782" s="5"/>
      <c r="P782" s="5"/>
      <c r="Q782" s="5"/>
    </row>
    <row r="783" spans="1:17" hidden="1" outlineLevel="1" x14ac:dyDescent="0.3">
      <c r="A783" s="26" t="s">
        <v>211</v>
      </c>
      <c r="B783" s="28" t="e">
        <f t="shared" si="20"/>
        <v>#REF!</v>
      </c>
      <c r="C783" s="246"/>
      <c r="D783" s="246"/>
      <c r="E783" s="278">
        <v>0</v>
      </c>
      <c r="F783" s="278">
        <v>0</v>
      </c>
      <c r="G783" s="278">
        <v>0</v>
      </c>
      <c r="H783" s="278">
        <v>0</v>
      </c>
      <c r="I783" s="278">
        <v>0</v>
      </c>
      <c r="J783" s="236"/>
      <c r="K783" s="5"/>
      <c r="L783" s="9"/>
      <c r="M783" s="5"/>
      <c r="N783" s="5"/>
      <c r="O783" s="5"/>
      <c r="P783" s="5"/>
      <c r="Q783" s="5"/>
    </row>
    <row r="784" spans="1:17" hidden="1" outlineLevel="1" x14ac:dyDescent="0.3">
      <c r="A784" s="26" t="s">
        <v>211</v>
      </c>
      <c r="B784" s="28" t="e">
        <f t="shared" si="20"/>
        <v>#REF!</v>
      </c>
      <c r="C784" s="246"/>
      <c r="D784" s="246"/>
      <c r="E784" s="278">
        <v>0</v>
      </c>
      <c r="F784" s="278">
        <v>0</v>
      </c>
      <c r="G784" s="278">
        <v>0</v>
      </c>
      <c r="H784" s="278">
        <v>0</v>
      </c>
      <c r="I784" s="278">
        <v>0</v>
      </c>
      <c r="J784" s="236"/>
      <c r="K784" s="5"/>
      <c r="L784" s="9"/>
      <c r="M784" s="5"/>
      <c r="N784" s="5"/>
      <c r="O784" s="5"/>
      <c r="P784" s="5"/>
      <c r="Q784" s="5"/>
    </row>
    <row r="785" spans="1:17" hidden="1" outlineLevel="1" x14ac:dyDescent="0.3">
      <c r="A785" s="26" t="s">
        <v>211</v>
      </c>
      <c r="B785" s="28" t="e">
        <f t="shared" si="20"/>
        <v>#REF!</v>
      </c>
      <c r="C785" s="246"/>
      <c r="D785" s="246"/>
      <c r="E785" s="278">
        <v>0</v>
      </c>
      <c r="F785" s="278">
        <v>0</v>
      </c>
      <c r="G785" s="278">
        <v>0</v>
      </c>
      <c r="H785" s="278">
        <v>0</v>
      </c>
      <c r="I785" s="278">
        <v>0</v>
      </c>
      <c r="J785" s="236"/>
      <c r="K785" s="5"/>
      <c r="L785" s="9"/>
      <c r="M785" s="5"/>
      <c r="N785" s="5"/>
      <c r="O785" s="5"/>
      <c r="P785" s="5"/>
      <c r="Q785" s="5"/>
    </row>
    <row r="786" spans="1:17" hidden="1" outlineLevel="1" x14ac:dyDescent="0.3">
      <c r="A786" s="26" t="s">
        <v>211</v>
      </c>
      <c r="B786" s="28" t="e">
        <f t="shared" si="20"/>
        <v>#REF!</v>
      </c>
      <c r="C786" s="246"/>
      <c r="D786" s="246"/>
      <c r="E786" s="278">
        <v>0</v>
      </c>
      <c r="F786" s="278">
        <v>0</v>
      </c>
      <c r="G786" s="278">
        <v>0</v>
      </c>
      <c r="H786" s="278">
        <v>0</v>
      </c>
      <c r="I786" s="278">
        <v>0</v>
      </c>
      <c r="J786" s="236"/>
      <c r="K786" s="5"/>
      <c r="L786" s="9"/>
      <c r="M786" s="5"/>
      <c r="N786" s="5"/>
      <c r="O786" s="5"/>
      <c r="P786" s="5"/>
      <c r="Q786" s="5"/>
    </row>
    <row r="787" spans="1:17" hidden="1" outlineLevel="1" x14ac:dyDescent="0.3">
      <c r="A787" s="26" t="s">
        <v>211</v>
      </c>
      <c r="B787" s="28" t="e">
        <f t="shared" si="20"/>
        <v>#REF!</v>
      </c>
      <c r="C787" s="246"/>
      <c r="D787" s="246"/>
      <c r="E787" s="278">
        <v>0</v>
      </c>
      <c r="F787" s="278">
        <v>0</v>
      </c>
      <c r="G787" s="278">
        <v>0</v>
      </c>
      <c r="H787" s="278">
        <v>0</v>
      </c>
      <c r="I787" s="278">
        <v>0</v>
      </c>
      <c r="J787" s="236"/>
      <c r="K787" s="5"/>
      <c r="L787" s="9"/>
      <c r="M787" s="5"/>
      <c r="N787" s="5"/>
      <c r="O787" s="5"/>
      <c r="P787" s="5"/>
      <c r="Q787" s="5"/>
    </row>
    <row r="788" spans="1:17" hidden="1" outlineLevel="1" x14ac:dyDescent="0.3">
      <c r="A788" s="26" t="s">
        <v>211</v>
      </c>
      <c r="B788" s="28" t="e">
        <f t="shared" si="20"/>
        <v>#REF!</v>
      </c>
      <c r="C788" s="246"/>
      <c r="D788" s="246"/>
      <c r="E788" s="278">
        <v>0</v>
      </c>
      <c r="F788" s="278">
        <v>0</v>
      </c>
      <c r="G788" s="278">
        <v>0</v>
      </c>
      <c r="H788" s="278">
        <v>0</v>
      </c>
      <c r="I788" s="278">
        <v>0</v>
      </c>
      <c r="J788" s="236"/>
      <c r="K788" s="5"/>
      <c r="L788" s="9"/>
      <c r="M788" s="5"/>
      <c r="N788" s="5"/>
      <c r="O788" s="5"/>
      <c r="P788" s="5"/>
      <c r="Q788" s="5"/>
    </row>
    <row r="789" spans="1:17" hidden="1" outlineLevel="1" x14ac:dyDescent="0.3">
      <c r="A789" s="26" t="s">
        <v>211</v>
      </c>
      <c r="B789" s="28" t="e">
        <f t="shared" si="20"/>
        <v>#REF!</v>
      </c>
      <c r="C789" s="246"/>
      <c r="D789" s="246"/>
      <c r="E789" s="278">
        <v>0</v>
      </c>
      <c r="F789" s="278">
        <v>0</v>
      </c>
      <c r="G789" s="278">
        <v>0</v>
      </c>
      <c r="H789" s="278">
        <v>0</v>
      </c>
      <c r="I789" s="278">
        <v>0</v>
      </c>
      <c r="J789" s="236"/>
      <c r="K789" s="5"/>
      <c r="L789" s="9"/>
      <c r="M789" s="5"/>
      <c r="N789" s="5"/>
      <c r="O789" s="5"/>
      <c r="P789" s="5"/>
      <c r="Q789" s="5"/>
    </row>
    <row r="790" spans="1:17" hidden="1" outlineLevel="1" x14ac:dyDescent="0.3">
      <c r="A790" s="26" t="s">
        <v>211</v>
      </c>
      <c r="B790" s="28" t="e">
        <f t="shared" si="20"/>
        <v>#REF!</v>
      </c>
      <c r="C790" s="246"/>
      <c r="D790" s="246"/>
      <c r="E790" s="278">
        <v>0</v>
      </c>
      <c r="F790" s="278">
        <v>0</v>
      </c>
      <c r="G790" s="278">
        <v>0</v>
      </c>
      <c r="H790" s="278">
        <v>0</v>
      </c>
      <c r="I790" s="278">
        <v>0</v>
      </c>
      <c r="J790" s="236"/>
      <c r="K790" s="5"/>
      <c r="L790" s="9"/>
      <c r="M790" s="5"/>
      <c r="N790" s="5"/>
      <c r="O790" s="5"/>
      <c r="P790" s="5"/>
      <c r="Q790" s="5"/>
    </row>
    <row r="791" spans="1:17" hidden="1" outlineLevel="1" x14ac:dyDescent="0.3">
      <c r="A791" s="26" t="s">
        <v>211</v>
      </c>
      <c r="B791" s="28" t="e">
        <f t="shared" si="20"/>
        <v>#REF!</v>
      </c>
      <c r="C791" s="246"/>
      <c r="D791" s="246"/>
      <c r="E791" s="278">
        <v>0</v>
      </c>
      <c r="F791" s="278">
        <v>0</v>
      </c>
      <c r="G791" s="278">
        <v>0</v>
      </c>
      <c r="H791" s="278">
        <v>0</v>
      </c>
      <c r="I791" s="278">
        <v>0</v>
      </c>
      <c r="J791" s="236"/>
      <c r="K791" s="5"/>
      <c r="L791" s="9"/>
      <c r="M791" s="5"/>
      <c r="N791" s="5"/>
      <c r="O791" s="5"/>
      <c r="P791" s="5"/>
      <c r="Q791" s="5"/>
    </row>
    <row r="792" spans="1:17" hidden="1" outlineLevel="1" x14ac:dyDescent="0.3">
      <c r="A792" s="26" t="s">
        <v>211</v>
      </c>
      <c r="B792" s="28" t="e">
        <f t="shared" si="20"/>
        <v>#REF!</v>
      </c>
      <c r="C792" s="246"/>
      <c r="D792" s="246"/>
      <c r="E792" s="278">
        <v>0</v>
      </c>
      <c r="F792" s="278">
        <v>0</v>
      </c>
      <c r="G792" s="278">
        <v>0</v>
      </c>
      <c r="H792" s="278">
        <v>0</v>
      </c>
      <c r="I792" s="278">
        <v>0</v>
      </c>
      <c r="J792" s="236"/>
      <c r="K792" s="5"/>
      <c r="L792" s="9"/>
      <c r="M792" s="5"/>
      <c r="N792" s="5"/>
      <c r="O792" s="5"/>
      <c r="P792" s="5"/>
      <c r="Q792" s="5"/>
    </row>
    <row r="793" spans="1:17" hidden="1" outlineLevel="1" x14ac:dyDescent="0.3">
      <c r="A793" s="26" t="s">
        <v>211</v>
      </c>
      <c r="B793" s="28" t="str">
        <f t="shared" si="20"/>
        <v>Metropolitan Water District of Southern California</v>
      </c>
      <c r="C793" s="246"/>
      <c r="D793" s="246"/>
      <c r="E793" s="278">
        <v>0</v>
      </c>
      <c r="F793" s="278">
        <v>0</v>
      </c>
      <c r="G793" s="278">
        <v>0</v>
      </c>
      <c r="H793" s="278">
        <v>0</v>
      </c>
      <c r="I793" s="278">
        <v>205.33085360000001</v>
      </c>
      <c r="J793" s="236"/>
      <c r="K793" s="5"/>
      <c r="L793" s="9"/>
      <c r="M793" s="5"/>
      <c r="N793" s="5"/>
      <c r="O793" s="5"/>
      <c r="P793" s="5"/>
      <c r="Q793" s="5"/>
    </row>
    <row r="794" spans="1:17" hidden="1" outlineLevel="1" x14ac:dyDescent="0.3">
      <c r="A794" s="26" t="s">
        <v>211</v>
      </c>
      <c r="B794" s="28" t="e">
        <f t="shared" si="20"/>
        <v>#REF!</v>
      </c>
      <c r="C794" s="246"/>
      <c r="D794" s="246"/>
      <c r="E794" s="278">
        <v>0</v>
      </c>
      <c r="F794" s="278">
        <v>0</v>
      </c>
      <c r="G794" s="278">
        <v>0</v>
      </c>
      <c r="H794" s="278">
        <v>0</v>
      </c>
      <c r="I794" s="278">
        <v>0</v>
      </c>
      <c r="J794" s="236"/>
      <c r="K794" s="5"/>
      <c r="L794" s="9"/>
      <c r="M794" s="5"/>
      <c r="N794" s="5"/>
      <c r="O794" s="5"/>
      <c r="P794" s="5"/>
      <c r="Q794" s="5"/>
    </row>
    <row r="795" spans="1:17" hidden="1" outlineLevel="1" x14ac:dyDescent="0.3">
      <c r="A795" s="26" t="s">
        <v>211</v>
      </c>
      <c r="B795" s="28" t="e">
        <f t="shared" si="20"/>
        <v>#REF!</v>
      </c>
      <c r="C795" s="246"/>
      <c r="D795" s="246"/>
      <c r="E795" s="278">
        <v>0</v>
      </c>
      <c r="F795" s="278">
        <v>0</v>
      </c>
      <c r="G795" s="278">
        <v>0</v>
      </c>
      <c r="H795" s="278">
        <v>0</v>
      </c>
      <c r="I795" s="278">
        <v>0</v>
      </c>
      <c r="J795" s="236"/>
      <c r="K795" s="5"/>
      <c r="L795" s="9"/>
      <c r="M795" s="5"/>
      <c r="N795" s="5"/>
      <c r="O795" s="5"/>
      <c r="P795" s="5"/>
      <c r="Q795" s="5"/>
    </row>
    <row r="796" spans="1:17" hidden="1" outlineLevel="1" x14ac:dyDescent="0.3">
      <c r="A796" s="26" t="s">
        <v>211</v>
      </c>
      <c r="B796" s="28" t="e">
        <f t="shared" si="20"/>
        <v>#REF!</v>
      </c>
      <c r="C796" s="246"/>
      <c r="D796" s="246"/>
      <c r="E796" s="278">
        <v>0</v>
      </c>
      <c r="F796" s="278">
        <v>0</v>
      </c>
      <c r="G796" s="278">
        <v>0</v>
      </c>
      <c r="H796" s="278">
        <v>0</v>
      </c>
      <c r="I796" s="278">
        <v>0</v>
      </c>
      <c r="J796" s="236"/>
      <c r="K796" s="5"/>
      <c r="L796" s="9"/>
      <c r="M796" s="5"/>
      <c r="N796" s="5"/>
      <c r="O796" s="5"/>
      <c r="P796" s="5"/>
      <c r="Q796" s="5"/>
    </row>
    <row r="797" spans="1:17" hidden="1" outlineLevel="1" x14ac:dyDescent="0.3">
      <c r="A797" s="26" t="s">
        <v>211</v>
      </c>
      <c r="B797" s="28" t="e">
        <f t="shared" si="20"/>
        <v>#REF!</v>
      </c>
      <c r="C797" s="246"/>
      <c r="D797" s="246"/>
      <c r="E797" s="278">
        <v>0</v>
      </c>
      <c r="F797" s="278">
        <v>0</v>
      </c>
      <c r="G797" s="278">
        <v>0</v>
      </c>
      <c r="H797" s="278">
        <v>0</v>
      </c>
      <c r="I797" s="278">
        <v>0</v>
      </c>
      <c r="J797" s="236"/>
      <c r="K797" s="5"/>
      <c r="L797" s="9"/>
      <c r="M797" s="5"/>
      <c r="N797" s="5"/>
      <c r="O797" s="5"/>
      <c r="P797" s="5"/>
      <c r="Q797" s="5"/>
    </row>
    <row r="798" spans="1:17" hidden="1" outlineLevel="1" x14ac:dyDescent="0.3">
      <c r="A798" s="26" t="s">
        <v>211</v>
      </c>
      <c r="B798" s="28" t="e">
        <f t="shared" si="20"/>
        <v>#REF!</v>
      </c>
      <c r="C798" s="246"/>
      <c r="D798" s="246"/>
      <c r="E798" s="278">
        <v>0</v>
      </c>
      <c r="F798" s="278">
        <v>0</v>
      </c>
      <c r="G798" s="278">
        <v>0</v>
      </c>
      <c r="H798" s="278">
        <v>0</v>
      </c>
      <c r="I798" s="278">
        <v>0</v>
      </c>
      <c r="J798" s="236"/>
      <c r="K798" s="5"/>
      <c r="L798" s="9"/>
      <c r="M798" s="5"/>
      <c r="N798" s="5"/>
      <c r="O798" s="5"/>
      <c r="P798" s="5"/>
      <c r="Q798" s="5"/>
    </row>
    <row r="799" spans="1:17" hidden="1" outlineLevel="1" x14ac:dyDescent="0.3">
      <c r="A799" s="26" t="s">
        <v>211</v>
      </c>
      <c r="B799" s="28" t="e">
        <f t="shared" si="20"/>
        <v>#REF!</v>
      </c>
      <c r="C799" s="246"/>
      <c r="D799" s="246"/>
      <c r="E799" s="278">
        <v>0</v>
      </c>
      <c r="F799" s="278">
        <v>0</v>
      </c>
      <c r="G799" s="278">
        <v>0</v>
      </c>
      <c r="H799" s="278">
        <v>0</v>
      </c>
      <c r="I799" s="278">
        <v>0</v>
      </c>
      <c r="J799" s="236"/>
      <c r="K799" s="5"/>
      <c r="L799" s="9"/>
      <c r="M799" s="5"/>
      <c r="N799" s="5"/>
      <c r="O799" s="5"/>
      <c r="P799" s="5"/>
      <c r="Q799" s="5"/>
    </row>
    <row r="800" spans="1:17" collapsed="1" x14ac:dyDescent="0.3">
      <c r="A800" s="26"/>
      <c r="B800" s="26"/>
      <c r="C800" s="247"/>
      <c r="D800" s="247"/>
      <c r="E800" s="278"/>
      <c r="F800" s="278"/>
      <c r="G800" s="278"/>
      <c r="H800" s="278"/>
      <c r="I800" s="278"/>
      <c r="J800" s="236"/>
      <c r="K800" s="9"/>
      <c r="L800" s="9"/>
      <c r="M800" s="10"/>
      <c r="N800" s="10"/>
    </row>
    <row r="801" spans="1:14" x14ac:dyDescent="0.3">
      <c r="A801" s="38"/>
      <c r="B801" s="38"/>
      <c r="C801" s="117"/>
      <c r="D801" s="117"/>
      <c r="E801" s="269"/>
      <c r="F801" s="269"/>
      <c r="G801" s="269"/>
      <c r="H801" s="269"/>
      <c r="I801" s="269"/>
      <c r="J801" s="131"/>
      <c r="K801" s="9"/>
      <c r="L801" s="9"/>
      <c r="M801" s="10"/>
      <c r="N801" s="10"/>
    </row>
    <row r="802" spans="1:14" ht="25.8" x14ac:dyDescent="0.5">
      <c r="A802" s="290" t="s">
        <v>212</v>
      </c>
      <c r="B802" s="290"/>
      <c r="C802" s="290"/>
      <c r="D802" s="290"/>
      <c r="E802" s="290"/>
      <c r="F802" s="290"/>
      <c r="G802" s="290"/>
      <c r="H802" s="290"/>
      <c r="I802" s="290"/>
      <c r="J802" s="290"/>
    </row>
    <row r="803" spans="1:14" ht="159" customHeight="1" x14ac:dyDescent="0.3">
      <c r="A803" s="295" t="s">
        <v>213</v>
      </c>
      <c r="B803" s="295"/>
      <c r="C803" s="295"/>
      <c r="D803" s="295"/>
      <c r="E803" s="295"/>
      <c r="F803" s="295"/>
      <c r="G803" s="295"/>
      <c r="H803" s="295"/>
      <c r="I803" s="295"/>
      <c r="J803" s="295"/>
    </row>
    <row r="804" spans="1:14" x14ac:dyDescent="0.3">
      <c r="A804" s="33"/>
      <c r="B804" s="32" t="s">
        <v>204</v>
      </c>
      <c r="C804" s="110"/>
      <c r="D804" s="110"/>
      <c r="E804" s="259">
        <f>AVERAGE(E806:E848)</f>
        <v>0</v>
      </c>
      <c r="F804" s="259">
        <f t="shared" ref="F804:I804" si="21">AVERAGE(F806:F848)</f>
        <v>0</v>
      </c>
      <c r="G804" s="259">
        <f t="shared" si="21"/>
        <v>0</v>
      </c>
      <c r="H804" s="259">
        <f t="shared" si="21"/>
        <v>0</v>
      </c>
      <c r="I804" s="259">
        <f t="shared" si="21"/>
        <v>0.5332002355813954</v>
      </c>
      <c r="J804" s="134"/>
    </row>
    <row r="805" spans="1:14" x14ac:dyDescent="0.3">
      <c r="A805" s="55" t="s">
        <v>0</v>
      </c>
      <c r="B805" s="55" t="s">
        <v>11</v>
      </c>
      <c r="C805" s="239"/>
      <c r="D805" s="239"/>
      <c r="E805" s="279">
        <v>2025</v>
      </c>
      <c r="F805" s="279">
        <v>2030</v>
      </c>
      <c r="G805" s="279">
        <v>2035</v>
      </c>
      <c r="H805" s="279">
        <v>2040</v>
      </c>
      <c r="I805" s="279">
        <v>2045</v>
      </c>
      <c r="J805" s="189" t="s">
        <v>8</v>
      </c>
    </row>
    <row r="806" spans="1:14" s="5" customFormat="1" hidden="1" outlineLevel="1" x14ac:dyDescent="0.3">
      <c r="A806" s="31" t="s">
        <v>214</v>
      </c>
      <c r="B806" s="33" t="e">
        <f>'Supply Assumptions'!B935</f>
        <v>#REF!</v>
      </c>
      <c r="C806" s="109"/>
      <c r="D806" s="109"/>
      <c r="E806" s="280">
        <v>0</v>
      </c>
      <c r="F806" s="280">
        <v>0</v>
      </c>
      <c r="G806" s="280">
        <v>0</v>
      </c>
      <c r="H806" s="280">
        <v>0</v>
      </c>
      <c r="I806" s="280">
        <v>0</v>
      </c>
      <c r="J806" s="34"/>
    </row>
    <row r="807" spans="1:14" s="5" customFormat="1" hidden="1" outlineLevel="1" x14ac:dyDescent="0.3">
      <c r="A807" s="31" t="s">
        <v>214</v>
      </c>
      <c r="B807" s="33" t="e">
        <f>'Supply Assumptions'!B936</f>
        <v>#REF!</v>
      </c>
      <c r="C807" s="109"/>
      <c r="D807" s="109"/>
      <c r="E807" s="280">
        <v>0</v>
      </c>
      <c r="F807" s="280">
        <v>0</v>
      </c>
      <c r="G807" s="280">
        <v>0</v>
      </c>
      <c r="H807" s="280">
        <v>0</v>
      </c>
      <c r="I807" s="280">
        <v>0</v>
      </c>
      <c r="J807" s="34"/>
    </row>
    <row r="808" spans="1:14" s="5" customFormat="1" hidden="1" outlineLevel="1" x14ac:dyDescent="0.3">
      <c r="A808" s="31" t="s">
        <v>214</v>
      </c>
      <c r="B808" s="33" t="e">
        <f>'Supply Assumptions'!B937</f>
        <v>#REF!</v>
      </c>
      <c r="C808" s="109"/>
      <c r="D808" s="109"/>
      <c r="E808" s="280">
        <v>0</v>
      </c>
      <c r="F808" s="280">
        <v>0</v>
      </c>
      <c r="G808" s="280">
        <v>0</v>
      </c>
      <c r="H808" s="280">
        <v>0</v>
      </c>
      <c r="I808" s="280">
        <v>0</v>
      </c>
      <c r="J808" s="34"/>
    </row>
    <row r="809" spans="1:14" s="5" customFormat="1" hidden="1" outlineLevel="1" x14ac:dyDescent="0.3">
      <c r="A809" s="31" t="s">
        <v>214</v>
      </c>
      <c r="B809" s="33" t="e">
        <f>'Supply Assumptions'!B938</f>
        <v>#REF!</v>
      </c>
      <c r="C809" s="109"/>
      <c r="D809" s="109"/>
      <c r="E809" s="280">
        <v>0</v>
      </c>
      <c r="F809" s="280">
        <v>0</v>
      </c>
      <c r="G809" s="280">
        <v>0</v>
      </c>
      <c r="H809" s="280">
        <v>0</v>
      </c>
      <c r="I809" s="280">
        <v>0</v>
      </c>
      <c r="J809" s="34"/>
    </row>
    <row r="810" spans="1:14" s="5" customFormat="1" hidden="1" outlineLevel="1" x14ac:dyDescent="0.3">
      <c r="A810" s="31" t="s">
        <v>214</v>
      </c>
      <c r="B810" s="33" t="e">
        <f>'Supply Assumptions'!B939</f>
        <v>#REF!</v>
      </c>
      <c r="C810" s="109"/>
      <c r="D810" s="109"/>
      <c r="E810" s="280">
        <v>0</v>
      </c>
      <c r="F810" s="280">
        <v>0</v>
      </c>
      <c r="G810" s="280">
        <v>0</v>
      </c>
      <c r="H810" s="280">
        <v>0</v>
      </c>
      <c r="I810" s="280">
        <v>0</v>
      </c>
      <c r="J810" s="34"/>
    </row>
    <row r="811" spans="1:14" s="5" customFormat="1" hidden="1" outlineLevel="1" x14ac:dyDescent="0.3">
      <c r="A811" s="31" t="s">
        <v>214</v>
      </c>
      <c r="B811" s="33" t="e">
        <f>'Supply Assumptions'!B940</f>
        <v>#REF!</v>
      </c>
      <c r="C811" s="109"/>
      <c r="D811" s="109"/>
      <c r="E811" s="280">
        <v>0</v>
      </c>
      <c r="F811" s="280">
        <v>0</v>
      </c>
      <c r="G811" s="280">
        <v>0</v>
      </c>
      <c r="H811" s="280">
        <v>0</v>
      </c>
      <c r="I811" s="280">
        <v>0</v>
      </c>
      <c r="J811" s="34"/>
    </row>
    <row r="812" spans="1:14" s="5" customFormat="1" hidden="1" outlineLevel="1" x14ac:dyDescent="0.3">
      <c r="A812" s="31" t="s">
        <v>214</v>
      </c>
      <c r="B812" s="33" t="e">
        <f>'Supply Assumptions'!B941</f>
        <v>#REF!</v>
      </c>
      <c r="C812" s="109"/>
      <c r="D812" s="109"/>
      <c r="E812" s="280">
        <v>0</v>
      </c>
      <c r="F812" s="280">
        <v>0</v>
      </c>
      <c r="G812" s="280">
        <v>0</v>
      </c>
      <c r="H812" s="280">
        <v>0</v>
      </c>
      <c r="I812" s="280">
        <v>0</v>
      </c>
      <c r="J812" s="34"/>
    </row>
    <row r="813" spans="1:14" s="5" customFormat="1" hidden="1" outlineLevel="1" x14ac:dyDescent="0.3">
      <c r="A813" s="31" t="s">
        <v>214</v>
      </c>
      <c r="B813" s="33" t="e">
        <f>'Supply Assumptions'!B942</f>
        <v>#REF!</v>
      </c>
      <c r="C813" s="109"/>
      <c r="D813" s="109"/>
      <c r="E813" s="280">
        <v>0</v>
      </c>
      <c r="F813" s="280">
        <v>0</v>
      </c>
      <c r="G813" s="280">
        <v>0</v>
      </c>
      <c r="H813" s="280">
        <v>0</v>
      </c>
      <c r="I813" s="280">
        <v>0</v>
      </c>
      <c r="J813" s="34"/>
    </row>
    <row r="814" spans="1:14" s="5" customFormat="1" hidden="1" outlineLevel="1" x14ac:dyDescent="0.3">
      <c r="A814" s="31" t="s">
        <v>214</v>
      </c>
      <c r="B814" s="33" t="e">
        <f>'Supply Assumptions'!B943</f>
        <v>#REF!</v>
      </c>
      <c r="C814" s="109"/>
      <c r="D814" s="109"/>
      <c r="E814" s="280">
        <v>0</v>
      </c>
      <c r="F814" s="280">
        <v>0</v>
      </c>
      <c r="G814" s="280">
        <v>0</v>
      </c>
      <c r="H814" s="280">
        <v>0</v>
      </c>
      <c r="I814" s="280">
        <v>0</v>
      </c>
      <c r="J814" s="34"/>
    </row>
    <row r="815" spans="1:14" s="5" customFormat="1" hidden="1" outlineLevel="1" x14ac:dyDescent="0.3">
      <c r="A815" s="31" t="s">
        <v>214</v>
      </c>
      <c r="B815" s="33" t="e">
        <f>'Supply Assumptions'!B944</f>
        <v>#REF!</v>
      </c>
      <c r="C815" s="109"/>
      <c r="D815" s="109"/>
      <c r="E815" s="280">
        <v>0</v>
      </c>
      <c r="F815" s="280">
        <v>0</v>
      </c>
      <c r="G815" s="280">
        <v>0</v>
      </c>
      <c r="H815" s="280">
        <v>0</v>
      </c>
      <c r="I815" s="280">
        <v>0</v>
      </c>
      <c r="J815" s="34"/>
    </row>
    <row r="816" spans="1:14" s="5" customFormat="1" hidden="1" outlineLevel="1" x14ac:dyDescent="0.3">
      <c r="A816" s="31" t="s">
        <v>214</v>
      </c>
      <c r="B816" s="33" t="e">
        <f>'Supply Assumptions'!B945</f>
        <v>#REF!</v>
      </c>
      <c r="C816" s="109"/>
      <c r="D816" s="109"/>
      <c r="E816" s="280">
        <v>0</v>
      </c>
      <c r="F816" s="280">
        <v>0</v>
      </c>
      <c r="G816" s="280">
        <v>0</v>
      </c>
      <c r="H816" s="280">
        <v>0</v>
      </c>
      <c r="I816" s="280">
        <v>0</v>
      </c>
      <c r="J816" s="34"/>
    </row>
    <row r="817" spans="1:10" s="5" customFormat="1" hidden="1" outlineLevel="1" x14ac:dyDescent="0.3">
      <c r="A817" s="31" t="s">
        <v>214</v>
      </c>
      <c r="B817" s="33" t="e">
        <f>'Supply Assumptions'!B946</f>
        <v>#REF!</v>
      </c>
      <c r="C817" s="109"/>
      <c r="D817" s="109"/>
      <c r="E817" s="280">
        <v>0</v>
      </c>
      <c r="F817" s="280">
        <v>0</v>
      </c>
      <c r="G817" s="280">
        <v>0</v>
      </c>
      <c r="H817" s="280">
        <v>0</v>
      </c>
      <c r="I817" s="280">
        <v>0</v>
      </c>
      <c r="J817" s="34"/>
    </row>
    <row r="818" spans="1:10" s="5" customFormat="1" hidden="1" outlineLevel="1" x14ac:dyDescent="0.3">
      <c r="A818" s="31" t="s">
        <v>214</v>
      </c>
      <c r="B818" s="33" t="e">
        <f>'Supply Assumptions'!B947</f>
        <v>#REF!</v>
      </c>
      <c r="C818" s="109"/>
      <c r="D818" s="109"/>
      <c r="E818" s="280">
        <v>0</v>
      </c>
      <c r="F818" s="280">
        <v>0</v>
      </c>
      <c r="G818" s="280">
        <v>0</v>
      </c>
      <c r="H818" s="280">
        <v>0</v>
      </c>
      <c r="I818" s="280">
        <v>0</v>
      </c>
      <c r="J818" s="34"/>
    </row>
    <row r="819" spans="1:10" s="5" customFormat="1" hidden="1" outlineLevel="1" x14ac:dyDescent="0.3">
      <c r="A819" s="31" t="s">
        <v>214</v>
      </c>
      <c r="B819" s="33" t="e">
        <f>'Supply Assumptions'!B948</f>
        <v>#REF!</v>
      </c>
      <c r="C819" s="109"/>
      <c r="D819" s="109"/>
      <c r="E819" s="280">
        <v>0</v>
      </c>
      <c r="F819" s="280">
        <v>0</v>
      </c>
      <c r="G819" s="280">
        <v>0</v>
      </c>
      <c r="H819" s="280">
        <v>0</v>
      </c>
      <c r="I819" s="280">
        <v>0</v>
      </c>
      <c r="J819" s="34"/>
    </row>
    <row r="820" spans="1:10" s="5" customFormat="1" hidden="1" outlineLevel="1" x14ac:dyDescent="0.3">
      <c r="A820" s="31" t="s">
        <v>214</v>
      </c>
      <c r="B820" s="33" t="e">
        <f>'Supply Assumptions'!B949</f>
        <v>#REF!</v>
      </c>
      <c r="C820" s="109"/>
      <c r="D820" s="109"/>
      <c r="E820" s="280">
        <v>0</v>
      </c>
      <c r="F820" s="280">
        <v>0</v>
      </c>
      <c r="G820" s="280">
        <v>0</v>
      </c>
      <c r="H820" s="280">
        <v>0</v>
      </c>
      <c r="I820" s="280">
        <v>0</v>
      </c>
      <c r="J820" s="34"/>
    </row>
    <row r="821" spans="1:10" s="5" customFormat="1" hidden="1" outlineLevel="1" x14ac:dyDescent="0.3">
      <c r="A821" s="31" t="s">
        <v>214</v>
      </c>
      <c r="B821" s="33" t="e">
        <f>'Supply Assumptions'!B950</f>
        <v>#REF!</v>
      </c>
      <c r="C821" s="109"/>
      <c r="D821" s="109"/>
      <c r="E821" s="280">
        <v>0</v>
      </c>
      <c r="F821" s="280">
        <v>0</v>
      </c>
      <c r="G821" s="280">
        <v>0</v>
      </c>
      <c r="H821" s="280">
        <v>0</v>
      </c>
      <c r="I821" s="280">
        <v>0</v>
      </c>
      <c r="J821" s="34"/>
    </row>
    <row r="822" spans="1:10" s="5" customFormat="1" hidden="1" outlineLevel="1" x14ac:dyDescent="0.3">
      <c r="A822" s="31" t="s">
        <v>214</v>
      </c>
      <c r="B822" s="33" t="e">
        <f>'Supply Assumptions'!B951</f>
        <v>#REF!</v>
      </c>
      <c r="C822" s="109"/>
      <c r="D822" s="109"/>
      <c r="E822" s="280">
        <v>0</v>
      </c>
      <c r="F822" s="280">
        <v>0</v>
      </c>
      <c r="G822" s="280">
        <v>0</v>
      </c>
      <c r="H822" s="280">
        <v>0</v>
      </c>
      <c r="I822" s="280">
        <v>0</v>
      </c>
      <c r="J822" s="34"/>
    </row>
    <row r="823" spans="1:10" s="5" customFormat="1" hidden="1" outlineLevel="1" x14ac:dyDescent="0.3">
      <c r="A823" s="31" t="s">
        <v>214</v>
      </c>
      <c r="B823" s="33" t="e">
        <f>'Supply Assumptions'!B952</f>
        <v>#REF!</v>
      </c>
      <c r="C823" s="109"/>
      <c r="D823" s="109"/>
      <c r="E823" s="280">
        <v>0</v>
      </c>
      <c r="F823" s="280">
        <v>0</v>
      </c>
      <c r="G823" s="280">
        <v>0</v>
      </c>
      <c r="H823" s="280">
        <v>0</v>
      </c>
      <c r="I823" s="280">
        <v>0</v>
      </c>
      <c r="J823" s="34"/>
    </row>
    <row r="824" spans="1:10" s="5" customFormat="1" hidden="1" outlineLevel="1" x14ac:dyDescent="0.3">
      <c r="A824" s="31" t="s">
        <v>214</v>
      </c>
      <c r="B824" s="33" t="e">
        <f>'Supply Assumptions'!B953</f>
        <v>#REF!</v>
      </c>
      <c r="C824" s="109"/>
      <c r="D824" s="109"/>
      <c r="E824" s="280">
        <v>0</v>
      </c>
      <c r="F824" s="280">
        <v>0</v>
      </c>
      <c r="G824" s="280">
        <v>0</v>
      </c>
      <c r="H824" s="280">
        <v>0</v>
      </c>
      <c r="I824" s="280">
        <v>0</v>
      </c>
      <c r="J824" s="34"/>
    </row>
    <row r="825" spans="1:10" s="5" customFormat="1" hidden="1" outlineLevel="1" x14ac:dyDescent="0.3">
      <c r="A825" s="31" t="s">
        <v>214</v>
      </c>
      <c r="B825" s="33" t="e">
        <f>'Supply Assumptions'!B954</f>
        <v>#REF!</v>
      </c>
      <c r="C825" s="109"/>
      <c r="D825" s="109"/>
      <c r="E825" s="280">
        <v>0</v>
      </c>
      <c r="F825" s="280">
        <v>0</v>
      </c>
      <c r="G825" s="280">
        <v>0</v>
      </c>
      <c r="H825" s="280">
        <v>0</v>
      </c>
      <c r="I825" s="280">
        <v>0</v>
      </c>
      <c r="J825" s="34"/>
    </row>
    <row r="826" spans="1:10" s="5" customFormat="1" hidden="1" outlineLevel="1" x14ac:dyDescent="0.3">
      <c r="A826" s="31" t="s">
        <v>214</v>
      </c>
      <c r="B826" s="33" t="e">
        <f>'Supply Assumptions'!B955</f>
        <v>#REF!</v>
      </c>
      <c r="C826" s="109"/>
      <c r="D826" s="109"/>
      <c r="E826" s="280">
        <v>0</v>
      </c>
      <c r="F826" s="280">
        <v>0</v>
      </c>
      <c r="G826" s="280">
        <v>0</v>
      </c>
      <c r="H826" s="280">
        <v>0</v>
      </c>
      <c r="I826" s="280">
        <v>0</v>
      </c>
      <c r="J826" s="34"/>
    </row>
    <row r="827" spans="1:10" s="5" customFormat="1" hidden="1" outlineLevel="1" x14ac:dyDescent="0.3">
      <c r="A827" s="31" t="s">
        <v>214</v>
      </c>
      <c r="B827" s="33" t="e">
        <f>'Supply Assumptions'!B956</f>
        <v>#REF!</v>
      </c>
      <c r="C827" s="109"/>
      <c r="D827" s="109"/>
      <c r="E827" s="280">
        <v>0</v>
      </c>
      <c r="F827" s="280">
        <v>0</v>
      </c>
      <c r="G827" s="280">
        <v>0</v>
      </c>
      <c r="H827" s="280">
        <v>0</v>
      </c>
      <c r="I827" s="280">
        <v>0</v>
      </c>
      <c r="J827" s="34"/>
    </row>
    <row r="828" spans="1:10" s="5" customFormat="1" hidden="1" outlineLevel="1" x14ac:dyDescent="0.3">
      <c r="A828" s="31" t="s">
        <v>214</v>
      </c>
      <c r="B828" s="33" t="e">
        <f>'Supply Assumptions'!B957</f>
        <v>#REF!</v>
      </c>
      <c r="C828" s="109"/>
      <c r="D828" s="109"/>
      <c r="E828" s="280">
        <v>0</v>
      </c>
      <c r="F828" s="280">
        <v>0</v>
      </c>
      <c r="G828" s="280">
        <v>0</v>
      </c>
      <c r="H828" s="280">
        <v>0</v>
      </c>
      <c r="I828" s="280">
        <v>0</v>
      </c>
      <c r="J828" s="34"/>
    </row>
    <row r="829" spans="1:10" s="5" customFormat="1" hidden="1" outlineLevel="1" x14ac:dyDescent="0.3">
      <c r="A829" s="31" t="s">
        <v>214</v>
      </c>
      <c r="B829" s="33" t="e">
        <f>'Supply Assumptions'!B958</f>
        <v>#REF!</v>
      </c>
      <c r="C829" s="109"/>
      <c r="D829" s="109"/>
      <c r="E829" s="280">
        <v>0</v>
      </c>
      <c r="F829" s="280">
        <v>0</v>
      </c>
      <c r="G829" s="280">
        <v>0</v>
      </c>
      <c r="H829" s="280">
        <v>0</v>
      </c>
      <c r="I829" s="280">
        <v>0</v>
      </c>
      <c r="J829" s="34"/>
    </row>
    <row r="830" spans="1:10" s="5" customFormat="1" hidden="1" outlineLevel="1" x14ac:dyDescent="0.3">
      <c r="A830" s="31" t="s">
        <v>214</v>
      </c>
      <c r="B830" s="33" t="e">
        <f>'Supply Assumptions'!B959</f>
        <v>#REF!</v>
      </c>
      <c r="C830" s="109"/>
      <c r="D830" s="109"/>
      <c r="E830" s="280">
        <v>0</v>
      </c>
      <c r="F830" s="280">
        <v>0</v>
      </c>
      <c r="G830" s="280">
        <v>0</v>
      </c>
      <c r="H830" s="280">
        <v>0</v>
      </c>
      <c r="I830" s="280">
        <v>0</v>
      </c>
      <c r="J830" s="34"/>
    </row>
    <row r="831" spans="1:10" s="5" customFormat="1" hidden="1" outlineLevel="1" x14ac:dyDescent="0.3">
      <c r="A831" s="31" t="s">
        <v>214</v>
      </c>
      <c r="B831" s="33" t="e">
        <f>'Supply Assumptions'!B960</f>
        <v>#REF!</v>
      </c>
      <c r="C831" s="109"/>
      <c r="D831" s="109"/>
      <c r="E831" s="280">
        <v>0</v>
      </c>
      <c r="F831" s="280">
        <v>0</v>
      </c>
      <c r="G831" s="280">
        <v>0</v>
      </c>
      <c r="H831" s="280">
        <v>0</v>
      </c>
      <c r="I831" s="280">
        <v>0</v>
      </c>
      <c r="J831" s="34"/>
    </row>
    <row r="832" spans="1:10" s="5" customFormat="1" hidden="1" outlineLevel="1" x14ac:dyDescent="0.3">
      <c r="A832" s="31" t="s">
        <v>214</v>
      </c>
      <c r="B832" s="33" t="e">
        <f>'Supply Assumptions'!B961</f>
        <v>#REF!</v>
      </c>
      <c r="C832" s="109"/>
      <c r="D832" s="109"/>
      <c r="E832" s="280">
        <v>0</v>
      </c>
      <c r="F832" s="280">
        <v>0</v>
      </c>
      <c r="G832" s="280">
        <v>0</v>
      </c>
      <c r="H832" s="280">
        <v>0</v>
      </c>
      <c r="I832" s="280">
        <v>0</v>
      </c>
      <c r="J832" s="34"/>
    </row>
    <row r="833" spans="1:10" s="5" customFormat="1" hidden="1" outlineLevel="1" x14ac:dyDescent="0.3">
      <c r="A833" s="31" t="s">
        <v>214</v>
      </c>
      <c r="B833" s="33" t="e">
        <f>'Supply Assumptions'!B962</f>
        <v>#REF!</v>
      </c>
      <c r="C833" s="109"/>
      <c r="D833" s="109"/>
      <c r="E833" s="280">
        <v>0</v>
      </c>
      <c r="F833" s="280">
        <v>0</v>
      </c>
      <c r="G833" s="280">
        <v>0</v>
      </c>
      <c r="H833" s="280">
        <v>0</v>
      </c>
      <c r="I833" s="280">
        <v>0</v>
      </c>
      <c r="J833" s="34"/>
    </row>
    <row r="834" spans="1:10" s="5" customFormat="1" hidden="1" outlineLevel="1" x14ac:dyDescent="0.3">
      <c r="A834" s="31" t="s">
        <v>214</v>
      </c>
      <c r="B834" s="33" t="e">
        <f>'Supply Assumptions'!B963</f>
        <v>#REF!</v>
      </c>
      <c r="C834" s="109"/>
      <c r="D834" s="109"/>
      <c r="E834" s="280">
        <v>0</v>
      </c>
      <c r="F834" s="280">
        <v>0</v>
      </c>
      <c r="G834" s="280">
        <v>0</v>
      </c>
      <c r="H834" s="280">
        <v>0</v>
      </c>
      <c r="I834" s="280">
        <v>0</v>
      </c>
      <c r="J834" s="34"/>
    </row>
    <row r="835" spans="1:10" s="5" customFormat="1" hidden="1" outlineLevel="1" x14ac:dyDescent="0.3">
      <c r="A835" s="31" t="s">
        <v>214</v>
      </c>
      <c r="B835" s="33" t="e">
        <f>'Supply Assumptions'!B964</f>
        <v>#REF!</v>
      </c>
      <c r="C835" s="109"/>
      <c r="D835" s="109"/>
      <c r="E835" s="280">
        <v>0</v>
      </c>
      <c r="F835" s="280">
        <v>0</v>
      </c>
      <c r="G835" s="280">
        <v>0</v>
      </c>
      <c r="H835" s="280">
        <v>0</v>
      </c>
      <c r="I835" s="280">
        <v>0</v>
      </c>
      <c r="J835" s="34"/>
    </row>
    <row r="836" spans="1:10" s="5" customFormat="1" hidden="1" outlineLevel="1" x14ac:dyDescent="0.3">
      <c r="A836" s="31" t="s">
        <v>214</v>
      </c>
      <c r="B836" s="33" t="e">
        <f>'Supply Assumptions'!B965</f>
        <v>#REF!</v>
      </c>
      <c r="C836" s="109"/>
      <c r="D836" s="109"/>
      <c r="E836" s="280">
        <v>0</v>
      </c>
      <c r="F836" s="280">
        <v>0</v>
      </c>
      <c r="G836" s="280">
        <v>0</v>
      </c>
      <c r="H836" s="280">
        <v>0</v>
      </c>
      <c r="I836" s="280">
        <v>0</v>
      </c>
      <c r="J836" s="34"/>
    </row>
    <row r="837" spans="1:10" s="5" customFormat="1" hidden="1" outlineLevel="1" x14ac:dyDescent="0.3">
      <c r="A837" s="31" t="s">
        <v>214</v>
      </c>
      <c r="B837" s="33" t="e">
        <f>'Supply Assumptions'!B966</f>
        <v>#REF!</v>
      </c>
      <c r="C837" s="109"/>
      <c r="D837" s="109"/>
      <c r="E837" s="280">
        <v>0</v>
      </c>
      <c r="F837" s="280">
        <v>0</v>
      </c>
      <c r="G837" s="280">
        <v>0</v>
      </c>
      <c r="H837" s="280">
        <v>0</v>
      </c>
      <c r="I837" s="280">
        <v>0</v>
      </c>
      <c r="J837" s="34"/>
    </row>
    <row r="838" spans="1:10" s="5" customFormat="1" hidden="1" outlineLevel="1" x14ac:dyDescent="0.3">
      <c r="A838" s="31" t="s">
        <v>214</v>
      </c>
      <c r="B838" s="33" t="e">
        <f>'Supply Assumptions'!B967</f>
        <v>#REF!</v>
      </c>
      <c r="C838" s="109"/>
      <c r="D838" s="109"/>
      <c r="E838" s="280">
        <v>0</v>
      </c>
      <c r="F838" s="280">
        <v>0</v>
      </c>
      <c r="G838" s="280">
        <v>0</v>
      </c>
      <c r="H838" s="280">
        <v>0</v>
      </c>
      <c r="I838" s="280">
        <v>0</v>
      </c>
      <c r="J838" s="34"/>
    </row>
    <row r="839" spans="1:10" s="5" customFormat="1" hidden="1" outlineLevel="1" x14ac:dyDescent="0.3">
      <c r="A839" s="31" t="s">
        <v>214</v>
      </c>
      <c r="B839" s="33" t="e">
        <f>'Supply Assumptions'!B968</f>
        <v>#REF!</v>
      </c>
      <c r="C839" s="109"/>
      <c r="D839" s="109"/>
      <c r="E839" s="280">
        <v>0</v>
      </c>
      <c r="F839" s="280">
        <v>0</v>
      </c>
      <c r="G839" s="280">
        <v>0</v>
      </c>
      <c r="H839" s="280">
        <v>0</v>
      </c>
      <c r="I839" s="280">
        <v>0</v>
      </c>
      <c r="J839" s="34"/>
    </row>
    <row r="840" spans="1:10" s="5" customFormat="1" hidden="1" outlineLevel="1" x14ac:dyDescent="0.3">
      <c r="A840" s="31" t="s">
        <v>214</v>
      </c>
      <c r="B840" s="33" t="e">
        <f>'Supply Assumptions'!B969</f>
        <v>#REF!</v>
      </c>
      <c r="C840" s="109"/>
      <c r="D840" s="109"/>
      <c r="E840" s="280">
        <v>0</v>
      </c>
      <c r="F840" s="280">
        <v>0</v>
      </c>
      <c r="G840" s="280">
        <v>0</v>
      </c>
      <c r="H840" s="280">
        <v>0</v>
      </c>
      <c r="I840" s="280">
        <v>0</v>
      </c>
      <c r="J840" s="34"/>
    </row>
    <row r="841" spans="1:10" s="5" customFormat="1" hidden="1" outlineLevel="1" x14ac:dyDescent="0.3">
      <c r="A841" s="31" t="s">
        <v>214</v>
      </c>
      <c r="B841" s="33" t="e">
        <f>'Supply Assumptions'!B970</f>
        <v>#REF!</v>
      </c>
      <c r="C841" s="109"/>
      <c r="D841" s="109"/>
      <c r="E841" s="280">
        <v>0</v>
      </c>
      <c r="F841" s="280">
        <v>0</v>
      </c>
      <c r="G841" s="280">
        <v>0</v>
      </c>
      <c r="H841" s="280">
        <v>0</v>
      </c>
      <c r="I841" s="280">
        <v>0</v>
      </c>
      <c r="J841" s="34"/>
    </row>
    <row r="842" spans="1:10" s="5" customFormat="1" hidden="1" outlineLevel="1" x14ac:dyDescent="0.3">
      <c r="A842" s="31" t="s">
        <v>214</v>
      </c>
      <c r="B842" s="33" t="str">
        <f>'Supply Assumptions'!B971</f>
        <v>Metropolitan Water District of Southern California</v>
      </c>
      <c r="C842" s="109"/>
      <c r="D842" s="109"/>
      <c r="E842" s="280">
        <v>0</v>
      </c>
      <c r="F842" s="280">
        <v>0</v>
      </c>
      <c r="G842" s="280">
        <v>0</v>
      </c>
      <c r="H842" s="280">
        <v>0</v>
      </c>
      <c r="I842" s="280">
        <v>22.927610130000001</v>
      </c>
      <c r="J842" s="34"/>
    </row>
    <row r="843" spans="1:10" s="5" customFormat="1" hidden="1" outlineLevel="1" x14ac:dyDescent="0.3">
      <c r="A843" s="31" t="s">
        <v>214</v>
      </c>
      <c r="B843" s="33" t="e">
        <f>'Supply Assumptions'!B972</f>
        <v>#REF!</v>
      </c>
      <c r="C843" s="109"/>
      <c r="D843" s="109"/>
      <c r="E843" s="280">
        <v>0</v>
      </c>
      <c r="F843" s="280">
        <v>0</v>
      </c>
      <c r="G843" s="280">
        <v>0</v>
      </c>
      <c r="H843" s="280">
        <v>0</v>
      </c>
      <c r="I843" s="280">
        <v>0</v>
      </c>
      <c r="J843" s="34"/>
    </row>
    <row r="844" spans="1:10" s="5" customFormat="1" hidden="1" outlineLevel="1" x14ac:dyDescent="0.3">
      <c r="A844" s="31" t="s">
        <v>214</v>
      </c>
      <c r="B844" s="33" t="e">
        <f>'Supply Assumptions'!B973</f>
        <v>#REF!</v>
      </c>
      <c r="C844" s="109"/>
      <c r="D844" s="109"/>
      <c r="E844" s="280">
        <v>0</v>
      </c>
      <c r="F844" s="280">
        <v>0</v>
      </c>
      <c r="G844" s="280">
        <v>0</v>
      </c>
      <c r="H844" s="280">
        <v>0</v>
      </c>
      <c r="I844" s="280">
        <v>0</v>
      </c>
      <c r="J844" s="34"/>
    </row>
    <row r="845" spans="1:10" s="5" customFormat="1" hidden="1" outlineLevel="1" x14ac:dyDescent="0.3">
      <c r="A845" s="31" t="s">
        <v>214</v>
      </c>
      <c r="B845" s="33" t="e">
        <f>'Supply Assumptions'!B974</f>
        <v>#REF!</v>
      </c>
      <c r="C845" s="109"/>
      <c r="D845" s="109"/>
      <c r="E845" s="280">
        <v>0</v>
      </c>
      <c r="F845" s="280">
        <v>0</v>
      </c>
      <c r="G845" s="280">
        <v>0</v>
      </c>
      <c r="H845" s="280">
        <v>0</v>
      </c>
      <c r="I845" s="280">
        <v>0</v>
      </c>
      <c r="J845" s="34"/>
    </row>
    <row r="846" spans="1:10" s="5" customFormat="1" hidden="1" outlineLevel="1" x14ac:dyDescent="0.3">
      <c r="A846" s="31" t="s">
        <v>214</v>
      </c>
      <c r="B846" s="33" t="e">
        <f>'Supply Assumptions'!B975</f>
        <v>#REF!</v>
      </c>
      <c r="C846" s="109"/>
      <c r="D846" s="109"/>
      <c r="E846" s="280">
        <v>0</v>
      </c>
      <c r="F846" s="280">
        <v>0</v>
      </c>
      <c r="G846" s="280">
        <v>0</v>
      </c>
      <c r="H846" s="280">
        <v>0</v>
      </c>
      <c r="I846" s="280">
        <v>0</v>
      </c>
      <c r="J846" s="34"/>
    </row>
    <row r="847" spans="1:10" s="5" customFormat="1" hidden="1" outlineLevel="1" x14ac:dyDescent="0.3">
      <c r="A847" s="31" t="s">
        <v>214</v>
      </c>
      <c r="B847" s="33" t="e">
        <f>'Supply Assumptions'!B976</f>
        <v>#REF!</v>
      </c>
      <c r="C847" s="109"/>
      <c r="D847" s="109"/>
      <c r="E847" s="280">
        <v>0</v>
      </c>
      <c r="F847" s="280">
        <v>0</v>
      </c>
      <c r="G847" s="280">
        <v>0</v>
      </c>
      <c r="H847" s="280">
        <v>0</v>
      </c>
      <c r="I847" s="280">
        <v>0</v>
      </c>
      <c r="J847" s="34"/>
    </row>
    <row r="848" spans="1:10" s="5" customFormat="1" hidden="1" outlineLevel="1" x14ac:dyDescent="0.3">
      <c r="A848" s="31" t="s">
        <v>214</v>
      </c>
      <c r="B848" s="33" t="e">
        <f>'Supply Assumptions'!B977</f>
        <v>#REF!</v>
      </c>
      <c r="C848" s="109"/>
      <c r="D848" s="109"/>
      <c r="E848" s="280">
        <v>0</v>
      </c>
      <c r="F848" s="280">
        <v>0</v>
      </c>
      <c r="G848" s="280">
        <v>0</v>
      </c>
      <c r="H848" s="280">
        <v>0</v>
      </c>
      <c r="I848" s="280">
        <v>0</v>
      </c>
      <c r="J848" s="34"/>
    </row>
    <row r="849" spans="1:10" collapsed="1" x14ac:dyDescent="0.3">
      <c r="A849" s="33"/>
      <c r="B849" s="33"/>
      <c r="C849" s="109"/>
      <c r="D849" s="109"/>
      <c r="E849" s="281"/>
      <c r="F849" s="281"/>
      <c r="G849" s="281"/>
      <c r="H849" s="259"/>
      <c r="I849" s="32"/>
      <c r="J849" s="31"/>
    </row>
    <row r="850" spans="1:10" x14ac:dyDescent="0.3">
      <c r="A850" s="33"/>
      <c r="B850" s="32" t="s">
        <v>204</v>
      </c>
      <c r="C850" s="110"/>
      <c r="D850" s="110"/>
      <c r="E850" s="259">
        <f>AVERAGE(E852:E894)</f>
        <v>0</v>
      </c>
      <c r="F850" s="259">
        <f t="shared" ref="F850:I850" si="22">AVERAGE(F852:F894)</f>
        <v>0</v>
      </c>
      <c r="G850" s="259">
        <f t="shared" si="22"/>
        <v>0</v>
      </c>
      <c r="H850" s="259">
        <f t="shared" si="22"/>
        <v>0</v>
      </c>
      <c r="I850" s="259">
        <f t="shared" si="22"/>
        <v>0</v>
      </c>
      <c r="J850" s="134"/>
    </row>
    <row r="851" spans="1:10" x14ac:dyDescent="0.3">
      <c r="A851" s="55" t="s">
        <v>0</v>
      </c>
      <c r="B851" s="55" t="s">
        <v>11</v>
      </c>
      <c r="C851" s="239"/>
      <c r="D851" s="239"/>
      <c r="E851" s="279">
        <v>2025</v>
      </c>
      <c r="F851" s="279">
        <v>2030</v>
      </c>
      <c r="G851" s="279">
        <v>2035</v>
      </c>
      <c r="H851" s="279">
        <v>2040</v>
      </c>
      <c r="I851" s="279">
        <v>2045</v>
      </c>
      <c r="J851" s="189" t="s">
        <v>8</v>
      </c>
    </row>
    <row r="852" spans="1:10" s="5" customFormat="1" hidden="1" outlineLevel="1" x14ac:dyDescent="0.3">
      <c r="A852" s="31" t="s">
        <v>215</v>
      </c>
      <c r="B852" s="33" t="e">
        <f t="shared" ref="B852:B894" si="23">B806</f>
        <v>#REF!</v>
      </c>
      <c r="C852" s="109"/>
      <c r="D852" s="109"/>
      <c r="E852" s="280">
        <v>0</v>
      </c>
      <c r="F852" s="280">
        <v>0</v>
      </c>
      <c r="G852" s="280">
        <v>0</v>
      </c>
      <c r="H852" s="280">
        <v>0</v>
      </c>
      <c r="I852" s="280">
        <v>0</v>
      </c>
      <c r="J852" s="34"/>
    </row>
    <row r="853" spans="1:10" s="5" customFormat="1" hidden="1" outlineLevel="1" x14ac:dyDescent="0.3">
      <c r="A853" s="31" t="s">
        <v>215</v>
      </c>
      <c r="B853" s="33" t="e">
        <f t="shared" si="23"/>
        <v>#REF!</v>
      </c>
      <c r="C853" s="109"/>
      <c r="D853" s="109"/>
      <c r="E853" s="280">
        <v>0</v>
      </c>
      <c r="F853" s="280">
        <v>0</v>
      </c>
      <c r="G853" s="280">
        <v>0</v>
      </c>
      <c r="H853" s="280">
        <v>0</v>
      </c>
      <c r="I853" s="280">
        <v>0</v>
      </c>
      <c r="J853" s="34"/>
    </row>
    <row r="854" spans="1:10" s="5" customFormat="1" hidden="1" outlineLevel="1" x14ac:dyDescent="0.3">
      <c r="A854" s="31" t="s">
        <v>215</v>
      </c>
      <c r="B854" s="33" t="e">
        <f t="shared" si="23"/>
        <v>#REF!</v>
      </c>
      <c r="C854" s="109"/>
      <c r="D854" s="109"/>
      <c r="E854" s="280">
        <v>0</v>
      </c>
      <c r="F854" s="280">
        <v>0</v>
      </c>
      <c r="G854" s="280">
        <v>0</v>
      </c>
      <c r="H854" s="280">
        <v>0</v>
      </c>
      <c r="I854" s="280">
        <v>0</v>
      </c>
      <c r="J854" s="34"/>
    </row>
    <row r="855" spans="1:10" s="5" customFormat="1" hidden="1" outlineLevel="1" x14ac:dyDescent="0.3">
      <c r="A855" s="31" t="s">
        <v>215</v>
      </c>
      <c r="B855" s="33" t="e">
        <f t="shared" si="23"/>
        <v>#REF!</v>
      </c>
      <c r="C855" s="109"/>
      <c r="D855" s="109"/>
      <c r="E855" s="280">
        <v>0</v>
      </c>
      <c r="F855" s="280">
        <v>0</v>
      </c>
      <c r="G855" s="280">
        <v>0</v>
      </c>
      <c r="H855" s="280">
        <v>0</v>
      </c>
      <c r="I855" s="280">
        <v>0</v>
      </c>
      <c r="J855" s="34"/>
    </row>
    <row r="856" spans="1:10" s="5" customFormat="1" hidden="1" outlineLevel="1" x14ac:dyDescent="0.3">
      <c r="A856" s="31" t="s">
        <v>215</v>
      </c>
      <c r="B856" s="33" t="e">
        <f t="shared" si="23"/>
        <v>#REF!</v>
      </c>
      <c r="C856" s="109"/>
      <c r="D856" s="109"/>
      <c r="E856" s="280">
        <v>0</v>
      </c>
      <c r="F856" s="280">
        <v>0</v>
      </c>
      <c r="G856" s="280">
        <v>0</v>
      </c>
      <c r="H856" s="280">
        <v>0</v>
      </c>
      <c r="I856" s="280">
        <v>0</v>
      </c>
      <c r="J856" s="34"/>
    </row>
    <row r="857" spans="1:10" s="5" customFormat="1" hidden="1" outlineLevel="1" x14ac:dyDescent="0.3">
      <c r="A857" s="31" t="s">
        <v>215</v>
      </c>
      <c r="B857" s="33" t="e">
        <f t="shared" si="23"/>
        <v>#REF!</v>
      </c>
      <c r="C857" s="109"/>
      <c r="D857" s="109"/>
      <c r="E857" s="280">
        <v>0</v>
      </c>
      <c r="F857" s="280">
        <v>0</v>
      </c>
      <c r="G857" s="280">
        <v>0</v>
      </c>
      <c r="H857" s="280">
        <v>0</v>
      </c>
      <c r="I857" s="280">
        <v>0</v>
      </c>
      <c r="J857" s="34"/>
    </row>
    <row r="858" spans="1:10" s="5" customFormat="1" hidden="1" outlineLevel="1" x14ac:dyDescent="0.3">
      <c r="A858" s="31" t="s">
        <v>215</v>
      </c>
      <c r="B858" s="33" t="e">
        <f t="shared" si="23"/>
        <v>#REF!</v>
      </c>
      <c r="C858" s="109"/>
      <c r="D858" s="109"/>
      <c r="E858" s="280">
        <v>0</v>
      </c>
      <c r="F858" s="280">
        <v>0</v>
      </c>
      <c r="G858" s="280">
        <v>0</v>
      </c>
      <c r="H858" s="280">
        <v>0</v>
      </c>
      <c r="I858" s="280">
        <v>0</v>
      </c>
      <c r="J858" s="34"/>
    </row>
    <row r="859" spans="1:10" s="5" customFormat="1" hidden="1" outlineLevel="1" x14ac:dyDescent="0.3">
      <c r="A859" s="31" t="s">
        <v>215</v>
      </c>
      <c r="B859" s="33" t="e">
        <f t="shared" si="23"/>
        <v>#REF!</v>
      </c>
      <c r="C859" s="109"/>
      <c r="D859" s="109"/>
      <c r="E859" s="280">
        <v>0</v>
      </c>
      <c r="F859" s="280">
        <v>0</v>
      </c>
      <c r="G859" s="280">
        <v>0</v>
      </c>
      <c r="H859" s="280">
        <v>0</v>
      </c>
      <c r="I859" s="280">
        <v>0</v>
      </c>
      <c r="J859" s="34"/>
    </row>
    <row r="860" spans="1:10" s="5" customFormat="1" hidden="1" outlineLevel="1" x14ac:dyDescent="0.3">
      <c r="A860" s="31" t="s">
        <v>215</v>
      </c>
      <c r="B860" s="33" t="e">
        <f t="shared" si="23"/>
        <v>#REF!</v>
      </c>
      <c r="C860" s="109"/>
      <c r="D860" s="109"/>
      <c r="E860" s="280">
        <v>0</v>
      </c>
      <c r="F860" s="280">
        <v>0</v>
      </c>
      <c r="G860" s="280">
        <v>0</v>
      </c>
      <c r="H860" s="280">
        <v>0</v>
      </c>
      <c r="I860" s="280">
        <v>0</v>
      </c>
      <c r="J860" s="34"/>
    </row>
    <row r="861" spans="1:10" s="5" customFormat="1" hidden="1" outlineLevel="1" x14ac:dyDescent="0.3">
      <c r="A861" s="31" t="s">
        <v>215</v>
      </c>
      <c r="B861" s="33" t="e">
        <f t="shared" si="23"/>
        <v>#REF!</v>
      </c>
      <c r="C861" s="109"/>
      <c r="D861" s="109"/>
      <c r="E861" s="280">
        <v>0</v>
      </c>
      <c r="F861" s="280">
        <v>0</v>
      </c>
      <c r="G861" s="280">
        <v>0</v>
      </c>
      <c r="H861" s="280">
        <v>0</v>
      </c>
      <c r="I861" s="280">
        <v>0</v>
      </c>
      <c r="J861" s="34"/>
    </row>
    <row r="862" spans="1:10" s="5" customFormat="1" hidden="1" outlineLevel="1" x14ac:dyDescent="0.3">
      <c r="A862" s="31" t="s">
        <v>215</v>
      </c>
      <c r="B862" s="33" t="e">
        <f t="shared" si="23"/>
        <v>#REF!</v>
      </c>
      <c r="C862" s="109"/>
      <c r="D862" s="109"/>
      <c r="E862" s="280">
        <v>0</v>
      </c>
      <c r="F862" s="280">
        <v>0</v>
      </c>
      <c r="G862" s="280">
        <v>0</v>
      </c>
      <c r="H862" s="280">
        <v>0</v>
      </c>
      <c r="I862" s="280">
        <v>0</v>
      </c>
      <c r="J862" s="34"/>
    </row>
    <row r="863" spans="1:10" s="5" customFormat="1" hidden="1" outlineLevel="1" x14ac:dyDescent="0.3">
      <c r="A863" s="31" t="s">
        <v>215</v>
      </c>
      <c r="B863" s="33" t="e">
        <f t="shared" si="23"/>
        <v>#REF!</v>
      </c>
      <c r="C863" s="109"/>
      <c r="D863" s="109"/>
      <c r="E863" s="280">
        <v>0</v>
      </c>
      <c r="F863" s="280">
        <v>0</v>
      </c>
      <c r="G863" s="280">
        <v>0</v>
      </c>
      <c r="H863" s="280">
        <v>0</v>
      </c>
      <c r="I863" s="280">
        <v>0</v>
      </c>
      <c r="J863" s="34"/>
    </row>
    <row r="864" spans="1:10" s="5" customFormat="1" hidden="1" outlineLevel="1" x14ac:dyDescent="0.3">
      <c r="A864" s="31" t="s">
        <v>215</v>
      </c>
      <c r="B864" s="33" t="e">
        <f t="shared" si="23"/>
        <v>#REF!</v>
      </c>
      <c r="C864" s="109"/>
      <c r="D864" s="109"/>
      <c r="E864" s="280">
        <v>0</v>
      </c>
      <c r="F864" s="280">
        <v>0</v>
      </c>
      <c r="G864" s="280">
        <v>0</v>
      </c>
      <c r="H864" s="280">
        <v>0</v>
      </c>
      <c r="I864" s="280">
        <v>0</v>
      </c>
      <c r="J864" s="34"/>
    </row>
    <row r="865" spans="1:10" s="5" customFormat="1" hidden="1" outlineLevel="1" x14ac:dyDescent="0.3">
      <c r="A865" s="31" t="s">
        <v>215</v>
      </c>
      <c r="B865" s="33" t="e">
        <f t="shared" si="23"/>
        <v>#REF!</v>
      </c>
      <c r="C865" s="109"/>
      <c r="D865" s="109"/>
      <c r="E865" s="280">
        <v>0</v>
      </c>
      <c r="F865" s="280">
        <v>0</v>
      </c>
      <c r="G865" s="280">
        <v>0</v>
      </c>
      <c r="H865" s="280">
        <v>0</v>
      </c>
      <c r="I865" s="280">
        <v>0</v>
      </c>
      <c r="J865" s="34"/>
    </row>
    <row r="866" spans="1:10" s="5" customFormat="1" hidden="1" outlineLevel="1" x14ac:dyDescent="0.3">
      <c r="A866" s="31" t="s">
        <v>215</v>
      </c>
      <c r="B866" s="33" t="e">
        <f t="shared" si="23"/>
        <v>#REF!</v>
      </c>
      <c r="C866" s="109"/>
      <c r="D866" s="109"/>
      <c r="E866" s="280">
        <v>0</v>
      </c>
      <c r="F866" s="280">
        <v>0</v>
      </c>
      <c r="G866" s="280">
        <v>0</v>
      </c>
      <c r="H866" s="280">
        <v>0</v>
      </c>
      <c r="I866" s="280">
        <v>0</v>
      </c>
      <c r="J866" s="34"/>
    </row>
    <row r="867" spans="1:10" s="5" customFormat="1" hidden="1" outlineLevel="1" x14ac:dyDescent="0.3">
      <c r="A867" s="31" t="s">
        <v>215</v>
      </c>
      <c r="B867" s="33" t="e">
        <f t="shared" si="23"/>
        <v>#REF!</v>
      </c>
      <c r="C867" s="109"/>
      <c r="D867" s="109"/>
      <c r="E867" s="280">
        <v>0</v>
      </c>
      <c r="F867" s="280">
        <v>0</v>
      </c>
      <c r="G867" s="280">
        <v>0</v>
      </c>
      <c r="H867" s="280">
        <v>0</v>
      </c>
      <c r="I867" s="280">
        <v>0</v>
      </c>
      <c r="J867" s="34"/>
    </row>
    <row r="868" spans="1:10" s="5" customFormat="1" hidden="1" outlineLevel="1" x14ac:dyDescent="0.3">
      <c r="A868" s="31" t="s">
        <v>215</v>
      </c>
      <c r="B868" s="33" t="e">
        <f t="shared" si="23"/>
        <v>#REF!</v>
      </c>
      <c r="C868" s="109"/>
      <c r="D868" s="109"/>
      <c r="E868" s="280">
        <v>0</v>
      </c>
      <c r="F868" s="280">
        <v>0</v>
      </c>
      <c r="G868" s="280">
        <v>0</v>
      </c>
      <c r="H868" s="280">
        <v>0</v>
      </c>
      <c r="I868" s="280">
        <v>0</v>
      </c>
      <c r="J868" s="34"/>
    </row>
    <row r="869" spans="1:10" s="5" customFormat="1" hidden="1" outlineLevel="1" x14ac:dyDescent="0.3">
      <c r="A869" s="31" t="s">
        <v>215</v>
      </c>
      <c r="B869" s="33" t="e">
        <f t="shared" si="23"/>
        <v>#REF!</v>
      </c>
      <c r="C869" s="109"/>
      <c r="D869" s="109"/>
      <c r="E869" s="280">
        <v>0</v>
      </c>
      <c r="F869" s="280">
        <v>0</v>
      </c>
      <c r="G869" s="280">
        <v>0</v>
      </c>
      <c r="H869" s="280">
        <v>0</v>
      </c>
      <c r="I869" s="280">
        <v>0</v>
      </c>
      <c r="J869" s="34"/>
    </row>
    <row r="870" spans="1:10" s="5" customFormat="1" hidden="1" outlineLevel="1" x14ac:dyDescent="0.3">
      <c r="A870" s="31" t="s">
        <v>215</v>
      </c>
      <c r="B870" s="33" t="e">
        <f t="shared" si="23"/>
        <v>#REF!</v>
      </c>
      <c r="C870" s="109"/>
      <c r="D870" s="109"/>
      <c r="E870" s="280">
        <v>0</v>
      </c>
      <c r="F870" s="280">
        <v>0</v>
      </c>
      <c r="G870" s="280">
        <v>0</v>
      </c>
      <c r="H870" s="280">
        <v>0</v>
      </c>
      <c r="I870" s="280">
        <v>0</v>
      </c>
      <c r="J870" s="34"/>
    </row>
    <row r="871" spans="1:10" s="5" customFormat="1" hidden="1" outlineLevel="1" x14ac:dyDescent="0.3">
      <c r="A871" s="31" t="s">
        <v>215</v>
      </c>
      <c r="B871" s="33" t="e">
        <f t="shared" si="23"/>
        <v>#REF!</v>
      </c>
      <c r="C871" s="109"/>
      <c r="D871" s="109"/>
      <c r="E871" s="280">
        <v>0</v>
      </c>
      <c r="F871" s="280">
        <v>0</v>
      </c>
      <c r="G871" s="280">
        <v>0</v>
      </c>
      <c r="H871" s="280">
        <v>0</v>
      </c>
      <c r="I871" s="280">
        <v>0</v>
      </c>
      <c r="J871" s="34"/>
    </row>
    <row r="872" spans="1:10" s="5" customFormat="1" hidden="1" outlineLevel="1" x14ac:dyDescent="0.3">
      <c r="A872" s="31" t="s">
        <v>215</v>
      </c>
      <c r="B872" s="33" t="e">
        <f t="shared" si="23"/>
        <v>#REF!</v>
      </c>
      <c r="C872" s="109"/>
      <c r="D872" s="109"/>
      <c r="E872" s="280">
        <v>0</v>
      </c>
      <c r="F872" s="280">
        <v>0</v>
      </c>
      <c r="G872" s="280">
        <v>0</v>
      </c>
      <c r="H872" s="280">
        <v>0</v>
      </c>
      <c r="I872" s="280">
        <v>0</v>
      </c>
      <c r="J872" s="34"/>
    </row>
    <row r="873" spans="1:10" s="5" customFormat="1" hidden="1" outlineLevel="1" x14ac:dyDescent="0.3">
      <c r="A873" s="31" t="s">
        <v>215</v>
      </c>
      <c r="B873" s="33" t="e">
        <f t="shared" si="23"/>
        <v>#REF!</v>
      </c>
      <c r="C873" s="109"/>
      <c r="D873" s="109"/>
      <c r="E873" s="280">
        <v>0</v>
      </c>
      <c r="F873" s="280">
        <v>0</v>
      </c>
      <c r="G873" s="280">
        <v>0</v>
      </c>
      <c r="H873" s="280">
        <v>0</v>
      </c>
      <c r="I873" s="280">
        <v>0</v>
      </c>
      <c r="J873" s="34"/>
    </row>
    <row r="874" spans="1:10" s="5" customFormat="1" hidden="1" outlineLevel="1" x14ac:dyDescent="0.3">
      <c r="A874" s="31" t="s">
        <v>215</v>
      </c>
      <c r="B874" s="33" t="e">
        <f t="shared" si="23"/>
        <v>#REF!</v>
      </c>
      <c r="C874" s="109"/>
      <c r="D874" s="109"/>
      <c r="E874" s="280">
        <v>0</v>
      </c>
      <c r="F874" s="280">
        <v>0</v>
      </c>
      <c r="G874" s="280">
        <v>0</v>
      </c>
      <c r="H874" s="280">
        <v>0</v>
      </c>
      <c r="I874" s="280">
        <v>0</v>
      </c>
      <c r="J874" s="34"/>
    </row>
    <row r="875" spans="1:10" s="5" customFormat="1" hidden="1" outlineLevel="1" x14ac:dyDescent="0.3">
      <c r="A875" s="31" t="s">
        <v>215</v>
      </c>
      <c r="B875" s="33" t="e">
        <f t="shared" si="23"/>
        <v>#REF!</v>
      </c>
      <c r="C875" s="109"/>
      <c r="D875" s="109"/>
      <c r="E875" s="280">
        <v>0</v>
      </c>
      <c r="F875" s="280">
        <v>0</v>
      </c>
      <c r="G875" s="280">
        <v>0</v>
      </c>
      <c r="H875" s="280">
        <v>0</v>
      </c>
      <c r="I875" s="280">
        <v>0</v>
      </c>
      <c r="J875" s="34"/>
    </row>
    <row r="876" spans="1:10" s="5" customFormat="1" hidden="1" outlineLevel="1" x14ac:dyDescent="0.3">
      <c r="A876" s="31" t="s">
        <v>215</v>
      </c>
      <c r="B876" s="33" t="e">
        <f t="shared" si="23"/>
        <v>#REF!</v>
      </c>
      <c r="C876" s="109"/>
      <c r="D876" s="109"/>
      <c r="E876" s="280">
        <v>0</v>
      </c>
      <c r="F876" s="280">
        <v>0</v>
      </c>
      <c r="G876" s="280">
        <v>0</v>
      </c>
      <c r="H876" s="280">
        <v>0</v>
      </c>
      <c r="I876" s="280">
        <v>0</v>
      </c>
      <c r="J876" s="34"/>
    </row>
    <row r="877" spans="1:10" s="5" customFormat="1" hidden="1" outlineLevel="1" x14ac:dyDescent="0.3">
      <c r="A877" s="31" t="s">
        <v>215</v>
      </c>
      <c r="B877" s="33" t="e">
        <f t="shared" si="23"/>
        <v>#REF!</v>
      </c>
      <c r="C877" s="109"/>
      <c r="D877" s="109"/>
      <c r="E877" s="280">
        <v>0</v>
      </c>
      <c r="F877" s="280">
        <v>0</v>
      </c>
      <c r="G877" s="280">
        <v>0</v>
      </c>
      <c r="H877" s="280">
        <v>0</v>
      </c>
      <c r="I877" s="280">
        <v>0</v>
      </c>
      <c r="J877" s="34"/>
    </row>
    <row r="878" spans="1:10" s="5" customFormat="1" hidden="1" outlineLevel="1" x14ac:dyDescent="0.3">
      <c r="A878" s="31" t="s">
        <v>215</v>
      </c>
      <c r="B878" s="33" t="e">
        <f t="shared" si="23"/>
        <v>#REF!</v>
      </c>
      <c r="C878" s="109"/>
      <c r="D878" s="109"/>
      <c r="E878" s="280">
        <v>0</v>
      </c>
      <c r="F878" s="280">
        <v>0</v>
      </c>
      <c r="G878" s="280">
        <v>0</v>
      </c>
      <c r="H878" s="280">
        <v>0</v>
      </c>
      <c r="I878" s="280">
        <v>0</v>
      </c>
      <c r="J878" s="34"/>
    </row>
    <row r="879" spans="1:10" s="5" customFormat="1" hidden="1" outlineLevel="1" x14ac:dyDescent="0.3">
      <c r="A879" s="31" t="s">
        <v>215</v>
      </c>
      <c r="B879" s="33" t="e">
        <f t="shared" si="23"/>
        <v>#REF!</v>
      </c>
      <c r="C879" s="109"/>
      <c r="D879" s="109"/>
      <c r="E879" s="280">
        <v>0</v>
      </c>
      <c r="F879" s="280">
        <v>0</v>
      </c>
      <c r="G879" s="280">
        <v>0</v>
      </c>
      <c r="H879" s="280">
        <v>0</v>
      </c>
      <c r="I879" s="280">
        <v>0</v>
      </c>
      <c r="J879" s="34"/>
    </row>
    <row r="880" spans="1:10" s="5" customFormat="1" hidden="1" outlineLevel="1" x14ac:dyDescent="0.3">
      <c r="A880" s="31" t="s">
        <v>215</v>
      </c>
      <c r="B880" s="33" t="e">
        <f t="shared" si="23"/>
        <v>#REF!</v>
      </c>
      <c r="C880" s="109"/>
      <c r="D880" s="109"/>
      <c r="E880" s="280">
        <v>0</v>
      </c>
      <c r="F880" s="280">
        <v>0</v>
      </c>
      <c r="G880" s="280">
        <v>0</v>
      </c>
      <c r="H880" s="280">
        <v>0</v>
      </c>
      <c r="I880" s="280">
        <v>0</v>
      </c>
      <c r="J880" s="34"/>
    </row>
    <row r="881" spans="1:10" s="5" customFormat="1" hidden="1" outlineLevel="1" x14ac:dyDescent="0.3">
      <c r="A881" s="31" t="s">
        <v>215</v>
      </c>
      <c r="B881" s="33" t="e">
        <f t="shared" si="23"/>
        <v>#REF!</v>
      </c>
      <c r="C881" s="109"/>
      <c r="D881" s="109"/>
      <c r="E881" s="280">
        <v>0</v>
      </c>
      <c r="F881" s="280">
        <v>0</v>
      </c>
      <c r="G881" s="280">
        <v>0</v>
      </c>
      <c r="H881" s="280">
        <v>0</v>
      </c>
      <c r="I881" s="280">
        <v>0</v>
      </c>
      <c r="J881" s="34"/>
    </row>
    <row r="882" spans="1:10" s="5" customFormat="1" hidden="1" outlineLevel="1" x14ac:dyDescent="0.3">
      <c r="A882" s="31" t="s">
        <v>215</v>
      </c>
      <c r="B882" s="33" t="e">
        <f t="shared" si="23"/>
        <v>#REF!</v>
      </c>
      <c r="C882" s="109"/>
      <c r="D882" s="109"/>
      <c r="E882" s="280">
        <v>0</v>
      </c>
      <c r="F882" s="280">
        <v>0</v>
      </c>
      <c r="G882" s="280">
        <v>0</v>
      </c>
      <c r="H882" s="280">
        <v>0</v>
      </c>
      <c r="I882" s="280">
        <v>0</v>
      </c>
      <c r="J882" s="34"/>
    </row>
    <row r="883" spans="1:10" s="5" customFormat="1" hidden="1" outlineLevel="1" x14ac:dyDescent="0.3">
      <c r="A883" s="31" t="s">
        <v>215</v>
      </c>
      <c r="B883" s="33" t="e">
        <f t="shared" si="23"/>
        <v>#REF!</v>
      </c>
      <c r="C883" s="109"/>
      <c r="D883" s="109"/>
      <c r="E883" s="280">
        <v>0</v>
      </c>
      <c r="F883" s="280">
        <v>0</v>
      </c>
      <c r="G883" s="280">
        <v>0</v>
      </c>
      <c r="H883" s="280">
        <v>0</v>
      </c>
      <c r="I883" s="280">
        <v>0</v>
      </c>
      <c r="J883" s="34"/>
    </row>
    <row r="884" spans="1:10" s="5" customFormat="1" hidden="1" outlineLevel="1" x14ac:dyDescent="0.3">
      <c r="A884" s="31" t="s">
        <v>215</v>
      </c>
      <c r="B884" s="33" t="e">
        <f t="shared" si="23"/>
        <v>#REF!</v>
      </c>
      <c r="C884" s="109"/>
      <c r="D884" s="109"/>
      <c r="E884" s="280">
        <v>0</v>
      </c>
      <c r="F884" s="280">
        <v>0</v>
      </c>
      <c r="G884" s="280">
        <v>0</v>
      </c>
      <c r="H884" s="280">
        <v>0</v>
      </c>
      <c r="I884" s="280">
        <v>0</v>
      </c>
      <c r="J884" s="34"/>
    </row>
    <row r="885" spans="1:10" s="5" customFormat="1" hidden="1" outlineLevel="1" x14ac:dyDescent="0.3">
      <c r="A885" s="31" t="s">
        <v>215</v>
      </c>
      <c r="B885" s="33" t="e">
        <f t="shared" si="23"/>
        <v>#REF!</v>
      </c>
      <c r="C885" s="109"/>
      <c r="D885" s="109"/>
      <c r="E885" s="280">
        <v>0</v>
      </c>
      <c r="F885" s="280">
        <v>0</v>
      </c>
      <c r="G885" s="280">
        <v>0</v>
      </c>
      <c r="H885" s="280">
        <v>0</v>
      </c>
      <c r="I885" s="280">
        <v>0</v>
      </c>
      <c r="J885" s="34"/>
    </row>
    <row r="886" spans="1:10" s="5" customFormat="1" hidden="1" outlineLevel="1" x14ac:dyDescent="0.3">
      <c r="A886" s="31" t="s">
        <v>215</v>
      </c>
      <c r="B886" s="33" t="e">
        <f t="shared" si="23"/>
        <v>#REF!</v>
      </c>
      <c r="C886" s="109"/>
      <c r="D886" s="109"/>
      <c r="E886" s="280">
        <v>0</v>
      </c>
      <c r="F886" s="280">
        <v>0</v>
      </c>
      <c r="G886" s="280">
        <v>0</v>
      </c>
      <c r="H886" s="280">
        <v>0</v>
      </c>
      <c r="I886" s="280">
        <v>0</v>
      </c>
      <c r="J886" s="34"/>
    </row>
    <row r="887" spans="1:10" s="5" customFormat="1" hidden="1" outlineLevel="1" x14ac:dyDescent="0.3">
      <c r="A887" s="31" t="s">
        <v>215</v>
      </c>
      <c r="B887" s="33" t="e">
        <f t="shared" si="23"/>
        <v>#REF!</v>
      </c>
      <c r="C887" s="109"/>
      <c r="D887" s="109"/>
      <c r="E887" s="280">
        <v>0</v>
      </c>
      <c r="F887" s="280">
        <v>0</v>
      </c>
      <c r="G887" s="280">
        <v>0</v>
      </c>
      <c r="H887" s="280">
        <v>0</v>
      </c>
      <c r="I887" s="280">
        <v>0</v>
      </c>
      <c r="J887" s="34"/>
    </row>
    <row r="888" spans="1:10" s="5" customFormat="1" hidden="1" outlineLevel="1" x14ac:dyDescent="0.3">
      <c r="A888" s="31" t="s">
        <v>215</v>
      </c>
      <c r="B888" s="33" t="str">
        <f t="shared" si="23"/>
        <v>Metropolitan Water District of Southern California</v>
      </c>
      <c r="C888" s="109"/>
      <c r="D888" s="109"/>
      <c r="E888" s="280">
        <v>0</v>
      </c>
      <c r="F888" s="280">
        <v>0</v>
      </c>
      <c r="G888" s="280">
        <v>0</v>
      </c>
      <c r="H888" s="280">
        <v>0</v>
      </c>
      <c r="I888" s="280">
        <v>0</v>
      </c>
      <c r="J888" s="34"/>
    </row>
    <row r="889" spans="1:10" s="5" customFormat="1" hidden="1" outlineLevel="1" x14ac:dyDescent="0.3">
      <c r="A889" s="31" t="s">
        <v>215</v>
      </c>
      <c r="B889" s="33" t="e">
        <f t="shared" si="23"/>
        <v>#REF!</v>
      </c>
      <c r="C889" s="109"/>
      <c r="D889" s="109"/>
      <c r="E889" s="280">
        <v>0</v>
      </c>
      <c r="F889" s="280">
        <v>0</v>
      </c>
      <c r="G889" s="280">
        <v>0</v>
      </c>
      <c r="H889" s="280">
        <v>0</v>
      </c>
      <c r="I889" s="280">
        <v>0</v>
      </c>
      <c r="J889" s="34"/>
    </row>
    <row r="890" spans="1:10" s="5" customFormat="1" hidden="1" outlineLevel="1" x14ac:dyDescent="0.3">
      <c r="A890" s="31" t="s">
        <v>215</v>
      </c>
      <c r="B890" s="33" t="e">
        <f t="shared" si="23"/>
        <v>#REF!</v>
      </c>
      <c r="C890" s="109"/>
      <c r="D890" s="109"/>
      <c r="E890" s="280">
        <v>0</v>
      </c>
      <c r="F890" s="280">
        <v>0</v>
      </c>
      <c r="G890" s="280">
        <v>0</v>
      </c>
      <c r="H890" s="280">
        <v>0</v>
      </c>
      <c r="I890" s="280">
        <v>0</v>
      </c>
      <c r="J890" s="34"/>
    </row>
    <row r="891" spans="1:10" s="5" customFormat="1" hidden="1" outlineLevel="1" x14ac:dyDescent="0.3">
      <c r="A891" s="31" t="s">
        <v>215</v>
      </c>
      <c r="B891" s="33" t="e">
        <f t="shared" si="23"/>
        <v>#REF!</v>
      </c>
      <c r="C891" s="109"/>
      <c r="D891" s="109"/>
      <c r="E891" s="280">
        <v>0</v>
      </c>
      <c r="F891" s="280">
        <v>0</v>
      </c>
      <c r="G891" s="280">
        <v>0</v>
      </c>
      <c r="H891" s="280">
        <v>0</v>
      </c>
      <c r="I891" s="280">
        <v>0</v>
      </c>
      <c r="J891" s="34"/>
    </row>
    <row r="892" spans="1:10" s="5" customFormat="1" hidden="1" outlineLevel="1" x14ac:dyDescent="0.3">
      <c r="A892" s="31" t="s">
        <v>215</v>
      </c>
      <c r="B892" s="33" t="e">
        <f t="shared" si="23"/>
        <v>#REF!</v>
      </c>
      <c r="C892" s="109"/>
      <c r="D892" s="109"/>
      <c r="E892" s="280">
        <v>0</v>
      </c>
      <c r="F892" s="280">
        <v>0</v>
      </c>
      <c r="G892" s="280">
        <v>0</v>
      </c>
      <c r="H892" s="280">
        <v>0</v>
      </c>
      <c r="I892" s="280">
        <v>0</v>
      </c>
      <c r="J892" s="34"/>
    </row>
    <row r="893" spans="1:10" s="5" customFormat="1" hidden="1" outlineLevel="1" x14ac:dyDescent="0.3">
      <c r="A893" s="31" t="s">
        <v>215</v>
      </c>
      <c r="B893" s="33" t="e">
        <f t="shared" si="23"/>
        <v>#REF!</v>
      </c>
      <c r="C893" s="109"/>
      <c r="D893" s="109"/>
      <c r="E893" s="280">
        <v>0</v>
      </c>
      <c r="F893" s="280">
        <v>0</v>
      </c>
      <c r="G893" s="280">
        <v>0</v>
      </c>
      <c r="H893" s="280">
        <v>0</v>
      </c>
      <c r="I893" s="280">
        <v>0</v>
      </c>
      <c r="J893" s="34"/>
    </row>
    <row r="894" spans="1:10" s="5" customFormat="1" hidden="1" outlineLevel="1" x14ac:dyDescent="0.3">
      <c r="A894" s="31" t="s">
        <v>215</v>
      </c>
      <c r="B894" s="33" t="e">
        <f t="shared" si="23"/>
        <v>#REF!</v>
      </c>
      <c r="C894" s="109"/>
      <c r="D894" s="109"/>
      <c r="E894" s="280">
        <v>0</v>
      </c>
      <c r="F894" s="280">
        <v>0</v>
      </c>
      <c r="G894" s="280">
        <v>0</v>
      </c>
      <c r="H894" s="280">
        <v>0</v>
      </c>
      <c r="I894" s="280">
        <v>0</v>
      </c>
      <c r="J894" s="34"/>
    </row>
    <row r="895" spans="1:10" collapsed="1" x14ac:dyDescent="0.3">
      <c r="A895" s="190"/>
      <c r="B895" s="53"/>
      <c r="C895" s="248"/>
      <c r="D895" s="248"/>
      <c r="E895" s="282"/>
      <c r="F895" s="282"/>
      <c r="G895" s="282"/>
      <c r="H895" s="32"/>
      <c r="I895" s="32"/>
      <c r="J895" s="31"/>
    </row>
    <row r="896" spans="1:10" x14ac:dyDescent="0.3">
      <c r="A896" s="33"/>
      <c r="B896" s="32" t="s">
        <v>204</v>
      </c>
      <c r="C896" s="110"/>
      <c r="D896" s="110"/>
      <c r="E896" s="259">
        <f>AVERAGE(E898:E940)</f>
        <v>0</v>
      </c>
      <c r="F896" s="259">
        <f>AVERAGE(F898:F940)</f>
        <v>0</v>
      </c>
      <c r="G896" s="259">
        <f t="shared" ref="G896:I896" si="24">AVERAGE(G898:G940)</f>
        <v>0</v>
      </c>
      <c r="H896" s="259">
        <f t="shared" si="24"/>
        <v>0</v>
      </c>
      <c r="I896" s="259">
        <f t="shared" si="24"/>
        <v>2.3255813953488373</v>
      </c>
      <c r="J896" s="134"/>
    </row>
    <row r="897" spans="1:10" x14ac:dyDescent="0.3">
      <c r="A897" s="55" t="s">
        <v>0</v>
      </c>
      <c r="B897" s="55" t="s">
        <v>11</v>
      </c>
      <c r="C897" s="239"/>
      <c r="D897" s="239"/>
      <c r="E897" s="279">
        <v>2025</v>
      </c>
      <c r="F897" s="279">
        <v>2030</v>
      </c>
      <c r="G897" s="279">
        <v>2035</v>
      </c>
      <c r="H897" s="279">
        <v>2040</v>
      </c>
      <c r="I897" s="279">
        <v>2045</v>
      </c>
      <c r="J897" s="189" t="s">
        <v>8</v>
      </c>
    </row>
    <row r="898" spans="1:10" s="5" customFormat="1" hidden="1" outlineLevel="1" x14ac:dyDescent="0.3">
      <c r="A898" s="31" t="s">
        <v>216</v>
      </c>
      <c r="B898" s="33" t="e">
        <f>'Supply Assumptions'!B843</f>
        <v>#REF!</v>
      </c>
      <c r="C898" s="109"/>
      <c r="D898" s="109"/>
      <c r="E898" s="280">
        <v>0</v>
      </c>
      <c r="F898" s="283">
        <v>0</v>
      </c>
      <c r="G898" s="283">
        <v>0</v>
      </c>
      <c r="H898" s="283">
        <v>0</v>
      </c>
      <c r="I898" s="283">
        <v>0</v>
      </c>
      <c r="J898" s="34"/>
    </row>
    <row r="899" spans="1:10" s="5" customFormat="1" hidden="1" outlineLevel="1" x14ac:dyDescent="0.3">
      <c r="A899" s="31" t="s">
        <v>216</v>
      </c>
      <c r="B899" s="33" t="e">
        <f>'Supply Assumptions'!B844</f>
        <v>#REF!</v>
      </c>
      <c r="C899" s="109"/>
      <c r="D899" s="109"/>
      <c r="E899" s="280">
        <v>0</v>
      </c>
      <c r="F899" s="283">
        <v>0</v>
      </c>
      <c r="G899" s="283">
        <v>0</v>
      </c>
      <c r="H899" s="283">
        <v>0</v>
      </c>
      <c r="I899" s="283">
        <v>0</v>
      </c>
      <c r="J899" s="34"/>
    </row>
    <row r="900" spans="1:10" s="5" customFormat="1" hidden="1" outlineLevel="1" x14ac:dyDescent="0.3">
      <c r="A900" s="31" t="s">
        <v>216</v>
      </c>
      <c r="B900" s="33" t="e">
        <f>'Supply Assumptions'!B845</f>
        <v>#REF!</v>
      </c>
      <c r="C900" s="109"/>
      <c r="D900" s="109"/>
      <c r="E900" s="280">
        <v>0</v>
      </c>
      <c r="F900" s="283">
        <v>0</v>
      </c>
      <c r="G900" s="283">
        <v>0</v>
      </c>
      <c r="H900" s="283">
        <v>0</v>
      </c>
      <c r="I900" s="283">
        <v>0</v>
      </c>
      <c r="J900" s="34"/>
    </row>
    <row r="901" spans="1:10" s="5" customFormat="1" hidden="1" outlineLevel="1" x14ac:dyDescent="0.3">
      <c r="A901" s="31" t="s">
        <v>216</v>
      </c>
      <c r="B901" s="33" t="e">
        <f>'Supply Assumptions'!B846</f>
        <v>#REF!</v>
      </c>
      <c r="C901" s="109"/>
      <c r="D901" s="109"/>
      <c r="E901" s="280">
        <v>0</v>
      </c>
      <c r="F901" s="283">
        <v>0</v>
      </c>
      <c r="G901" s="283">
        <v>0</v>
      </c>
      <c r="H901" s="283">
        <v>0</v>
      </c>
      <c r="I901" s="283">
        <v>0</v>
      </c>
      <c r="J901" s="34"/>
    </row>
    <row r="902" spans="1:10" s="5" customFormat="1" hidden="1" outlineLevel="1" x14ac:dyDescent="0.3">
      <c r="A902" s="31" t="s">
        <v>216</v>
      </c>
      <c r="B902" s="33" t="e">
        <f>'Supply Assumptions'!B847</f>
        <v>#REF!</v>
      </c>
      <c r="C902" s="109"/>
      <c r="D902" s="109"/>
      <c r="E902" s="280">
        <v>0</v>
      </c>
      <c r="F902" s="283">
        <v>0</v>
      </c>
      <c r="G902" s="283">
        <v>0</v>
      </c>
      <c r="H902" s="283">
        <v>0</v>
      </c>
      <c r="I902" s="283">
        <v>0</v>
      </c>
      <c r="J902" s="34"/>
    </row>
    <row r="903" spans="1:10" s="5" customFormat="1" hidden="1" outlineLevel="1" x14ac:dyDescent="0.3">
      <c r="A903" s="31" t="s">
        <v>216</v>
      </c>
      <c r="B903" s="33" t="e">
        <f>'Supply Assumptions'!B848</f>
        <v>#REF!</v>
      </c>
      <c r="C903" s="109"/>
      <c r="D903" s="109"/>
      <c r="E903" s="280">
        <v>0</v>
      </c>
      <c r="F903" s="283">
        <v>0</v>
      </c>
      <c r="G903" s="283">
        <v>0</v>
      </c>
      <c r="H903" s="283">
        <v>0</v>
      </c>
      <c r="I903" s="283">
        <v>0</v>
      </c>
      <c r="J903" s="34"/>
    </row>
    <row r="904" spans="1:10" s="5" customFormat="1" hidden="1" outlineLevel="1" x14ac:dyDescent="0.3">
      <c r="A904" s="31" t="s">
        <v>216</v>
      </c>
      <c r="B904" s="33" t="e">
        <f>'Supply Assumptions'!B849</f>
        <v>#REF!</v>
      </c>
      <c r="C904" s="109"/>
      <c r="D904" s="109"/>
      <c r="E904" s="280">
        <v>0</v>
      </c>
      <c r="F904" s="283">
        <v>0</v>
      </c>
      <c r="G904" s="283">
        <v>0</v>
      </c>
      <c r="H904" s="283">
        <v>0</v>
      </c>
      <c r="I904" s="283">
        <v>0</v>
      </c>
      <c r="J904" s="34"/>
    </row>
    <row r="905" spans="1:10" s="5" customFormat="1" hidden="1" outlineLevel="1" x14ac:dyDescent="0.3">
      <c r="A905" s="31" t="s">
        <v>216</v>
      </c>
      <c r="B905" s="33" t="e">
        <f>'Supply Assumptions'!B850</f>
        <v>#REF!</v>
      </c>
      <c r="C905" s="109"/>
      <c r="D905" s="109"/>
      <c r="E905" s="280">
        <v>0</v>
      </c>
      <c r="F905" s="283">
        <v>0</v>
      </c>
      <c r="G905" s="283">
        <v>0</v>
      </c>
      <c r="H905" s="283">
        <v>0</v>
      </c>
      <c r="I905" s="283">
        <v>0</v>
      </c>
      <c r="J905" s="34"/>
    </row>
    <row r="906" spans="1:10" s="5" customFormat="1" hidden="1" outlineLevel="1" x14ac:dyDescent="0.3">
      <c r="A906" s="31" t="s">
        <v>216</v>
      </c>
      <c r="B906" s="33" t="e">
        <f>'Supply Assumptions'!B851</f>
        <v>#REF!</v>
      </c>
      <c r="C906" s="109"/>
      <c r="D906" s="109"/>
      <c r="E906" s="280">
        <v>0</v>
      </c>
      <c r="F906" s="283">
        <v>0</v>
      </c>
      <c r="G906" s="283">
        <v>0</v>
      </c>
      <c r="H906" s="283">
        <v>0</v>
      </c>
      <c r="I906" s="283">
        <v>0</v>
      </c>
      <c r="J906" s="34"/>
    </row>
    <row r="907" spans="1:10" s="5" customFormat="1" hidden="1" outlineLevel="1" x14ac:dyDescent="0.3">
      <c r="A907" s="31" t="s">
        <v>216</v>
      </c>
      <c r="B907" s="33" t="e">
        <f>'Supply Assumptions'!B852</f>
        <v>#REF!</v>
      </c>
      <c r="C907" s="109"/>
      <c r="D907" s="109"/>
      <c r="E907" s="280">
        <v>0</v>
      </c>
      <c r="F907" s="283">
        <v>0</v>
      </c>
      <c r="G907" s="283">
        <v>0</v>
      </c>
      <c r="H907" s="283">
        <v>0</v>
      </c>
      <c r="I907" s="283">
        <v>0</v>
      </c>
      <c r="J907" s="34"/>
    </row>
    <row r="908" spans="1:10" s="5" customFormat="1" hidden="1" outlineLevel="1" x14ac:dyDescent="0.3">
      <c r="A908" s="31" t="s">
        <v>216</v>
      </c>
      <c r="B908" s="33" t="e">
        <f>'Supply Assumptions'!B853</f>
        <v>#REF!</v>
      </c>
      <c r="C908" s="109"/>
      <c r="D908" s="109"/>
      <c r="E908" s="280">
        <v>0</v>
      </c>
      <c r="F908" s="283">
        <v>0</v>
      </c>
      <c r="G908" s="283">
        <v>0</v>
      </c>
      <c r="H908" s="283">
        <v>0</v>
      </c>
      <c r="I908" s="283">
        <v>0</v>
      </c>
      <c r="J908" s="34"/>
    </row>
    <row r="909" spans="1:10" s="5" customFormat="1" hidden="1" outlineLevel="1" x14ac:dyDescent="0.3">
      <c r="A909" s="31" t="s">
        <v>216</v>
      </c>
      <c r="B909" s="33" t="e">
        <f>'Supply Assumptions'!B854</f>
        <v>#REF!</v>
      </c>
      <c r="C909" s="109"/>
      <c r="D909" s="109"/>
      <c r="E909" s="280">
        <v>0</v>
      </c>
      <c r="F909" s="283">
        <v>0</v>
      </c>
      <c r="G909" s="283">
        <v>0</v>
      </c>
      <c r="H909" s="283">
        <v>0</v>
      </c>
      <c r="I909" s="283">
        <v>0</v>
      </c>
      <c r="J909" s="34"/>
    </row>
    <row r="910" spans="1:10" s="5" customFormat="1" hidden="1" outlineLevel="1" x14ac:dyDescent="0.3">
      <c r="A910" s="31" t="s">
        <v>216</v>
      </c>
      <c r="B910" s="33" t="e">
        <f>'Supply Assumptions'!B855</f>
        <v>#REF!</v>
      </c>
      <c r="C910" s="109"/>
      <c r="D910" s="109"/>
      <c r="E910" s="280">
        <v>0</v>
      </c>
      <c r="F910" s="283">
        <v>0</v>
      </c>
      <c r="G910" s="283">
        <v>0</v>
      </c>
      <c r="H910" s="283">
        <v>0</v>
      </c>
      <c r="I910" s="283">
        <v>0</v>
      </c>
      <c r="J910" s="34"/>
    </row>
    <row r="911" spans="1:10" s="5" customFormat="1" hidden="1" outlineLevel="1" x14ac:dyDescent="0.3">
      <c r="A911" s="31" t="s">
        <v>216</v>
      </c>
      <c r="B911" s="33" t="e">
        <f>'Supply Assumptions'!B856</f>
        <v>#REF!</v>
      </c>
      <c r="C911" s="109"/>
      <c r="D911" s="109"/>
      <c r="E911" s="280">
        <v>0</v>
      </c>
      <c r="F911" s="283">
        <v>0</v>
      </c>
      <c r="G911" s="283">
        <v>0</v>
      </c>
      <c r="H911" s="283">
        <v>0</v>
      </c>
      <c r="I911" s="283">
        <v>0</v>
      </c>
      <c r="J911" s="34"/>
    </row>
    <row r="912" spans="1:10" s="5" customFormat="1" hidden="1" outlineLevel="1" x14ac:dyDescent="0.3">
      <c r="A912" s="31" t="s">
        <v>216</v>
      </c>
      <c r="B912" s="33" t="e">
        <f>'Supply Assumptions'!B857</f>
        <v>#REF!</v>
      </c>
      <c r="C912" s="109"/>
      <c r="D912" s="109"/>
      <c r="E912" s="280">
        <v>0</v>
      </c>
      <c r="F912" s="283">
        <v>0</v>
      </c>
      <c r="G912" s="283">
        <v>0</v>
      </c>
      <c r="H912" s="283">
        <v>0</v>
      </c>
      <c r="I912" s="283">
        <v>0</v>
      </c>
      <c r="J912" s="34"/>
    </row>
    <row r="913" spans="1:10" s="5" customFormat="1" hidden="1" outlineLevel="1" x14ac:dyDescent="0.3">
      <c r="A913" s="31" t="s">
        <v>216</v>
      </c>
      <c r="B913" s="33" t="e">
        <f>'Supply Assumptions'!B858</f>
        <v>#REF!</v>
      </c>
      <c r="C913" s="109"/>
      <c r="D913" s="109"/>
      <c r="E913" s="280">
        <v>0</v>
      </c>
      <c r="F913" s="283">
        <v>0</v>
      </c>
      <c r="G913" s="283">
        <v>0</v>
      </c>
      <c r="H913" s="283">
        <v>0</v>
      </c>
      <c r="I913" s="283">
        <v>0</v>
      </c>
      <c r="J913" s="34"/>
    </row>
    <row r="914" spans="1:10" s="5" customFormat="1" hidden="1" outlineLevel="1" x14ac:dyDescent="0.3">
      <c r="A914" s="31" t="s">
        <v>216</v>
      </c>
      <c r="B914" s="33" t="e">
        <f>'Supply Assumptions'!B859</f>
        <v>#REF!</v>
      </c>
      <c r="C914" s="109"/>
      <c r="D914" s="109"/>
      <c r="E914" s="280">
        <v>0</v>
      </c>
      <c r="F914" s="283">
        <v>0</v>
      </c>
      <c r="G914" s="283">
        <v>0</v>
      </c>
      <c r="H914" s="283">
        <v>0</v>
      </c>
      <c r="I914" s="283">
        <v>0</v>
      </c>
      <c r="J914" s="34"/>
    </row>
    <row r="915" spans="1:10" s="5" customFormat="1" hidden="1" outlineLevel="1" x14ac:dyDescent="0.3">
      <c r="A915" s="31" t="s">
        <v>216</v>
      </c>
      <c r="B915" s="33" t="e">
        <f>'Supply Assumptions'!B860</f>
        <v>#REF!</v>
      </c>
      <c r="C915" s="109"/>
      <c r="D915" s="109"/>
      <c r="E915" s="280">
        <v>0</v>
      </c>
      <c r="F915" s="283">
        <v>0</v>
      </c>
      <c r="G915" s="283">
        <v>0</v>
      </c>
      <c r="H915" s="283">
        <v>0</v>
      </c>
      <c r="I915" s="283">
        <v>0</v>
      </c>
      <c r="J915" s="34"/>
    </row>
    <row r="916" spans="1:10" s="5" customFormat="1" hidden="1" outlineLevel="1" x14ac:dyDescent="0.3">
      <c r="A916" s="31" t="s">
        <v>216</v>
      </c>
      <c r="B916" s="33" t="e">
        <f>'Supply Assumptions'!B861</f>
        <v>#REF!</v>
      </c>
      <c r="C916" s="109"/>
      <c r="D916" s="109"/>
      <c r="E916" s="280">
        <v>0</v>
      </c>
      <c r="F916" s="283">
        <v>0</v>
      </c>
      <c r="G916" s="283">
        <v>0</v>
      </c>
      <c r="H916" s="283">
        <v>0</v>
      </c>
      <c r="I916" s="283">
        <v>0</v>
      </c>
      <c r="J916" s="34"/>
    </row>
    <row r="917" spans="1:10" s="5" customFormat="1" hidden="1" outlineLevel="1" x14ac:dyDescent="0.3">
      <c r="A917" s="31" t="s">
        <v>216</v>
      </c>
      <c r="B917" s="33" t="e">
        <f>'Supply Assumptions'!B862</f>
        <v>#REF!</v>
      </c>
      <c r="C917" s="109"/>
      <c r="D917" s="109"/>
      <c r="E917" s="280">
        <v>0</v>
      </c>
      <c r="F917" s="283">
        <v>0</v>
      </c>
      <c r="G917" s="283">
        <v>0</v>
      </c>
      <c r="H917" s="283">
        <v>0</v>
      </c>
      <c r="I917" s="283">
        <v>0</v>
      </c>
      <c r="J917" s="34"/>
    </row>
    <row r="918" spans="1:10" s="5" customFormat="1" hidden="1" outlineLevel="1" x14ac:dyDescent="0.3">
      <c r="A918" s="31" t="s">
        <v>216</v>
      </c>
      <c r="B918" s="33" t="e">
        <f>'Supply Assumptions'!B863</f>
        <v>#REF!</v>
      </c>
      <c r="C918" s="109"/>
      <c r="D918" s="109"/>
      <c r="E918" s="280">
        <v>0</v>
      </c>
      <c r="F918" s="283">
        <v>0</v>
      </c>
      <c r="G918" s="283">
        <v>0</v>
      </c>
      <c r="H918" s="283">
        <v>0</v>
      </c>
      <c r="I918" s="283">
        <v>0</v>
      </c>
      <c r="J918" s="34"/>
    </row>
    <row r="919" spans="1:10" s="5" customFormat="1" hidden="1" outlineLevel="1" x14ac:dyDescent="0.3">
      <c r="A919" s="31" t="s">
        <v>216</v>
      </c>
      <c r="B919" s="33" t="e">
        <f>'Supply Assumptions'!B864</f>
        <v>#REF!</v>
      </c>
      <c r="C919" s="109"/>
      <c r="D919" s="109"/>
      <c r="E919" s="280">
        <v>0</v>
      </c>
      <c r="F919" s="283">
        <v>0</v>
      </c>
      <c r="G919" s="283">
        <v>0</v>
      </c>
      <c r="H919" s="283">
        <v>0</v>
      </c>
      <c r="I919" s="283">
        <v>0</v>
      </c>
      <c r="J919" s="34"/>
    </row>
    <row r="920" spans="1:10" s="5" customFormat="1" hidden="1" outlineLevel="1" x14ac:dyDescent="0.3">
      <c r="A920" s="31" t="s">
        <v>216</v>
      </c>
      <c r="B920" s="33" t="e">
        <f>'Supply Assumptions'!B865</f>
        <v>#REF!</v>
      </c>
      <c r="C920" s="109"/>
      <c r="D920" s="109"/>
      <c r="E920" s="280">
        <v>0</v>
      </c>
      <c r="F920" s="283">
        <v>0</v>
      </c>
      <c r="G920" s="283">
        <v>0</v>
      </c>
      <c r="H920" s="283">
        <v>0</v>
      </c>
      <c r="I920" s="283">
        <v>0</v>
      </c>
      <c r="J920" s="34"/>
    </row>
    <row r="921" spans="1:10" s="5" customFormat="1" hidden="1" outlineLevel="1" x14ac:dyDescent="0.3">
      <c r="A921" s="31" t="s">
        <v>216</v>
      </c>
      <c r="B921" s="33" t="e">
        <f>'Supply Assumptions'!B866</f>
        <v>#REF!</v>
      </c>
      <c r="C921" s="109"/>
      <c r="D921" s="109"/>
      <c r="E921" s="280">
        <v>0</v>
      </c>
      <c r="F921" s="283">
        <v>0</v>
      </c>
      <c r="G921" s="283">
        <v>0</v>
      </c>
      <c r="H921" s="283">
        <v>0</v>
      </c>
      <c r="I921" s="283">
        <v>0</v>
      </c>
      <c r="J921" s="34"/>
    </row>
    <row r="922" spans="1:10" s="5" customFormat="1" hidden="1" outlineLevel="1" x14ac:dyDescent="0.3">
      <c r="A922" s="31" t="s">
        <v>216</v>
      </c>
      <c r="B922" s="33" t="e">
        <f>'Supply Assumptions'!B867</f>
        <v>#REF!</v>
      </c>
      <c r="C922" s="109"/>
      <c r="D922" s="109"/>
      <c r="E922" s="280">
        <v>0</v>
      </c>
      <c r="F922" s="283">
        <v>0</v>
      </c>
      <c r="G922" s="283">
        <v>0</v>
      </c>
      <c r="H922" s="283">
        <v>0</v>
      </c>
      <c r="I922" s="283">
        <v>0</v>
      </c>
      <c r="J922" s="34"/>
    </row>
    <row r="923" spans="1:10" s="5" customFormat="1" hidden="1" outlineLevel="1" x14ac:dyDescent="0.3">
      <c r="A923" s="31" t="s">
        <v>216</v>
      </c>
      <c r="B923" s="33" t="e">
        <f>'Supply Assumptions'!B868</f>
        <v>#REF!</v>
      </c>
      <c r="C923" s="109"/>
      <c r="D923" s="109"/>
      <c r="E923" s="280">
        <v>0</v>
      </c>
      <c r="F923" s="283">
        <v>0</v>
      </c>
      <c r="G923" s="283">
        <v>0</v>
      </c>
      <c r="H923" s="283">
        <v>0</v>
      </c>
      <c r="I923" s="283">
        <v>0</v>
      </c>
      <c r="J923" s="34"/>
    </row>
    <row r="924" spans="1:10" s="5" customFormat="1" hidden="1" outlineLevel="1" x14ac:dyDescent="0.3">
      <c r="A924" s="31" t="s">
        <v>216</v>
      </c>
      <c r="B924" s="33" t="e">
        <f>'Supply Assumptions'!B869</f>
        <v>#REF!</v>
      </c>
      <c r="C924" s="109"/>
      <c r="D924" s="109"/>
      <c r="E924" s="280">
        <v>0</v>
      </c>
      <c r="F924" s="283">
        <v>0</v>
      </c>
      <c r="G924" s="283">
        <v>0</v>
      </c>
      <c r="H924" s="283">
        <v>0</v>
      </c>
      <c r="I924" s="283">
        <v>0</v>
      </c>
      <c r="J924" s="34"/>
    </row>
    <row r="925" spans="1:10" s="5" customFormat="1" hidden="1" outlineLevel="1" x14ac:dyDescent="0.3">
      <c r="A925" s="31" t="s">
        <v>216</v>
      </c>
      <c r="B925" s="33" t="e">
        <f>'Supply Assumptions'!B870</f>
        <v>#REF!</v>
      </c>
      <c r="C925" s="109"/>
      <c r="D925" s="109"/>
      <c r="E925" s="280">
        <v>0</v>
      </c>
      <c r="F925" s="283">
        <v>0</v>
      </c>
      <c r="G925" s="283">
        <v>0</v>
      </c>
      <c r="H925" s="283">
        <v>0</v>
      </c>
      <c r="I925" s="283">
        <v>0</v>
      </c>
      <c r="J925" s="34"/>
    </row>
    <row r="926" spans="1:10" s="5" customFormat="1" hidden="1" outlineLevel="1" x14ac:dyDescent="0.3">
      <c r="A926" s="31" t="s">
        <v>216</v>
      </c>
      <c r="B926" s="33" t="e">
        <f>'Supply Assumptions'!B871</f>
        <v>#REF!</v>
      </c>
      <c r="C926" s="109"/>
      <c r="D926" s="109"/>
      <c r="E926" s="280">
        <v>0</v>
      </c>
      <c r="F926" s="283">
        <v>0</v>
      </c>
      <c r="G926" s="283">
        <v>0</v>
      </c>
      <c r="H926" s="283">
        <v>0</v>
      </c>
      <c r="I926" s="283">
        <v>0</v>
      </c>
      <c r="J926" s="34"/>
    </row>
    <row r="927" spans="1:10" s="5" customFormat="1" hidden="1" outlineLevel="1" x14ac:dyDescent="0.3">
      <c r="A927" s="31" t="s">
        <v>216</v>
      </c>
      <c r="B927" s="33" t="e">
        <f>'Supply Assumptions'!B872</f>
        <v>#REF!</v>
      </c>
      <c r="C927" s="109"/>
      <c r="D927" s="109"/>
      <c r="E927" s="280">
        <v>0</v>
      </c>
      <c r="F927" s="283">
        <v>0</v>
      </c>
      <c r="G927" s="283">
        <v>0</v>
      </c>
      <c r="H927" s="283">
        <v>0</v>
      </c>
      <c r="I927" s="283">
        <v>0</v>
      </c>
      <c r="J927" s="34"/>
    </row>
    <row r="928" spans="1:10" s="5" customFormat="1" hidden="1" outlineLevel="1" x14ac:dyDescent="0.3">
      <c r="A928" s="31" t="s">
        <v>216</v>
      </c>
      <c r="B928" s="33" t="e">
        <f>'Supply Assumptions'!B873</f>
        <v>#REF!</v>
      </c>
      <c r="C928" s="109"/>
      <c r="D928" s="109"/>
      <c r="E928" s="280">
        <v>0</v>
      </c>
      <c r="F928" s="283">
        <v>0</v>
      </c>
      <c r="G928" s="283">
        <v>0</v>
      </c>
      <c r="H928" s="283">
        <v>0</v>
      </c>
      <c r="I928" s="283">
        <v>0</v>
      </c>
      <c r="J928" s="34"/>
    </row>
    <row r="929" spans="1:46" hidden="1" outlineLevel="1" x14ac:dyDescent="0.3">
      <c r="A929" s="31" t="s">
        <v>216</v>
      </c>
      <c r="B929" s="33" t="e">
        <f>'Supply Assumptions'!B874</f>
        <v>#REF!</v>
      </c>
      <c r="C929" s="109"/>
      <c r="D929" s="109"/>
      <c r="E929" s="280">
        <v>0</v>
      </c>
      <c r="F929" s="283">
        <v>0</v>
      </c>
      <c r="G929" s="283">
        <v>0</v>
      </c>
      <c r="H929" s="283">
        <v>0</v>
      </c>
      <c r="I929" s="283">
        <v>0</v>
      </c>
      <c r="J929" s="34"/>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row>
    <row r="930" spans="1:46" hidden="1" outlineLevel="1" x14ac:dyDescent="0.3">
      <c r="A930" s="31" t="s">
        <v>216</v>
      </c>
      <c r="B930" s="33" t="e">
        <f>'Supply Assumptions'!B875</f>
        <v>#REF!</v>
      </c>
      <c r="C930" s="109"/>
      <c r="D930" s="109"/>
      <c r="E930" s="280">
        <v>0</v>
      </c>
      <c r="F930" s="283">
        <v>0</v>
      </c>
      <c r="G930" s="283">
        <v>0</v>
      </c>
      <c r="H930" s="283">
        <v>0</v>
      </c>
      <c r="I930" s="283">
        <v>0</v>
      </c>
      <c r="J930" s="34"/>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row>
    <row r="931" spans="1:46" hidden="1" outlineLevel="1" x14ac:dyDescent="0.3">
      <c r="A931" s="31" t="s">
        <v>216</v>
      </c>
      <c r="B931" s="33" t="e">
        <f>'Supply Assumptions'!B876</f>
        <v>#REF!</v>
      </c>
      <c r="C931" s="109"/>
      <c r="D931" s="109"/>
      <c r="E931" s="280">
        <v>0</v>
      </c>
      <c r="F931" s="283">
        <v>0</v>
      </c>
      <c r="G931" s="283">
        <v>0</v>
      </c>
      <c r="H931" s="283">
        <v>0</v>
      </c>
      <c r="I931" s="283">
        <v>0</v>
      </c>
      <c r="J931" s="34"/>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row>
    <row r="932" spans="1:46" hidden="1" outlineLevel="1" x14ac:dyDescent="0.3">
      <c r="A932" s="31" t="s">
        <v>216</v>
      </c>
      <c r="B932" s="33" t="e">
        <f>'Supply Assumptions'!B877</f>
        <v>#REF!</v>
      </c>
      <c r="C932" s="109"/>
      <c r="D932" s="109"/>
      <c r="E932" s="280">
        <v>0</v>
      </c>
      <c r="F932" s="283">
        <v>0</v>
      </c>
      <c r="G932" s="283">
        <v>0</v>
      </c>
      <c r="H932" s="283">
        <v>0</v>
      </c>
      <c r="I932" s="283">
        <v>0</v>
      </c>
      <c r="J932" s="34"/>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row>
    <row r="933" spans="1:46" hidden="1" outlineLevel="1" x14ac:dyDescent="0.3">
      <c r="A933" s="31" t="s">
        <v>216</v>
      </c>
      <c r="B933" s="33" t="e">
        <f>'Supply Assumptions'!B878</f>
        <v>#REF!</v>
      </c>
      <c r="C933" s="109"/>
      <c r="D933" s="109"/>
      <c r="E933" s="280">
        <v>0</v>
      </c>
      <c r="F933" s="283">
        <v>0</v>
      </c>
      <c r="G933" s="283">
        <v>0</v>
      </c>
      <c r="H933" s="283">
        <v>0</v>
      </c>
      <c r="I933" s="283">
        <v>0</v>
      </c>
      <c r="J933" s="34"/>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row>
    <row r="934" spans="1:46" hidden="1" outlineLevel="1" x14ac:dyDescent="0.3">
      <c r="A934" s="31" t="s">
        <v>216</v>
      </c>
      <c r="B934" s="33" t="str">
        <f>'Supply Assumptions'!B879</f>
        <v>Metropolitan Water District of Southern California</v>
      </c>
      <c r="C934" s="109"/>
      <c r="D934" s="109"/>
      <c r="E934" s="280">
        <v>0</v>
      </c>
      <c r="F934" s="283">
        <v>0</v>
      </c>
      <c r="G934" s="283">
        <v>0</v>
      </c>
      <c r="H934" s="283">
        <v>0</v>
      </c>
      <c r="I934" s="283">
        <v>100</v>
      </c>
      <c r="J934" s="34"/>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row>
    <row r="935" spans="1:46" hidden="1" outlineLevel="1" x14ac:dyDescent="0.3">
      <c r="A935" s="31" t="s">
        <v>216</v>
      </c>
      <c r="B935" s="33" t="e">
        <f>'Supply Assumptions'!B880</f>
        <v>#REF!</v>
      </c>
      <c r="C935" s="109"/>
      <c r="D935" s="109"/>
      <c r="E935" s="280">
        <v>0</v>
      </c>
      <c r="F935" s="283">
        <v>0</v>
      </c>
      <c r="G935" s="283">
        <v>0</v>
      </c>
      <c r="H935" s="283">
        <v>0</v>
      </c>
      <c r="I935" s="283">
        <v>0</v>
      </c>
      <c r="J935" s="34"/>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row>
    <row r="936" spans="1:46" hidden="1" outlineLevel="1" x14ac:dyDescent="0.3">
      <c r="A936" s="31" t="s">
        <v>216</v>
      </c>
      <c r="B936" s="33" t="e">
        <f>'Supply Assumptions'!B881</f>
        <v>#REF!</v>
      </c>
      <c r="C936" s="109"/>
      <c r="D936" s="109"/>
      <c r="E936" s="280">
        <v>0</v>
      </c>
      <c r="F936" s="283">
        <v>0</v>
      </c>
      <c r="G936" s="283">
        <v>0</v>
      </c>
      <c r="H936" s="283">
        <v>0</v>
      </c>
      <c r="I936" s="283">
        <v>0</v>
      </c>
      <c r="J936" s="34"/>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row>
    <row r="937" spans="1:46" hidden="1" outlineLevel="1" x14ac:dyDescent="0.3">
      <c r="A937" s="31" t="s">
        <v>216</v>
      </c>
      <c r="B937" s="33" t="e">
        <f>'Supply Assumptions'!B882</f>
        <v>#REF!</v>
      </c>
      <c r="C937" s="109"/>
      <c r="D937" s="109"/>
      <c r="E937" s="280">
        <v>0</v>
      </c>
      <c r="F937" s="283">
        <v>0</v>
      </c>
      <c r="G937" s="283">
        <v>0</v>
      </c>
      <c r="H937" s="283">
        <v>0</v>
      </c>
      <c r="I937" s="283">
        <v>0</v>
      </c>
      <c r="J937" s="34"/>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row>
    <row r="938" spans="1:46" hidden="1" outlineLevel="1" x14ac:dyDescent="0.3">
      <c r="A938" s="31" t="s">
        <v>216</v>
      </c>
      <c r="B938" s="33" t="e">
        <f>'Supply Assumptions'!B883</f>
        <v>#REF!</v>
      </c>
      <c r="C938" s="109"/>
      <c r="D938" s="109"/>
      <c r="E938" s="280">
        <v>0</v>
      </c>
      <c r="F938" s="283">
        <v>0</v>
      </c>
      <c r="G938" s="283">
        <v>0</v>
      </c>
      <c r="H938" s="283">
        <v>0</v>
      </c>
      <c r="I938" s="283">
        <v>0</v>
      </c>
      <c r="J938" s="34"/>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row>
    <row r="939" spans="1:46" hidden="1" outlineLevel="1" x14ac:dyDescent="0.3">
      <c r="A939" s="31" t="s">
        <v>216</v>
      </c>
      <c r="B939" s="33" t="e">
        <f>'Supply Assumptions'!B884</f>
        <v>#REF!</v>
      </c>
      <c r="C939" s="109"/>
      <c r="D939" s="109"/>
      <c r="E939" s="280">
        <v>0</v>
      </c>
      <c r="F939" s="283">
        <v>0</v>
      </c>
      <c r="G939" s="283">
        <v>0</v>
      </c>
      <c r="H939" s="283">
        <v>0</v>
      </c>
      <c r="I939" s="283">
        <v>0</v>
      </c>
      <c r="J939" s="34"/>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row>
    <row r="940" spans="1:46" hidden="1" outlineLevel="1" x14ac:dyDescent="0.3">
      <c r="A940" s="31" t="s">
        <v>216</v>
      </c>
      <c r="B940" s="33" t="e">
        <f>'Supply Assumptions'!B885</f>
        <v>#REF!</v>
      </c>
      <c r="C940" s="109"/>
      <c r="D940" s="109"/>
      <c r="E940" s="280">
        <v>0</v>
      </c>
      <c r="F940" s="283">
        <v>0</v>
      </c>
      <c r="G940" s="283">
        <v>0</v>
      </c>
      <c r="H940" s="283">
        <v>0</v>
      </c>
      <c r="I940" s="283">
        <v>0</v>
      </c>
      <c r="J940" s="34"/>
      <c r="K940" s="5"/>
      <c r="L940" s="5"/>
      <c r="M940" s="5"/>
    </row>
    <row r="941" spans="1:46" collapsed="1" x14ac:dyDescent="0.3">
      <c r="A941" s="31"/>
      <c r="B941" s="31"/>
      <c r="C941" s="110"/>
      <c r="D941" s="110"/>
      <c r="E941" s="32"/>
      <c r="F941" s="32"/>
      <c r="G941" s="32"/>
      <c r="H941" s="32"/>
      <c r="I941" s="32"/>
      <c r="J941" s="31"/>
    </row>
    <row r="942" spans="1:46" x14ac:dyDescent="0.3">
      <c r="A942" s="33"/>
      <c r="B942" s="32" t="s">
        <v>204</v>
      </c>
      <c r="C942" s="110"/>
      <c r="D942" s="110"/>
      <c r="E942" s="259">
        <f>AVERAGE(E944:E986)</f>
        <v>0</v>
      </c>
      <c r="F942" s="259">
        <f t="shared" ref="F942:I942" si="25">AVERAGE(F944:F986)</f>
        <v>0</v>
      </c>
      <c r="G942" s="259">
        <f t="shared" si="25"/>
        <v>0</v>
      </c>
      <c r="H942" s="259">
        <f t="shared" si="25"/>
        <v>0</v>
      </c>
      <c r="I942" s="259">
        <f t="shared" si="25"/>
        <v>8.8840275930232568</v>
      </c>
      <c r="J942" s="134"/>
      <c r="K942" s="9"/>
      <c r="L942" s="9"/>
      <c r="M942" s="10"/>
      <c r="N942" s="10"/>
    </row>
    <row r="943" spans="1:46" x14ac:dyDescent="0.3">
      <c r="A943" s="55" t="s">
        <v>0</v>
      </c>
      <c r="B943" s="55" t="s">
        <v>11</v>
      </c>
      <c r="C943" s="239"/>
      <c r="D943" s="239"/>
      <c r="E943" s="279">
        <v>2025</v>
      </c>
      <c r="F943" s="279">
        <v>2030</v>
      </c>
      <c r="G943" s="279">
        <v>2035</v>
      </c>
      <c r="H943" s="279">
        <v>2040</v>
      </c>
      <c r="I943" s="279">
        <v>2045</v>
      </c>
      <c r="J943" s="189" t="s">
        <v>8</v>
      </c>
      <c r="K943" s="9"/>
      <c r="L943" s="9"/>
      <c r="M943" s="10"/>
      <c r="N943" s="10"/>
    </row>
    <row r="944" spans="1:46" hidden="1" outlineLevel="1" x14ac:dyDescent="0.3">
      <c r="A944" s="31" t="s">
        <v>217</v>
      </c>
      <c r="B944" s="33" t="e">
        <f>'Contractor Assumptions'!#REF!</f>
        <v>#REF!</v>
      </c>
      <c r="C944" s="109"/>
      <c r="D944" s="109"/>
      <c r="E944" s="259">
        <v>0</v>
      </c>
      <c r="F944" s="259">
        <v>0</v>
      </c>
      <c r="G944" s="259">
        <v>0</v>
      </c>
      <c r="H944" s="259">
        <v>0</v>
      </c>
      <c r="I944" s="259">
        <v>0</v>
      </c>
      <c r="J944" s="134"/>
      <c r="K944" s="9"/>
      <c r="L944" s="9"/>
      <c r="M944" s="10"/>
      <c r="N944" s="10"/>
    </row>
    <row r="945" spans="1:14" hidden="1" outlineLevel="1" x14ac:dyDescent="0.3">
      <c r="A945" s="31" t="s">
        <v>217</v>
      </c>
      <c r="B945" s="33" t="e">
        <f>'Contractor Assumptions'!#REF!</f>
        <v>#REF!</v>
      </c>
      <c r="C945" s="109"/>
      <c r="D945" s="109"/>
      <c r="E945" s="259">
        <v>0</v>
      </c>
      <c r="F945" s="259">
        <v>0</v>
      </c>
      <c r="G945" s="259">
        <v>0</v>
      </c>
      <c r="H945" s="259">
        <v>0</v>
      </c>
      <c r="I945" s="259">
        <v>0</v>
      </c>
      <c r="J945" s="134"/>
      <c r="K945" s="9"/>
      <c r="L945" s="9"/>
      <c r="M945" s="10"/>
      <c r="N945" s="10"/>
    </row>
    <row r="946" spans="1:14" hidden="1" outlineLevel="1" x14ac:dyDescent="0.3">
      <c r="A946" s="31" t="s">
        <v>217</v>
      </c>
      <c r="B946" s="33" t="e">
        <f>'Contractor Assumptions'!#REF!</f>
        <v>#REF!</v>
      </c>
      <c r="C946" s="109"/>
      <c r="D946" s="109"/>
      <c r="E946" s="259">
        <v>0</v>
      </c>
      <c r="F946" s="259">
        <v>0</v>
      </c>
      <c r="G946" s="259">
        <v>0</v>
      </c>
      <c r="H946" s="259">
        <v>0</v>
      </c>
      <c r="I946" s="259">
        <v>0</v>
      </c>
      <c r="J946" s="134"/>
      <c r="K946" s="9"/>
      <c r="L946" s="9"/>
      <c r="M946" s="10"/>
      <c r="N946" s="10"/>
    </row>
    <row r="947" spans="1:14" hidden="1" outlineLevel="1" x14ac:dyDescent="0.3">
      <c r="A947" s="31" t="s">
        <v>217</v>
      </c>
      <c r="B947" s="33" t="e">
        <f>'Contractor Assumptions'!#REF!</f>
        <v>#REF!</v>
      </c>
      <c r="C947" s="109"/>
      <c r="D947" s="109"/>
      <c r="E947" s="259">
        <v>0</v>
      </c>
      <c r="F947" s="259">
        <v>0</v>
      </c>
      <c r="G947" s="259">
        <v>0</v>
      </c>
      <c r="H947" s="259">
        <v>0</v>
      </c>
      <c r="I947" s="259">
        <v>0</v>
      </c>
      <c r="J947" s="134"/>
      <c r="K947" s="9"/>
      <c r="L947" s="9"/>
      <c r="M947" s="10"/>
      <c r="N947" s="10"/>
    </row>
    <row r="948" spans="1:14" hidden="1" outlineLevel="1" x14ac:dyDescent="0.3">
      <c r="A948" s="31" t="s">
        <v>217</v>
      </c>
      <c r="B948" s="33" t="e">
        <f>'Contractor Assumptions'!#REF!</f>
        <v>#REF!</v>
      </c>
      <c r="C948" s="109"/>
      <c r="D948" s="109"/>
      <c r="E948" s="259">
        <v>0</v>
      </c>
      <c r="F948" s="259">
        <v>0</v>
      </c>
      <c r="G948" s="259">
        <v>0</v>
      </c>
      <c r="H948" s="259">
        <v>0</v>
      </c>
      <c r="I948" s="259">
        <v>0</v>
      </c>
      <c r="J948" s="134"/>
      <c r="K948" s="9"/>
      <c r="L948" s="9"/>
      <c r="M948" s="10"/>
      <c r="N948" s="10"/>
    </row>
    <row r="949" spans="1:14" hidden="1" outlineLevel="1" x14ac:dyDescent="0.3">
      <c r="A949" s="31" t="s">
        <v>217</v>
      </c>
      <c r="B949" s="33" t="e">
        <f>'Contractor Assumptions'!#REF!</f>
        <v>#REF!</v>
      </c>
      <c r="C949" s="109"/>
      <c r="D949" s="109"/>
      <c r="E949" s="259">
        <v>0</v>
      </c>
      <c r="F949" s="259">
        <v>0</v>
      </c>
      <c r="G949" s="259">
        <v>0</v>
      </c>
      <c r="H949" s="259">
        <v>0</v>
      </c>
      <c r="I949" s="259">
        <v>0</v>
      </c>
      <c r="J949" s="134"/>
      <c r="K949" s="9"/>
      <c r="L949" s="9"/>
      <c r="M949" s="10"/>
      <c r="N949" s="10"/>
    </row>
    <row r="950" spans="1:14" hidden="1" outlineLevel="1" x14ac:dyDescent="0.3">
      <c r="A950" s="31" t="s">
        <v>217</v>
      </c>
      <c r="B950" s="33" t="e">
        <f>'Contractor Assumptions'!#REF!</f>
        <v>#REF!</v>
      </c>
      <c r="C950" s="109"/>
      <c r="D950" s="109"/>
      <c r="E950" s="259">
        <v>0</v>
      </c>
      <c r="F950" s="259">
        <v>0</v>
      </c>
      <c r="G950" s="259">
        <v>0</v>
      </c>
      <c r="H950" s="259">
        <v>0</v>
      </c>
      <c r="I950" s="259">
        <v>0</v>
      </c>
      <c r="J950" s="134"/>
      <c r="K950" s="9"/>
      <c r="L950" s="9"/>
      <c r="M950" s="10"/>
      <c r="N950" s="10"/>
    </row>
    <row r="951" spans="1:14" hidden="1" outlineLevel="1" x14ac:dyDescent="0.3">
      <c r="A951" s="31" t="s">
        <v>217</v>
      </c>
      <c r="B951" s="33" t="e">
        <f>'Contractor Assumptions'!#REF!</f>
        <v>#REF!</v>
      </c>
      <c r="C951" s="109"/>
      <c r="D951" s="109"/>
      <c r="E951" s="259">
        <v>0</v>
      </c>
      <c r="F951" s="259">
        <v>0</v>
      </c>
      <c r="G951" s="259">
        <v>0</v>
      </c>
      <c r="H951" s="259">
        <v>0</v>
      </c>
      <c r="I951" s="259">
        <v>0</v>
      </c>
      <c r="J951" s="134"/>
      <c r="K951" s="9"/>
      <c r="L951" s="9"/>
      <c r="M951" s="10"/>
      <c r="N951" s="10"/>
    </row>
    <row r="952" spans="1:14" hidden="1" outlineLevel="1" x14ac:dyDescent="0.3">
      <c r="A952" s="31" t="s">
        <v>217</v>
      </c>
      <c r="B952" s="33" t="e">
        <f>'Contractor Assumptions'!#REF!</f>
        <v>#REF!</v>
      </c>
      <c r="C952" s="109"/>
      <c r="D952" s="109"/>
      <c r="E952" s="259">
        <v>0</v>
      </c>
      <c r="F952" s="259">
        <v>0</v>
      </c>
      <c r="G952" s="259">
        <v>0</v>
      </c>
      <c r="H952" s="259">
        <v>0</v>
      </c>
      <c r="I952" s="259">
        <v>0</v>
      </c>
      <c r="J952" s="134"/>
      <c r="K952" s="9"/>
      <c r="L952" s="9"/>
      <c r="M952" s="10"/>
      <c r="N952" s="10"/>
    </row>
    <row r="953" spans="1:14" hidden="1" outlineLevel="1" x14ac:dyDescent="0.3">
      <c r="A953" s="31" t="s">
        <v>217</v>
      </c>
      <c r="B953" s="33" t="e">
        <f>'Contractor Assumptions'!#REF!</f>
        <v>#REF!</v>
      </c>
      <c r="C953" s="109"/>
      <c r="D953" s="109"/>
      <c r="E953" s="259">
        <v>0</v>
      </c>
      <c r="F953" s="259">
        <v>0</v>
      </c>
      <c r="G953" s="259">
        <v>0</v>
      </c>
      <c r="H953" s="259">
        <v>0</v>
      </c>
      <c r="I953" s="259">
        <v>0</v>
      </c>
      <c r="J953" s="134"/>
      <c r="K953" s="9"/>
      <c r="L953" s="9"/>
      <c r="M953" s="10"/>
      <c r="N953" s="10"/>
    </row>
    <row r="954" spans="1:14" hidden="1" outlineLevel="1" x14ac:dyDescent="0.3">
      <c r="A954" s="31" t="s">
        <v>217</v>
      </c>
      <c r="B954" s="33" t="e">
        <f>'Contractor Assumptions'!#REF!</f>
        <v>#REF!</v>
      </c>
      <c r="C954" s="109"/>
      <c r="D954" s="109"/>
      <c r="E954" s="259">
        <v>0</v>
      </c>
      <c r="F954" s="259">
        <v>0</v>
      </c>
      <c r="G954" s="259">
        <v>0</v>
      </c>
      <c r="H954" s="259">
        <v>0</v>
      </c>
      <c r="I954" s="259">
        <v>0</v>
      </c>
      <c r="J954" s="134"/>
      <c r="K954" s="9"/>
      <c r="L954" s="9"/>
      <c r="M954" s="10"/>
      <c r="N954" s="10"/>
    </row>
    <row r="955" spans="1:14" hidden="1" outlineLevel="1" x14ac:dyDescent="0.3">
      <c r="A955" s="31" t="s">
        <v>217</v>
      </c>
      <c r="B955" s="33" t="e">
        <f>'Contractor Assumptions'!#REF!</f>
        <v>#REF!</v>
      </c>
      <c r="C955" s="109"/>
      <c r="D955" s="109"/>
      <c r="E955" s="259">
        <v>0</v>
      </c>
      <c r="F955" s="259">
        <v>0</v>
      </c>
      <c r="G955" s="259">
        <v>0</v>
      </c>
      <c r="H955" s="259">
        <v>0</v>
      </c>
      <c r="I955" s="259">
        <v>0</v>
      </c>
      <c r="J955" s="134"/>
      <c r="K955" s="9"/>
      <c r="L955" s="9"/>
      <c r="M955" s="10"/>
      <c r="N955" s="10"/>
    </row>
    <row r="956" spans="1:14" hidden="1" outlineLevel="1" x14ac:dyDescent="0.3">
      <c r="A956" s="31" t="s">
        <v>217</v>
      </c>
      <c r="B956" s="33" t="e">
        <f>'Contractor Assumptions'!#REF!</f>
        <v>#REF!</v>
      </c>
      <c r="C956" s="109"/>
      <c r="D956" s="109"/>
      <c r="E956" s="259">
        <v>0</v>
      </c>
      <c r="F956" s="259">
        <v>0</v>
      </c>
      <c r="G956" s="259">
        <v>0</v>
      </c>
      <c r="H956" s="259">
        <v>0</v>
      </c>
      <c r="I956" s="259">
        <v>0</v>
      </c>
      <c r="J956" s="134"/>
      <c r="K956" s="9"/>
      <c r="L956" s="9"/>
      <c r="M956" s="10"/>
      <c r="N956" s="10"/>
    </row>
    <row r="957" spans="1:14" hidden="1" outlineLevel="1" x14ac:dyDescent="0.3">
      <c r="A957" s="31" t="s">
        <v>217</v>
      </c>
      <c r="B957" s="33" t="e">
        <f>'Contractor Assumptions'!#REF!</f>
        <v>#REF!</v>
      </c>
      <c r="C957" s="109"/>
      <c r="D957" s="109"/>
      <c r="E957" s="259">
        <v>0</v>
      </c>
      <c r="F957" s="259">
        <v>0</v>
      </c>
      <c r="G957" s="259">
        <v>0</v>
      </c>
      <c r="H957" s="259">
        <v>0</v>
      </c>
      <c r="I957" s="259">
        <v>0</v>
      </c>
      <c r="J957" s="134"/>
      <c r="K957" s="9"/>
      <c r="L957" s="9"/>
      <c r="M957" s="10"/>
      <c r="N957" s="10"/>
    </row>
    <row r="958" spans="1:14" hidden="1" outlineLevel="1" x14ac:dyDescent="0.3">
      <c r="A958" s="31" t="s">
        <v>217</v>
      </c>
      <c r="B958" s="33" t="e">
        <f>'Contractor Assumptions'!#REF!</f>
        <v>#REF!</v>
      </c>
      <c r="C958" s="109"/>
      <c r="D958" s="109"/>
      <c r="E958" s="259">
        <v>0</v>
      </c>
      <c r="F958" s="259">
        <v>0</v>
      </c>
      <c r="G958" s="259">
        <v>0</v>
      </c>
      <c r="H958" s="259">
        <v>0</v>
      </c>
      <c r="I958" s="259">
        <v>0</v>
      </c>
      <c r="J958" s="134"/>
      <c r="K958" s="9"/>
      <c r="L958" s="9"/>
      <c r="M958" s="10"/>
      <c r="N958" s="10"/>
    </row>
    <row r="959" spans="1:14" hidden="1" outlineLevel="1" x14ac:dyDescent="0.3">
      <c r="A959" s="31" t="s">
        <v>217</v>
      </c>
      <c r="B959" s="33" t="e">
        <f>'Contractor Assumptions'!#REF!</f>
        <v>#REF!</v>
      </c>
      <c r="C959" s="109"/>
      <c r="D959" s="109"/>
      <c r="E959" s="259">
        <v>0</v>
      </c>
      <c r="F959" s="259">
        <v>0</v>
      </c>
      <c r="G959" s="259">
        <v>0</v>
      </c>
      <c r="H959" s="259">
        <v>0</v>
      </c>
      <c r="I959" s="259">
        <v>0</v>
      </c>
      <c r="J959" s="134"/>
      <c r="K959" s="9"/>
      <c r="L959" s="9"/>
      <c r="M959" s="10"/>
      <c r="N959" s="10"/>
    </row>
    <row r="960" spans="1:14" hidden="1" outlineLevel="1" x14ac:dyDescent="0.3">
      <c r="A960" s="31" t="s">
        <v>217</v>
      </c>
      <c r="B960" s="33" t="e">
        <f>'Contractor Assumptions'!#REF!</f>
        <v>#REF!</v>
      </c>
      <c r="C960" s="109"/>
      <c r="D960" s="109"/>
      <c r="E960" s="259">
        <v>0</v>
      </c>
      <c r="F960" s="259">
        <v>0</v>
      </c>
      <c r="G960" s="259">
        <v>0</v>
      </c>
      <c r="H960" s="259">
        <v>0</v>
      </c>
      <c r="I960" s="259">
        <v>0</v>
      </c>
      <c r="J960" s="134"/>
      <c r="K960" s="9"/>
      <c r="L960" s="9"/>
      <c r="M960" s="10"/>
      <c r="N960" s="10"/>
    </row>
    <row r="961" spans="1:14" hidden="1" outlineLevel="1" x14ac:dyDescent="0.3">
      <c r="A961" s="31" t="s">
        <v>217</v>
      </c>
      <c r="B961" s="33" t="e">
        <f>'Contractor Assumptions'!#REF!</f>
        <v>#REF!</v>
      </c>
      <c r="C961" s="109"/>
      <c r="D961" s="109"/>
      <c r="E961" s="259">
        <v>0</v>
      </c>
      <c r="F961" s="259">
        <v>0</v>
      </c>
      <c r="G961" s="259">
        <v>0</v>
      </c>
      <c r="H961" s="259">
        <v>0</v>
      </c>
      <c r="I961" s="259">
        <v>0</v>
      </c>
      <c r="J961" s="134"/>
      <c r="K961" s="9"/>
      <c r="L961" s="9"/>
      <c r="M961" s="10"/>
      <c r="N961" s="10"/>
    </row>
    <row r="962" spans="1:14" hidden="1" outlineLevel="1" x14ac:dyDescent="0.3">
      <c r="A962" s="31" t="s">
        <v>217</v>
      </c>
      <c r="B962" s="33" t="e">
        <f>'Contractor Assumptions'!#REF!</f>
        <v>#REF!</v>
      </c>
      <c r="C962" s="109"/>
      <c r="D962" s="109"/>
      <c r="E962" s="259">
        <v>0</v>
      </c>
      <c r="F962" s="259">
        <v>0</v>
      </c>
      <c r="G962" s="259">
        <v>0</v>
      </c>
      <c r="H962" s="259">
        <v>0</v>
      </c>
      <c r="I962" s="259">
        <v>0</v>
      </c>
      <c r="J962" s="134"/>
      <c r="K962" s="9"/>
      <c r="L962" s="9"/>
      <c r="M962" s="10"/>
      <c r="N962" s="10"/>
    </row>
    <row r="963" spans="1:14" hidden="1" outlineLevel="1" x14ac:dyDescent="0.3">
      <c r="A963" s="31" t="s">
        <v>217</v>
      </c>
      <c r="B963" s="33" t="e">
        <f>'Contractor Assumptions'!#REF!</f>
        <v>#REF!</v>
      </c>
      <c r="C963" s="109"/>
      <c r="D963" s="109"/>
      <c r="E963" s="259">
        <v>0</v>
      </c>
      <c r="F963" s="259">
        <v>0</v>
      </c>
      <c r="G963" s="259">
        <v>0</v>
      </c>
      <c r="H963" s="259">
        <v>0</v>
      </c>
      <c r="I963" s="259">
        <v>0</v>
      </c>
      <c r="J963" s="134"/>
      <c r="K963" s="9"/>
      <c r="L963" s="9"/>
      <c r="M963" s="10"/>
      <c r="N963" s="10"/>
    </row>
    <row r="964" spans="1:14" hidden="1" outlineLevel="1" x14ac:dyDescent="0.3">
      <c r="A964" s="31" t="s">
        <v>217</v>
      </c>
      <c r="B964" s="33" t="e">
        <f>'Contractor Assumptions'!#REF!</f>
        <v>#REF!</v>
      </c>
      <c r="C964" s="109"/>
      <c r="D964" s="109"/>
      <c r="E964" s="259">
        <v>0</v>
      </c>
      <c r="F964" s="259">
        <v>0</v>
      </c>
      <c r="G964" s="259">
        <v>0</v>
      </c>
      <c r="H964" s="259">
        <v>0</v>
      </c>
      <c r="I964" s="259">
        <v>0</v>
      </c>
      <c r="J964" s="134"/>
      <c r="K964" s="9"/>
      <c r="L964" s="9"/>
      <c r="M964" s="10"/>
      <c r="N964" s="10"/>
    </row>
    <row r="965" spans="1:14" hidden="1" outlineLevel="1" x14ac:dyDescent="0.3">
      <c r="A965" s="31" t="s">
        <v>217</v>
      </c>
      <c r="B965" s="33" t="e">
        <f>'Contractor Assumptions'!#REF!</f>
        <v>#REF!</v>
      </c>
      <c r="C965" s="109"/>
      <c r="D965" s="109"/>
      <c r="E965" s="259">
        <v>0</v>
      </c>
      <c r="F965" s="259">
        <v>0</v>
      </c>
      <c r="G965" s="259">
        <v>0</v>
      </c>
      <c r="H965" s="259">
        <v>0</v>
      </c>
      <c r="I965" s="259">
        <v>0</v>
      </c>
      <c r="J965" s="134"/>
      <c r="K965" s="9"/>
      <c r="L965" s="9"/>
      <c r="M965" s="10"/>
      <c r="N965" s="10"/>
    </row>
    <row r="966" spans="1:14" hidden="1" outlineLevel="1" x14ac:dyDescent="0.3">
      <c r="A966" s="31" t="s">
        <v>217</v>
      </c>
      <c r="B966" s="33" t="e">
        <f>'Contractor Assumptions'!#REF!</f>
        <v>#REF!</v>
      </c>
      <c r="C966" s="109"/>
      <c r="D966" s="109"/>
      <c r="E966" s="259">
        <v>0</v>
      </c>
      <c r="F966" s="259">
        <v>0</v>
      </c>
      <c r="G966" s="259">
        <v>0</v>
      </c>
      <c r="H966" s="259">
        <v>0</v>
      </c>
      <c r="I966" s="259">
        <v>0</v>
      </c>
      <c r="J966" s="134"/>
      <c r="K966" s="9"/>
      <c r="L966" s="9"/>
      <c r="M966" s="10"/>
      <c r="N966" s="10"/>
    </row>
    <row r="967" spans="1:14" hidden="1" outlineLevel="1" x14ac:dyDescent="0.3">
      <c r="A967" s="31" t="s">
        <v>217</v>
      </c>
      <c r="B967" s="33" t="e">
        <f>'Contractor Assumptions'!#REF!</f>
        <v>#REF!</v>
      </c>
      <c r="C967" s="109"/>
      <c r="D967" s="109"/>
      <c r="E967" s="259">
        <v>0</v>
      </c>
      <c r="F967" s="259">
        <v>0</v>
      </c>
      <c r="G967" s="259">
        <v>0</v>
      </c>
      <c r="H967" s="259">
        <v>0</v>
      </c>
      <c r="I967" s="259">
        <v>0</v>
      </c>
      <c r="J967" s="134"/>
      <c r="K967" s="9"/>
      <c r="L967" s="9"/>
      <c r="M967" s="10"/>
      <c r="N967" s="10"/>
    </row>
    <row r="968" spans="1:14" hidden="1" outlineLevel="1" x14ac:dyDescent="0.3">
      <c r="A968" s="31" t="s">
        <v>217</v>
      </c>
      <c r="B968" s="33" t="e">
        <f>'Contractor Assumptions'!#REF!</f>
        <v>#REF!</v>
      </c>
      <c r="C968" s="109"/>
      <c r="D968" s="109"/>
      <c r="E968" s="259">
        <v>0</v>
      </c>
      <c r="F968" s="259">
        <v>0</v>
      </c>
      <c r="G968" s="259">
        <v>0</v>
      </c>
      <c r="H968" s="259">
        <v>0</v>
      </c>
      <c r="I968" s="259">
        <v>0</v>
      </c>
      <c r="J968" s="134"/>
      <c r="K968" s="9"/>
      <c r="L968" s="9"/>
      <c r="M968" s="10"/>
      <c r="N968" s="10"/>
    </row>
    <row r="969" spans="1:14" hidden="1" outlineLevel="1" x14ac:dyDescent="0.3">
      <c r="A969" s="31" t="s">
        <v>217</v>
      </c>
      <c r="B969" s="33" t="e">
        <f>'Contractor Assumptions'!#REF!</f>
        <v>#REF!</v>
      </c>
      <c r="C969" s="109"/>
      <c r="D969" s="109"/>
      <c r="E969" s="259">
        <v>0</v>
      </c>
      <c r="F969" s="259">
        <v>0</v>
      </c>
      <c r="G969" s="259">
        <v>0</v>
      </c>
      <c r="H969" s="259">
        <v>0</v>
      </c>
      <c r="I969" s="259">
        <v>0</v>
      </c>
      <c r="J969" s="134"/>
      <c r="K969" s="9"/>
      <c r="L969" s="9"/>
      <c r="M969" s="10"/>
      <c r="N969" s="10"/>
    </row>
    <row r="970" spans="1:14" hidden="1" outlineLevel="1" x14ac:dyDescent="0.3">
      <c r="A970" s="31" t="s">
        <v>217</v>
      </c>
      <c r="B970" s="33" t="e">
        <f>'Contractor Assumptions'!#REF!</f>
        <v>#REF!</v>
      </c>
      <c r="C970" s="109"/>
      <c r="D970" s="109"/>
      <c r="E970" s="259">
        <v>0</v>
      </c>
      <c r="F970" s="259">
        <v>0</v>
      </c>
      <c r="G970" s="259">
        <v>0</v>
      </c>
      <c r="H970" s="259">
        <v>0</v>
      </c>
      <c r="I970" s="259">
        <v>0</v>
      </c>
      <c r="J970" s="134"/>
      <c r="K970" s="9"/>
      <c r="L970" s="9"/>
      <c r="M970" s="10"/>
      <c r="N970" s="10"/>
    </row>
    <row r="971" spans="1:14" hidden="1" outlineLevel="1" x14ac:dyDescent="0.3">
      <c r="A971" s="31" t="s">
        <v>217</v>
      </c>
      <c r="B971" s="33" t="e">
        <f>'Contractor Assumptions'!#REF!</f>
        <v>#REF!</v>
      </c>
      <c r="C971" s="109"/>
      <c r="D971" s="109"/>
      <c r="E971" s="259">
        <v>0</v>
      </c>
      <c r="F971" s="259">
        <v>0</v>
      </c>
      <c r="G971" s="259">
        <v>0</v>
      </c>
      <c r="H971" s="259">
        <v>0</v>
      </c>
      <c r="I971" s="259">
        <v>0</v>
      </c>
      <c r="J971" s="134"/>
      <c r="K971" s="9"/>
      <c r="L971" s="9"/>
      <c r="M971" s="10"/>
      <c r="N971" s="10"/>
    </row>
    <row r="972" spans="1:14" hidden="1" outlineLevel="1" x14ac:dyDescent="0.3">
      <c r="A972" s="31" t="s">
        <v>217</v>
      </c>
      <c r="B972" s="33" t="e">
        <f>'Contractor Assumptions'!#REF!</f>
        <v>#REF!</v>
      </c>
      <c r="C972" s="109"/>
      <c r="D972" s="109"/>
      <c r="E972" s="259">
        <v>0</v>
      </c>
      <c r="F972" s="259">
        <v>0</v>
      </c>
      <c r="G972" s="259">
        <v>0</v>
      </c>
      <c r="H972" s="259">
        <v>0</v>
      </c>
      <c r="I972" s="259">
        <v>0</v>
      </c>
      <c r="J972" s="134"/>
      <c r="K972" s="9"/>
      <c r="L972" s="9"/>
      <c r="M972" s="10"/>
      <c r="N972" s="10"/>
    </row>
    <row r="973" spans="1:14" hidden="1" outlineLevel="1" x14ac:dyDescent="0.3">
      <c r="A973" s="31" t="s">
        <v>217</v>
      </c>
      <c r="B973" s="33" t="e">
        <f>'Contractor Assumptions'!#REF!</f>
        <v>#REF!</v>
      </c>
      <c r="C973" s="109"/>
      <c r="D973" s="109"/>
      <c r="E973" s="259">
        <v>0</v>
      </c>
      <c r="F973" s="259">
        <v>0</v>
      </c>
      <c r="G973" s="259">
        <v>0</v>
      </c>
      <c r="H973" s="259">
        <v>0</v>
      </c>
      <c r="I973" s="259">
        <v>0</v>
      </c>
      <c r="J973" s="134"/>
      <c r="K973" s="9"/>
      <c r="L973" s="9"/>
      <c r="M973" s="10"/>
      <c r="N973" s="10"/>
    </row>
    <row r="974" spans="1:14" hidden="1" outlineLevel="1" x14ac:dyDescent="0.3">
      <c r="A974" s="31" t="s">
        <v>217</v>
      </c>
      <c r="B974" s="33" t="e">
        <f>'Contractor Assumptions'!#REF!</f>
        <v>#REF!</v>
      </c>
      <c r="C974" s="109"/>
      <c r="D974" s="109"/>
      <c r="E974" s="259">
        <v>0</v>
      </c>
      <c r="F974" s="259">
        <v>0</v>
      </c>
      <c r="G974" s="259">
        <v>0</v>
      </c>
      <c r="H974" s="259">
        <v>0</v>
      </c>
      <c r="I974" s="259">
        <v>0</v>
      </c>
      <c r="J974" s="134"/>
      <c r="K974" s="9"/>
      <c r="L974" s="9"/>
      <c r="M974" s="10"/>
      <c r="N974" s="10"/>
    </row>
    <row r="975" spans="1:14" hidden="1" outlineLevel="1" x14ac:dyDescent="0.3">
      <c r="A975" s="31" t="s">
        <v>217</v>
      </c>
      <c r="B975" s="33" t="e">
        <f>'Contractor Assumptions'!#REF!</f>
        <v>#REF!</v>
      </c>
      <c r="C975" s="109"/>
      <c r="D975" s="109"/>
      <c r="E975" s="259">
        <v>0</v>
      </c>
      <c r="F975" s="259">
        <v>0</v>
      </c>
      <c r="G975" s="259">
        <v>0</v>
      </c>
      <c r="H975" s="259">
        <v>0</v>
      </c>
      <c r="I975" s="259">
        <v>0</v>
      </c>
      <c r="J975" s="134"/>
      <c r="K975" s="9"/>
      <c r="L975" s="9"/>
      <c r="M975" s="10"/>
      <c r="N975" s="10"/>
    </row>
    <row r="976" spans="1:14" hidden="1" outlineLevel="1" x14ac:dyDescent="0.3">
      <c r="A976" s="31" t="s">
        <v>217</v>
      </c>
      <c r="B976" s="33" t="e">
        <f>'Contractor Assumptions'!#REF!</f>
        <v>#REF!</v>
      </c>
      <c r="C976" s="109"/>
      <c r="D976" s="109"/>
      <c r="E976" s="259">
        <v>0</v>
      </c>
      <c r="F976" s="259">
        <v>0</v>
      </c>
      <c r="G976" s="259">
        <v>0</v>
      </c>
      <c r="H976" s="259">
        <v>0</v>
      </c>
      <c r="I976" s="259">
        <v>0</v>
      </c>
      <c r="J976" s="134"/>
      <c r="K976" s="9"/>
      <c r="L976" s="9"/>
      <c r="M976" s="10"/>
      <c r="N976" s="10"/>
    </row>
    <row r="977" spans="1:14" hidden="1" outlineLevel="1" x14ac:dyDescent="0.3">
      <c r="A977" s="31" t="s">
        <v>217</v>
      </c>
      <c r="B977" s="33" t="e">
        <f>'Contractor Assumptions'!#REF!</f>
        <v>#REF!</v>
      </c>
      <c r="C977" s="109"/>
      <c r="D977" s="109"/>
      <c r="E977" s="259">
        <v>0</v>
      </c>
      <c r="F977" s="259">
        <v>0</v>
      </c>
      <c r="G977" s="259">
        <v>0</v>
      </c>
      <c r="H977" s="259">
        <v>0</v>
      </c>
      <c r="I977" s="259">
        <v>0</v>
      </c>
      <c r="J977" s="134"/>
      <c r="K977" s="9"/>
      <c r="L977" s="9"/>
      <c r="M977" s="10"/>
      <c r="N977" s="10"/>
    </row>
    <row r="978" spans="1:14" hidden="1" outlineLevel="1" x14ac:dyDescent="0.3">
      <c r="A978" s="31" t="s">
        <v>217</v>
      </c>
      <c r="B978" s="33" t="e">
        <f>'Contractor Assumptions'!#REF!</f>
        <v>#REF!</v>
      </c>
      <c r="C978" s="109"/>
      <c r="D978" s="109"/>
      <c r="E978" s="259">
        <v>0</v>
      </c>
      <c r="F978" s="259">
        <v>0</v>
      </c>
      <c r="G978" s="259">
        <v>0</v>
      </c>
      <c r="H978" s="259">
        <v>0</v>
      </c>
      <c r="I978" s="259">
        <v>0</v>
      </c>
      <c r="J978" s="134"/>
      <c r="K978" s="9"/>
      <c r="L978" s="9"/>
      <c r="M978" s="10"/>
      <c r="N978" s="10"/>
    </row>
    <row r="979" spans="1:14" hidden="1" outlineLevel="1" x14ac:dyDescent="0.3">
      <c r="A979" s="31" t="s">
        <v>217</v>
      </c>
      <c r="B979" s="33" t="e">
        <f>'Contractor Assumptions'!#REF!</f>
        <v>#REF!</v>
      </c>
      <c r="C979" s="109"/>
      <c r="D979" s="109"/>
      <c r="E979" s="259">
        <v>0</v>
      </c>
      <c r="F979" s="259">
        <v>0</v>
      </c>
      <c r="G979" s="259">
        <v>0</v>
      </c>
      <c r="H979" s="259">
        <v>0</v>
      </c>
      <c r="I979" s="259">
        <v>0</v>
      </c>
      <c r="J979" s="134"/>
      <c r="K979" s="9"/>
      <c r="L979" s="9"/>
      <c r="M979" s="10"/>
      <c r="N979" s="10"/>
    </row>
    <row r="980" spans="1:14" hidden="1" outlineLevel="1" x14ac:dyDescent="0.3">
      <c r="A980" s="31" t="s">
        <v>217</v>
      </c>
      <c r="B980" s="33" t="str">
        <f>'Contractor Assumptions'!B6</f>
        <v>Metropolitan Water District of Southern California</v>
      </c>
      <c r="C980" s="109"/>
      <c r="D980" s="109"/>
      <c r="E980" s="259">
        <v>0</v>
      </c>
      <c r="F980" s="259">
        <v>0</v>
      </c>
      <c r="G980" s="259">
        <v>0</v>
      </c>
      <c r="H980" s="259">
        <v>0</v>
      </c>
      <c r="I980" s="259">
        <v>382.01318650000002</v>
      </c>
      <c r="J980" s="134"/>
      <c r="K980" s="9"/>
      <c r="L980" s="9"/>
      <c r="M980" s="10"/>
      <c r="N980" s="10"/>
    </row>
    <row r="981" spans="1:14" hidden="1" outlineLevel="1" x14ac:dyDescent="0.3">
      <c r="A981" s="31" t="s">
        <v>217</v>
      </c>
      <c r="B981" s="33" t="e">
        <f>'Contractor Assumptions'!#REF!</f>
        <v>#REF!</v>
      </c>
      <c r="C981" s="109"/>
      <c r="D981" s="109"/>
      <c r="E981" s="259">
        <v>0</v>
      </c>
      <c r="F981" s="259">
        <v>0</v>
      </c>
      <c r="G981" s="259">
        <v>0</v>
      </c>
      <c r="H981" s="259">
        <v>0</v>
      </c>
      <c r="I981" s="259">
        <v>0</v>
      </c>
      <c r="J981" s="134"/>
      <c r="K981" s="9"/>
      <c r="L981" s="9"/>
      <c r="M981" s="10"/>
      <c r="N981" s="10"/>
    </row>
    <row r="982" spans="1:14" hidden="1" outlineLevel="1" x14ac:dyDescent="0.3">
      <c r="A982" s="31" t="s">
        <v>217</v>
      </c>
      <c r="B982" s="33" t="e">
        <f>'Contractor Assumptions'!#REF!</f>
        <v>#REF!</v>
      </c>
      <c r="C982" s="109"/>
      <c r="D982" s="109"/>
      <c r="E982" s="259">
        <v>0</v>
      </c>
      <c r="F982" s="259">
        <v>0</v>
      </c>
      <c r="G982" s="259">
        <v>0</v>
      </c>
      <c r="H982" s="259">
        <v>0</v>
      </c>
      <c r="I982" s="259">
        <v>0</v>
      </c>
      <c r="J982" s="134"/>
      <c r="K982" s="9"/>
      <c r="L982" s="9"/>
      <c r="M982" s="10"/>
      <c r="N982" s="10"/>
    </row>
    <row r="983" spans="1:14" hidden="1" outlineLevel="1" x14ac:dyDescent="0.3">
      <c r="A983" s="31" t="s">
        <v>217</v>
      </c>
      <c r="B983" s="33" t="e">
        <f>'Contractor Assumptions'!#REF!</f>
        <v>#REF!</v>
      </c>
      <c r="C983" s="109"/>
      <c r="D983" s="109"/>
      <c r="E983" s="259">
        <v>0</v>
      </c>
      <c r="F983" s="259">
        <v>0</v>
      </c>
      <c r="G983" s="259">
        <v>0</v>
      </c>
      <c r="H983" s="259">
        <v>0</v>
      </c>
      <c r="I983" s="259">
        <v>0</v>
      </c>
      <c r="J983" s="134"/>
      <c r="K983" s="9"/>
      <c r="L983" s="9"/>
      <c r="M983" s="10"/>
      <c r="N983" s="10"/>
    </row>
    <row r="984" spans="1:14" hidden="1" outlineLevel="1" x14ac:dyDescent="0.3">
      <c r="A984" s="31" t="s">
        <v>217</v>
      </c>
      <c r="B984" s="33" t="e">
        <f>'Contractor Assumptions'!#REF!</f>
        <v>#REF!</v>
      </c>
      <c r="C984" s="109"/>
      <c r="D984" s="109"/>
      <c r="E984" s="259">
        <v>0</v>
      </c>
      <c r="F984" s="259">
        <v>0</v>
      </c>
      <c r="G984" s="259">
        <v>0</v>
      </c>
      <c r="H984" s="259">
        <v>0</v>
      </c>
      <c r="I984" s="259">
        <v>0</v>
      </c>
      <c r="J984" s="134"/>
      <c r="K984" s="9"/>
      <c r="L984" s="9"/>
      <c r="M984" s="10"/>
      <c r="N984" s="10"/>
    </row>
    <row r="985" spans="1:14" hidden="1" outlineLevel="1" x14ac:dyDescent="0.3">
      <c r="A985" s="31" t="s">
        <v>217</v>
      </c>
      <c r="B985" s="33" t="e">
        <f>'Contractor Assumptions'!#REF!</f>
        <v>#REF!</v>
      </c>
      <c r="C985" s="109"/>
      <c r="D985" s="109"/>
      <c r="E985" s="259">
        <v>0</v>
      </c>
      <c r="F985" s="259">
        <v>0</v>
      </c>
      <c r="G985" s="259">
        <v>0</v>
      </c>
      <c r="H985" s="259">
        <v>0</v>
      </c>
      <c r="I985" s="259">
        <v>0</v>
      </c>
      <c r="J985" s="134"/>
      <c r="K985" s="9"/>
      <c r="L985" s="9"/>
      <c r="M985" s="10"/>
      <c r="N985" s="10"/>
    </row>
    <row r="986" spans="1:14" hidden="1" outlineLevel="1" x14ac:dyDescent="0.3">
      <c r="A986" s="31" t="s">
        <v>217</v>
      </c>
      <c r="B986" s="33" t="e">
        <f>'Contractor Assumptions'!#REF!</f>
        <v>#REF!</v>
      </c>
      <c r="C986" s="109"/>
      <c r="D986" s="109"/>
      <c r="E986" s="259">
        <v>0</v>
      </c>
      <c r="F986" s="259">
        <v>0</v>
      </c>
      <c r="G986" s="259">
        <v>0</v>
      </c>
      <c r="H986" s="259">
        <v>0</v>
      </c>
      <c r="I986" s="259">
        <v>0</v>
      </c>
      <c r="J986" s="134"/>
      <c r="K986" s="9"/>
      <c r="L986" s="9"/>
      <c r="M986" s="10"/>
      <c r="N986" s="10"/>
    </row>
    <row r="987" spans="1:14" collapsed="1" x14ac:dyDescent="0.3">
      <c r="A987" s="31"/>
      <c r="B987" s="31"/>
      <c r="C987" s="110"/>
      <c r="D987" s="110"/>
      <c r="E987" s="259"/>
      <c r="F987" s="259"/>
      <c r="G987" s="259"/>
      <c r="H987" s="259"/>
      <c r="I987" s="259"/>
      <c r="J987" s="134"/>
      <c r="K987" s="9"/>
      <c r="L987" s="9"/>
      <c r="M987" s="10"/>
      <c r="N987" s="10"/>
    </row>
    <row r="988" spans="1:14" x14ac:dyDescent="0.3">
      <c r="A988" s="159"/>
      <c r="B988" s="32" t="s">
        <v>204</v>
      </c>
      <c r="C988" s="110"/>
      <c r="D988" s="110"/>
      <c r="E988" s="259">
        <f>AVERAGE(E990:E1032)</f>
        <v>0</v>
      </c>
      <c r="F988" s="259">
        <f t="shared" ref="F988:I988" si="26">AVERAGE(F990:F1032)</f>
        <v>0</v>
      </c>
      <c r="G988" s="259">
        <f t="shared" si="26"/>
        <v>0</v>
      </c>
      <c r="H988" s="259">
        <f t="shared" si="26"/>
        <v>0</v>
      </c>
      <c r="I988" s="259">
        <f t="shared" si="26"/>
        <v>6.7407950348837211</v>
      </c>
      <c r="J988" s="134"/>
      <c r="K988" s="9"/>
      <c r="L988" s="9"/>
      <c r="M988" s="10"/>
      <c r="N988" s="10"/>
    </row>
    <row r="989" spans="1:14" x14ac:dyDescent="0.3">
      <c r="A989" s="55" t="s">
        <v>0</v>
      </c>
      <c r="B989" s="55" t="s">
        <v>11</v>
      </c>
      <c r="C989" s="239"/>
      <c r="D989" s="239"/>
      <c r="E989" s="279">
        <v>2025</v>
      </c>
      <c r="F989" s="279">
        <v>2030</v>
      </c>
      <c r="G989" s="279">
        <v>2035</v>
      </c>
      <c r="H989" s="279">
        <v>2040</v>
      </c>
      <c r="I989" s="279">
        <v>2045</v>
      </c>
      <c r="J989" s="189" t="s">
        <v>8</v>
      </c>
      <c r="K989" s="9"/>
      <c r="L989" s="9"/>
      <c r="M989" s="10"/>
      <c r="N989" s="10"/>
    </row>
    <row r="990" spans="1:14" hidden="1" outlineLevel="1" x14ac:dyDescent="0.3">
      <c r="A990" s="31" t="s">
        <v>218</v>
      </c>
      <c r="B990" s="33" t="e">
        <f t="shared" ref="B990:B1032" si="27">B944</f>
        <v>#REF!</v>
      </c>
      <c r="C990" s="109"/>
      <c r="D990" s="109"/>
      <c r="E990" s="259">
        <v>0</v>
      </c>
      <c r="F990" s="259">
        <v>0</v>
      </c>
      <c r="G990" s="259">
        <v>0</v>
      </c>
      <c r="H990" s="259">
        <v>0</v>
      </c>
      <c r="I990" s="259">
        <v>0</v>
      </c>
      <c r="J990" s="134"/>
      <c r="K990" s="9"/>
      <c r="L990" s="9"/>
      <c r="M990" s="10"/>
      <c r="N990" s="10"/>
    </row>
    <row r="991" spans="1:14" hidden="1" outlineLevel="1" x14ac:dyDescent="0.3">
      <c r="A991" s="31" t="s">
        <v>218</v>
      </c>
      <c r="B991" s="33" t="e">
        <f t="shared" si="27"/>
        <v>#REF!</v>
      </c>
      <c r="C991" s="109"/>
      <c r="D991" s="109"/>
      <c r="E991" s="259">
        <v>0</v>
      </c>
      <c r="F991" s="259">
        <v>0</v>
      </c>
      <c r="G991" s="259">
        <v>0</v>
      </c>
      <c r="H991" s="259">
        <v>0</v>
      </c>
      <c r="I991" s="259">
        <v>0</v>
      </c>
      <c r="J991" s="134"/>
      <c r="K991" s="9"/>
      <c r="L991" s="9"/>
      <c r="M991" s="10"/>
      <c r="N991" s="10"/>
    </row>
    <row r="992" spans="1:14" hidden="1" outlineLevel="1" x14ac:dyDescent="0.3">
      <c r="A992" s="31" t="s">
        <v>218</v>
      </c>
      <c r="B992" s="33" t="e">
        <f t="shared" si="27"/>
        <v>#REF!</v>
      </c>
      <c r="C992" s="109"/>
      <c r="D992" s="109"/>
      <c r="E992" s="259">
        <v>0</v>
      </c>
      <c r="F992" s="259">
        <v>0</v>
      </c>
      <c r="G992" s="259">
        <v>0</v>
      </c>
      <c r="H992" s="259">
        <v>0</v>
      </c>
      <c r="I992" s="259">
        <v>0</v>
      </c>
      <c r="J992" s="134"/>
      <c r="K992" s="9"/>
      <c r="L992" s="9"/>
      <c r="M992" s="10"/>
      <c r="N992" s="10"/>
    </row>
    <row r="993" spans="1:14" hidden="1" outlineLevel="1" x14ac:dyDescent="0.3">
      <c r="A993" s="31" t="s">
        <v>218</v>
      </c>
      <c r="B993" s="33" t="e">
        <f t="shared" si="27"/>
        <v>#REF!</v>
      </c>
      <c r="C993" s="109"/>
      <c r="D993" s="109"/>
      <c r="E993" s="259">
        <v>0</v>
      </c>
      <c r="F993" s="259">
        <v>0</v>
      </c>
      <c r="G993" s="259">
        <v>0</v>
      </c>
      <c r="H993" s="259">
        <v>0</v>
      </c>
      <c r="I993" s="259">
        <v>0</v>
      </c>
      <c r="J993" s="134"/>
      <c r="K993" s="9"/>
      <c r="L993" s="9"/>
      <c r="M993" s="10"/>
      <c r="N993" s="10"/>
    </row>
    <row r="994" spans="1:14" hidden="1" outlineLevel="1" x14ac:dyDescent="0.3">
      <c r="A994" s="31" t="s">
        <v>218</v>
      </c>
      <c r="B994" s="33" t="e">
        <f t="shared" si="27"/>
        <v>#REF!</v>
      </c>
      <c r="C994" s="109"/>
      <c r="D994" s="109"/>
      <c r="E994" s="259">
        <v>0</v>
      </c>
      <c r="F994" s="259">
        <v>0</v>
      </c>
      <c r="G994" s="259">
        <v>0</v>
      </c>
      <c r="H994" s="259">
        <v>0</v>
      </c>
      <c r="I994" s="259">
        <v>0</v>
      </c>
      <c r="J994" s="134"/>
      <c r="K994" s="9"/>
      <c r="L994" s="9"/>
      <c r="M994" s="10"/>
      <c r="N994" s="10"/>
    </row>
    <row r="995" spans="1:14" hidden="1" outlineLevel="1" x14ac:dyDescent="0.3">
      <c r="A995" s="31" t="s">
        <v>218</v>
      </c>
      <c r="B995" s="33" t="e">
        <f t="shared" si="27"/>
        <v>#REF!</v>
      </c>
      <c r="C995" s="109"/>
      <c r="D995" s="109"/>
      <c r="E995" s="259">
        <v>0</v>
      </c>
      <c r="F995" s="259">
        <v>0</v>
      </c>
      <c r="G995" s="259">
        <v>0</v>
      </c>
      <c r="H995" s="259">
        <v>0</v>
      </c>
      <c r="I995" s="259">
        <v>0</v>
      </c>
      <c r="J995" s="134"/>
      <c r="K995" s="9"/>
      <c r="L995" s="9"/>
      <c r="M995" s="10"/>
      <c r="N995" s="10"/>
    </row>
    <row r="996" spans="1:14" hidden="1" outlineLevel="1" x14ac:dyDescent="0.3">
      <c r="A996" s="31" t="s">
        <v>218</v>
      </c>
      <c r="B996" s="33" t="e">
        <f t="shared" si="27"/>
        <v>#REF!</v>
      </c>
      <c r="C996" s="109"/>
      <c r="D996" s="109"/>
      <c r="E996" s="259">
        <v>0</v>
      </c>
      <c r="F996" s="259">
        <v>0</v>
      </c>
      <c r="G996" s="259">
        <v>0</v>
      </c>
      <c r="H996" s="259">
        <v>0</v>
      </c>
      <c r="I996" s="259">
        <v>0</v>
      </c>
      <c r="J996" s="134"/>
      <c r="K996" s="9"/>
      <c r="L996" s="9"/>
      <c r="M996" s="10"/>
      <c r="N996" s="10"/>
    </row>
    <row r="997" spans="1:14" hidden="1" outlineLevel="1" x14ac:dyDescent="0.3">
      <c r="A997" s="31" t="s">
        <v>218</v>
      </c>
      <c r="B997" s="33" t="e">
        <f t="shared" si="27"/>
        <v>#REF!</v>
      </c>
      <c r="C997" s="109"/>
      <c r="D997" s="109"/>
      <c r="E997" s="259">
        <v>0</v>
      </c>
      <c r="F997" s="259">
        <v>0</v>
      </c>
      <c r="G997" s="259">
        <v>0</v>
      </c>
      <c r="H997" s="259">
        <v>0</v>
      </c>
      <c r="I997" s="259">
        <v>0</v>
      </c>
      <c r="J997" s="134"/>
      <c r="K997" s="9"/>
      <c r="L997" s="9"/>
      <c r="M997" s="10"/>
      <c r="N997" s="10"/>
    </row>
    <row r="998" spans="1:14" hidden="1" outlineLevel="1" x14ac:dyDescent="0.3">
      <c r="A998" s="31" t="s">
        <v>218</v>
      </c>
      <c r="B998" s="33" t="e">
        <f t="shared" si="27"/>
        <v>#REF!</v>
      </c>
      <c r="C998" s="109"/>
      <c r="D998" s="109"/>
      <c r="E998" s="259">
        <v>0</v>
      </c>
      <c r="F998" s="259">
        <v>0</v>
      </c>
      <c r="G998" s="259">
        <v>0</v>
      </c>
      <c r="H998" s="259">
        <v>0</v>
      </c>
      <c r="I998" s="259">
        <v>0</v>
      </c>
      <c r="J998" s="134"/>
      <c r="K998" s="9"/>
      <c r="L998" s="9"/>
      <c r="M998" s="10"/>
      <c r="N998" s="10"/>
    </row>
    <row r="999" spans="1:14" hidden="1" outlineLevel="1" x14ac:dyDescent="0.3">
      <c r="A999" s="31" t="s">
        <v>218</v>
      </c>
      <c r="B999" s="33" t="e">
        <f t="shared" si="27"/>
        <v>#REF!</v>
      </c>
      <c r="C999" s="109"/>
      <c r="D999" s="109"/>
      <c r="E999" s="259">
        <v>0</v>
      </c>
      <c r="F999" s="259">
        <v>0</v>
      </c>
      <c r="G999" s="259">
        <v>0</v>
      </c>
      <c r="H999" s="259">
        <v>0</v>
      </c>
      <c r="I999" s="259">
        <v>0</v>
      </c>
      <c r="J999" s="134"/>
      <c r="K999" s="9"/>
      <c r="L999" s="9"/>
      <c r="M999" s="10"/>
      <c r="N999" s="10"/>
    </row>
    <row r="1000" spans="1:14" hidden="1" outlineLevel="1" x14ac:dyDescent="0.3">
      <c r="A1000" s="31" t="s">
        <v>218</v>
      </c>
      <c r="B1000" s="33" t="e">
        <f t="shared" si="27"/>
        <v>#REF!</v>
      </c>
      <c r="C1000" s="109"/>
      <c r="D1000" s="109"/>
      <c r="E1000" s="259">
        <v>0</v>
      </c>
      <c r="F1000" s="259">
        <v>0</v>
      </c>
      <c r="G1000" s="259">
        <v>0</v>
      </c>
      <c r="H1000" s="259">
        <v>0</v>
      </c>
      <c r="I1000" s="259">
        <v>0</v>
      </c>
      <c r="J1000" s="134"/>
      <c r="K1000" s="9"/>
      <c r="L1000" s="9"/>
      <c r="M1000" s="10"/>
      <c r="N1000" s="10"/>
    </row>
    <row r="1001" spans="1:14" hidden="1" outlineLevel="1" x14ac:dyDescent="0.3">
      <c r="A1001" s="31" t="s">
        <v>218</v>
      </c>
      <c r="B1001" s="33" t="e">
        <f t="shared" si="27"/>
        <v>#REF!</v>
      </c>
      <c r="C1001" s="109"/>
      <c r="D1001" s="109"/>
      <c r="E1001" s="259">
        <v>0</v>
      </c>
      <c r="F1001" s="259">
        <v>0</v>
      </c>
      <c r="G1001" s="259">
        <v>0</v>
      </c>
      <c r="H1001" s="259">
        <v>0</v>
      </c>
      <c r="I1001" s="259">
        <v>0</v>
      </c>
      <c r="J1001" s="134"/>
      <c r="K1001" s="9"/>
      <c r="L1001" s="9"/>
      <c r="M1001" s="10"/>
      <c r="N1001" s="10"/>
    </row>
    <row r="1002" spans="1:14" hidden="1" outlineLevel="1" x14ac:dyDescent="0.3">
      <c r="A1002" s="31" t="s">
        <v>218</v>
      </c>
      <c r="B1002" s="33" t="e">
        <f t="shared" si="27"/>
        <v>#REF!</v>
      </c>
      <c r="C1002" s="109"/>
      <c r="D1002" s="109"/>
      <c r="E1002" s="259">
        <v>0</v>
      </c>
      <c r="F1002" s="259">
        <v>0</v>
      </c>
      <c r="G1002" s="259">
        <v>0</v>
      </c>
      <c r="H1002" s="259">
        <v>0</v>
      </c>
      <c r="I1002" s="259">
        <v>0</v>
      </c>
      <c r="J1002" s="134"/>
      <c r="K1002" s="9"/>
      <c r="L1002" s="9"/>
      <c r="M1002" s="10"/>
      <c r="N1002" s="10"/>
    </row>
    <row r="1003" spans="1:14" hidden="1" outlineLevel="1" x14ac:dyDescent="0.3">
      <c r="A1003" s="31" t="s">
        <v>218</v>
      </c>
      <c r="B1003" s="33" t="e">
        <f t="shared" si="27"/>
        <v>#REF!</v>
      </c>
      <c r="C1003" s="109"/>
      <c r="D1003" s="109"/>
      <c r="E1003" s="259">
        <v>0</v>
      </c>
      <c r="F1003" s="259">
        <v>0</v>
      </c>
      <c r="G1003" s="259">
        <v>0</v>
      </c>
      <c r="H1003" s="259">
        <v>0</v>
      </c>
      <c r="I1003" s="259">
        <v>0</v>
      </c>
      <c r="J1003" s="134"/>
      <c r="K1003" s="9"/>
      <c r="L1003" s="9"/>
      <c r="M1003" s="10"/>
      <c r="N1003" s="10"/>
    </row>
    <row r="1004" spans="1:14" hidden="1" outlineLevel="1" x14ac:dyDescent="0.3">
      <c r="A1004" s="31" t="s">
        <v>218</v>
      </c>
      <c r="B1004" s="33" t="e">
        <f t="shared" si="27"/>
        <v>#REF!</v>
      </c>
      <c r="C1004" s="109"/>
      <c r="D1004" s="109"/>
      <c r="E1004" s="259">
        <v>0</v>
      </c>
      <c r="F1004" s="259">
        <v>0</v>
      </c>
      <c r="G1004" s="259">
        <v>0</v>
      </c>
      <c r="H1004" s="259">
        <v>0</v>
      </c>
      <c r="I1004" s="259">
        <v>0</v>
      </c>
      <c r="J1004" s="134"/>
      <c r="K1004" s="9"/>
      <c r="L1004" s="9"/>
      <c r="M1004" s="10"/>
      <c r="N1004" s="10"/>
    </row>
    <row r="1005" spans="1:14" hidden="1" outlineLevel="1" x14ac:dyDescent="0.3">
      <c r="A1005" s="31" t="s">
        <v>218</v>
      </c>
      <c r="B1005" s="33" t="e">
        <f t="shared" si="27"/>
        <v>#REF!</v>
      </c>
      <c r="C1005" s="109"/>
      <c r="D1005" s="109"/>
      <c r="E1005" s="259">
        <v>0</v>
      </c>
      <c r="F1005" s="259">
        <v>0</v>
      </c>
      <c r="G1005" s="259">
        <v>0</v>
      </c>
      <c r="H1005" s="259">
        <v>0</v>
      </c>
      <c r="I1005" s="259">
        <v>0</v>
      </c>
      <c r="J1005" s="134"/>
      <c r="K1005" s="9"/>
      <c r="L1005" s="9"/>
      <c r="M1005" s="10"/>
      <c r="N1005" s="10"/>
    </row>
    <row r="1006" spans="1:14" hidden="1" outlineLevel="1" x14ac:dyDescent="0.3">
      <c r="A1006" s="31" t="s">
        <v>218</v>
      </c>
      <c r="B1006" s="33" t="e">
        <f t="shared" si="27"/>
        <v>#REF!</v>
      </c>
      <c r="C1006" s="109"/>
      <c r="D1006" s="109"/>
      <c r="E1006" s="259">
        <v>0</v>
      </c>
      <c r="F1006" s="259">
        <v>0</v>
      </c>
      <c r="G1006" s="259">
        <v>0</v>
      </c>
      <c r="H1006" s="259">
        <v>0</v>
      </c>
      <c r="I1006" s="259">
        <v>0</v>
      </c>
      <c r="J1006" s="134"/>
      <c r="K1006" s="9"/>
      <c r="L1006" s="9"/>
      <c r="M1006" s="10"/>
      <c r="N1006" s="10"/>
    </row>
    <row r="1007" spans="1:14" hidden="1" outlineLevel="1" x14ac:dyDescent="0.3">
      <c r="A1007" s="31" t="s">
        <v>218</v>
      </c>
      <c r="B1007" s="33" t="e">
        <f t="shared" si="27"/>
        <v>#REF!</v>
      </c>
      <c r="C1007" s="109"/>
      <c r="D1007" s="109"/>
      <c r="E1007" s="259">
        <v>0</v>
      </c>
      <c r="F1007" s="259">
        <v>0</v>
      </c>
      <c r="G1007" s="259">
        <v>0</v>
      </c>
      <c r="H1007" s="259">
        <v>0</v>
      </c>
      <c r="I1007" s="259">
        <v>0</v>
      </c>
      <c r="J1007" s="134"/>
      <c r="K1007" s="9"/>
      <c r="L1007" s="9"/>
      <c r="M1007" s="10"/>
      <c r="N1007" s="10"/>
    </row>
    <row r="1008" spans="1:14" hidden="1" outlineLevel="1" x14ac:dyDescent="0.3">
      <c r="A1008" s="31" t="s">
        <v>218</v>
      </c>
      <c r="B1008" s="33" t="e">
        <f t="shared" si="27"/>
        <v>#REF!</v>
      </c>
      <c r="C1008" s="109"/>
      <c r="D1008" s="109"/>
      <c r="E1008" s="259">
        <v>0</v>
      </c>
      <c r="F1008" s="259">
        <v>0</v>
      </c>
      <c r="G1008" s="259">
        <v>0</v>
      </c>
      <c r="H1008" s="259">
        <v>0</v>
      </c>
      <c r="I1008" s="259">
        <v>0</v>
      </c>
      <c r="J1008" s="134"/>
      <c r="K1008" s="9"/>
      <c r="L1008" s="9"/>
      <c r="M1008" s="10"/>
      <c r="N1008" s="10"/>
    </row>
    <row r="1009" spans="1:26" hidden="1" outlineLevel="1" x14ac:dyDescent="0.3">
      <c r="A1009" s="31" t="s">
        <v>218</v>
      </c>
      <c r="B1009" s="33" t="e">
        <f t="shared" si="27"/>
        <v>#REF!</v>
      </c>
      <c r="C1009" s="109"/>
      <c r="D1009" s="109"/>
      <c r="E1009" s="259">
        <v>0</v>
      </c>
      <c r="F1009" s="259">
        <v>0</v>
      </c>
      <c r="G1009" s="259">
        <v>0</v>
      </c>
      <c r="H1009" s="259">
        <v>0</v>
      </c>
      <c r="I1009" s="259">
        <v>0</v>
      </c>
      <c r="J1009" s="134"/>
      <c r="K1009" s="9"/>
      <c r="L1009" s="9"/>
      <c r="M1009" s="10"/>
      <c r="N1009" s="10"/>
    </row>
    <row r="1010" spans="1:26" hidden="1" outlineLevel="1" x14ac:dyDescent="0.3">
      <c r="A1010" s="31" t="s">
        <v>218</v>
      </c>
      <c r="B1010" s="33" t="e">
        <f t="shared" si="27"/>
        <v>#REF!</v>
      </c>
      <c r="C1010" s="109"/>
      <c r="D1010" s="109"/>
      <c r="E1010" s="259">
        <v>0</v>
      </c>
      <c r="F1010" s="259">
        <v>0</v>
      </c>
      <c r="G1010" s="259">
        <v>0</v>
      </c>
      <c r="H1010" s="259">
        <v>0</v>
      </c>
      <c r="I1010" s="259">
        <v>0</v>
      </c>
      <c r="J1010" s="134"/>
      <c r="K1010" s="9"/>
      <c r="L1010" s="9"/>
      <c r="M1010" s="10"/>
      <c r="N1010" s="10"/>
      <c r="U1010" s="12"/>
      <c r="V1010" s="12"/>
      <c r="W1010" s="12"/>
      <c r="X1010" s="12"/>
      <c r="Y1010" s="12"/>
      <c r="Z1010" s="12"/>
    </row>
    <row r="1011" spans="1:26" hidden="1" outlineLevel="1" x14ac:dyDescent="0.3">
      <c r="A1011" s="31" t="s">
        <v>218</v>
      </c>
      <c r="B1011" s="33" t="e">
        <f t="shared" si="27"/>
        <v>#REF!</v>
      </c>
      <c r="C1011" s="109"/>
      <c r="D1011" s="109"/>
      <c r="E1011" s="259">
        <v>0</v>
      </c>
      <c r="F1011" s="259">
        <v>0</v>
      </c>
      <c r="G1011" s="259">
        <v>0</v>
      </c>
      <c r="H1011" s="259">
        <v>0</v>
      </c>
      <c r="I1011" s="259">
        <v>0</v>
      </c>
      <c r="J1011" s="134"/>
      <c r="K1011" s="9"/>
      <c r="L1011" s="9"/>
      <c r="M1011" s="10"/>
      <c r="N1011" s="10"/>
    </row>
    <row r="1012" spans="1:26" hidden="1" outlineLevel="1" x14ac:dyDescent="0.3">
      <c r="A1012" s="31" t="s">
        <v>218</v>
      </c>
      <c r="B1012" s="33" t="e">
        <f t="shared" si="27"/>
        <v>#REF!</v>
      </c>
      <c r="C1012" s="109"/>
      <c r="D1012" s="109"/>
      <c r="E1012" s="259">
        <v>0</v>
      </c>
      <c r="F1012" s="259">
        <v>0</v>
      </c>
      <c r="G1012" s="259">
        <v>0</v>
      </c>
      <c r="H1012" s="259">
        <v>0</v>
      </c>
      <c r="I1012" s="259">
        <v>0</v>
      </c>
      <c r="J1012" s="134"/>
      <c r="K1012" s="9"/>
      <c r="L1012" s="9"/>
      <c r="M1012" s="10"/>
      <c r="N1012" s="10"/>
    </row>
    <row r="1013" spans="1:26" hidden="1" outlineLevel="1" x14ac:dyDescent="0.3">
      <c r="A1013" s="31" t="s">
        <v>218</v>
      </c>
      <c r="B1013" s="33" t="e">
        <f t="shared" si="27"/>
        <v>#REF!</v>
      </c>
      <c r="C1013" s="109"/>
      <c r="D1013" s="109"/>
      <c r="E1013" s="259">
        <v>0</v>
      </c>
      <c r="F1013" s="259">
        <v>0</v>
      </c>
      <c r="G1013" s="259">
        <v>0</v>
      </c>
      <c r="H1013" s="259">
        <v>0</v>
      </c>
      <c r="I1013" s="259">
        <v>0</v>
      </c>
      <c r="J1013" s="134"/>
      <c r="K1013" s="9"/>
      <c r="L1013" s="9"/>
      <c r="M1013" s="10"/>
      <c r="N1013" s="10"/>
    </row>
    <row r="1014" spans="1:26" hidden="1" outlineLevel="1" x14ac:dyDescent="0.3">
      <c r="A1014" s="31" t="s">
        <v>218</v>
      </c>
      <c r="B1014" s="33" t="e">
        <f t="shared" si="27"/>
        <v>#REF!</v>
      </c>
      <c r="C1014" s="109"/>
      <c r="D1014" s="109"/>
      <c r="E1014" s="259">
        <v>0</v>
      </c>
      <c r="F1014" s="259">
        <v>0</v>
      </c>
      <c r="G1014" s="259">
        <v>0</v>
      </c>
      <c r="H1014" s="259">
        <v>0</v>
      </c>
      <c r="I1014" s="259">
        <v>0</v>
      </c>
      <c r="J1014" s="134"/>
      <c r="K1014" s="9"/>
      <c r="L1014" s="9"/>
      <c r="M1014" s="10"/>
      <c r="N1014" s="10"/>
    </row>
    <row r="1015" spans="1:26" hidden="1" outlineLevel="1" x14ac:dyDescent="0.3">
      <c r="A1015" s="31" t="s">
        <v>218</v>
      </c>
      <c r="B1015" s="33" t="e">
        <f t="shared" si="27"/>
        <v>#REF!</v>
      </c>
      <c r="C1015" s="109"/>
      <c r="D1015" s="109"/>
      <c r="E1015" s="259">
        <v>0</v>
      </c>
      <c r="F1015" s="259">
        <v>0</v>
      </c>
      <c r="G1015" s="259">
        <v>0</v>
      </c>
      <c r="H1015" s="259">
        <v>0</v>
      </c>
      <c r="I1015" s="259">
        <v>0</v>
      </c>
      <c r="J1015" s="134"/>
      <c r="K1015" s="9"/>
      <c r="L1015" s="9"/>
      <c r="M1015" s="10"/>
      <c r="N1015" s="10"/>
    </row>
    <row r="1016" spans="1:26" hidden="1" outlineLevel="1" x14ac:dyDescent="0.3">
      <c r="A1016" s="31" t="s">
        <v>218</v>
      </c>
      <c r="B1016" s="33" t="e">
        <f t="shared" si="27"/>
        <v>#REF!</v>
      </c>
      <c r="C1016" s="109"/>
      <c r="D1016" s="109"/>
      <c r="E1016" s="259">
        <v>0</v>
      </c>
      <c r="F1016" s="259">
        <v>0</v>
      </c>
      <c r="G1016" s="259">
        <v>0</v>
      </c>
      <c r="H1016" s="259">
        <v>0</v>
      </c>
      <c r="I1016" s="259">
        <v>0</v>
      </c>
      <c r="J1016" s="134"/>
      <c r="K1016" s="9"/>
      <c r="L1016" s="9"/>
      <c r="M1016" s="10"/>
      <c r="N1016" s="10"/>
    </row>
    <row r="1017" spans="1:26" hidden="1" outlineLevel="1" x14ac:dyDescent="0.3">
      <c r="A1017" s="31" t="s">
        <v>218</v>
      </c>
      <c r="B1017" s="33" t="e">
        <f t="shared" si="27"/>
        <v>#REF!</v>
      </c>
      <c r="C1017" s="109"/>
      <c r="D1017" s="109"/>
      <c r="E1017" s="259">
        <v>0</v>
      </c>
      <c r="F1017" s="259">
        <v>0</v>
      </c>
      <c r="G1017" s="259">
        <v>0</v>
      </c>
      <c r="H1017" s="259">
        <v>0</v>
      </c>
      <c r="I1017" s="259">
        <v>0</v>
      </c>
      <c r="J1017" s="134"/>
      <c r="K1017" s="9"/>
      <c r="L1017" s="9"/>
      <c r="M1017" s="10"/>
      <c r="N1017" s="10"/>
    </row>
    <row r="1018" spans="1:26" hidden="1" outlineLevel="1" x14ac:dyDescent="0.3">
      <c r="A1018" s="31" t="s">
        <v>218</v>
      </c>
      <c r="B1018" s="33" t="e">
        <f t="shared" si="27"/>
        <v>#REF!</v>
      </c>
      <c r="C1018" s="109"/>
      <c r="D1018" s="109"/>
      <c r="E1018" s="259">
        <v>0</v>
      </c>
      <c r="F1018" s="259">
        <v>0</v>
      </c>
      <c r="G1018" s="259">
        <v>0</v>
      </c>
      <c r="H1018" s="259">
        <v>0</v>
      </c>
      <c r="I1018" s="259">
        <v>0</v>
      </c>
      <c r="J1018" s="134"/>
      <c r="K1018" s="9"/>
      <c r="L1018" s="9"/>
      <c r="M1018" s="10"/>
      <c r="N1018" s="10"/>
    </row>
    <row r="1019" spans="1:26" hidden="1" outlineLevel="1" x14ac:dyDescent="0.3">
      <c r="A1019" s="31" t="s">
        <v>218</v>
      </c>
      <c r="B1019" s="33" t="e">
        <f t="shared" si="27"/>
        <v>#REF!</v>
      </c>
      <c r="C1019" s="109"/>
      <c r="D1019" s="109"/>
      <c r="E1019" s="259">
        <v>0</v>
      </c>
      <c r="F1019" s="259">
        <v>0</v>
      </c>
      <c r="G1019" s="259">
        <v>0</v>
      </c>
      <c r="H1019" s="259">
        <v>0</v>
      </c>
      <c r="I1019" s="259">
        <v>0</v>
      </c>
      <c r="J1019" s="134"/>
      <c r="K1019" s="9"/>
      <c r="L1019" s="9"/>
      <c r="M1019" s="10"/>
      <c r="N1019" s="10"/>
    </row>
    <row r="1020" spans="1:26" hidden="1" outlineLevel="1" x14ac:dyDescent="0.3">
      <c r="A1020" s="31" t="s">
        <v>218</v>
      </c>
      <c r="B1020" s="33" t="e">
        <f t="shared" si="27"/>
        <v>#REF!</v>
      </c>
      <c r="C1020" s="109"/>
      <c r="D1020" s="109"/>
      <c r="E1020" s="259">
        <v>0</v>
      </c>
      <c r="F1020" s="259">
        <v>0</v>
      </c>
      <c r="G1020" s="259">
        <v>0</v>
      </c>
      <c r="H1020" s="259">
        <v>0</v>
      </c>
      <c r="I1020" s="259">
        <v>0</v>
      </c>
      <c r="J1020" s="134"/>
      <c r="K1020" s="9"/>
      <c r="L1020" s="9"/>
      <c r="M1020" s="10"/>
      <c r="N1020" s="10"/>
    </row>
    <row r="1021" spans="1:26" hidden="1" outlineLevel="1" x14ac:dyDescent="0.3">
      <c r="A1021" s="31" t="s">
        <v>218</v>
      </c>
      <c r="B1021" s="33" t="e">
        <f t="shared" si="27"/>
        <v>#REF!</v>
      </c>
      <c r="C1021" s="109"/>
      <c r="D1021" s="109"/>
      <c r="E1021" s="259">
        <v>0</v>
      </c>
      <c r="F1021" s="259">
        <v>0</v>
      </c>
      <c r="G1021" s="259">
        <v>0</v>
      </c>
      <c r="H1021" s="259">
        <v>0</v>
      </c>
      <c r="I1021" s="259">
        <v>0</v>
      </c>
      <c r="J1021" s="134"/>
      <c r="K1021" s="9"/>
      <c r="L1021" s="9"/>
      <c r="M1021" s="10"/>
      <c r="N1021" s="10"/>
    </row>
    <row r="1022" spans="1:26" hidden="1" outlineLevel="1" x14ac:dyDescent="0.3">
      <c r="A1022" s="31" t="s">
        <v>218</v>
      </c>
      <c r="B1022" s="33" t="e">
        <f t="shared" si="27"/>
        <v>#REF!</v>
      </c>
      <c r="C1022" s="109"/>
      <c r="D1022" s="109"/>
      <c r="E1022" s="259">
        <v>0</v>
      </c>
      <c r="F1022" s="259">
        <v>0</v>
      </c>
      <c r="G1022" s="259">
        <v>0</v>
      </c>
      <c r="H1022" s="259">
        <v>0</v>
      </c>
      <c r="I1022" s="259">
        <v>0</v>
      </c>
      <c r="J1022" s="134"/>
      <c r="K1022" s="9"/>
      <c r="L1022" s="9"/>
      <c r="M1022" s="10"/>
      <c r="N1022" s="10"/>
    </row>
    <row r="1023" spans="1:26" hidden="1" outlineLevel="1" x14ac:dyDescent="0.3">
      <c r="A1023" s="31" t="s">
        <v>218</v>
      </c>
      <c r="B1023" s="33" t="e">
        <f t="shared" si="27"/>
        <v>#REF!</v>
      </c>
      <c r="C1023" s="109"/>
      <c r="D1023" s="109"/>
      <c r="E1023" s="259">
        <v>0</v>
      </c>
      <c r="F1023" s="259">
        <v>0</v>
      </c>
      <c r="G1023" s="259">
        <v>0</v>
      </c>
      <c r="H1023" s="259">
        <v>0</v>
      </c>
      <c r="I1023" s="259">
        <v>0</v>
      </c>
      <c r="J1023" s="134"/>
      <c r="K1023" s="9"/>
      <c r="L1023" s="9"/>
      <c r="M1023" s="10"/>
      <c r="N1023" s="10"/>
    </row>
    <row r="1024" spans="1:26" hidden="1" outlineLevel="1" x14ac:dyDescent="0.3">
      <c r="A1024" s="31" t="s">
        <v>218</v>
      </c>
      <c r="B1024" s="33" t="e">
        <f t="shared" si="27"/>
        <v>#REF!</v>
      </c>
      <c r="C1024" s="109"/>
      <c r="D1024" s="109"/>
      <c r="E1024" s="259">
        <v>0</v>
      </c>
      <c r="F1024" s="259">
        <v>0</v>
      </c>
      <c r="G1024" s="259">
        <v>0</v>
      </c>
      <c r="H1024" s="259">
        <v>0</v>
      </c>
      <c r="I1024" s="259">
        <v>0</v>
      </c>
      <c r="J1024" s="134"/>
      <c r="K1024" s="9"/>
      <c r="L1024" s="9"/>
      <c r="M1024" s="10"/>
      <c r="N1024" s="10"/>
    </row>
    <row r="1025" spans="1:17" hidden="1" outlineLevel="1" x14ac:dyDescent="0.3">
      <c r="A1025" s="31" t="s">
        <v>218</v>
      </c>
      <c r="B1025" s="33" t="e">
        <f t="shared" si="27"/>
        <v>#REF!</v>
      </c>
      <c r="C1025" s="109"/>
      <c r="D1025" s="109"/>
      <c r="E1025" s="259">
        <v>0</v>
      </c>
      <c r="F1025" s="259">
        <v>0</v>
      </c>
      <c r="G1025" s="259">
        <v>0</v>
      </c>
      <c r="H1025" s="259">
        <v>0</v>
      </c>
      <c r="I1025" s="259">
        <v>0</v>
      </c>
      <c r="J1025" s="134"/>
      <c r="K1025" s="9"/>
      <c r="L1025" s="9"/>
      <c r="M1025" s="10"/>
      <c r="N1025" s="10"/>
    </row>
    <row r="1026" spans="1:17" hidden="1" outlineLevel="1" x14ac:dyDescent="0.3">
      <c r="A1026" s="31" t="s">
        <v>218</v>
      </c>
      <c r="B1026" s="33" t="str">
        <f t="shared" si="27"/>
        <v>Metropolitan Water District of Southern California</v>
      </c>
      <c r="C1026" s="109"/>
      <c r="D1026" s="109"/>
      <c r="E1026" s="259">
        <v>0</v>
      </c>
      <c r="F1026" s="259">
        <v>0</v>
      </c>
      <c r="G1026" s="259">
        <v>0</v>
      </c>
      <c r="H1026" s="259">
        <v>0</v>
      </c>
      <c r="I1026" s="259">
        <v>289.85418650000003</v>
      </c>
      <c r="J1026" s="134"/>
      <c r="K1026" s="9"/>
      <c r="L1026" s="9"/>
      <c r="M1026" s="10"/>
      <c r="N1026" s="10"/>
    </row>
    <row r="1027" spans="1:17" hidden="1" outlineLevel="1" x14ac:dyDescent="0.3">
      <c r="A1027" s="31" t="s">
        <v>218</v>
      </c>
      <c r="B1027" s="33" t="e">
        <f t="shared" si="27"/>
        <v>#REF!</v>
      </c>
      <c r="C1027" s="109"/>
      <c r="D1027" s="109"/>
      <c r="E1027" s="259">
        <v>0</v>
      </c>
      <c r="F1027" s="259">
        <v>0</v>
      </c>
      <c r="G1027" s="259">
        <v>0</v>
      </c>
      <c r="H1027" s="259">
        <v>0</v>
      </c>
      <c r="I1027" s="259">
        <v>0</v>
      </c>
      <c r="J1027" s="134"/>
      <c r="K1027" s="9"/>
      <c r="L1027" s="9"/>
      <c r="M1027" s="10"/>
      <c r="N1027" s="10"/>
    </row>
    <row r="1028" spans="1:17" hidden="1" outlineLevel="1" x14ac:dyDescent="0.3">
      <c r="A1028" s="31" t="s">
        <v>218</v>
      </c>
      <c r="B1028" s="33" t="e">
        <f t="shared" si="27"/>
        <v>#REF!</v>
      </c>
      <c r="C1028" s="109"/>
      <c r="D1028" s="109"/>
      <c r="E1028" s="259">
        <v>0</v>
      </c>
      <c r="F1028" s="259">
        <v>0</v>
      </c>
      <c r="G1028" s="259">
        <v>0</v>
      </c>
      <c r="H1028" s="259">
        <v>0</v>
      </c>
      <c r="I1028" s="259">
        <v>0</v>
      </c>
      <c r="J1028" s="134"/>
      <c r="K1028" s="9"/>
      <c r="L1028" s="9"/>
      <c r="M1028" s="10"/>
      <c r="N1028" s="10"/>
    </row>
    <row r="1029" spans="1:17" hidden="1" outlineLevel="1" x14ac:dyDescent="0.3">
      <c r="A1029" s="31" t="s">
        <v>218</v>
      </c>
      <c r="B1029" s="33" t="e">
        <f t="shared" si="27"/>
        <v>#REF!</v>
      </c>
      <c r="C1029" s="109"/>
      <c r="D1029" s="109"/>
      <c r="E1029" s="259">
        <v>0</v>
      </c>
      <c r="F1029" s="259">
        <v>0</v>
      </c>
      <c r="G1029" s="259">
        <v>0</v>
      </c>
      <c r="H1029" s="259">
        <v>0</v>
      </c>
      <c r="I1029" s="259">
        <v>0</v>
      </c>
      <c r="J1029" s="134"/>
      <c r="K1029" s="9"/>
      <c r="L1029" s="9"/>
      <c r="M1029" s="10"/>
      <c r="N1029" s="10"/>
    </row>
    <row r="1030" spans="1:17" hidden="1" outlineLevel="1" x14ac:dyDescent="0.3">
      <c r="A1030" s="31" t="s">
        <v>218</v>
      </c>
      <c r="B1030" s="33" t="e">
        <f t="shared" si="27"/>
        <v>#REF!</v>
      </c>
      <c r="C1030" s="109"/>
      <c r="D1030" s="109"/>
      <c r="E1030" s="259">
        <v>0</v>
      </c>
      <c r="F1030" s="259">
        <v>0</v>
      </c>
      <c r="G1030" s="259">
        <v>0</v>
      </c>
      <c r="H1030" s="259">
        <v>0</v>
      </c>
      <c r="I1030" s="259">
        <v>0</v>
      </c>
      <c r="J1030" s="134"/>
      <c r="K1030" s="9"/>
      <c r="L1030" s="9"/>
      <c r="M1030" s="10"/>
      <c r="N1030" s="10"/>
    </row>
    <row r="1031" spans="1:17" hidden="1" outlineLevel="1" x14ac:dyDescent="0.3">
      <c r="A1031" s="31" t="s">
        <v>218</v>
      </c>
      <c r="B1031" s="33" t="e">
        <f t="shared" si="27"/>
        <v>#REF!</v>
      </c>
      <c r="C1031" s="109"/>
      <c r="D1031" s="109"/>
      <c r="E1031" s="259">
        <v>0</v>
      </c>
      <c r="F1031" s="259">
        <v>0</v>
      </c>
      <c r="G1031" s="259">
        <v>0</v>
      </c>
      <c r="H1031" s="259">
        <v>0</v>
      </c>
      <c r="I1031" s="259">
        <v>0</v>
      </c>
      <c r="J1031" s="134"/>
      <c r="K1031" s="9"/>
      <c r="L1031" s="9"/>
      <c r="M1031" s="10"/>
      <c r="N1031" s="10"/>
    </row>
    <row r="1032" spans="1:17" hidden="1" outlineLevel="1" x14ac:dyDescent="0.3">
      <c r="A1032" s="31" t="s">
        <v>218</v>
      </c>
      <c r="B1032" s="33" t="e">
        <f t="shared" si="27"/>
        <v>#REF!</v>
      </c>
      <c r="C1032" s="109"/>
      <c r="D1032" s="109"/>
      <c r="E1032" s="259">
        <v>0</v>
      </c>
      <c r="F1032" s="259">
        <v>0</v>
      </c>
      <c r="G1032" s="259">
        <v>0</v>
      </c>
      <c r="H1032" s="259">
        <v>0</v>
      </c>
      <c r="I1032" s="259">
        <v>0</v>
      </c>
      <c r="J1032" s="134"/>
      <c r="K1032" s="9"/>
      <c r="L1032" s="9"/>
      <c r="M1032" s="10"/>
      <c r="N1032" s="10"/>
    </row>
    <row r="1033" spans="1:17" collapsed="1" x14ac:dyDescent="0.3">
      <c r="A1033" s="31"/>
      <c r="B1033" s="31"/>
      <c r="C1033" s="110"/>
      <c r="D1033" s="110"/>
      <c r="E1033" s="259"/>
      <c r="F1033" s="259"/>
      <c r="G1033" s="259"/>
      <c r="H1033" s="259"/>
      <c r="I1033" s="259"/>
      <c r="J1033" s="134"/>
      <c r="K1033" s="9"/>
      <c r="L1033" s="9"/>
      <c r="M1033" s="10"/>
      <c r="N1033" s="10"/>
    </row>
    <row r="1034" spans="1:17" x14ac:dyDescent="0.3">
      <c r="A1034" s="159"/>
      <c r="B1034" s="32" t="s">
        <v>204</v>
      </c>
      <c r="C1034" s="110"/>
      <c r="D1034" s="110"/>
      <c r="E1034" s="259">
        <f>AVERAGE(E1036:E1078)</f>
        <v>0</v>
      </c>
      <c r="F1034" s="259">
        <f t="shared" ref="F1034:I1034" si="28">AVERAGE(F1036:F1078)</f>
        <v>0</v>
      </c>
      <c r="G1034" s="259">
        <f t="shared" si="28"/>
        <v>0</v>
      </c>
      <c r="H1034" s="259">
        <f t="shared" si="28"/>
        <v>0</v>
      </c>
      <c r="I1034" s="259">
        <f t="shared" si="28"/>
        <v>5.6845253465116281</v>
      </c>
      <c r="J1034" s="134"/>
      <c r="K1034" s="9"/>
      <c r="L1034" s="9"/>
      <c r="M1034" s="10"/>
      <c r="N1034" s="10"/>
    </row>
    <row r="1035" spans="1:17" x14ac:dyDescent="0.3">
      <c r="A1035" s="55" t="s">
        <v>0</v>
      </c>
      <c r="B1035" s="55" t="s">
        <v>11</v>
      </c>
      <c r="C1035" s="239">
        <v>2020</v>
      </c>
      <c r="D1035" s="239"/>
      <c r="E1035" s="279">
        <v>2025</v>
      </c>
      <c r="F1035" s="279">
        <v>2030</v>
      </c>
      <c r="G1035" s="279">
        <v>2035</v>
      </c>
      <c r="H1035" s="279">
        <v>2040</v>
      </c>
      <c r="I1035" s="279">
        <v>2045</v>
      </c>
      <c r="J1035" s="189" t="s">
        <v>8</v>
      </c>
      <c r="M1035" s="5"/>
      <c r="N1035" s="5"/>
      <c r="O1035" s="5"/>
    </row>
    <row r="1036" spans="1:17" hidden="1" outlineLevel="1" x14ac:dyDescent="0.3">
      <c r="A1036" s="31" t="s">
        <v>219</v>
      </c>
      <c r="B1036" s="33" t="e">
        <f t="shared" ref="B1036:B1078" si="29">B1082</f>
        <v>#REF!</v>
      </c>
      <c r="C1036" s="111" t="e">
        <f>#REF!</f>
        <v>#REF!</v>
      </c>
      <c r="D1036" s="111"/>
      <c r="E1036" s="259">
        <v>0</v>
      </c>
      <c r="F1036" s="259">
        <v>0</v>
      </c>
      <c r="G1036" s="259">
        <v>0</v>
      </c>
      <c r="H1036" s="259">
        <v>0</v>
      </c>
      <c r="I1036" s="259">
        <v>0</v>
      </c>
      <c r="J1036" s="134"/>
      <c r="K1036" s="5"/>
      <c r="L1036" s="5"/>
      <c r="M1036" s="5"/>
      <c r="N1036" s="5"/>
      <c r="O1036" s="5"/>
      <c r="P1036" s="5"/>
      <c r="Q1036" s="5"/>
    </row>
    <row r="1037" spans="1:17" hidden="1" outlineLevel="1" x14ac:dyDescent="0.3">
      <c r="A1037" s="31" t="s">
        <v>219</v>
      </c>
      <c r="B1037" s="33" t="e">
        <f t="shared" si="29"/>
        <v>#REF!</v>
      </c>
      <c r="C1037" s="111" t="e">
        <f>#REF!</f>
        <v>#REF!</v>
      </c>
      <c r="D1037" s="111"/>
      <c r="E1037" s="259">
        <v>0</v>
      </c>
      <c r="F1037" s="259">
        <v>0</v>
      </c>
      <c r="G1037" s="259">
        <v>0</v>
      </c>
      <c r="H1037" s="259">
        <v>0</v>
      </c>
      <c r="I1037" s="259">
        <v>0</v>
      </c>
      <c r="J1037" s="134"/>
      <c r="K1037" s="5"/>
      <c r="L1037" s="5"/>
      <c r="M1037" s="5"/>
      <c r="N1037" s="5"/>
      <c r="O1037" s="5"/>
      <c r="P1037" s="5"/>
      <c r="Q1037" s="5"/>
    </row>
    <row r="1038" spans="1:17" hidden="1" outlineLevel="1" x14ac:dyDescent="0.3">
      <c r="A1038" s="31" t="s">
        <v>219</v>
      </c>
      <c r="B1038" s="33" t="e">
        <f t="shared" si="29"/>
        <v>#REF!</v>
      </c>
      <c r="C1038" s="111" t="e">
        <f>#REF!</f>
        <v>#REF!</v>
      </c>
      <c r="D1038" s="111"/>
      <c r="E1038" s="259">
        <v>0</v>
      </c>
      <c r="F1038" s="259">
        <v>0</v>
      </c>
      <c r="G1038" s="259">
        <v>0</v>
      </c>
      <c r="H1038" s="259">
        <v>0</v>
      </c>
      <c r="I1038" s="259">
        <v>0</v>
      </c>
      <c r="J1038" s="134"/>
      <c r="K1038" s="5"/>
      <c r="L1038" s="5"/>
      <c r="M1038" s="5"/>
      <c r="N1038" s="5"/>
      <c r="O1038" s="5"/>
      <c r="P1038" s="5"/>
      <c r="Q1038" s="5"/>
    </row>
    <row r="1039" spans="1:17" hidden="1" outlineLevel="1" x14ac:dyDescent="0.3">
      <c r="A1039" s="31" t="s">
        <v>219</v>
      </c>
      <c r="B1039" s="33" t="e">
        <f t="shared" si="29"/>
        <v>#REF!</v>
      </c>
      <c r="C1039" s="111" t="e">
        <f>#REF!</f>
        <v>#REF!</v>
      </c>
      <c r="D1039" s="111"/>
      <c r="E1039" s="259">
        <v>0</v>
      </c>
      <c r="F1039" s="259">
        <v>0</v>
      </c>
      <c r="G1039" s="259">
        <v>0</v>
      </c>
      <c r="H1039" s="259">
        <v>0</v>
      </c>
      <c r="I1039" s="259">
        <v>0</v>
      </c>
      <c r="J1039" s="134"/>
      <c r="K1039" s="5"/>
      <c r="L1039" s="5"/>
      <c r="M1039" s="5"/>
      <c r="N1039" s="5"/>
      <c r="O1039" s="5"/>
      <c r="P1039" s="5"/>
      <c r="Q1039" s="5"/>
    </row>
    <row r="1040" spans="1:17" hidden="1" outlineLevel="1" x14ac:dyDescent="0.3">
      <c r="A1040" s="31" t="s">
        <v>219</v>
      </c>
      <c r="B1040" s="33" t="e">
        <f t="shared" si="29"/>
        <v>#REF!</v>
      </c>
      <c r="C1040" s="111" t="e">
        <f>#REF!</f>
        <v>#REF!</v>
      </c>
      <c r="D1040" s="111"/>
      <c r="E1040" s="259">
        <v>0</v>
      </c>
      <c r="F1040" s="259">
        <v>0</v>
      </c>
      <c r="G1040" s="259">
        <v>0</v>
      </c>
      <c r="H1040" s="259">
        <v>0</v>
      </c>
      <c r="I1040" s="259">
        <v>0</v>
      </c>
      <c r="J1040" s="134"/>
      <c r="K1040" s="5"/>
      <c r="L1040" s="5"/>
      <c r="M1040" s="5"/>
      <c r="N1040" s="5"/>
      <c r="O1040" s="5"/>
      <c r="P1040" s="5"/>
      <c r="Q1040" s="5"/>
    </row>
    <row r="1041" spans="1:17" hidden="1" outlineLevel="1" x14ac:dyDescent="0.3">
      <c r="A1041" s="31" t="s">
        <v>219</v>
      </c>
      <c r="B1041" s="33" t="e">
        <f t="shared" si="29"/>
        <v>#REF!</v>
      </c>
      <c r="C1041" s="111" t="e">
        <f>#REF!</f>
        <v>#REF!</v>
      </c>
      <c r="D1041" s="111"/>
      <c r="E1041" s="259">
        <v>0</v>
      </c>
      <c r="F1041" s="259">
        <v>0</v>
      </c>
      <c r="G1041" s="259">
        <v>0</v>
      </c>
      <c r="H1041" s="259">
        <v>0</v>
      </c>
      <c r="I1041" s="259">
        <v>0</v>
      </c>
      <c r="J1041" s="134"/>
      <c r="K1041" s="5"/>
      <c r="L1041" s="5"/>
      <c r="M1041" s="5"/>
      <c r="N1041" s="5"/>
      <c r="O1041" s="5"/>
      <c r="P1041" s="5"/>
      <c r="Q1041" s="5"/>
    </row>
    <row r="1042" spans="1:17" hidden="1" outlineLevel="1" x14ac:dyDescent="0.3">
      <c r="A1042" s="31" t="s">
        <v>219</v>
      </c>
      <c r="B1042" s="33" t="e">
        <f t="shared" si="29"/>
        <v>#REF!</v>
      </c>
      <c r="C1042" s="111" t="e">
        <f>#REF!</f>
        <v>#REF!</v>
      </c>
      <c r="D1042" s="111"/>
      <c r="E1042" s="259">
        <v>0</v>
      </c>
      <c r="F1042" s="259">
        <v>0</v>
      </c>
      <c r="G1042" s="259">
        <v>0</v>
      </c>
      <c r="H1042" s="259">
        <v>0</v>
      </c>
      <c r="I1042" s="259">
        <v>0</v>
      </c>
      <c r="J1042" s="134"/>
      <c r="K1042" s="5"/>
      <c r="L1042" s="5"/>
      <c r="M1042" s="5"/>
      <c r="N1042" s="5"/>
      <c r="O1042" s="5"/>
      <c r="P1042" s="5"/>
      <c r="Q1042" s="5"/>
    </row>
    <row r="1043" spans="1:17" hidden="1" outlineLevel="1" x14ac:dyDescent="0.3">
      <c r="A1043" s="31" t="s">
        <v>219</v>
      </c>
      <c r="B1043" s="33" t="e">
        <f t="shared" si="29"/>
        <v>#REF!</v>
      </c>
      <c r="C1043" s="111" t="e">
        <f>#REF!</f>
        <v>#REF!</v>
      </c>
      <c r="D1043" s="111"/>
      <c r="E1043" s="259">
        <v>0</v>
      </c>
      <c r="F1043" s="259">
        <v>0</v>
      </c>
      <c r="G1043" s="259">
        <v>0</v>
      </c>
      <c r="H1043" s="259">
        <v>0</v>
      </c>
      <c r="I1043" s="259">
        <v>0</v>
      </c>
      <c r="J1043" s="134"/>
      <c r="K1043" s="5"/>
      <c r="L1043" s="5"/>
      <c r="M1043" s="5"/>
      <c r="N1043" s="5"/>
      <c r="O1043" s="5"/>
      <c r="P1043" s="5"/>
      <c r="Q1043" s="5"/>
    </row>
    <row r="1044" spans="1:17" hidden="1" outlineLevel="1" x14ac:dyDescent="0.3">
      <c r="A1044" s="31" t="s">
        <v>219</v>
      </c>
      <c r="B1044" s="33" t="e">
        <f t="shared" si="29"/>
        <v>#REF!</v>
      </c>
      <c r="C1044" s="111" t="e">
        <f>#REF!</f>
        <v>#REF!</v>
      </c>
      <c r="D1044" s="111"/>
      <c r="E1044" s="259">
        <v>0</v>
      </c>
      <c r="F1044" s="259">
        <v>0</v>
      </c>
      <c r="G1044" s="259">
        <v>0</v>
      </c>
      <c r="H1044" s="259">
        <v>0</v>
      </c>
      <c r="I1044" s="259">
        <v>0</v>
      </c>
      <c r="J1044" s="134"/>
      <c r="K1044" s="5"/>
      <c r="L1044" s="5"/>
      <c r="M1044" s="5"/>
      <c r="N1044" s="5"/>
      <c r="O1044" s="5"/>
      <c r="P1044" s="5"/>
      <c r="Q1044" s="5"/>
    </row>
    <row r="1045" spans="1:17" hidden="1" outlineLevel="1" x14ac:dyDescent="0.3">
      <c r="A1045" s="31" t="s">
        <v>219</v>
      </c>
      <c r="B1045" s="33" t="e">
        <f t="shared" si="29"/>
        <v>#REF!</v>
      </c>
      <c r="C1045" s="111" t="e">
        <f>#REF!</f>
        <v>#REF!</v>
      </c>
      <c r="D1045" s="111"/>
      <c r="E1045" s="259">
        <v>0</v>
      </c>
      <c r="F1045" s="259">
        <v>0</v>
      </c>
      <c r="G1045" s="259">
        <v>0</v>
      </c>
      <c r="H1045" s="259">
        <v>0</v>
      </c>
      <c r="I1045" s="259">
        <v>0</v>
      </c>
      <c r="J1045" s="134"/>
      <c r="K1045" s="5"/>
      <c r="L1045" s="5"/>
      <c r="M1045" s="5"/>
      <c r="N1045" s="5"/>
      <c r="O1045" s="5"/>
      <c r="P1045" s="5"/>
      <c r="Q1045" s="5"/>
    </row>
    <row r="1046" spans="1:17" hidden="1" outlineLevel="1" x14ac:dyDescent="0.3">
      <c r="A1046" s="31" t="s">
        <v>219</v>
      </c>
      <c r="B1046" s="33" t="e">
        <f t="shared" si="29"/>
        <v>#REF!</v>
      </c>
      <c r="C1046" s="111" t="e">
        <f>#REF!</f>
        <v>#REF!</v>
      </c>
      <c r="D1046" s="111"/>
      <c r="E1046" s="259">
        <v>0</v>
      </c>
      <c r="F1046" s="259">
        <v>0</v>
      </c>
      <c r="G1046" s="259">
        <v>0</v>
      </c>
      <c r="H1046" s="259">
        <v>0</v>
      </c>
      <c r="I1046" s="259">
        <v>0</v>
      </c>
      <c r="J1046" s="134"/>
      <c r="K1046" s="5"/>
      <c r="L1046" s="5"/>
      <c r="M1046" s="5"/>
      <c r="N1046" s="5"/>
      <c r="O1046" s="5"/>
      <c r="P1046" s="5"/>
      <c r="Q1046" s="5"/>
    </row>
    <row r="1047" spans="1:17" hidden="1" outlineLevel="1" x14ac:dyDescent="0.3">
      <c r="A1047" s="31" t="s">
        <v>219</v>
      </c>
      <c r="B1047" s="33" t="e">
        <f t="shared" si="29"/>
        <v>#REF!</v>
      </c>
      <c r="C1047" s="111" t="e">
        <f>#REF!</f>
        <v>#REF!</v>
      </c>
      <c r="D1047" s="111"/>
      <c r="E1047" s="259">
        <v>0</v>
      </c>
      <c r="F1047" s="259">
        <v>0</v>
      </c>
      <c r="G1047" s="259">
        <v>0</v>
      </c>
      <c r="H1047" s="259">
        <v>0</v>
      </c>
      <c r="I1047" s="259">
        <v>0</v>
      </c>
      <c r="J1047" s="134"/>
      <c r="K1047" s="5"/>
      <c r="L1047" s="5"/>
      <c r="M1047" s="5"/>
      <c r="N1047" s="5"/>
      <c r="O1047" s="5"/>
      <c r="P1047" s="5"/>
      <c r="Q1047" s="5"/>
    </row>
    <row r="1048" spans="1:17" hidden="1" outlineLevel="1" x14ac:dyDescent="0.3">
      <c r="A1048" s="31" t="s">
        <v>219</v>
      </c>
      <c r="B1048" s="33" t="e">
        <f t="shared" si="29"/>
        <v>#REF!</v>
      </c>
      <c r="C1048" s="111" t="e">
        <f>#REF!</f>
        <v>#REF!</v>
      </c>
      <c r="D1048" s="111"/>
      <c r="E1048" s="259">
        <v>0</v>
      </c>
      <c r="F1048" s="259">
        <v>0</v>
      </c>
      <c r="G1048" s="259">
        <v>0</v>
      </c>
      <c r="H1048" s="259">
        <v>0</v>
      </c>
      <c r="I1048" s="259">
        <v>0</v>
      </c>
      <c r="J1048" s="134"/>
      <c r="K1048" s="5"/>
      <c r="L1048" s="5"/>
      <c r="M1048" s="5"/>
      <c r="N1048" s="5"/>
      <c r="O1048" s="5"/>
      <c r="P1048" s="5"/>
      <c r="Q1048" s="5"/>
    </row>
    <row r="1049" spans="1:17" hidden="1" outlineLevel="1" x14ac:dyDescent="0.3">
      <c r="A1049" s="31" t="s">
        <v>219</v>
      </c>
      <c r="B1049" s="33" t="e">
        <f t="shared" si="29"/>
        <v>#REF!</v>
      </c>
      <c r="C1049" s="111" t="e">
        <f>#REF!</f>
        <v>#REF!</v>
      </c>
      <c r="D1049" s="111"/>
      <c r="E1049" s="259">
        <v>0</v>
      </c>
      <c r="F1049" s="259">
        <v>0</v>
      </c>
      <c r="G1049" s="259">
        <v>0</v>
      </c>
      <c r="H1049" s="259">
        <v>0</v>
      </c>
      <c r="I1049" s="259">
        <v>0</v>
      </c>
      <c r="J1049" s="134"/>
      <c r="K1049" s="5"/>
      <c r="L1049" s="5"/>
      <c r="M1049" s="5"/>
      <c r="N1049" s="5"/>
      <c r="O1049" s="5"/>
      <c r="P1049" s="5"/>
      <c r="Q1049" s="5"/>
    </row>
    <row r="1050" spans="1:17" hidden="1" outlineLevel="1" x14ac:dyDescent="0.3">
      <c r="A1050" s="31" t="s">
        <v>219</v>
      </c>
      <c r="B1050" s="33" t="e">
        <f t="shared" si="29"/>
        <v>#REF!</v>
      </c>
      <c r="C1050" s="111" t="e">
        <f>#REF!</f>
        <v>#REF!</v>
      </c>
      <c r="D1050" s="111"/>
      <c r="E1050" s="259">
        <v>0</v>
      </c>
      <c r="F1050" s="259">
        <v>0</v>
      </c>
      <c r="G1050" s="259">
        <v>0</v>
      </c>
      <c r="H1050" s="259">
        <v>0</v>
      </c>
      <c r="I1050" s="259">
        <v>0</v>
      </c>
      <c r="J1050" s="134"/>
      <c r="K1050" s="5"/>
      <c r="L1050" s="5"/>
      <c r="M1050" s="5"/>
      <c r="N1050" s="5"/>
      <c r="O1050" s="5"/>
      <c r="P1050" s="5"/>
      <c r="Q1050" s="5"/>
    </row>
    <row r="1051" spans="1:17" hidden="1" outlineLevel="1" x14ac:dyDescent="0.3">
      <c r="A1051" s="31" t="s">
        <v>219</v>
      </c>
      <c r="B1051" s="33" t="e">
        <f t="shared" si="29"/>
        <v>#REF!</v>
      </c>
      <c r="C1051" s="111" t="e">
        <f>#REF!</f>
        <v>#REF!</v>
      </c>
      <c r="D1051" s="111"/>
      <c r="E1051" s="259">
        <v>0</v>
      </c>
      <c r="F1051" s="259">
        <v>0</v>
      </c>
      <c r="G1051" s="259">
        <v>0</v>
      </c>
      <c r="H1051" s="259">
        <v>0</v>
      </c>
      <c r="I1051" s="259">
        <v>0</v>
      </c>
      <c r="J1051" s="134"/>
      <c r="K1051" s="5"/>
      <c r="L1051" s="5"/>
      <c r="M1051" s="5"/>
      <c r="N1051" s="5"/>
      <c r="O1051" s="5"/>
      <c r="P1051" s="5"/>
      <c r="Q1051" s="5"/>
    </row>
    <row r="1052" spans="1:17" hidden="1" outlineLevel="1" x14ac:dyDescent="0.3">
      <c r="A1052" s="31" t="s">
        <v>219</v>
      </c>
      <c r="B1052" s="33" t="e">
        <f t="shared" si="29"/>
        <v>#REF!</v>
      </c>
      <c r="C1052" s="111" t="e">
        <f>#REF!</f>
        <v>#REF!</v>
      </c>
      <c r="D1052" s="111"/>
      <c r="E1052" s="259">
        <v>0</v>
      </c>
      <c r="F1052" s="259">
        <v>0</v>
      </c>
      <c r="G1052" s="259">
        <v>0</v>
      </c>
      <c r="H1052" s="259">
        <v>0</v>
      </c>
      <c r="I1052" s="259">
        <v>0</v>
      </c>
      <c r="J1052" s="134"/>
      <c r="K1052" s="5"/>
      <c r="L1052" s="5"/>
      <c r="M1052" s="5"/>
      <c r="N1052" s="5"/>
      <c r="O1052" s="5"/>
      <c r="P1052" s="5"/>
      <c r="Q1052" s="5"/>
    </row>
    <row r="1053" spans="1:17" hidden="1" outlineLevel="1" x14ac:dyDescent="0.3">
      <c r="A1053" s="31" t="s">
        <v>219</v>
      </c>
      <c r="B1053" s="33" t="e">
        <f t="shared" si="29"/>
        <v>#REF!</v>
      </c>
      <c r="C1053" s="111" t="e">
        <f>#REF!</f>
        <v>#REF!</v>
      </c>
      <c r="D1053" s="111"/>
      <c r="E1053" s="259">
        <v>0</v>
      </c>
      <c r="F1053" s="259">
        <v>0</v>
      </c>
      <c r="G1053" s="259">
        <v>0</v>
      </c>
      <c r="H1053" s="259">
        <v>0</v>
      </c>
      <c r="I1053" s="259">
        <v>0</v>
      </c>
      <c r="J1053" s="134"/>
      <c r="K1053" s="5"/>
      <c r="L1053" s="5"/>
      <c r="M1053" s="5"/>
      <c r="N1053" s="5"/>
      <c r="O1053" s="5"/>
      <c r="P1053" s="5"/>
      <c r="Q1053" s="5"/>
    </row>
    <row r="1054" spans="1:17" hidden="1" outlineLevel="1" x14ac:dyDescent="0.3">
      <c r="A1054" s="31" t="s">
        <v>219</v>
      </c>
      <c r="B1054" s="33" t="e">
        <f t="shared" si="29"/>
        <v>#REF!</v>
      </c>
      <c r="C1054" s="111" t="e">
        <f>#REF!</f>
        <v>#REF!</v>
      </c>
      <c r="D1054" s="111"/>
      <c r="E1054" s="259">
        <v>0</v>
      </c>
      <c r="F1054" s="259">
        <v>0</v>
      </c>
      <c r="G1054" s="259">
        <v>0</v>
      </c>
      <c r="H1054" s="259">
        <v>0</v>
      </c>
      <c r="I1054" s="259">
        <v>0</v>
      </c>
      <c r="J1054" s="134"/>
      <c r="K1054" s="5"/>
      <c r="L1054" s="5"/>
      <c r="M1054" s="5"/>
      <c r="N1054" s="5"/>
      <c r="O1054" s="5"/>
      <c r="P1054" s="5"/>
      <c r="Q1054" s="5"/>
    </row>
    <row r="1055" spans="1:17" hidden="1" outlineLevel="1" x14ac:dyDescent="0.3">
      <c r="A1055" s="31" t="s">
        <v>219</v>
      </c>
      <c r="B1055" s="33" t="e">
        <f t="shared" si="29"/>
        <v>#REF!</v>
      </c>
      <c r="C1055" s="111" t="e">
        <f>#REF!</f>
        <v>#REF!</v>
      </c>
      <c r="D1055" s="111"/>
      <c r="E1055" s="259">
        <v>0</v>
      </c>
      <c r="F1055" s="259">
        <v>0</v>
      </c>
      <c r="G1055" s="259">
        <v>0</v>
      </c>
      <c r="H1055" s="259">
        <v>0</v>
      </c>
      <c r="I1055" s="259">
        <v>0</v>
      </c>
      <c r="J1055" s="134"/>
      <c r="K1055" s="5"/>
      <c r="L1055" s="5"/>
      <c r="M1055" s="5"/>
      <c r="N1055" s="5"/>
      <c r="O1055" s="5"/>
      <c r="P1055" s="5"/>
      <c r="Q1055" s="5"/>
    </row>
    <row r="1056" spans="1:17" hidden="1" outlineLevel="1" x14ac:dyDescent="0.3">
      <c r="A1056" s="31" t="s">
        <v>219</v>
      </c>
      <c r="B1056" s="33" t="e">
        <f t="shared" si="29"/>
        <v>#REF!</v>
      </c>
      <c r="C1056" s="111" t="e">
        <f>#REF!</f>
        <v>#REF!</v>
      </c>
      <c r="D1056" s="111"/>
      <c r="E1056" s="259">
        <v>0</v>
      </c>
      <c r="F1056" s="259">
        <v>0</v>
      </c>
      <c r="G1056" s="259">
        <v>0</v>
      </c>
      <c r="H1056" s="259">
        <v>0</v>
      </c>
      <c r="I1056" s="259">
        <v>0</v>
      </c>
      <c r="J1056" s="134"/>
      <c r="K1056" s="5"/>
      <c r="L1056" s="5"/>
      <c r="M1056" s="5"/>
      <c r="N1056" s="5"/>
      <c r="O1056" s="5"/>
      <c r="P1056" s="5"/>
      <c r="Q1056" s="5"/>
    </row>
    <row r="1057" spans="1:17" hidden="1" outlineLevel="1" x14ac:dyDescent="0.3">
      <c r="A1057" s="31" t="s">
        <v>219</v>
      </c>
      <c r="B1057" s="33" t="e">
        <f t="shared" si="29"/>
        <v>#REF!</v>
      </c>
      <c r="C1057" s="111" t="e">
        <f>#REF!</f>
        <v>#REF!</v>
      </c>
      <c r="D1057" s="111"/>
      <c r="E1057" s="259">
        <v>0</v>
      </c>
      <c r="F1057" s="259">
        <v>0</v>
      </c>
      <c r="G1057" s="259">
        <v>0</v>
      </c>
      <c r="H1057" s="259">
        <v>0</v>
      </c>
      <c r="I1057" s="259">
        <v>0</v>
      </c>
      <c r="J1057" s="134"/>
      <c r="K1057" s="5"/>
      <c r="L1057" s="5"/>
      <c r="M1057" s="5"/>
      <c r="N1057" s="5"/>
      <c r="O1057" s="5"/>
      <c r="P1057" s="5"/>
      <c r="Q1057" s="5"/>
    </row>
    <row r="1058" spans="1:17" hidden="1" outlineLevel="1" x14ac:dyDescent="0.3">
      <c r="A1058" s="31" t="s">
        <v>219</v>
      </c>
      <c r="B1058" s="33" t="e">
        <f t="shared" si="29"/>
        <v>#REF!</v>
      </c>
      <c r="C1058" s="111" t="e">
        <f>#REF!</f>
        <v>#REF!</v>
      </c>
      <c r="D1058" s="111"/>
      <c r="E1058" s="259">
        <v>0</v>
      </c>
      <c r="F1058" s="259">
        <v>0</v>
      </c>
      <c r="G1058" s="259">
        <v>0</v>
      </c>
      <c r="H1058" s="259">
        <v>0</v>
      </c>
      <c r="I1058" s="259">
        <v>0</v>
      </c>
      <c r="J1058" s="134"/>
      <c r="K1058" s="5"/>
      <c r="L1058" s="5"/>
      <c r="M1058" s="5"/>
      <c r="N1058" s="5"/>
      <c r="O1058" s="5"/>
      <c r="P1058" s="5"/>
      <c r="Q1058" s="5"/>
    </row>
    <row r="1059" spans="1:17" hidden="1" outlineLevel="1" x14ac:dyDescent="0.3">
      <c r="A1059" s="31" t="s">
        <v>219</v>
      </c>
      <c r="B1059" s="33" t="e">
        <f t="shared" si="29"/>
        <v>#REF!</v>
      </c>
      <c r="C1059" s="111" t="e">
        <f>#REF!</f>
        <v>#REF!</v>
      </c>
      <c r="D1059" s="111"/>
      <c r="E1059" s="259">
        <v>0</v>
      </c>
      <c r="F1059" s="259">
        <v>0</v>
      </c>
      <c r="G1059" s="259">
        <v>0</v>
      </c>
      <c r="H1059" s="259">
        <v>0</v>
      </c>
      <c r="I1059" s="259">
        <v>0</v>
      </c>
      <c r="J1059" s="134"/>
      <c r="K1059" s="5"/>
      <c r="L1059" s="5"/>
      <c r="M1059" s="5"/>
      <c r="N1059" s="5"/>
      <c r="O1059" s="5"/>
      <c r="P1059" s="5"/>
      <c r="Q1059" s="5"/>
    </row>
    <row r="1060" spans="1:17" hidden="1" outlineLevel="1" x14ac:dyDescent="0.3">
      <c r="A1060" s="31" t="s">
        <v>219</v>
      </c>
      <c r="B1060" s="33" t="e">
        <f t="shared" si="29"/>
        <v>#REF!</v>
      </c>
      <c r="C1060" s="111" t="e">
        <f>#REF!</f>
        <v>#REF!</v>
      </c>
      <c r="D1060" s="111"/>
      <c r="E1060" s="259">
        <v>0</v>
      </c>
      <c r="F1060" s="259">
        <v>0</v>
      </c>
      <c r="G1060" s="259">
        <v>0</v>
      </c>
      <c r="H1060" s="259">
        <v>0</v>
      </c>
      <c r="I1060" s="259">
        <v>0</v>
      </c>
      <c r="J1060" s="134"/>
      <c r="K1060" s="5"/>
      <c r="L1060" s="5"/>
      <c r="M1060" s="5"/>
      <c r="N1060" s="5"/>
      <c r="O1060" s="5"/>
      <c r="P1060" s="5"/>
      <c r="Q1060" s="5"/>
    </row>
    <row r="1061" spans="1:17" hidden="1" outlineLevel="1" x14ac:dyDescent="0.3">
      <c r="A1061" s="31" t="s">
        <v>219</v>
      </c>
      <c r="B1061" s="33" t="e">
        <f t="shared" si="29"/>
        <v>#REF!</v>
      </c>
      <c r="C1061" s="111" t="e">
        <f>#REF!</f>
        <v>#REF!</v>
      </c>
      <c r="D1061" s="111"/>
      <c r="E1061" s="259">
        <v>0</v>
      </c>
      <c r="F1061" s="259">
        <v>0</v>
      </c>
      <c r="G1061" s="259">
        <v>0</v>
      </c>
      <c r="H1061" s="259">
        <v>0</v>
      </c>
      <c r="I1061" s="259">
        <v>0</v>
      </c>
      <c r="J1061" s="134"/>
      <c r="K1061" s="5"/>
      <c r="L1061" s="5"/>
      <c r="M1061" s="5"/>
      <c r="N1061" s="5"/>
      <c r="O1061" s="5"/>
      <c r="P1061" s="5"/>
      <c r="Q1061" s="5"/>
    </row>
    <row r="1062" spans="1:17" hidden="1" outlineLevel="1" x14ac:dyDescent="0.3">
      <c r="A1062" s="31" t="s">
        <v>219</v>
      </c>
      <c r="B1062" s="33" t="e">
        <f t="shared" si="29"/>
        <v>#REF!</v>
      </c>
      <c r="C1062" s="111" t="e">
        <f>#REF!</f>
        <v>#REF!</v>
      </c>
      <c r="D1062" s="111"/>
      <c r="E1062" s="259">
        <v>0</v>
      </c>
      <c r="F1062" s="259">
        <v>0</v>
      </c>
      <c r="G1062" s="259">
        <v>0</v>
      </c>
      <c r="H1062" s="259">
        <v>0</v>
      </c>
      <c r="I1062" s="259">
        <v>0</v>
      </c>
      <c r="J1062" s="134"/>
      <c r="K1062" s="5"/>
      <c r="L1062" s="5"/>
      <c r="M1062" s="5"/>
      <c r="N1062" s="5"/>
      <c r="O1062" s="5"/>
      <c r="P1062" s="5"/>
      <c r="Q1062" s="5"/>
    </row>
    <row r="1063" spans="1:17" hidden="1" outlineLevel="1" x14ac:dyDescent="0.3">
      <c r="A1063" s="31" t="s">
        <v>219</v>
      </c>
      <c r="B1063" s="33" t="e">
        <f t="shared" si="29"/>
        <v>#REF!</v>
      </c>
      <c r="C1063" s="111" t="e">
        <f>#REF!</f>
        <v>#REF!</v>
      </c>
      <c r="D1063" s="111"/>
      <c r="E1063" s="259">
        <v>0</v>
      </c>
      <c r="F1063" s="259">
        <v>0</v>
      </c>
      <c r="G1063" s="259">
        <v>0</v>
      </c>
      <c r="H1063" s="259">
        <v>0</v>
      </c>
      <c r="I1063" s="259">
        <v>0</v>
      </c>
      <c r="J1063" s="134"/>
      <c r="K1063" s="5"/>
      <c r="L1063" s="5"/>
      <c r="M1063" s="5"/>
      <c r="N1063" s="5"/>
      <c r="O1063" s="5"/>
      <c r="P1063" s="5"/>
      <c r="Q1063" s="5"/>
    </row>
    <row r="1064" spans="1:17" hidden="1" outlineLevel="1" x14ac:dyDescent="0.3">
      <c r="A1064" s="31" t="s">
        <v>219</v>
      </c>
      <c r="B1064" s="33" t="e">
        <f t="shared" si="29"/>
        <v>#REF!</v>
      </c>
      <c r="C1064" s="111" t="e">
        <f>#REF!</f>
        <v>#REF!</v>
      </c>
      <c r="D1064" s="111"/>
      <c r="E1064" s="259">
        <v>0</v>
      </c>
      <c r="F1064" s="259">
        <v>0</v>
      </c>
      <c r="G1064" s="259">
        <v>0</v>
      </c>
      <c r="H1064" s="259">
        <v>0</v>
      </c>
      <c r="I1064" s="259">
        <v>0</v>
      </c>
      <c r="J1064" s="134"/>
      <c r="K1064" s="5"/>
      <c r="L1064" s="5"/>
      <c r="M1064" s="5"/>
      <c r="N1064" s="5"/>
      <c r="O1064" s="5"/>
      <c r="P1064" s="5"/>
      <c r="Q1064" s="5"/>
    </row>
    <row r="1065" spans="1:17" hidden="1" outlineLevel="1" x14ac:dyDescent="0.3">
      <c r="A1065" s="31" t="s">
        <v>219</v>
      </c>
      <c r="B1065" s="33" t="e">
        <f t="shared" si="29"/>
        <v>#REF!</v>
      </c>
      <c r="C1065" s="111" t="e">
        <f>#REF!</f>
        <v>#REF!</v>
      </c>
      <c r="D1065" s="111"/>
      <c r="E1065" s="259">
        <v>0</v>
      </c>
      <c r="F1065" s="259">
        <v>0</v>
      </c>
      <c r="G1065" s="259">
        <v>0</v>
      </c>
      <c r="H1065" s="259">
        <v>0</v>
      </c>
      <c r="I1065" s="259">
        <v>0</v>
      </c>
      <c r="J1065" s="134"/>
      <c r="K1065" s="5"/>
      <c r="L1065" s="5"/>
      <c r="M1065" s="5"/>
      <c r="N1065" s="5"/>
      <c r="O1065" s="5"/>
      <c r="P1065" s="5"/>
      <c r="Q1065" s="5"/>
    </row>
    <row r="1066" spans="1:17" hidden="1" outlineLevel="1" x14ac:dyDescent="0.3">
      <c r="A1066" s="31" t="s">
        <v>219</v>
      </c>
      <c r="B1066" s="33" t="e">
        <f t="shared" si="29"/>
        <v>#REF!</v>
      </c>
      <c r="C1066" s="111" t="e">
        <f>#REF!</f>
        <v>#REF!</v>
      </c>
      <c r="D1066" s="111"/>
      <c r="E1066" s="259">
        <v>0</v>
      </c>
      <c r="F1066" s="259">
        <v>0</v>
      </c>
      <c r="G1066" s="259">
        <v>0</v>
      </c>
      <c r="H1066" s="259">
        <v>0</v>
      </c>
      <c r="I1066" s="259">
        <v>0</v>
      </c>
      <c r="J1066" s="134"/>
      <c r="K1066" s="5"/>
      <c r="L1066" s="5"/>
      <c r="M1066" s="5"/>
      <c r="N1066" s="5"/>
      <c r="O1066" s="5"/>
      <c r="P1066" s="5"/>
      <c r="Q1066" s="5"/>
    </row>
    <row r="1067" spans="1:17" hidden="1" outlineLevel="1" x14ac:dyDescent="0.3">
      <c r="A1067" s="31" t="s">
        <v>219</v>
      </c>
      <c r="B1067" s="33" t="e">
        <f t="shared" si="29"/>
        <v>#REF!</v>
      </c>
      <c r="C1067" s="111" t="e">
        <f>#REF!</f>
        <v>#REF!</v>
      </c>
      <c r="D1067" s="111"/>
      <c r="E1067" s="259">
        <v>0</v>
      </c>
      <c r="F1067" s="259">
        <v>0</v>
      </c>
      <c r="G1067" s="259">
        <v>0</v>
      </c>
      <c r="H1067" s="259">
        <v>0</v>
      </c>
      <c r="I1067" s="259">
        <v>0</v>
      </c>
      <c r="J1067" s="134"/>
      <c r="K1067" s="5"/>
      <c r="L1067" s="5"/>
      <c r="M1067" s="5"/>
      <c r="N1067" s="5"/>
      <c r="O1067" s="5"/>
      <c r="P1067" s="5"/>
      <c r="Q1067" s="5"/>
    </row>
    <row r="1068" spans="1:17" hidden="1" outlineLevel="1" x14ac:dyDescent="0.3">
      <c r="A1068" s="31" t="s">
        <v>219</v>
      </c>
      <c r="B1068" s="33" t="e">
        <f t="shared" si="29"/>
        <v>#REF!</v>
      </c>
      <c r="C1068" s="111" t="e">
        <f>#REF!</f>
        <v>#REF!</v>
      </c>
      <c r="D1068" s="111"/>
      <c r="E1068" s="259">
        <v>0</v>
      </c>
      <c r="F1068" s="259">
        <v>0</v>
      </c>
      <c r="G1068" s="259">
        <v>0</v>
      </c>
      <c r="H1068" s="259">
        <v>0</v>
      </c>
      <c r="I1068" s="259">
        <v>0</v>
      </c>
      <c r="J1068" s="134"/>
      <c r="K1068" s="5"/>
      <c r="L1068" s="5"/>
      <c r="M1068" s="5"/>
      <c r="N1068" s="5"/>
      <c r="O1068" s="5"/>
      <c r="P1068" s="5"/>
      <c r="Q1068" s="5"/>
    </row>
    <row r="1069" spans="1:17" hidden="1" outlineLevel="1" x14ac:dyDescent="0.3">
      <c r="A1069" s="31" t="s">
        <v>219</v>
      </c>
      <c r="B1069" s="33" t="e">
        <f t="shared" si="29"/>
        <v>#REF!</v>
      </c>
      <c r="C1069" s="111" t="e">
        <f>#REF!</f>
        <v>#REF!</v>
      </c>
      <c r="D1069" s="111"/>
      <c r="E1069" s="259">
        <v>0</v>
      </c>
      <c r="F1069" s="259">
        <v>0</v>
      </c>
      <c r="G1069" s="259">
        <v>0</v>
      </c>
      <c r="H1069" s="259">
        <v>0</v>
      </c>
      <c r="I1069" s="259">
        <v>0</v>
      </c>
      <c r="J1069" s="134"/>
      <c r="K1069" s="5"/>
      <c r="L1069" s="5"/>
      <c r="M1069" s="5"/>
      <c r="N1069" s="5"/>
      <c r="O1069" s="5"/>
      <c r="P1069" s="5"/>
      <c r="Q1069" s="5"/>
    </row>
    <row r="1070" spans="1:17" hidden="1" outlineLevel="1" x14ac:dyDescent="0.3">
      <c r="A1070" s="31" t="s">
        <v>219</v>
      </c>
      <c r="B1070" s="33" t="e">
        <f t="shared" si="29"/>
        <v>#REF!</v>
      </c>
      <c r="C1070" s="111" t="e">
        <f>#REF!</f>
        <v>#REF!</v>
      </c>
      <c r="D1070" s="111"/>
      <c r="E1070" s="259">
        <v>0</v>
      </c>
      <c r="F1070" s="259">
        <v>0</v>
      </c>
      <c r="G1070" s="259">
        <v>0</v>
      </c>
      <c r="H1070" s="259">
        <v>0</v>
      </c>
      <c r="I1070" s="259">
        <v>0</v>
      </c>
      <c r="J1070" s="134"/>
      <c r="K1070" s="5"/>
      <c r="L1070" s="5"/>
      <c r="M1070" s="5"/>
      <c r="N1070" s="5"/>
      <c r="O1070" s="5"/>
      <c r="P1070" s="5"/>
      <c r="Q1070" s="5"/>
    </row>
    <row r="1071" spans="1:17" hidden="1" outlineLevel="1" x14ac:dyDescent="0.3">
      <c r="A1071" s="31" t="s">
        <v>219</v>
      </c>
      <c r="B1071" s="33" t="e">
        <f t="shared" si="29"/>
        <v>#REF!</v>
      </c>
      <c r="C1071" s="111" t="e">
        <f>#REF!</f>
        <v>#REF!</v>
      </c>
      <c r="D1071" s="111"/>
      <c r="E1071" s="259">
        <v>0</v>
      </c>
      <c r="F1071" s="259">
        <v>0</v>
      </c>
      <c r="G1071" s="259">
        <v>0</v>
      </c>
      <c r="H1071" s="259">
        <v>0</v>
      </c>
      <c r="I1071" s="259">
        <v>0</v>
      </c>
      <c r="J1071" s="134"/>
      <c r="K1071" s="5"/>
      <c r="L1071" s="5"/>
      <c r="M1071" s="5"/>
      <c r="N1071" s="5"/>
      <c r="O1071" s="5"/>
      <c r="P1071" s="5"/>
      <c r="Q1071" s="5"/>
    </row>
    <row r="1072" spans="1:17" hidden="1" outlineLevel="1" x14ac:dyDescent="0.3">
      <c r="A1072" s="31" t="s">
        <v>219</v>
      </c>
      <c r="B1072" s="33" t="str">
        <f t="shared" si="29"/>
        <v>Metropolitan Water District of Southern California</v>
      </c>
      <c r="C1072" s="111" t="e">
        <f>#REF!</f>
        <v>#REF!</v>
      </c>
      <c r="D1072" s="111"/>
      <c r="E1072" s="259">
        <v>0</v>
      </c>
      <c r="F1072" s="259">
        <v>0</v>
      </c>
      <c r="G1072" s="259">
        <v>0</v>
      </c>
      <c r="H1072" s="259">
        <v>0</v>
      </c>
      <c r="I1072" s="259">
        <v>244.43458989999999</v>
      </c>
      <c r="J1072" s="134"/>
      <c r="K1072" s="5"/>
      <c r="L1072" s="5"/>
      <c r="M1072" s="5"/>
      <c r="N1072" s="5"/>
      <c r="O1072" s="5"/>
      <c r="P1072" s="5"/>
      <c r="Q1072" s="5"/>
    </row>
    <row r="1073" spans="1:17" hidden="1" outlineLevel="1" x14ac:dyDescent="0.3">
      <c r="A1073" s="31" t="s">
        <v>219</v>
      </c>
      <c r="B1073" s="33" t="e">
        <f t="shared" si="29"/>
        <v>#REF!</v>
      </c>
      <c r="C1073" s="111" t="e">
        <f>#REF!</f>
        <v>#REF!</v>
      </c>
      <c r="D1073" s="111"/>
      <c r="E1073" s="259">
        <v>0</v>
      </c>
      <c r="F1073" s="259">
        <v>0</v>
      </c>
      <c r="G1073" s="259">
        <v>0</v>
      </c>
      <c r="H1073" s="259">
        <v>0</v>
      </c>
      <c r="I1073" s="259">
        <v>0</v>
      </c>
      <c r="J1073" s="134"/>
      <c r="K1073" s="5"/>
      <c r="L1073" s="5"/>
      <c r="M1073" s="5"/>
      <c r="N1073" s="5"/>
      <c r="O1073" s="5"/>
      <c r="P1073" s="5"/>
      <c r="Q1073" s="5"/>
    </row>
    <row r="1074" spans="1:17" hidden="1" outlineLevel="1" x14ac:dyDescent="0.3">
      <c r="A1074" s="31" t="s">
        <v>219</v>
      </c>
      <c r="B1074" s="33" t="e">
        <f t="shared" si="29"/>
        <v>#REF!</v>
      </c>
      <c r="C1074" s="111" t="e">
        <f>#REF!</f>
        <v>#REF!</v>
      </c>
      <c r="D1074" s="111"/>
      <c r="E1074" s="259">
        <v>0</v>
      </c>
      <c r="F1074" s="259">
        <v>0</v>
      </c>
      <c r="G1074" s="259">
        <v>0</v>
      </c>
      <c r="H1074" s="259">
        <v>0</v>
      </c>
      <c r="I1074" s="259">
        <v>0</v>
      </c>
      <c r="J1074" s="134"/>
      <c r="K1074" s="5"/>
      <c r="L1074" s="5"/>
      <c r="M1074" s="5"/>
      <c r="N1074" s="5"/>
      <c r="O1074" s="5"/>
      <c r="P1074" s="5"/>
      <c r="Q1074" s="5"/>
    </row>
    <row r="1075" spans="1:17" hidden="1" outlineLevel="1" x14ac:dyDescent="0.3">
      <c r="A1075" s="31" t="s">
        <v>219</v>
      </c>
      <c r="B1075" s="33" t="e">
        <f t="shared" si="29"/>
        <v>#REF!</v>
      </c>
      <c r="C1075" s="111" t="e">
        <f>#REF!</f>
        <v>#REF!</v>
      </c>
      <c r="D1075" s="111"/>
      <c r="E1075" s="259">
        <v>0</v>
      </c>
      <c r="F1075" s="259">
        <v>0</v>
      </c>
      <c r="G1075" s="259">
        <v>0</v>
      </c>
      <c r="H1075" s="259">
        <v>0</v>
      </c>
      <c r="I1075" s="259">
        <v>0</v>
      </c>
      <c r="J1075" s="134"/>
      <c r="K1075" s="5"/>
      <c r="L1075" s="5"/>
      <c r="M1075" s="5"/>
      <c r="N1075" s="5"/>
      <c r="O1075" s="5"/>
      <c r="P1075" s="5"/>
      <c r="Q1075" s="5"/>
    </row>
    <row r="1076" spans="1:17" hidden="1" outlineLevel="1" x14ac:dyDescent="0.3">
      <c r="A1076" s="31" t="s">
        <v>219</v>
      </c>
      <c r="B1076" s="33" t="e">
        <f t="shared" si="29"/>
        <v>#REF!</v>
      </c>
      <c r="C1076" s="111" t="e">
        <f>#REF!</f>
        <v>#REF!</v>
      </c>
      <c r="D1076" s="111"/>
      <c r="E1076" s="259">
        <v>0</v>
      </c>
      <c r="F1076" s="259">
        <v>0</v>
      </c>
      <c r="G1076" s="259">
        <v>0</v>
      </c>
      <c r="H1076" s="259">
        <v>0</v>
      </c>
      <c r="I1076" s="259">
        <v>0</v>
      </c>
      <c r="J1076" s="134"/>
      <c r="K1076" s="5"/>
      <c r="L1076" s="5"/>
      <c r="M1076" s="5"/>
      <c r="N1076" s="5"/>
      <c r="O1076" s="5"/>
      <c r="P1076" s="5"/>
      <c r="Q1076" s="5"/>
    </row>
    <row r="1077" spans="1:17" hidden="1" outlineLevel="1" x14ac:dyDescent="0.3">
      <c r="A1077" s="31" t="s">
        <v>219</v>
      </c>
      <c r="B1077" s="33" t="e">
        <f t="shared" si="29"/>
        <v>#REF!</v>
      </c>
      <c r="C1077" s="111" t="e">
        <f>#REF!</f>
        <v>#REF!</v>
      </c>
      <c r="D1077" s="111"/>
      <c r="E1077" s="259">
        <v>0</v>
      </c>
      <c r="F1077" s="259">
        <v>0</v>
      </c>
      <c r="G1077" s="259">
        <v>0</v>
      </c>
      <c r="H1077" s="259">
        <v>0</v>
      </c>
      <c r="I1077" s="259">
        <v>0</v>
      </c>
      <c r="J1077" s="134"/>
      <c r="K1077" s="5"/>
      <c r="L1077" s="5"/>
      <c r="M1077" s="5"/>
      <c r="N1077" s="5"/>
      <c r="O1077" s="5"/>
      <c r="P1077" s="5"/>
      <c r="Q1077" s="5"/>
    </row>
    <row r="1078" spans="1:17" hidden="1" outlineLevel="1" x14ac:dyDescent="0.3">
      <c r="A1078" s="31" t="s">
        <v>219</v>
      </c>
      <c r="B1078" s="33" t="e">
        <f t="shared" si="29"/>
        <v>#REF!</v>
      </c>
      <c r="C1078" s="111" t="e">
        <f>#REF!</f>
        <v>#REF!</v>
      </c>
      <c r="D1078" s="111"/>
      <c r="E1078" s="259">
        <v>0</v>
      </c>
      <c r="F1078" s="259">
        <v>0</v>
      </c>
      <c r="G1078" s="259">
        <v>0</v>
      </c>
      <c r="H1078" s="259">
        <v>0</v>
      </c>
      <c r="I1078" s="259">
        <v>0</v>
      </c>
      <c r="J1078" s="134"/>
      <c r="K1078" s="5"/>
      <c r="L1078" s="5"/>
      <c r="M1078" s="5"/>
      <c r="N1078" s="5"/>
      <c r="O1078" s="5"/>
      <c r="P1078" s="5"/>
      <c r="Q1078" s="5"/>
    </row>
    <row r="1079" spans="1:17" collapsed="1" x14ac:dyDescent="0.3">
      <c r="A1079" s="31"/>
      <c r="B1079" s="31"/>
      <c r="C1079" s="110"/>
      <c r="D1079" s="110"/>
      <c r="E1079" s="259"/>
      <c r="F1079" s="259"/>
      <c r="G1079" s="259"/>
      <c r="H1079" s="259"/>
      <c r="I1079" s="259"/>
      <c r="J1079" s="134"/>
      <c r="K1079" s="9"/>
      <c r="L1079" s="9"/>
      <c r="M1079" s="10"/>
      <c r="N1079" s="10"/>
    </row>
    <row r="1080" spans="1:17" x14ac:dyDescent="0.3">
      <c r="A1080" s="33"/>
      <c r="B1080" s="32" t="s">
        <v>204</v>
      </c>
      <c r="C1080" s="110"/>
      <c r="D1080" s="110"/>
      <c r="E1080" s="284">
        <f>AVERAGE(E1082:E1124)</f>
        <v>0</v>
      </c>
      <c r="F1080" s="284">
        <f t="shared" ref="F1080:I1080" si="30">AVERAGE(F1082:F1124)</f>
        <v>0</v>
      </c>
      <c r="G1080" s="284">
        <f t="shared" si="30"/>
        <v>0</v>
      </c>
      <c r="H1080" s="284">
        <f t="shared" si="30"/>
        <v>0</v>
      </c>
      <c r="I1080" s="284">
        <f t="shared" si="30"/>
        <v>1.1627906976744187</v>
      </c>
      <c r="J1080" s="134"/>
      <c r="K1080" s="9"/>
      <c r="L1080" s="9"/>
      <c r="M1080" s="10"/>
      <c r="N1080" s="10"/>
    </row>
    <row r="1081" spans="1:17" x14ac:dyDescent="0.3">
      <c r="A1081" s="55" t="s">
        <v>0</v>
      </c>
      <c r="B1081" s="55" t="s">
        <v>11</v>
      </c>
      <c r="C1081" s="239"/>
      <c r="D1081" s="239"/>
      <c r="E1081" s="279">
        <v>2025</v>
      </c>
      <c r="F1081" s="279">
        <v>2030</v>
      </c>
      <c r="G1081" s="279">
        <v>2035</v>
      </c>
      <c r="H1081" s="279">
        <v>2040</v>
      </c>
      <c r="I1081" s="279">
        <v>2045</v>
      </c>
      <c r="J1081" s="189" t="s">
        <v>8</v>
      </c>
      <c r="K1081" s="9"/>
      <c r="L1081" s="9"/>
      <c r="M1081" s="10"/>
      <c r="N1081" s="10"/>
    </row>
    <row r="1082" spans="1:17" hidden="1" outlineLevel="1" x14ac:dyDescent="0.3">
      <c r="A1082" s="31" t="s">
        <v>220</v>
      </c>
      <c r="B1082" s="33" t="e">
        <f t="shared" ref="B1082:B1124" si="31">B852</f>
        <v>#REF!</v>
      </c>
      <c r="C1082" s="109"/>
      <c r="D1082" s="109"/>
      <c r="E1082" s="259">
        <v>0</v>
      </c>
      <c r="F1082" s="259">
        <v>0</v>
      </c>
      <c r="G1082" s="259">
        <v>0</v>
      </c>
      <c r="H1082" s="259">
        <v>0</v>
      </c>
      <c r="I1082" s="259">
        <v>0</v>
      </c>
      <c r="J1082" s="134"/>
      <c r="K1082" s="9"/>
      <c r="L1082" s="9"/>
      <c r="M1082" s="10"/>
      <c r="N1082" s="10"/>
    </row>
    <row r="1083" spans="1:17" hidden="1" outlineLevel="1" x14ac:dyDescent="0.3">
      <c r="A1083" s="31" t="s">
        <v>220</v>
      </c>
      <c r="B1083" s="33" t="e">
        <f t="shared" si="31"/>
        <v>#REF!</v>
      </c>
      <c r="C1083" s="109"/>
      <c r="D1083" s="109"/>
      <c r="E1083" s="259">
        <v>0</v>
      </c>
      <c r="F1083" s="259">
        <v>0</v>
      </c>
      <c r="G1083" s="259">
        <v>0</v>
      </c>
      <c r="H1083" s="259">
        <v>0</v>
      </c>
      <c r="I1083" s="259">
        <v>0</v>
      </c>
      <c r="J1083" s="134"/>
      <c r="K1083" s="9"/>
      <c r="L1083" s="9"/>
      <c r="M1083" s="10"/>
      <c r="N1083" s="10"/>
    </row>
    <row r="1084" spans="1:17" hidden="1" outlineLevel="1" x14ac:dyDescent="0.3">
      <c r="A1084" s="31" t="s">
        <v>220</v>
      </c>
      <c r="B1084" s="33" t="e">
        <f t="shared" si="31"/>
        <v>#REF!</v>
      </c>
      <c r="C1084" s="109"/>
      <c r="D1084" s="109"/>
      <c r="E1084" s="259">
        <v>0</v>
      </c>
      <c r="F1084" s="259">
        <v>0</v>
      </c>
      <c r="G1084" s="259">
        <v>0</v>
      </c>
      <c r="H1084" s="259">
        <v>0</v>
      </c>
      <c r="I1084" s="259">
        <v>0</v>
      </c>
      <c r="J1084" s="134"/>
      <c r="K1084" s="9"/>
      <c r="L1084" s="9"/>
      <c r="M1084" s="10"/>
      <c r="N1084" s="10"/>
    </row>
    <row r="1085" spans="1:17" hidden="1" outlineLevel="1" x14ac:dyDescent="0.3">
      <c r="A1085" s="31" t="s">
        <v>220</v>
      </c>
      <c r="B1085" s="33" t="e">
        <f t="shared" si="31"/>
        <v>#REF!</v>
      </c>
      <c r="C1085" s="109"/>
      <c r="D1085" s="109"/>
      <c r="E1085" s="259">
        <v>0</v>
      </c>
      <c r="F1085" s="259">
        <v>0</v>
      </c>
      <c r="G1085" s="259">
        <v>0</v>
      </c>
      <c r="H1085" s="259">
        <v>0</v>
      </c>
      <c r="I1085" s="259">
        <v>0</v>
      </c>
      <c r="J1085" s="134"/>
      <c r="K1085" s="9"/>
      <c r="L1085" s="9"/>
      <c r="M1085" s="10"/>
      <c r="N1085" s="10"/>
    </row>
    <row r="1086" spans="1:17" hidden="1" outlineLevel="1" x14ac:dyDescent="0.3">
      <c r="A1086" s="31" t="s">
        <v>220</v>
      </c>
      <c r="B1086" s="33" t="e">
        <f t="shared" si="31"/>
        <v>#REF!</v>
      </c>
      <c r="C1086" s="109"/>
      <c r="D1086" s="109"/>
      <c r="E1086" s="259">
        <v>0</v>
      </c>
      <c r="F1086" s="259">
        <v>0</v>
      </c>
      <c r="G1086" s="259">
        <v>0</v>
      </c>
      <c r="H1086" s="259">
        <v>0</v>
      </c>
      <c r="I1086" s="259">
        <v>0</v>
      </c>
      <c r="J1086" s="134"/>
      <c r="K1086" s="9"/>
      <c r="L1086" s="9"/>
      <c r="M1086" s="10"/>
      <c r="N1086" s="10"/>
    </row>
    <row r="1087" spans="1:17" hidden="1" outlineLevel="1" x14ac:dyDescent="0.3">
      <c r="A1087" s="31" t="s">
        <v>220</v>
      </c>
      <c r="B1087" s="33" t="e">
        <f t="shared" si="31"/>
        <v>#REF!</v>
      </c>
      <c r="C1087" s="109"/>
      <c r="D1087" s="109"/>
      <c r="E1087" s="259">
        <v>0</v>
      </c>
      <c r="F1087" s="259">
        <v>0</v>
      </c>
      <c r="G1087" s="259">
        <v>0</v>
      </c>
      <c r="H1087" s="259">
        <v>0</v>
      </c>
      <c r="I1087" s="259">
        <v>0</v>
      </c>
      <c r="J1087" s="134"/>
      <c r="K1087" s="9"/>
      <c r="L1087" s="9"/>
      <c r="M1087" s="10"/>
      <c r="N1087" s="10"/>
    </row>
    <row r="1088" spans="1:17" hidden="1" outlineLevel="1" x14ac:dyDescent="0.3">
      <c r="A1088" s="31" t="s">
        <v>220</v>
      </c>
      <c r="B1088" s="33" t="e">
        <f t="shared" si="31"/>
        <v>#REF!</v>
      </c>
      <c r="C1088" s="109"/>
      <c r="D1088" s="109"/>
      <c r="E1088" s="259">
        <v>0</v>
      </c>
      <c r="F1088" s="259">
        <v>0</v>
      </c>
      <c r="G1088" s="259">
        <v>0</v>
      </c>
      <c r="H1088" s="259">
        <v>0</v>
      </c>
      <c r="I1088" s="259">
        <v>0</v>
      </c>
      <c r="J1088" s="134"/>
      <c r="K1088" s="9"/>
      <c r="L1088" s="9"/>
      <c r="M1088" s="10"/>
      <c r="N1088" s="10"/>
    </row>
    <row r="1089" spans="1:14" hidden="1" outlineLevel="1" x14ac:dyDescent="0.3">
      <c r="A1089" s="31" t="s">
        <v>220</v>
      </c>
      <c r="B1089" s="33" t="e">
        <f t="shared" si="31"/>
        <v>#REF!</v>
      </c>
      <c r="C1089" s="109"/>
      <c r="D1089" s="109"/>
      <c r="E1089" s="259">
        <v>0</v>
      </c>
      <c r="F1089" s="259">
        <v>0</v>
      </c>
      <c r="G1089" s="259">
        <v>0</v>
      </c>
      <c r="H1089" s="259">
        <v>0</v>
      </c>
      <c r="I1089" s="259">
        <v>0</v>
      </c>
      <c r="J1089" s="134"/>
      <c r="K1089" s="9"/>
      <c r="L1089" s="9"/>
      <c r="M1089" s="10"/>
      <c r="N1089" s="10"/>
    </row>
    <row r="1090" spans="1:14" hidden="1" outlineLevel="1" x14ac:dyDescent="0.3">
      <c r="A1090" s="31" t="s">
        <v>220</v>
      </c>
      <c r="B1090" s="33" t="e">
        <f t="shared" si="31"/>
        <v>#REF!</v>
      </c>
      <c r="C1090" s="109"/>
      <c r="D1090" s="109"/>
      <c r="E1090" s="259">
        <v>0</v>
      </c>
      <c r="F1090" s="259">
        <v>0</v>
      </c>
      <c r="G1090" s="259">
        <v>0</v>
      </c>
      <c r="H1090" s="259">
        <v>0</v>
      </c>
      <c r="I1090" s="259">
        <v>0</v>
      </c>
      <c r="J1090" s="134"/>
      <c r="K1090" s="9"/>
      <c r="L1090" s="9"/>
      <c r="M1090" s="10"/>
      <c r="N1090" s="10"/>
    </row>
    <row r="1091" spans="1:14" hidden="1" outlineLevel="1" x14ac:dyDescent="0.3">
      <c r="A1091" s="31" t="s">
        <v>220</v>
      </c>
      <c r="B1091" s="33" t="e">
        <f t="shared" si="31"/>
        <v>#REF!</v>
      </c>
      <c r="C1091" s="109"/>
      <c r="D1091" s="109"/>
      <c r="E1091" s="259">
        <v>0</v>
      </c>
      <c r="F1091" s="259">
        <v>0</v>
      </c>
      <c r="G1091" s="259">
        <v>0</v>
      </c>
      <c r="H1091" s="259">
        <v>0</v>
      </c>
      <c r="I1091" s="259">
        <v>0</v>
      </c>
      <c r="J1091" s="134"/>
      <c r="K1091" s="9"/>
      <c r="L1091" s="9"/>
      <c r="M1091" s="10"/>
      <c r="N1091" s="10"/>
    </row>
    <row r="1092" spans="1:14" hidden="1" outlineLevel="1" x14ac:dyDescent="0.3">
      <c r="A1092" s="31" t="s">
        <v>220</v>
      </c>
      <c r="B1092" s="33" t="e">
        <f t="shared" si="31"/>
        <v>#REF!</v>
      </c>
      <c r="C1092" s="109"/>
      <c r="D1092" s="109"/>
      <c r="E1092" s="259">
        <v>0</v>
      </c>
      <c r="F1092" s="259">
        <v>0</v>
      </c>
      <c r="G1092" s="259">
        <v>0</v>
      </c>
      <c r="H1092" s="259">
        <v>0</v>
      </c>
      <c r="I1092" s="259">
        <v>0</v>
      </c>
      <c r="J1092" s="134"/>
      <c r="K1092" s="9"/>
      <c r="L1092" s="9"/>
      <c r="M1092" s="10"/>
      <c r="N1092" s="10"/>
    </row>
    <row r="1093" spans="1:14" hidden="1" outlineLevel="1" x14ac:dyDescent="0.3">
      <c r="A1093" s="31" t="s">
        <v>220</v>
      </c>
      <c r="B1093" s="33" t="e">
        <f t="shared" si="31"/>
        <v>#REF!</v>
      </c>
      <c r="C1093" s="109"/>
      <c r="D1093" s="109"/>
      <c r="E1093" s="259">
        <v>0</v>
      </c>
      <c r="F1093" s="259">
        <v>0</v>
      </c>
      <c r="G1093" s="259">
        <v>0</v>
      </c>
      <c r="H1093" s="259">
        <v>0</v>
      </c>
      <c r="I1093" s="259">
        <v>0</v>
      </c>
      <c r="J1093" s="134"/>
      <c r="K1093" s="9"/>
      <c r="L1093" s="9"/>
      <c r="M1093" s="10"/>
      <c r="N1093" s="10"/>
    </row>
    <row r="1094" spans="1:14" hidden="1" outlineLevel="1" x14ac:dyDescent="0.3">
      <c r="A1094" s="31" t="s">
        <v>220</v>
      </c>
      <c r="B1094" s="33" t="e">
        <f t="shared" si="31"/>
        <v>#REF!</v>
      </c>
      <c r="C1094" s="109"/>
      <c r="D1094" s="109"/>
      <c r="E1094" s="259">
        <v>0</v>
      </c>
      <c r="F1094" s="259">
        <v>0</v>
      </c>
      <c r="G1094" s="259">
        <v>0</v>
      </c>
      <c r="H1094" s="259">
        <v>0</v>
      </c>
      <c r="I1094" s="259">
        <v>0</v>
      </c>
      <c r="J1094" s="134"/>
      <c r="K1094" s="9"/>
      <c r="L1094" s="9"/>
      <c r="M1094" s="10"/>
      <c r="N1094" s="10"/>
    </row>
    <row r="1095" spans="1:14" hidden="1" outlineLevel="1" x14ac:dyDescent="0.3">
      <c r="A1095" s="31" t="s">
        <v>220</v>
      </c>
      <c r="B1095" s="33" t="e">
        <f t="shared" si="31"/>
        <v>#REF!</v>
      </c>
      <c r="C1095" s="109"/>
      <c r="D1095" s="109"/>
      <c r="E1095" s="259">
        <v>0</v>
      </c>
      <c r="F1095" s="259">
        <v>0</v>
      </c>
      <c r="G1095" s="259">
        <v>0</v>
      </c>
      <c r="H1095" s="259">
        <v>0</v>
      </c>
      <c r="I1095" s="259">
        <v>0</v>
      </c>
      <c r="J1095" s="134"/>
      <c r="K1095" s="9"/>
      <c r="L1095" s="9"/>
      <c r="M1095" s="10"/>
      <c r="N1095" s="10"/>
    </row>
    <row r="1096" spans="1:14" hidden="1" outlineLevel="1" x14ac:dyDescent="0.3">
      <c r="A1096" s="31" t="s">
        <v>220</v>
      </c>
      <c r="B1096" s="33" t="e">
        <f t="shared" si="31"/>
        <v>#REF!</v>
      </c>
      <c r="C1096" s="109"/>
      <c r="D1096" s="109"/>
      <c r="E1096" s="259">
        <v>0</v>
      </c>
      <c r="F1096" s="259">
        <v>0</v>
      </c>
      <c r="G1096" s="259">
        <v>0</v>
      </c>
      <c r="H1096" s="259">
        <v>0</v>
      </c>
      <c r="I1096" s="259">
        <v>0</v>
      </c>
      <c r="J1096" s="134"/>
      <c r="K1096" s="9"/>
      <c r="L1096" s="9"/>
      <c r="M1096" s="10"/>
      <c r="N1096" s="10"/>
    </row>
    <row r="1097" spans="1:14" hidden="1" outlineLevel="1" x14ac:dyDescent="0.3">
      <c r="A1097" s="31" t="s">
        <v>220</v>
      </c>
      <c r="B1097" s="33" t="e">
        <f t="shared" si="31"/>
        <v>#REF!</v>
      </c>
      <c r="C1097" s="109"/>
      <c r="D1097" s="109"/>
      <c r="E1097" s="259">
        <v>0</v>
      </c>
      <c r="F1097" s="259">
        <v>0</v>
      </c>
      <c r="G1097" s="259">
        <v>0</v>
      </c>
      <c r="H1097" s="259">
        <v>0</v>
      </c>
      <c r="I1097" s="259">
        <v>0</v>
      </c>
      <c r="J1097" s="134"/>
      <c r="K1097" s="9"/>
      <c r="L1097" s="9"/>
      <c r="M1097" s="10"/>
      <c r="N1097" s="10"/>
    </row>
    <row r="1098" spans="1:14" hidden="1" outlineLevel="1" x14ac:dyDescent="0.3">
      <c r="A1098" s="31" t="s">
        <v>220</v>
      </c>
      <c r="B1098" s="33" t="e">
        <f t="shared" si="31"/>
        <v>#REF!</v>
      </c>
      <c r="C1098" s="109"/>
      <c r="D1098" s="109"/>
      <c r="E1098" s="259">
        <v>0</v>
      </c>
      <c r="F1098" s="259">
        <v>0</v>
      </c>
      <c r="G1098" s="259">
        <v>0</v>
      </c>
      <c r="H1098" s="259">
        <v>0</v>
      </c>
      <c r="I1098" s="259">
        <v>0</v>
      </c>
      <c r="J1098" s="134"/>
      <c r="K1098" s="9"/>
      <c r="L1098" s="9"/>
      <c r="M1098" s="10"/>
      <c r="N1098" s="10"/>
    </row>
    <row r="1099" spans="1:14" hidden="1" outlineLevel="1" x14ac:dyDescent="0.3">
      <c r="A1099" s="31" t="s">
        <v>220</v>
      </c>
      <c r="B1099" s="33" t="e">
        <f t="shared" si="31"/>
        <v>#REF!</v>
      </c>
      <c r="C1099" s="109"/>
      <c r="D1099" s="109"/>
      <c r="E1099" s="259">
        <v>0</v>
      </c>
      <c r="F1099" s="259">
        <v>0</v>
      </c>
      <c r="G1099" s="259">
        <v>0</v>
      </c>
      <c r="H1099" s="259">
        <v>0</v>
      </c>
      <c r="I1099" s="259">
        <v>0</v>
      </c>
      <c r="J1099" s="134"/>
      <c r="K1099" s="9"/>
      <c r="L1099" s="9"/>
      <c r="M1099" s="10"/>
      <c r="N1099" s="10"/>
    </row>
    <row r="1100" spans="1:14" hidden="1" outlineLevel="1" x14ac:dyDescent="0.3">
      <c r="A1100" s="31" t="s">
        <v>220</v>
      </c>
      <c r="B1100" s="33" t="e">
        <f t="shared" si="31"/>
        <v>#REF!</v>
      </c>
      <c r="C1100" s="109"/>
      <c r="D1100" s="109"/>
      <c r="E1100" s="259">
        <v>0</v>
      </c>
      <c r="F1100" s="259">
        <v>0</v>
      </c>
      <c r="G1100" s="259">
        <v>0</v>
      </c>
      <c r="H1100" s="259">
        <v>0</v>
      </c>
      <c r="I1100" s="259">
        <v>0</v>
      </c>
      <c r="J1100" s="134"/>
      <c r="K1100" s="9"/>
      <c r="L1100" s="9"/>
      <c r="M1100" s="10"/>
      <c r="N1100" s="10"/>
    </row>
    <row r="1101" spans="1:14" hidden="1" outlineLevel="1" x14ac:dyDescent="0.3">
      <c r="A1101" s="31" t="s">
        <v>220</v>
      </c>
      <c r="B1101" s="33" t="e">
        <f t="shared" si="31"/>
        <v>#REF!</v>
      </c>
      <c r="C1101" s="109"/>
      <c r="D1101" s="109"/>
      <c r="E1101" s="259">
        <v>0</v>
      </c>
      <c r="F1101" s="259">
        <v>0</v>
      </c>
      <c r="G1101" s="259">
        <v>0</v>
      </c>
      <c r="H1101" s="259">
        <v>0</v>
      </c>
      <c r="I1101" s="259">
        <v>0</v>
      </c>
      <c r="J1101" s="134"/>
      <c r="K1101" s="9"/>
      <c r="L1101" s="9"/>
      <c r="M1101" s="10"/>
      <c r="N1101" s="10"/>
    </row>
    <row r="1102" spans="1:14" hidden="1" outlineLevel="1" x14ac:dyDescent="0.3">
      <c r="A1102" s="31" t="s">
        <v>220</v>
      </c>
      <c r="B1102" s="33" t="e">
        <f t="shared" si="31"/>
        <v>#REF!</v>
      </c>
      <c r="C1102" s="109"/>
      <c r="D1102" s="109"/>
      <c r="E1102" s="259">
        <v>0</v>
      </c>
      <c r="F1102" s="259">
        <v>0</v>
      </c>
      <c r="G1102" s="259">
        <v>0</v>
      </c>
      <c r="H1102" s="259">
        <v>0</v>
      </c>
      <c r="I1102" s="259">
        <v>0</v>
      </c>
      <c r="J1102" s="134"/>
      <c r="K1102" s="9"/>
      <c r="L1102" s="9"/>
      <c r="M1102" s="10"/>
      <c r="N1102" s="10"/>
    </row>
    <row r="1103" spans="1:14" hidden="1" outlineLevel="1" x14ac:dyDescent="0.3">
      <c r="A1103" s="31" t="s">
        <v>220</v>
      </c>
      <c r="B1103" s="33" t="e">
        <f t="shared" si="31"/>
        <v>#REF!</v>
      </c>
      <c r="C1103" s="109"/>
      <c r="D1103" s="109"/>
      <c r="E1103" s="259">
        <v>0</v>
      </c>
      <c r="F1103" s="259">
        <v>0</v>
      </c>
      <c r="G1103" s="259">
        <v>0</v>
      </c>
      <c r="H1103" s="259">
        <v>0</v>
      </c>
      <c r="I1103" s="259">
        <v>0</v>
      </c>
      <c r="J1103" s="134"/>
      <c r="K1103" s="9"/>
      <c r="L1103" s="9"/>
      <c r="M1103" s="10"/>
      <c r="N1103" s="10"/>
    </row>
    <row r="1104" spans="1:14" hidden="1" outlineLevel="1" x14ac:dyDescent="0.3">
      <c r="A1104" s="31" t="s">
        <v>220</v>
      </c>
      <c r="B1104" s="33" t="e">
        <f t="shared" si="31"/>
        <v>#REF!</v>
      </c>
      <c r="C1104" s="109"/>
      <c r="D1104" s="109"/>
      <c r="E1104" s="259">
        <v>0</v>
      </c>
      <c r="F1104" s="259">
        <v>0</v>
      </c>
      <c r="G1104" s="259">
        <v>0</v>
      </c>
      <c r="H1104" s="259">
        <v>0</v>
      </c>
      <c r="I1104" s="259">
        <v>0</v>
      </c>
      <c r="J1104" s="134"/>
      <c r="K1104" s="9"/>
      <c r="L1104" s="9"/>
      <c r="M1104" s="10"/>
      <c r="N1104" s="10"/>
    </row>
    <row r="1105" spans="1:14" hidden="1" outlineLevel="1" x14ac:dyDescent="0.3">
      <c r="A1105" s="31" t="s">
        <v>220</v>
      </c>
      <c r="B1105" s="33" t="e">
        <f t="shared" si="31"/>
        <v>#REF!</v>
      </c>
      <c r="C1105" s="109"/>
      <c r="D1105" s="109"/>
      <c r="E1105" s="259">
        <v>0</v>
      </c>
      <c r="F1105" s="259">
        <v>0</v>
      </c>
      <c r="G1105" s="259">
        <v>0</v>
      </c>
      <c r="H1105" s="259">
        <v>0</v>
      </c>
      <c r="I1105" s="259">
        <v>0</v>
      </c>
      <c r="J1105" s="134"/>
      <c r="K1105" s="9"/>
      <c r="L1105" s="9"/>
      <c r="M1105" s="10"/>
      <c r="N1105" s="10"/>
    </row>
    <row r="1106" spans="1:14" hidden="1" outlineLevel="1" x14ac:dyDescent="0.3">
      <c r="A1106" s="31" t="s">
        <v>220</v>
      </c>
      <c r="B1106" s="33" t="e">
        <f t="shared" si="31"/>
        <v>#REF!</v>
      </c>
      <c r="C1106" s="109"/>
      <c r="D1106" s="109"/>
      <c r="E1106" s="259">
        <v>0</v>
      </c>
      <c r="F1106" s="259">
        <v>0</v>
      </c>
      <c r="G1106" s="259">
        <v>0</v>
      </c>
      <c r="H1106" s="259">
        <v>0</v>
      </c>
      <c r="I1106" s="259">
        <v>0</v>
      </c>
      <c r="J1106" s="134"/>
      <c r="K1106" s="9"/>
      <c r="L1106" s="9"/>
      <c r="M1106" s="10"/>
      <c r="N1106" s="10"/>
    </row>
    <row r="1107" spans="1:14" hidden="1" outlineLevel="1" x14ac:dyDescent="0.3">
      <c r="A1107" s="31" t="s">
        <v>220</v>
      </c>
      <c r="B1107" s="33" t="e">
        <f t="shared" si="31"/>
        <v>#REF!</v>
      </c>
      <c r="C1107" s="109"/>
      <c r="D1107" s="109"/>
      <c r="E1107" s="259">
        <v>0</v>
      </c>
      <c r="F1107" s="259">
        <v>0</v>
      </c>
      <c r="G1107" s="259">
        <v>0</v>
      </c>
      <c r="H1107" s="259">
        <v>0</v>
      </c>
      <c r="I1107" s="259">
        <v>0</v>
      </c>
      <c r="J1107" s="134"/>
      <c r="K1107" s="9"/>
      <c r="L1107" s="9"/>
      <c r="M1107" s="10"/>
      <c r="N1107" s="10"/>
    </row>
    <row r="1108" spans="1:14" hidden="1" outlineLevel="1" x14ac:dyDescent="0.3">
      <c r="A1108" s="31" t="s">
        <v>220</v>
      </c>
      <c r="B1108" s="33" t="e">
        <f t="shared" si="31"/>
        <v>#REF!</v>
      </c>
      <c r="C1108" s="109"/>
      <c r="D1108" s="109"/>
      <c r="E1108" s="259">
        <v>0</v>
      </c>
      <c r="F1108" s="259">
        <v>0</v>
      </c>
      <c r="G1108" s="259">
        <v>0</v>
      </c>
      <c r="H1108" s="259">
        <v>0</v>
      </c>
      <c r="I1108" s="259">
        <v>0</v>
      </c>
      <c r="J1108" s="134"/>
      <c r="K1108" s="9"/>
      <c r="L1108" s="9"/>
      <c r="M1108" s="10"/>
      <c r="N1108" s="10"/>
    </row>
    <row r="1109" spans="1:14" hidden="1" outlineLevel="1" x14ac:dyDescent="0.3">
      <c r="A1109" s="31" t="s">
        <v>220</v>
      </c>
      <c r="B1109" s="33" t="e">
        <f t="shared" si="31"/>
        <v>#REF!</v>
      </c>
      <c r="C1109" s="109"/>
      <c r="D1109" s="109"/>
      <c r="E1109" s="259">
        <v>0</v>
      </c>
      <c r="F1109" s="259">
        <v>0</v>
      </c>
      <c r="G1109" s="259">
        <v>0</v>
      </c>
      <c r="H1109" s="259">
        <v>0</v>
      </c>
      <c r="I1109" s="259">
        <v>0</v>
      </c>
      <c r="J1109" s="134"/>
      <c r="K1109" s="9"/>
      <c r="L1109" s="9"/>
      <c r="M1109" s="10"/>
      <c r="N1109" s="10"/>
    </row>
    <row r="1110" spans="1:14" hidden="1" outlineLevel="1" x14ac:dyDescent="0.3">
      <c r="A1110" s="31" t="s">
        <v>220</v>
      </c>
      <c r="B1110" s="33" t="e">
        <f t="shared" si="31"/>
        <v>#REF!</v>
      </c>
      <c r="C1110" s="109"/>
      <c r="D1110" s="109"/>
      <c r="E1110" s="259">
        <v>0</v>
      </c>
      <c r="F1110" s="259">
        <v>0</v>
      </c>
      <c r="G1110" s="259">
        <v>0</v>
      </c>
      <c r="H1110" s="259">
        <v>0</v>
      </c>
      <c r="I1110" s="259">
        <v>0</v>
      </c>
      <c r="J1110" s="134"/>
      <c r="K1110" s="9"/>
      <c r="L1110" s="9"/>
      <c r="M1110" s="10"/>
      <c r="N1110" s="10"/>
    </row>
    <row r="1111" spans="1:14" hidden="1" outlineLevel="1" x14ac:dyDescent="0.3">
      <c r="A1111" s="31" t="s">
        <v>220</v>
      </c>
      <c r="B1111" s="33" t="e">
        <f t="shared" si="31"/>
        <v>#REF!</v>
      </c>
      <c r="C1111" s="109"/>
      <c r="D1111" s="109"/>
      <c r="E1111" s="259">
        <v>0</v>
      </c>
      <c r="F1111" s="259">
        <v>0</v>
      </c>
      <c r="G1111" s="259">
        <v>0</v>
      </c>
      <c r="H1111" s="259">
        <v>0</v>
      </c>
      <c r="I1111" s="259">
        <v>0</v>
      </c>
      <c r="J1111" s="134"/>
      <c r="K1111" s="9"/>
      <c r="L1111" s="9"/>
      <c r="M1111" s="10"/>
      <c r="N1111" s="10"/>
    </row>
    <row r="1112" spans="1:14" hidden="1" outlineLevel="1" x14ac:dyDescent="0.3">
      <c r="A1112" s="31" t="s">
        <v>220</v>
      </c>
      <c r="B1112" s="33" t="e">
        <f t="shared" si="31"/>
        <v>#REF!</v>
      </c>
      <c r="C1112" s="109"/>
      <c r="D1112" s="109"/>
      <c r="E1112" s="259">
        <v>0</v>
      </c>
      <c r="F1112" s="259">
        <v>0</v>
      </c>
      <c r="G1112" s="259">
        <v>0</v>
      </c>
      <c r="H1112" s="259">
        <v>0</v>
      </c>
      <c r="I1112" s="259">
        <v>0</v>
      </c>
      <c r="J1112" s="134"/>
      <c r="K1112" s="9"/>
      <c r="L1112" s="9"/>
      <c r="M1112" s="10"/>
      <c r="N1112" s="10"/>
    </row>
    <row r="1113" spans="1:14" hidden="1" outlineLevel="1" x14ac:dyDescent="0.3">
      <c r="A1113" s="31" t="s">
        <v>220</v>
      </c>
      <c r="B1113" s="33" t="e">
        <f t="shared" si="31"/>
        <v>#REF!</v>
      </c>
      <c r="C1113" s="109"/>
      <c r="D1113" s="109"/>
      <c r="E1113" s="259">
        <v>0</v>
      </c>
      <c r="F1113" s="259">
        <v>0</v>
      </c>
      <c r="G1113" s="259">
        <v>0</v>
      </c>
      <c r="H1113" s="259">
        <v>0</v>
      </c>
      <c r="I1113" s="259">
        <v>0</v>
      </c>
      <c r="J1113" s="134"/>
      <c r="K1113" s="9"/>
      <c r="L1113" s="9"/>
      <c r="M1113" s="10"/>
      <c r="N1113" s="10"/>
    </row>
    <row r="1114" spans="1:14" hidden="1" outlineLevel="1" x14ac:dyDescent="0.3">
      <c r="A1114" s="31" t="s">
        <v>220</v>
      </c>
      <c r="B1114" s="33" t="e">
        <f t="shared" si="31"/>
        <v>#REF!</v>
      </c>
      <c r="C1114" s="109"/>
      <c r="D1114" s="109"/>
      <c r="E1114" s="259">
        <v>0</v>
      </c>
      <c r="F1114" s="259">
        <v>0</v>
      </c>
      <c r="G1114" s="259">
        <v>0</v>
      </c>
      <c r="H1114" s="259">
        <v>0</v>
      </c>
      <c r="I1114" s="259">
        <v>0</v>
      </c>
      <c r="J1114" s="134"/>
      <c r="K1114" s="9"/>
      <c r="L1114" s="9"/>
      <c r="M1114" s="10"/>
      <c r="N1114" s="10"/>
    </row>
    <row r="1115" spans="1:14" hidden="1" outlineLevel="1" x14ac:dyDescent="0.3">
      <c r="A1115" s="31" t="s">
        <v>220</v>
      </c>
      <c r="B1115" s="33" t="e">
        <f t="shared" si="31"/>
        <v>#REF!</v>
      </c>
      <c r="C1115" s="109"/>
      <c r="D1115" s="109"/>
      <c r="E1115" s="259">
        <v>0</v>
      </c>
      <c r="F1115" s="259">
        <v>0</v>
      </c>
      <c r="G1115" s="259">
        <v>0</v>
      </c>
      <c r="H1115" s="259">
        <v>0</v>
      </c>
      <c r="I1115" s="259">
        <v>0</v>
      </c>
      <c r="J1115" s="134"/>
      <c r="K1115" s="9"/>
      <c r="L1115" s="9"/>
      <c r="M1115" s="10"/>
      <c r="N1115" s="10"/>
    </row>
    <row r="1116" spans="1:14" hidden="1" outlineLevel="1" x14ac:dyDescent="0.3">
      <c r="A1116" s="31" t="s">
        <v>220</v>
      </c>
      <c r="B1116" s="33" t="e">
        <f t="shared" si="31"/>
        <v>#REF!</v>
      </c>
      <c r="C1116" s="109"/>
      <c r="D1116" s="109"/>
      <c r="E1116" s="259">
        <v>0</v>
      </c>
      <c r="F1116" s="259">
        <v>0</v>
      </c>
      <c r="G1116" s="259">
        <v>0</v>
      </c>
      <c r="H1116" s="259">
        <v>0</v>
      </c>
      <c r="I1116" s="259">
        <v>0</v>
      </c>
      <c r="J1116" s="134"/>
      <c r="K1116" s="9"/>
      <c r="L1116" s="9"/>
      <c r="M1116" s="10"/>
      <c r="N1116" s="10"/>
    </row>
    <row r="1117" spans="1:14" hidden="1" outlineLevel="1" x14ac:dyDescent="0.3">
      <c r="A1117" s="31" t="s">
        <v>220</v>
      </c>
      <c r="B1117" s="33" t="e">
        <f t="shared" si="31"/>
        <v>#REF!</v>
      </c>
      <c r="C1117" s="109"/>
      <c r="D1117" s="109"/>
      <c r="E1117" s="259">
        <v>0</v>
      </c>
      <c r="F1117" s="259">
        <v>0</v>
      </c>
      <c r="G1117" s="259">
        <v>0</v>
      </c>
      <c r="H1117" s="259">
        <v>0</v>
      </c>
      <c r="I1117" s="259">
        <v>0</v>
      </c>
      <c r="J1117" s="134"/>
      <c r="K1117" s="9"/>
      <c r="L1117" s="9"/>
      <c r="M1117" s="10"/>
      <c r="N1117" s="10"/>
    </row>
    <row r="1118" spans="1:14" hidden="1" outlineLevel="1" x14ac:dyDescent="0.3">
      <c r="A1118" s="31" t="s">
        <v>220</v>
      </c>
      <c r="B1118" s="33" t="str">
        <f t="shared" si="31"/>
        <v>Metropolitan Water District of Southern California</v>
      </c>
      <c r="C1118" s="109"/>
      <c r="D1118" s="109"/>
      <c r="E1118" s="259">
        <v>0</v>
      </c>
      <c r="F1118" s="259">
        <v>0</v>
      </c>
      <c r="G1118" s="259">
        <v>0</v>
      </c>
      <c r="H1118" s="259">
        <v>0</v>
      </c>
      <c r="I1118" s="259">
        <v>50</v>
      </c>
      <c r="J1118" s="134"/>
      <c r="K1118" s="9"/>
      <c r="L1118" s="9"/>
      <c r="M1118" s="10"/>
      <c r="N1118" s="10"/>
    </row>
    <row r="1119" spans="1:14" hidden="1" outlineLevel="1" x14ac:dyDescent="0.3">
      <c r="A1119" s="31" t="s">
        <v>220</v>
      </c>
      <c r="B1119" s="33" t="e">
        <f t="shared" si="31"/>
        <v>#REF!</v>
      </c>
      <c r="C1119" s="109"/>
      <c r="D1119" s="109"/>
      <c r="E1119" s="259">
        <v>0</v>
      </c>
      <c r="F1119" s="259">
        <v>0</v>
      </c>
      <c r="G1119" s="259">
        <v>0</v>
      </c>
      <c r="H1119" s="259">
        <v>0</v>
      </c>
      <c r="I1119" s="259">
        <v>0</v>
      </c>
      <c r="J1119" s="134"/>
      <c r="K1119" s="9"/>
      <c r="L1119" s="9"/>
      <c r="M1119" s="10"/>
      <c r="N1119" s="10"/>
    </row>
    <row r="1120" spans="1:14" hidden="1" outlineLevel="1" x14ac:dyDescent="0.3">
      <c r="A1120" s="31" t="s">
        <v>220</v>
      </c>
      <c r="B1120" s="33" t="e">
        <f t="shared" si="31"/>
        <v>#REF!</v>
      </c>
      <c r="C1120" s="109"/>
      <c r="D1120" s="109"/>
      <c r="E1120" s="259">
        <v>0</v>
      </c>
      <c r="F1120" s="259">
        <v>0</v>
      </c>
      <c r="G1120" s="259">
        <v>0</v>
      </c>
      <c r="H1120" s="259">
        <v>0</v>
      </c>
      <c r="I1120" s="259">
        <v>0</v>
      </c>
      <c r="J1120" s="134"/>
      <c r="K1120" s="9"/>
      <c r="L1120" s="9"/>
      <c r="M1120" s="10"/>
      <c r="N1120" s="10"/>
    </row>
    <row r="1121" spans="1:14" hidden="1" outlineLevel="1" x14ac:dyDescent="0.3">
      <c r="A1121" s="31" t="s">
        <v>220</v>
      </c>
      <c r="B1121" s="33" t="e">
        <f t="shared" si="31"/>
        <v>#REF!</v>
      </c>
      <c r="C1121" s="109"/>
      <c r="D1121" s="109"/>
      <c r="E1121" s="259">
        <v>0</v>
      </c>
      <c r="F1121" s="259">
        <v>0</v>
      </c>
      <c r="G1121" s="259">
        <v>0</v>
      </c>
      <c r="H1121" s="259">
        <v>0</v>
      </c>
      <c r="I1121" s="259">
        <v>0</v>
      </c>
      <c r="J1121" s="134"/>
      <c r="K1121" s="9"/>
      <c r="L1121" s="9"/>
      <c r="M1121" s="10"/>
      <c r="N1121" s="10"/>
    </row>
    <row r="1122" spans="1:14" hidden="1" outlineLevel="1" x14ac:dyDescent="0.3">
      <c r="A1122" s="31" t="s">
        <v>220</v>
      </c>
      <c r="B1122" s="33" t="e">
        <f t="shared" si="31"/>
        <v>#REF!</v>
      </c>
      <c r="C1122" s="109"/>
      <c r="D1122" s="109"/>
      <c r="E1122" s="259">
        <v>0</v>
      </c>
      <c r="F1122" s="259">
        <v>0</v>
      </c>
      <c r="G1122" s="259">
        <v>0</v>
      </c>
      <c r="H1122" s="259">
        <v>0</v>
      </c>
      <c r="I1122" s="259">
        <v>0</v>
      </c>
      <c r="J1122" s="134"/>
      <c r="K1122" s="9"/>
      <c r="L1122" s="9"/>
      <c r="M1122" s="10"/>
      <c r="N1122" s="10"/>
    </row>
    <row r="1123" spans="1:14" hidden="1" outlineLevel="1" x14ac:dyDescent="0.3">
      <c r="A1123" s="31" t="s">
        <v>220</v>
      </c>
      <c r="B1123" s="33" t="e">
        <f t="shared" si="31"/>
        <v>#REF!</v>
      </c>
      <c r="C1123" s="109"/>
      <c r="D1123" s="109"/>
      <c r="E1123" s="259">
        <v>0</v>
      </c>
      <c r="F1123" s="259">
        <v>0</v>
      </c>
      <c r="G1123" s="259">
        <v>0</v>
      </c>
      <c r="H1123" s="259">
        <v>0</v>
      </c>
      <c r="I1123" s="259">
        <v>0</v>
      </c>
      <c r="J1123" s="134"/>
      <c r="K1123" s="9"/>
      <c r="L1123" s="9"/>
      <c r="M1123" s="10"/>
      <c r="N1123" s="10"/>
    </row>
    <row r="1124" spans="1:14" hidden="1" outlineLevel="1" x14ac:dyDescent="0.3">
      <c r="A1124" s="31" t="s">
        <v>220</v>
      </c>
      <c r="B1124" s="33" t="e">
        <f t="shared" si="31"/>
        <v>#REF!</v>
      </c>
      <c r="C1124" s="109"/>
      <c r="D1124" s="109"/>
      <c r="E1124" s="259">
        <v>0</v>
      </c>
      <c r="F1124" s="259">
        <v>0</v>
      </c>
      <c r="G1124" s="259">
        <v>0</v>
      </c>
      <c r="H1124" s="259">
        <v>0</v>
      </c>
      <c r="I1124" s="259">
        <v>0</v>
      </c>
      <c r="J1124" s="134"/>
      <c r="K1124" s="9"/>
      <c r="L1124" s="9"/>
      <c r="M1124" s="10"/>
      <c r="N1124" s="10"/>
    </row>
    <row r="1125" spans="1:14" collapsed="1" x14ac:dyDescent="0.3">
      <c r="A1125" s="31"/>
      <c r="B1125" s="31"/>
      <c r="C1125" s="110"/>
      <c r="D1125" s="110"/>
      <c r="E1125" s="259"/>
      <c r="F1125" s="259"/>
      <c r="G1125" s="259"/>
      <c r="H1125" s="259"/>
      <c r="I1125" s="259"/>
      <c r="J1125" s="134"/>
      <c r="K1125" s="9"/>
      <c r="L1125" s="9"/>
      <c r="M1125" s="10"/>
      <c r="N1125" s="10"/>
    </row>
  </sheetData>
  <autoFilter ref="A287:J333" xr:uid="{86C37BFE-3749-4D22-9090-60C17AA2700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3">
    <mergeCell ref="A2:F2"/>
    <mergeCell ref="A54:I54"/>
    <mergeCell ref="A802:J802"/>
    <mergeCell ref="A803:J803"/>
    <mergeCell ref="A520:J520"/>
    <mergeCell ref="A521:J521"/>
    <mergeCell ref="A288:J288"/>
    <mergeCell ref="A4:J4"/>
    <mergeCell ref="A5:J5"/>
    <mergeCell ref="A53:J53"/>
    <mergeCell ref="A287:J287"/>
    <mergeCell ref="A708:J708"/>
    <mergeCell ref="A707:J707"/>
  </mergeCells>
  <pageMargins left="0.7" right="0.7" top="0.75" bottom="0.75" header="0.3" footer="0.3"/>
  <pageSetup orientation="portrait" horizont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FB8DD-9412-4D85-821E-10EAAD3F66B4}">
  <sheetPr codeName="Sheet9">
    <tabColor theme="9"/>
  </sheetPr>
  <dimension ref="A1:O927"/>
  <sheetViews>
    <sheetView zoomScale="70" zoomScaleNormal="70" workbookViewId="0">
      <selection activeCell="A2" sqref="A2:D2"/>
    </sheetView>
  </sheetViews>
  <sheetFormatPr defaultRowHeight="14.4" outlineLevelRow="1" x14ac:dyDescent="0.3"/>
  <cols>
    <col min="1" max="1" width="92.109375" customWidth="1"/>
    <col min="2" max="2" width="65.109375" bestFit="1" customWidth="1"/>
    <col min="3" max="3" width="14.33203125" bestFit="1" customWidth="1"/>
    <col min="4" max="4" width="19.6640625" bestFit="1" customWidth="1"/>
    <col min="5" max="5" width="19.88671875" bestFit="1" customWidth="1"/>
    <col min="6" max="6" width="25.44140625" customWidth="1"/>
    <col min="7" max="7" width="11.6640625" customWidth="1"/>
    <col min="8" max="8" width="22.44140625" customWidth="1"/>
  </cols>
  <sheetData>
    <row r="1" spans="1:9" ht="25.8" x14ac:dyDescent="0.5">
      <c r="A1" s="42" t="s">
        <v>276</v>
      </c>
      <c r="B1" s="38"/>
      <c r="C1" s="38"/>
      <c r="D1" s="38"/>
      <c r="E1" s="38"/>
      <c r="F1" s="38"/>
      <c r="G1" s="38"/>
      <c r="H1" s="38"/>
      <c r="I1" s="193"/>
    </row>
    <row r="2" spans="1:9" ht="144" customHeight="1" x14ac:dyDescent="0.3">
      <c r="A2" s="288" t="s">
        <v>221</v>
      </c>
      <c r="B2" s="288"/>
      <c r="C2" s="288"/>
      <c r="D2" s="288"/>
      <c r="E2" s="38"/>
      <c r="F2" s="38"/>
      <c r="G2" s="38"/>
      <c r="H2" s="38"/>
    </row>
    <row r="3" spans="1:9" ht="23.4" x14ac:dyDescent="0.45">
      <c r="A3" s="298" t="s">
        <v>22</v>
      </c>
      <c r="B3" s="299"/>
      <c r="C3" s="299"/>
      <c r="D3" s="299"/>
      <c r="E3" s="299"/>
      <c r="F3" s="299"/>
      <c r="G3" s="299"/>
      <c r="H3" s="98"/>
    </row>
    <row r="4" spans="1:9" ht="47.25" customHeight="1" x14ac:dyDescent="0.3">
      <c r="A4" s="287" t="s">
        <v>222</v>
      </c>
      <c r="B4" s="287"/>
      <c r="C4" s="287"/>
      <c r="D4" s="287"/>
      <c r="E4" s="287"/>
      <c r="F4" s="287"/>
      <c r="G4" s="287"/>
      <c r="H4" s="99"/>
    </row>
    <row r="5" spans="1:9" x14ac:dyDescent="0.3">
      <c r="A5" s="31"/>
      <c r="B5" s="187" t="s">
        <v>131</v>
      </c>
      <c r="C5" s="34">
        <f>AVERAGE(C7:C49)</f>
        <v>0</v>
      </c>
      <c r="D5" s="34">
        <f>AVERAGE(D7:D49)</f>
        <v>0</v>
      </c>
      <c r="E5" s="34">
        <f>AVERAGE(E7:E49)</f>
        <v>0</v>
      </c>
      <c r="F5" s="34">
        <f>AVERAGE(F7:F49)</f>
        <v>0</v>
      </c>
      <c r="G5" s="34">
        <f>AVERAGE(G7:G49)</f>
        <v>0.11627906976744186</v>
      </c>
      <c r="H5" s="34"/>
      <c r="I5" s="194"/>
    </row>
    <row r="6" spans="1:9" x14ac:dyDescent="0.3">
      <c r="A6" s="55" t="s">
        <v>0</v>
      </c>
      <c r="B6" s="55" t="s">
        <v>11</v>
      </c>
      <c r="C6" s="56">
        <v>2025</v>
      </c>
      <c r="D6" s="56">
        <v>2030</v>
      </c>
      <c r="E6" s="56">
        <v>2035</v>
      </c>
      <c r="F6" s="56">
        <v>2040</v>
      </c>
      <c r="G6" s="56">
        <v>2045</v>
      </c>
      <c r="H6" s="56" t="s">
        <v>8</v>
      </c>
    </row>
    <row r="7" spans="1:9" hidden="1" outlineLevel="1" x14ac:dyDescent="0.3">
      <c r="A7" s="31" t="s">
        <v>2</v>
      </c>
      <c r="B7" s="31" t="e">
        <f>'Contractor Assumptions'!#REF!</f>
        <v>#REF!</v>
      </c>
      <c r="C7" s="34">
        <v>0</v>
      </c>
      <c r="D7" s="34">
        <v>0</v>
      </c>
      <c r="E7" s="34">
        <v>0</v>
      </c>
      <c r="F7" s="34">
        <v>0</v>
      </c>
      <c r="G7" s="34">
        <v>0</v>
      </c>
      <c r="H7" s="34"/>
    </row>
    <row r="8" spans="1:9" hidden="1" outlineLevel="1" x14ac:dyDescent="0.3">
      <c r="A8" s="31" t="s">
        <v>2</v>
      </c>
      <c r="B8" s="31" t="e">
        <f>'Contractor Assumptions'!#REF!</f>
        <v>#REF!</v>
      </c>
      <c r="C8" s="34">
        <v>0</v>
      </c>
      <c r="D8" s="34">
        <v>0</v>
      </c>
      <c r="E8" s="34">
        <v>0</v>
      </c>
      <c r="F8" s="34">
        <v>0</v>
      </c>
      <c r="G8" s="34">
        <v>0</v>
      </c>
      <c r="H8" s="34"/>
    </row>
    <row r="9" spans="1:9" hidden="1" outlineLevel="1" x14ac:dyDescent="0.3">
      <c r="A9" s="31" t="s">
        <v>2</v>
      </c>
      <c r="B9" s="31" t="e">
        <f>'Contractor Assumptions'!#REF!</f>
        <v>#REF!</v>
      </c>
      <c r="C9" s="34">
        <v>0</v>
      </c>
      <c r="D9" s="34">
        <v>0</v>
      </c>
      <c r="E9" s="34">
        <v>0</v>
      </c>
      <c r="F9" s="34">
        <v>0</v>
      </c>
      <c r="G9" s="34">
        <v>0</v>
      </c>
      <c r="H9" s="34"/>
    </row>
    <row r="10" spans="1:9" hidden="1" outlineLevel="1" x14ac:dyDescent="0.3">
      <c r="A10" s="31" t="s">
        <v>2</v>
      </c>
      <c r="B10" s="31" t="e">
        <f>'Contractor Assumptions'!#REF!</f>
        <v>#REF!</v>
      </c>
      <c r="C10" s="34">
        <v>0</v>
      </c>
      <c r="D10" s="34">
        <v>0</v>
      </c>
      <c r="E10" s="34">
        <v>0</v>
      </c>
      <c r="F10" s="34">
        <v>0</v>
      </c>
      <c r="G10" s="34">
        <v>0</v>
      </c>
      <c r="H10" s="34"/>
    </row>
    <row r="11" spans="1:9" hidden="1" outlineLevel="1" x14ac:dyDescent="0.3">
      <c r="A11" s="31" t="s">
        <v>2</v>
      </c>
      <c r="B11" s="31" t="e">
        <f>'Contractor Assumptions'!#REF!</f>
        <v>#REF!</v>
      </c>
      <c r="C11" s="34">
        <v>0</v>
      </c>
      <c r="D11" s="34">
        <v>0</v>
      </c>
      <c r="E11" s="34">
        <v>0</v>
      </c>
      <c r="F11" s="34">
        <v>0</v>
      </c>
      <c r="G11" s="34">
        <v>0</v>
      </c>
      <c r="H11" s="34"/>
    </row>
    <row r="12" spans="1:9" hidden="1" outlineLevel="1" x14ac:dyDescent="0.3">
      <c r="A12" s="31" t="s">
        <v>2</v>
      </c>
      <c r="B12" s="31" t="e">
        <f>'Contractor Assumptions'!#REF!</f>
        <v>#REF!</v>
      </c>
      <c r="C12" s="34">
        <v>0</v>
      </c>
      <c r="D12" s="34">
        <v>0</v>
      </c>
      <c r="E12" s="34">
        <v>0</v>
      </c>
      <c r="F12" s="34">
        <v>0</v>
      </c>
      <c r="G12" s="34">
        <v>0</v>
      </c>
      <c r="H12" s="34"/>
    </row>
    <row r="13" spans="1:9" hidden="1" outlineLevel="1" x14ac:dyDescent="0.3">
      <c r="A13" s="31" t="s">
        <v>2</v>
      </c>
      <c r="B13" s="31" t="e">
        <f>'Contractor Assumptions'!#REF!</f>
        <v>#REF!</v>
      </c>
      <c r="C13" s="34">
        <v>0</v>
      </c>
      <c r="D13" s="34">
        <v>0</v>
      </c>
      <c r="E13" s="34">
        <v>0</v>
      </c>
      <c r="F13" s="34">
        <v>0</v>
      </c>
      <c r="G13" s="34">
        <v>0</v>
      </c>
      <c r="H13" s="34"/>
    </row>
    <row r="14" spans="1:9" hidden="1" outlineLevel="1" x14ac:dyDescent="0.3">
      <c r="A14" s="31" t="s">
        <v>2</v>
      </c>
      <c r="B14" s="31" t="e">
        <f>'Contractor Assumptions'!#REF!</f>
        <v>#REF!</v>
      </c>
      <c r="C14" s="34">
        <v>0</v>
      </c>
      <c r="D14" s="34">
        <v>0</v>
      </c>
      <c r="E14" s="34">
        <v>0</v>
      </c>
      <c r="F14" s="34">
        <v>0</v>
      </c>
      <c r="G14" s="34">
        <v>0</v>
      </c>
      <c r="H14" s="34"/>
    </row>
    <row r="15" spans="1:9" hidden="1" outlineLevel="1" x14ac:dyDescent="0.3">
      <c r="A15" s="31" t="s">
        <v>2</v>
      </c>
      <c r="B15" s="31" t="e">
        <f>'Contractor Assumptions'!#REF!</f>
        <v>#REF!</v>
      </c>
      <c r="C15" s="34">
        <v>0</v>
      </c>
      <c r="D15" s="34">
        <v>0</v>
      </c>
      <c r="E15" s="34">
        <v>0</v>
      </c>
      <c r="F15" s="34">
        <v>0</v>
      </c>
      <c r="G15" s="34">
        <v>0</v>
      </c>
      <c r="H15" s="34"/>
    </row>
    <row r="16" spans="1:9" hidden="1" outlineLevel="1" x14ac:dyDescent="0.3">
      <c r="A16" s="31" t="s">
        <v>2</v>
      </c>
      <c r="B16" s="31" t="e">
        <f>'Contractor Assumptions'!#REF!</f>
        <v>#REF!</v>
      </c>
      <c r="C16" s="34">
        <v>0</v>
      </c>
      <c r="D16" s="34">
        <v>0</v>
      </c>
      <c r="E16" s="34">
        <v>0</v>
      </c>
      <c r="F16" s="34">
        <v>0</v>
      </c>
      <c r="G16" s="34">
        <v>0</v>
      </c>
      <c r="H16" s="34"/>
    </row>
    <row r="17" spans="1:8" hidden="1" outlineLevel="1" x14ac:dyDescent="0.3">
      <c r="A17" s="31" t="s">
        <v>2</v>
      </c>
      <c r="B17" s="31" t="e">
        <f>'Contractor Assumptions'!#REF!</f>
        <v>#REF!</v>
      </c>
      <c r="C17" s="34">
        <v>0</v>
      </c>
      <c r="D17" s="34">
        <v>0</v>
      </c>
      <c r="E17" s="34">
        <v>0</v>
      </c>
      <c r="F17" s="34">
        <v>0</v>
      </c>
      <c r="G17" s="34">
        <v>0</v>
      </c>
      <c r="H17" s="34"/>
    </row>
    <row r="18" spans="1:8" hidden="1" outlineLevel="1" x14ac:dyDescent="0.3">
      <c r="A18" s="31" t="s">
        <v>2</v>
      </c>
      <c r="B18" s="31" t="e">
        <f>'Contractor Assumptions'!#REF!</f>
        <v>#REF!</v>
      </c>
      <c r="C18" s="34">
        <v>0</v>
      </c>
      <c r="D18" s="34">
        <v>0</v>
      </c>
      <c r="E18" s="34">
        <v>0</v>
      </c>
      <c r="F18" s="34">
        <v>0</v>
      </c>
      <c r="G18" s="34">
        <v>0</v>
      </c>
      <c r="H18" s="34"/>
    </row>
    <row r="19" spans="1:8" hidden="1" outlineLevel="1" x14ac:dyDescent="0.3">
      <c r="A19" s="31" t="s">
        <v>2</v>
      </c>
      <c r="B19" s="31" t="e">
        <f>'Contractor Assumptions'!#REF!</f>
        <v>#REF!</v>
      </c>
      <c r="C19" s="34">
        <v>0</v>
      </c>
      <c r="D19" s="34">
        <v>0</v>
      </c>
      <c r="E19" s="34">
        <v>0</v>
      </c>
      <c r="F19" s="34">
        <v>0</v>
      </c>
      <c r="G19" s="34">
        <v>0</v>
      </c>
      <c r="H19" s="34"/>
    </row>
    <row r="20" spans="1:8" hidden="1" outlineLevel="1" x14ac:dyDescent="0.3">
      <c r="A20" s="31" t="s">
        <v>2</v>
      </c>
      <c r="B20" s="31" t="e">
        <f>'Contractor Assumptions'!#REF!</f>
        <v>#REF!</v>
      </c>
      <c r="C20" s="34">
        <v>0</v>
      </c>
      <c r="D20" s="34">
        <v>0</v>
      </c>
      <c r="E20" s="34">
        <v>0</v>
      </c>
      <c r="F20" s="34">
        <v>0</v>
      </c>
      <c r="G20" s="34">
        <v>0</v>
      </c>
      <c r="H20" s="34"/>
    </row>
    <row r="21" spans="1:8" hidden="1" outlineLevel="1" x14ac:dyDescent="0.3">
      <c r="A21" s="31" t="s">
        <v>2</v>
      </c>
      <c r="B21" s="31" t="e">
        <f>'Contractor Assumptions'!#REF!</f>
        <v>#REF!</v>
      </c>
      <c r="C21" s="34">
        <v>0</v>
      </c>
      <c r="D21" s="34">
        <v>0</v>
      </c>
      <c r="E21" s="34">
        <v>0</v>
      </c>
      <c r="F21" s="34">
        <v>0</v>
      </c>
      <c r="G21" s="34">
        <v>0</v>
      </c>
      <c r="H21" s="34"/>
    </row>
    <row r="22" spans="1:8" hidden="1" outlineLevel="1" x14ac:dyDescent="0.3">
      <c r="A22" s="31" t="s">
        <v>2</v>
      </c>
      <c r="B22" s="31" t="e">
        <f>'Contractor Assumptions'!#REF!</f>
        <v>#REF!</v>
      </c>
      <c r="C22" s="34">
        <v>0</v>
      </c>
      <c r="D22" s="34">
        <v>0</v>
      </c>
      <c r="E22" s="34">
        <v>0</v>
      </c>
      <c r="F22" s="34">
        <v>0</v>
      </c>
      <c r="G22" s="34">
        <v>0</v>
      </c>
      <c r="H22" s="34"/>
    </row>
    <row r="23" spans="1:8" hidden="1" outlineLevel="1" x14ac:dyDescent="0.3">
      <c r="A23" s="31" t="s">
        <v>2</v>
      </c>
      <c r="B23" s="31" t="e">
        <f>'Contractor Assumptions'!#REF!</f>
        <v>#REF!</v>
      </c>
      <c r="C23" s="34">
        <v>0</v>
      </c>
      <c r="D23" s="34">
        <v>0</v>
      </c>
      <c r="E23" s="34">
        <v>0</v>
      </c>
      <c r="F23" s="34">
        <v>0</v>
      </c>
      <c r="G23" s="34">
        <v>0</v>
      </c>
      <c r="H23" s="34"/>
    </row>
    <row r="24" spans="1:8" hidden="1" outlineLevel="1" x14ac:dyDescent="0.3">
      <c r="A24" s="31" t="s">
        <v>2</v>
      </c>
      <c r="B24" s="31" t="e">
        <f>'Contractor Assumptions'!#REF!</f>
        <v>#REF!</v>
      </c>
      <c r="C24" s="34">
        <v>0</v>
      </c>
      <c r="D24" s="34">
        <v>0</v>
      </c>
      <c r="E24" s="34">
        <v>0</v>
      </c>
      <c r="F24" s="34">
        <v>0</v>
      </c>
      <c r="G24" s="34">
        <v>0</v>
      </c>
      <c r="H24" s="34"/>
    </row>
    <row r="25" spans="1:8" hidden="1" outlineLevel="1" x14ac:dyDescent="0.3">
      <c r="A25" s="31" t="s">
        <v>2</v>
      </c>
      <c r="B25" s="31" t="e">
        <f>'Contractor Assumptions'!#REF!</f>
        <v>#REF!</v>
      </c>
      <c r="C25" s="34">
        <v>0</v>
      </c>
      <c r="D25" s="34">
        <v>0</v>
      </c>
      <c r="E25" s="34">
        <v>0</v>
      </c>
      <c r="F25" s="34">
        <v>0</v>
      </c>
      <c r="G25" s="34">
        <v>0</v>
      </c>
      <c r="H25" s="34"/>
    </row>
    <row r="26" spans="1:8" hidden="1" outlineLevel="1" x14ac:dyDescent="0.3">
      <c r="A26" s="31" t="s">
        <v>2</v>
      </c>
      <c r="B26" s="31" t="e">
        <f>'Contractor Assumptions'!#REF!</f>
        <v>#REF!</v>
      </c>
      <c r="C26" s="34">
        <v>0</v>
      </c>
      <c r="D26" s="34">
        <v>0</v>
      </c>
      <c r="E26" s="34">
        <v>0</v>
      </c>
      <c r="F26" s="34">
        <v>0</v>
      </c>
      <c r="G26" s="34">
        <v>0</v>
      </c>
      <c r="H26" s="34"/>
    </row>
    <row r="27" spans="1:8" hidden="1" outlineLevel="1" x14ac:dyDescent="0.3">
      <c r="A27" s="31" t="s">
        <v>2</v>
      </c>
      <c r="B27" s="31" t="e">
        <f>'Contractor Assumptions'!#REF!</f>
        <v>#REF!</v>
      </c>
      <c r="C27" s="34">
        <v>0</v>
      </c>
      <c r="D27" s="34">
        <v>0</v>
      </c>
      <c r="E27" s="34">
        <v>0</v>
      </c>
      <c r="F27" s="34">
        <v>0</v>
      </c>
      <c r="G27" s="34">
        <v>0</v>
      </c>
      <c r="H27" s="34"/>
    </row>
    <row r="28" spans="1:8" hidden="1" outlineLevel="1" x14ac:dyDescent="0.3">
      <c r="A28" s="31" t="s">
        <v>2</v>
      </c>
      <c r="B28" s="31" t="e">
        <f>'Contractor Assumptions'!#REF!</f>
        <v>#REF!</v>
      </c>
      <c r="C28" s="34">
        <v>0</v>
      </c>
      <c r="D28" s="34">
        <v>0</v>
      </c>
      <c r="E28" s="34">
        <v>0</v>
      </c>
      <c r="F28" s="34">
        <v>0</v>
      </c>
      <c r="G28" s="34">
        <v>0</v>
      </c>
      <c r="H28" s="34"/>
    </row>
    <row r="29" spans="1:8" hidden="1" outlineLevel="1" x14ac:dyDescent="0.3">
      <c r="A29" s="31" t="s">
        <v>2</v>
      </c>
      <c r="B29" s="31" t="e">
        <f>'Contractor Assumptions'!#REF!</f>
        <v>#REF!</v>
      </c>
      <c r="C29" s="34">
        <v>0</v>
      </c>
      <c r="D29" s="34">
        <v>0</v>
      </c>
      <c r="E29" s="34">
        <v>0</v>
      </c>
      <c r="F29" s="34">
        <v>0</v>
      </c>
      <c r="G29" s="34">
        <v>0</v>
      </c>
      <c r="H29" s="34"/>
    </row>
    <row r="30" spans="1:8" hidden="1" outlineLevel="1" x14ac:dyDescent="0.3">
      <c r="A30" s="31" t="s">
        <v>2</v>
      </c>
      <c r="B30" s="31" t="e">
        <f>'Contractor Assumptions'!#REF!</f>
        <v>#REF!</v>
      </c>
      <c r="C30" s="34">
        <v>0</v>
      </c>
      <c r="D30" s="34">
        <v>0</v>
      </c>
      <c r="E30" s="34">
        <v>0</v>
      </c>
      <c r="F30" s="34">
        <v>0</v>
      </c>
      <c r="G30" s="34">
        <v>0</v>
      </c>
      <c r="H30" s="34"/>
    </row>
    <row r="31" spans="1:8" hidden="1" outlineLevel="1" x14ac:dyDescent="0.3">
      <c r="A31" s="31" t="s">
        <v>2</v>
      </c>
      <c r="B31" s="31" t="e">
        <f>'Contractor Assumptions'!#REF!</f>
        <v>#REF!</v>
      </c>
      <c r="C31" s="34">
        <v>0</v>
      </c>
      <c r="D31" s="34">
        <v>0</v>
      </c>
      <c r="E31" s="34">
        <v>0</v>
      </c>
      <c r="F31" s="34">
        <v>0</v>
      </c>
      <c r="G31" s="34">
        <v>0</v>
      </c>
      <c r="H31" s="34"/>
    </row>
    <row r="32" spans="1:8" hidden="1" outlineLevel="1" x14ac:dyDescent="0.3">
      <c r="A32" s="31" t="s">
        <v>2</v>
      </c>
      <c r="B32" s="31" t="e">
        <f>'Contractor Assumptions'!#REF!</f>
        <v>#REF!</v>
      </c>
      <c r="C32" s="34">
        <v>0</v>
      </c>
      <c r="D32" s="34">
        <v>0</v>
      </c>
      <c r="E32" s="34">
        <v>0</v>
      </c>
      <c r="F32" s="34">
        <v>0</v>
      </c>
      <c r="G32" s="34">
        <v>0</v>
      </c>
      <c r="H32" s="34"/>
    </row>
    <row r="33" spans="1:14" hidden="1" outlineLevel="1" x14ac:dyDescent="0.3">
      <c r="A33" s="31" t="s">
        <v>2</v>
      </c>
      <c r="B33" s="31" t="e">
        <f>'Contractor Assumptions'!#REF!</f>
        <v>#REF!</v>
      </c>
      <c r="C33" s="34">
        <v>0</v>
      </c>
      <c r="D33" s="34">
        <v>0</v>
      </c>
      <c r="E33" s="34">
        <v>0</v>
      </c>
      <c r="F33" s="34">
        <v>0</v>
      </c>
      <c r="G33" s="34">
        <v>0</v>
      </c>
      <c r="H33" s="34"/>
    </row>
    <row r="34" spans="1:14" hidden="1" outlineLevel="1" x14ac:dyDescent="0.3">
      <c r="A34" s="31" t="s">
        <v>2</v>
      </c>
      <c r="B34" s="31" t="e">
        <f>'Contractor Assumptions'!#REF!</f>
        <v>#REF!</v>
      </c>
      <c r="C34" s="34">
        <v>0</v>
      </c>
      <c r="D34" s="34">
        <v>0</v>
      </c>
      <c r="E34" s="34">
        <v>0</v>
      </c>
      <c r="F34" s="34">
        <v>0</v>
      </c>
      <c r="G34" s="34">
        <v>0</v>
      </c>
      <c r="H34" s="34"/>
      <c r="I34" s="5"/>
      <c r="J34" s="5"/>
      <c r="K34" s="5"/>
      <c r="L34" s="5"/>
      <c r="M34" s="5"/>
      <c r="N34" s="5"/>
    </row>
    <row r="35" spans="1:14" hidden="1" outlineLevel="1" x14ac:dyDescent="0.3">
      <c r="A35" s="31" t="s">
        <v>2</v>
      </c>
      <c r="B35" s="31" t="e">
        <f>'Contractor Assumptions'!#REF!</f>
        <v>#REF!</v>
      </c>
      <c r="C35" s="34">
        <v>0</v>
      </c>
      <c r="D35" s="34">
        <v>0</v>
      </c>
      <c r="E35" s="34">
        <v>0</v>
      </c>
      <c r="F35" s="34">
        <v>0</v>
      </c>
      <c r="G35" s="34">
        <v>0</v>
      </c>
      <c r="H35" s="34"/>
    </row>
    <row r="36" spans="1:14" hidden="1" outlineLevel="1" x14ac:dyDescent="0.3">
      <c r="A36" s="31" t="s">
        <v>2</v>
      </c>
      <c r="B36" s="31" t="e">
        <f>'Contractor Assumptions'!#REF!</f>
        <v>#REF!</v>
      </c>
      <c r="C36" s="34">
        <v>0</v>
      </c>
      <c r="D36" s="34">
        <v>0</v>
      </c>
      <c r="E36" s="34">
        <v>0</v>
      </c>
      <c r="F36" s="34">
        <v>0</v>
      </c>
      <c r="G36" s="34">
        <v>0</v>
      </c>
      <c r="H36" s="34"/>
    </row>
    <row r="37" spans="1:14" hidden="1" outlineLevel="1" x14ac:dyDescent="0.3">
      <c r="A37" s="31" t="s">
        <v>2</v>
      </c>
      <c r="B37" s="31" t="e">
        <f>'Contractor Assumptions'!#REF!</f>
        <v>#REF!</v>
      </c>
      <c r="C37" s="34">
        <v>0</v>
      </c>
      <c r="D37" s="34">
        <v>0</v>
      </c>
      <c r="E37" s="34">
        <v>0</v>
      </c>
      <c r="F37" s="34">
        <v>0</v>
      </c>
      <c r="G37" s="34">
        <v>0</v>
      </c>
      <c r="H37" s="34"/>
    </row>
    <row r="38" spans="1:14" hidden="1" outlineLevel="1" x14ac:dyDescent="0.3">
      <c r="A38" s="31" t="s">
        <v>2</v>
      </c>
      <c r="B38" s="31" t="e">
        <f>'Contractor Assumptions'!#REF!</f>
        <v>#REF!</v>
      </c>
      <c r="C38" s="34">
        <v>0</v>
      </c>
      <c r="D38" s="34">
        <v>0</v>
      </c>
      <c r="E38" s="34">
        <v>0</v>
      </c>
      <c r="F38" s="34">
        <v>0</v>
      </c>
      <c r="G38" s="34">
        <v>0</v>
      </c>
      <c r="H38" s="34"/>
    </row>
    <row r="39" spans="1:14" hidden="1" outlineLevel="1" x14ac:dyDescent="0.3">
      <c r="A39" s="31" t="s">
        <v>2</v>
      </c>
      <c r="B39" s="31" t="e">
        <f>'Contractor Assumptions'!#REF!</f>
        <v>#REF!</v>
      </c>
      <c r="C39" s="34">
        <v>0</v>
      </c>
      <c r="D39" s="34">
        <v>0</v>
      </c>
      <c r="E39" s="34">
        <v>0</v>
      </c>
      <c r="F39" s="34">
        <v>0</v>
      </c>
      <c r="G39" s="34">
        <v>0</v>
      </c>
      <c r="H39" s="34"/>
    </row>
    <row r="40" spans="1:14" hidden="1" outlineLevel="1" x14ac:dyDescent="0.3">
      <c r="A40" s="31" t="s">
        <v>2</v>
      </c>
      <c r="B40" s="31" t="e">
        <f>'Contractor Assumptions'!#REF!</f>
        <v>#REF!</v>
      </c>
      <c r="C40" s="34">
        <v>0</v>
      </c>
      <c r="D40" s="34">
        <v>0</v>
      </c>
      <c r="E40" s="34">
        <v>0</v>
      </c>
      <c r="F40" s="34">
        <v>0</v>
      </c>
      <c r="G40" s="34">
        <v>0</v>
      </c>
      <c r="H40" s="34"/>
    </row>
    <row r="41" spans="1:14" hidden="1" outlineLevel="1" x14ac:dyDescent="0.3">
      <c r="A41" s="31" t="s">
        <v>2</v>
      </c>
      <c r="B41" s="31" t="e">
        <f>'Contractor Assumptions'!#REF!</f>
        <v>#REF!</v>
      </c>
      <c r="C41" s="34">
        <v>0</v>
      </c>
      <c r="D41" s="34">
        <v>0</v>
      </c>
      <c r="E41" s="34">
        <v>0</v>
      </c>
      <c r="F41" s="34">
        <v>0</v>
      </c>
      <c r="G41" s="34">
        <v>0</v>
      </c>
      <c r="H41" s="34"/>
    </row>
    <row r="42" spans="1:14" hidden="1" outlineLevel="1" x14ac:dyDescent="0.3">
      <c r="A42" s="31" t="s">
        <v>2</v>
      </c>
      <c r="B42" s="31" t="e">
        <f>'Contractor Assumptions'!#REF!</f>
        <v>#REF!</v>
      </c>
      <c r="C42" s="34">
        <v>0</v>
      </c>
      <c r="D42" s="34">
        <v>0</v>
      </c>
      <c r="E42" s="34">
        <v>0</v>
      </c>
      <c r="F42" s="34">
        <v>0</v>
      </c>
      <c r="G42" s="34">
        <v>0</v>
      </c>
      <c r="H42" s="34"/>
    </row>
    <row r="43" spans="1:14" hidden="1" outlineLevel="1" x14ac:dyDescent="0.3">
      <c r="A43" s="31" t="s">
        <v>2</v>
      </c>
      <c r="B43" s="31" t="str">
        <f>'Contractor Assumptions'!B6</f>
        <v>Metropolitan Water District of Southern California</v>
      </c>
      <c r="C43" s="34">
        <v>0</v>
      </c>
      <c r="D43" s="34">
        <v>0</v>
      </c>
      <c r="E43" s="34">
        <v>0</v>
      </c>
      <c r="F43" s="34">
        <v>0</v>
      </c>
      <c r="G43" s="34">
        <v>5</v>
      </c>
      <c r="H43" s="34"/>
    </row>
    <row r="44" spans="1:14" hidden="1" outlineLevel="1" x14ac:dyDescent="0.3">
      <c r="A44" s="31" t="s">
        <v>2</v>
      </c>
      <c r="B44" s="31" t="e">
        <f>'Contractor Assumptions'!#REF!</f>
        <v>#REF!</v>
      </c>
      <c r="C44" s="34">
        <v>0</v>
      </c>
      <c r="D44" s="34">
        <v>0</v>
      </c>
      <c r="E44" s="34">
        <v>0</v>
      </c>
      <c r="F44" s="34">
        <v>0</v>
      </c>
      <c r="G44" s="34">
        <v>0</v>
      </c>
      <c r="H44" s="34"/>
    </row>
    <row r="45" spans="1:14" hidden="1" outlineLevel="1" x14ac:dyDescent="0.3">
      <c r="A45" s="31" t="s">
        <v>2</v>
      </c>
      <c r="B45" s="31" t="e">
        <f>'Contractor Assumptions'!#REF!</f>
        <v>#REF!</v>
      </c>
      <c r="C45" s="34">
        <v>0</v>
      </c>
      <c r="D45" s="34">
        <v>0</v>
      </c>
      <c r="E45" s="34">
        <v>0</v>
      </c>
      <c r="F45" s="34">
        <v>0</v>
      </c>
      <c r="G45" s="34">
        <v>0</v>
      </c>
      <c r="H45" s="34"/>
    </row>
    <row r="46" spans="1:14" hidden="1" outlineLevel="1" x14ac:dyDescent="0.3">
      <c r="A46" s="31" t="s">
        <v>2</v>
      </c>
      <c r="B46" s="31" t="e">
        <f>'Contractor Assumptions'!#REF!</f>
        <v>#REF!</v>
      </c>
      <c r="C46" s="34">
        <v>0</v>
      </c>
      <c r="D46" s="34">
        <v>0</v>
      </c>
      <c r="E46" s="34">
        <v>0</v>
      </c>
      <c r="F46" s="34">
        <v>0</v>
      </c>
      <c r="G46" s="34">
        <v>0</v>
      </c>
      <c r="H46" s="34"/>
    </row>
    <row r="47" spans="1:14" hidden="1" outlineLevel="1" x14ac:dyDescent="0.3">
      <c r="A47" s="31" t="s">
        <v>2</v>
      </c>
      <c r="B47" s="31" t="e">
        <f>'Contractor Assumptions'!#REF!</f>
        <v>#REF!</v>
      </c>
      <c r="C47" s="34">
        <v>0</v>
      </c>
      <c r="D47" s="34">
        <v>0</v>
      </c>
      <c r="E47" s="34">
        <v>0</v>
      </c>
      <c r="F47" s="34">
        <v>0</v>
      </c>
      <c r="G47" s="34">
        <v>0</v>
      </c>
      <c r="H47" s="34"/>
    </row>
    <row r="48" spans="1:14" hidden="1" outlineLevel="1" x14ac:dyDescent="0.3">
      <c r="A48" s="31" t="s">
        <v>2</v>
      </c>
      <c r="B48" s="31" t="e">
        <f>'Contractor Assumptions'!#REF!</f>
        <v>#REF!</v>
      </c>
      <c r="C48" s="34">
        <v>0</v>
      </c>
      <c r="D48" s="34">
        <v>0</v>
      </c>
      <c r="E48" s="34">
        <v>0</v>
      </c>
      <c r="F48" s="34">
        <v>0</v>
      </c>
      <c r="G48" s="34">
        <v>0</v>
      </c>
      <c r="H48" s="34"/>
    </row>
    <row r="49" spans="1:9" hidden="1" outlineLevel="1" x14ac:dyDescent="0.3">
      <c r="A49" s="31" t="s">
        <v>2</v>
      </c>
      <c r="B49" s="31" t="e">
        <f>'Contractor Assumptions'!#REF!</f>
        <v>#REF!</v>
      </c>
      <c r="C49" s="34">
        <v>0</v>
      </c>
      <c r="D49" s="34">
        <v>0</v>
      </c>
      <c r="E49" s="34">
        <v>0</v>
      </c>
      <c r="F49" s="34">
        <v>0</v>
      </c>
      <c r="G49" s="34">
        <v>0</v>
      </c>
      <c r="H49" s="34"/>
    </row>
    <row r="50" spans="1:9" collapsed="1" x14ac:dyDescent="0.3">
      <c r="A50" s="31"/>
      <c r="B50" s="31"/>
      <c r="C50" s="34"/>
      <c r="D50" s="34"/>
      <c r="E50" s="34"/>
      <c r="F50" s="34"/>
      <c r="G50" s="34"/>
      <c r="H50" s="34"/>
    </row>
    <row r="51" spans="1:9" x14ac:dyDescent="0.3">
      <c r="A51" s="31"/>
      <c r="B51" s="187" t="s">
        <v>131</v>
      </c>
      <c r="C51" s="67">
        <f>AVERAGE(C53:C95)</f>
        <v>0</v>
      </c>
      <c r="D51" s="67">
        <f>AVERAGE(D53:D95)</f>
        <v>0</v>
      </c>
      <c r="E51" s="67">
        <f>AVERAGE(E53:E95)</f>
        <v>0</v>
      </c>
      <c r="F51" s="67">
        <f>AVERAGE(F53:F95)</f>
        <v>0</v>
      </c>
      <c r="G51" s="67">
        <f>AVERAGE(G53:G95)</f>
        <v>5.8139534883720929E-3</v>
      </c>
      <c r="H51" s="67"/>
      <c r="I51" s="194"/>
    </row>
    <row r="52" spans="1:9" x14ac:dyDescent="0.3">
      <c r="A52" s="55" t="s">
        <v>0</v>
      </c>
      <c r="B52" s="55" t="s">
        <v>11</v>
      </c>
      <c r="C52" s="56">
        <v>2025</v>
      </c>
      <c r="D52" s="56">
        <v>2030</v>
      </c>
      <c r="E52" s="56">
        <v>2035</v>
      </c>
      <c r="F52" s="56">
        <v>2040</v>
      </c>
      <c r="G52" s="56">
        <v>2045</v>
      </c>
      <c r="H52" s="56" t="s">
        <v>8</v>
      </c>
    </row>
    <row r="53" spans="1:9" hidden="1" outlineLevel="1" x14ac:dyDescent="0.3">
      <c r="A53" s="31" t="s">
        <v>223</v>
      </c>
      <c r="B53" s="31" t="e">
        <f t="shared" ref="B53:B95" si="0">B7</f>
        <v>#REF!</v>
      </c>
      <c r="C53" s="67">
        <v>0</v>
      </c>
      <c r="D53" s="67">
        <v>0</v>
      </c>
      <c r="E53" s="67">
        <v>0</v>
      </c>
      <c r="F53" s="67">
        <v>0</v>
      </c>
      <c r="G53" s="67">
        <v>0</v>
      </c>
      <c r="H53" s="67"/>
    </row>
    <row r="54" spans="1:9" hidden="1" outlineLevel="1" x14ac:dyDescent="0.3">
      <c r="A54" s="31" t="s">
        <v>223</v>
      </c>
      <c r="B54" s="31" t="e">
        <f t="shared" si="0"/>
        <v>#REF!</v>
      </c>
      <c r="C54" s="67">
        <v>0</v>
      </c>
      <c r="D54" s="67">
        <v>0</v>
      </c>
      <c r="E54" s="67">
        <v>0</v>
      </c>
      <c r="F54" s="67">
        <v>0</v>
      </c>
      <c r="G54" s="67">
        <v>0</v>
      </c>
      <c r="H54" s="67"/>
    </row>
    <row r="55" spans="1:9" hidden="1" outlineLevel="1" x14ac:dyDescent="0.3">
      <c r="A55" s="31" t="s">
        <v>223</v>
      </c>
      <c r="B55" s="31" t="e">
        <f t="shared" si="0"/>
        <v>#REF!</v>
      </c>
      <c r="C55" s="67">
        <v>0</v>
      </c>
      <c r="D55" s="67">
        <v>0</v>
      </c>
      <c r="E55" s="67">
        <v>0</v>
      </c>
      <c r="F55" s="67">
        <v>0</v>
      </c>
      <c r="G55" s="67">
        <v>0</v>
      </c>
      <c r="H55" s="67"/>
    </row>
    <row r="56" spans="1:9" hidden="1" outlineLevel="1" x14ac:dyDescent="0.3">
      <c r="A56" s="31" t="s">
        <v>223</v>
      </c>
      <c r="B56" s="31" t="e">
        <f t="shared" si="0"/>
        <v>#REF!</v>
      </c>
      <c r="C56" s="67">
        <v>0</v>
      </c>
      <c r="D56" s="67">
        <v>0</v>
      </c>
      <c r="E56" s="67">
        <v>0</v>
      </c>
      <c r="F56" s="67">
        <v>0</v>
      </c>
      <c r="G56" s="67">
        <v>0</v>
      </c>
      <c r="H56" s="67"/>
    </row>
    <row r="57" spans="1:9" hidden="1" outlineLevel="1" x14ac:dyDescent="0.3">
      <c r="A57" s="31" t="s">
        <v>223</v>
      </c>
      <c r="B57" s="31" t="e">
        <f t="shared" si="0"/>
        <v>#REF!</v>
      </c>
      <c r="C57" s="67">
        <v>0</v>
      </c>
      <c r="D57" s="67">
        <v>0</v>
      </c>
      <c r="E57" s="67">
        <v>0</v>
      </c>
      <c r="F57" s="67">
        <v>0</v>
      </c>
      <c r="G57" s="67">
        <v>0</v>
      </c>
      <c r="H57" s="67"/>
    </row>
    <row r="58" spans="1:9" hidden="1" outlineLevel="1" x14ac:dyDescent="0.3">
      <c r="A58" s="31" t="s">
        <v>223</v>
      </c>
      <c r="B58" s="31" t="e">
        <f t="shared" si="0"/>
        <v>#REF!</v>
      </c>
      <c r="C58" s="67">
        <v>0</v>
      </c>
      <c r="D58" s="67">
        <v>0</v>
      </c>
      <c r="E58" s="67">
        <v>0</v>
      </c>
      <c r="F58" s="67">
        <v>0</v>
      </c>
      <c r="G58" s="67">
        <v>0</v>
      </c>
      <c r="H58" s="67"/>
    </row>
    <row r="59" spans="1:9" hidden="1" outlineLevel="1" x14ac:dyDescent="0.3">
      <c r="A59" s="31" t="s">
        <v>223</v>
      </c>
      <c r="B59" s="31" t="e">
        <f t="shared" si="0"/>
        <v>#REF!</v>
      </c>
      <c r="C59" s="67">
        <v>0</v>
      </c>
      <c r="D59" s="67">
        <v>0</v>
      </c>
      <c r="E59" s="67">
        <v>0</v>
      </c>
      <c r="F59" s="67">
        <v>0</v>
      </c>
      <c r="G59" s="67">
        <v>0</v>
      </c>
      <c r="H59" s="67"/>
    </row>
    <row r="60" spans="1:9" hidden="1" outlineLevel="1" x14ac:dyDescent="0.3">
      <c r="A60" s="31" t="s">
        <v>223</v>
      </c>
      <c r="B60" s="31" t="e">
        <f t="shared" si="0"/>
        <v>#REF!</v>
      </c>
      <c r="C60" s="67">
        <v>0</v>
      </c>
      <c r="D60" s="67">
        <v>0</v>
      </c>
      <c r="E60" s="67">
        <v>0</v>
      </c>
      <c r="F60" s="67">
        <v>0</v>
      </c>
      <c r="G60" s="67">
        <v>0</v>
      </c>
      <c r="H60" s="67"/>
    </row>
    <row r="61" spans="1:9" hidden="1" outlineLevel="1" x14ac:dyDescent="0.3">
      <c r="A61" s="31" t="s">
        <v>223</v>
      </c>
      <c r="B61" s="31" t="e">
        <f t="shared" si="0"/>
        <v>#REF!</v>
      </c>
      <c r="C61" s="67">
        <v>0</v>
      </c>
      <c r="D61" s="67">
        <v>0</v>
      </c>
      <c r="E61" s="67">
        <v>0</v>
      </c>
      <c r="F61" s="67">
        <v>0</v>
      </c>
      <c r="G61" s="67">
        <v>0</v>
      </c>
      <c r="H61" s="67"/>
    </row>
    <row r="62" spans="1:9" hidden="1" outlineLevel="1" x14ac:dyDescent="0.3">
      <c r="A62" s="31" t="s">
        <v>223</v>
      </c>
      <c r="B62" s="31" t="e">
        <f t="shared" si="0"/>
        <v>#REF!</v>
      </c>
      <c r="C62" s="67">
        <v>0</v>
      </c>
      <c r="D62" s="67">
        <v>0</v>
      </c>
      <c r="E62" s="67">
        <v>0</v>
      </c>
      <c r="F62" s="67">
        <v>0</v>
      </c>
      <c r="G62" s="67">
        <v>0</v>
      </c>
      <c r="H62" s="67"/>
    </row>
    <row r="63" spans="1:9" hidden="1" outlineLevel="1" x14ac:dyDescent="0.3">
      <c r="A63" s="31" t="s">
        <v>223</v>
      </c>
      <c r="B63" s="31" t="e">
        <f t="shared" si="0"/>
        <v>#REF!</v>
      </c>
      <c r="C63" s="67">
        <v>0</v>
      </c>
      <c r="D63" s="67">
        <v>0</v>
      </c>
      <c r="E63" s="67">
        <v>0</v>
      </c>
      <c r="F63" s="67">
        <v>0</v>
      </c>
      <c r="G63" s="67">
        <v>0</v>
      </c>
      <c r="H63" s="67"/>
    </row>
    <row r="64" spans="1:9" hidden="1" outlineLevel="1" x14ac:dyDescent="0.3">
      <c r="A64" s="31" t="s">
        <v>223</v>
      </c>
      <c r="B64" s="31" t="e">
        <f t="shared" si="0"/>
        <v>#REF!</v>
      </c>
      <c r="C64" s="67">
        <v>0</v>
      </c>
      <c r="D64" s="67">
        <v>0</v>
      </c>
      <c r="E64" s="67">
        <v>0</v>
      </c>
      <c r="F64" s="67">
        <v>0</v>
      </c>
      <c r="G64" s="67">
        <v>0</v>
      </c>
      <c r="H64" s="67"/>
    </row>
    <row r="65" spans="1:14" hidden="1" outlineLevel="1" x14ac:dyDescent="0.3">
      <c r="A65" s="31" t="s">
        <v>223</v>
      </c>
      <c r="B65" s="31" t="e">
        <f t="shared" si="0"/>
        <v>#REF!</v>
      </c>
      <c r="C65" s="67">
        <v>0</v>
      </c>
      <c r="D65" s="67">
        <v>0</v>
      </c>
      <c r="E65" s="67">
        <v>0</v>
      </c>
      <c r="F65" s="67">
        <v>0</v>
      </c>
      <c r="G65" s="67">
        <v>0</v>
      </c>
      <c r="H65" s="67"/>
    </row>
    <row r="66" spans="1:14" hidden="1" outlineLevel="1" x14ac:dyDescent="0.3">
      <c r="A66" s="31" t="s">
        <v>223</v>
      </c>
      <c r="B66" s="31" t="e">
        <f t="shared" si="0"/>
        <v>#REF!</v>
      </c>
      <c r="C66" s="67">
        <v>0</v>
      </c>
      <c r="D66" s="67">
        <v>0</v>
      </c>
      <c r="E66" s="67">
        <v>0</v>
      </c>
      <c r="F66" s="67">
        <v>0</v>
      </c>
      <c r="G66" s="67">
        <v>0</v>
      </c>
      <c r="H66" s="67"/>
    </row>
    <row r="67" spans="1:14" hidden="1" outlineLevel="1" x14ac:dyDescent="0.3">
      <c r="A67" s="31" t="s">
        <v>223</v>
      </c>
      <c r="B67" s="31" t="e">
        <f t="shared" si="0"/>
        <v>#REF!</v>
      </c>
      <c r="C67" s="67">
        <v>0</v>
      </c>
      <c r="D67" s="67">
        <v>0</v>
      </c>
      <c r="E67" s="67">
        <v>0</v>
      </c>
      <c r="F67" s="67">
        <v>0</v>
      </c>
      <c r="G67" s="67">
        <v>0</v>
      </c>
      <c r="H67" s="67"/>
    </row>
    <row r="68" spans="1:14" hidden="1" outlineLevel="1" x14ac:dyDescent="0.3">
      <c r="A68" s="31" t="s">
        <v>223</v>
      </c>
      <c r="B68" s="31" t="e">
        <f t="shared" si="0"/>
        <v>#REF!</v>
      </c>
      <c r="C68" s="67">
        <v>0</v>
      </c>
      <c r="D68" s="67">
        <v>0</v>
      </c>
      <c r="E68" s="67">
        <v>0</v>
      </c>
      <c r="F68" s="67">
        <v>0</v>
      </c>
      <c r="G68" s="67">
        <v>0</v>
      </c>
      <c r="H68" s="67"/>
    </row>
    <row r="69" spans="1:14" hidden="1" outlineLevel="1" x14ac:dyDescent="0.3">
      <c r="A69" s="31" t="s">
        <v>223</v>
      </c>
      <c r="B69" s="31" t="e">
        <f t="shared" si="0"/>
        <v>#REF!</v>
      </c>
      <c r="C69" s="67">
        <v>0</v>
      </c>
      <c r="D69" s="67">
        <v>0</v>
      </c>
      <c r="E69" s="67">
        <v>0</v>
      </c>
      <c r="F69" s="67">
        <v>0</v>
      </c>
      <c r="G69" s="67">
        <v>0</v>
      </c>
      <c r="H69" s="67"/>
    </row>
    <row r="70" spans="1:14" hidden="1" outlineLevel="1" x14ac:dyDescent="0.3">
      <c r="A70" s="31" t="s">
        <v>223</v>
      </c>
      <c r="B70" s="31" t="e">
        <f t="shared" si="0"/>
        <v>#REF!</v>
      </c>
      <c r="C70" s="67">
        <v>0</v>
      </c>
      <c r="D70" s="67">
        <v>0</v>
      </c>
      <c r="E70" s="67">
        <v>0</v>
      </c>
      <c r="F70" s="67">
        <v>0</v>
      </c>
      <c r="G70" s="67">
        <v>0</v>
      </c>
      <c r="H70" s="67"/>
    </row>
    <row r="71" spans="1:14" hidden="1" outlineLevel="1" x14ac:dyDescent="0.3">
      <c r="A71" s="31" t="s">
        <v>223</v>
      </c>
      <c r="B71" s="31" t="e">
        <f t="shared" si="0"/>
        <v>#REF!</v>
      </c>
      <c r="C71" s="67">
        <v>0</v>
      </c>
      <c r="D71" s="67">
        <v>0</v>
      </c>
      <c r="E71" s="67">
        <v>0</v>
      </c>
      <c r="F71" s="67">
        <v>0</v>
      </c>
      <c r="G71" s="67">
        <v>0</v>
      </c>
      <c r="H71" s="67"/>
    </row>
    <row r="72" spans="1:14" hidden="1" outlineLevel="1" x14ac:dyDescent="0.3">
      <c r="A72" s="31" t="s">
        <v>223</v>
      </c>
      <c r="B72" s="31" t="e">
        <f t="shared" si="0"/>
        <v>#REF!</v>
      </c>
      <c r="C72" s="67">
        <v>0</v>
      </c>
      <c r="D72" s="67">
        <v>0</v>
      </c>
      <c r="E72" s="67">
        <v>0</v>
      </c>
      <c r="F72" s="67">
        <v>0</v>
      </c>
      <c r="G72" s="67">
        <v>0</v>
      </c>
      <c r="H72" s="67"/>
    </row>
    <row r="73" spans="1:14" hidden="1" outlineLevel="1" x14ac:dyDescent="0.3">
      <c r="A73" s="31" t="s">
        <v>223</v>
      </c>
      <c r="B73" s="31" t="e">
        <f t="shared" si="0"/>
        <v>#REF!</v>
      </c>
      <c r="C73" s="67">
        <v>0</v>
      </c>
      <c r="D73" s="67">
        <v>0</v>
      </c>
      <c r="E73" s="67">
        <v>0</v>
      </c>
      <c r="F73" s="67">
        <v>0</v>
      </c>
      <c r="G73" s="67">
        <v>0</v>
      </c>
      <c r="H73" s="67"/>
    </row>
    <row r="74" spans="1:14" hidden="1" outlineLevel="1" x14ac:dyDescent="0.3">
      <c r="A74" s="31" t="s">
        <v>223</v>
      </c>
      <c r="B74" s="31" t="e">
        <f t="shared" si="0"/>
        <v>#REF!</v>
      </c>
      <c r="C74" s="67">
        <v>0</v>
      </c>
      <c r="D74" s="67">
        <v>0</v>
      </c>
      <c r="E74" s="67">
        <v>0</v>
      </c>
      <c r="F74" s="67">
        <v>0</v>
      </c>
      <c r="G74" s="67">
        <v>0</v>
      </c>
      <c r="H74" s="67"/>
    </row>
    <row r="75" spans="1:14" hidden="1" outlineLevel="1" x14ac:dyDescent="0.3">
      <c r="A75" s="31" t="s">
        <v>223</v>
      </c>
      <c r="B75" s="31" t="e">
        <f t="shared" si="0"/>
        <v>#REF!</v>
      </c>
      <c r="C75" s="67">
        <v>0</v>
      </c>
      <c r="D75" s="67">
        <v>0</v>
      </c>
      <c r="E75" s="67">
        <v>0</v>
      </c>
      <c r="F75" s="67">
        <v>0</v>
      </c>
      <c r="G75" s="67">
        <v>0</v>
      </c>
      <c r="H75" s="67"/>
    </row>
    <row r="76" spans="1:14" hidden="1" outlineLevel="1" x14ac:dyDescent="0.3">
      <c r="A76" s="31" t="s">
        <v>223</v>
      </c>
      <c r="B76" s="31" t="e">
        <f t="shared" si="0"/>
        <v>#REF!</v>
      </c>
      <c r="C76" s="67">
        <v>0</v>
      </c>
      <c r="D76" s="67">
        <v>0</v>
      </c>
      <c r="E76" s="67">
        <v>0</v>
      </c>
      <c r="F76" s="67">
        <v>0</v>
      </c>
      <c r="G76" s="67">
        <v>0</v>
      </c>
      <c r="H76" s="67"/>
    </row>
    <row r="77" spans="1:14" hidden="1" outlineLevel="1" x14ac:dyDescent="0.3">
      <c r="A77" s="31" t="s">
        <v>223</v>
      </c>
      <c r="B77" s="31" t="e">
        <f t="shared" si="0"/>
        <v>#REF!</v>
      </c>
      <c r="C77" s="67">
        <v>0</v>
      </c>
      <c r="D77" s="67">
        <v>0</v>
      </c>
      <c r="E77" s="67">
        <v>0</v>
      </c>
      <c r="F77" s="67">
        <v>0</v>
      </c>
      <c r="G77" s="67">
        <v>0</v>
      </c>
      <c r="H77" s="67"/>
    </row>
    <row r="78" spans="1:14" hidden="1" outlineLevel="1" x14ac:dyDescent="0.3">
      <c r="A78" s="31" t="s">
        <v>223</v>
      </c>
      <c r="B78" s="31" t="e">
        <f t="shared" si="0"/>
        <v>#REF!</v>
      </c>
      <c r="C78" s="67">
        <v>0</v>
      </c>
      <c r="D78" s="67">
        <v>0</v>
      </c>
      <c r="E78" s="67">
        <v>0</v>
      </c>
      <c r="F78" s="67">
        <v>0</v>
      </c>
      <c r="G78" s="67">
        <v>0</v>
      </c>
      <c r="H78" s="67"/>
    </row>
    <row r="79" spans="1:14" hidden="1" outlineLevel="1" x14ac:dyDescent="0.3">
      <c r="A79" s="31" t="s">
        <v>223</v>
      </c>
      <c r="B79" s="31" t="e">
        <f t="shared" si="0"/>
        <v>#REF!</v>
      </c>
      <c r="C79" s="67">
        <v>0</v>
      </c>
      <c r="D79" s="67">
        <v>0</v>
      </c>
      <c r="E79" s="67">
        <v>0</v>
      </c>
      <c r="F79" s="67">
        <v>0</v>
      </c>
      <c r="G79" s="67">
        <v>0</v>
      </c>
      <c r="H79" s="67"/>
    </row>
    <row r="80" spans="1:14" hidden="1" outlineLevel="1" x14ac:dyDescent="0.3">
      <c r="A80" s="31" t="s">
        <v>223</v>
      </c>
      <c r="B80" s="31" t="e">
        <f t="shared" si="0"/>
        <v>#REF!</v>
      </c>
      <c r="C80" s="67">
        <v>0</v>
      </c>
      <c r="D80" s="67">
        <v>0</v>
      </c>
      <c r="E80" s="67">
        <v>0</v>
      </c>
      <c r="F80" s="67">
        <v>0</v>
      </c>
      <c r="G80" s="67">
        <v>0</v>
      </c>
      <c r="H80" s="67"/>
      <c r="I80" s="5"/>
      <c r="J80" s="5"/>
      <c r="K80" s="5"/>
      <c r="L80" s="5"/>
      <c r="M80" s="5"/>
      <c r="N80" s="5"/>
    </row>
    <row r="81" spans="1:8" hidden="1" outlineLevel="1" x14ac:dyDescent="0.3">
      <c r="A81" s="31" t="s">
        <v>223</v>
      </c>
      <c r="B81" s="31" t="e">
        <f t="shared" si="0"/>
        <v>#REF!</v>
      </c>
      <c r="C81" s="67">
        <v>0</v>
      </c>
      <c r="D81" s="67">
        <v>0</v>
      </c>
      <c r="E81" s="67">
        <v>0</v>
      </c>
      <c r="F81" s="67">
        <v>0</v>
      </c>
      <c r="G81" s="67">
        <v>0</v>
      </c>
      <c r="H81" s="67"/>
    </row>
    <row r="82" spans="1:8" hidden="1" outlineLevel="1" x14ac:dyDescent="0.3">
      <c r="A82" s="31" t="s">
        <v>223</v>
      </c>
      <c r="B82" s="31" t="e">
        <f t="shared" si="0"/>
        <v>#REF!</v>
      </c>
      <c r="C82" s="67">
        <v>0</v>
      </c>
      <c r="D82" s="67">
        <v>0</v>
      </c>
      <c r="E82" s="67">
        <v>0</v>
      </c>
      <c r="F82" s="67">
        <v>0</v>
      </c>
      <c r="G82" s="67">
        <v>0</v>
      </c>
      <c r="H82" s="67"/>
    </row>
    <row r="83" spans="1:8" hidden="1" outlineLevel="1" x14ac:dyDescent="0.3">
      <c r="A83" s="31" t="s">
        <v>223</v>
      </c>
      <c r="B83" s="31" t="e">
        <f t="shared" si="0"/>
        <v>#REF!</v>
      </c>
      <c r="C83" s="67">
        <v>0</v>
      </c>
      <c r="D83" s="67">
        <v>0</v>
      </c>
      <c r="E83" s="67">
        <v>0</v>
      </c>
      <c r="F83" s="67">
        <v>0</v>
      </c>
      <c r="G83" s="67">
        <v>0</v>
      </c>
      <c r="H83" s="67"/>
    </row>
    <row r="84" spans="1:8" hidden="1" outlineLevel="1" x14ac:dyDescent="0.3">
      <c r="A84" s="31" t="s">
        <v>223</v>
      </c>
      <c r="B84" s="31" t="e">
        <f t="shared" si="0"/>
        <v>#REF!</v>
      </c>
      <c r="C84" s="67">
        <v>0</v>
      </c>
      <c r="D84" s="67">
        <v>0</v>
      </c>
      <c r="E84" s="67">
        <v>0</v>
      </c>
      <c r="F84" s="67">
        <v>0</v>
      </c>
      <c r="G84" s="67">
        <v>0</v>
      </c>
      <c r="H84" s="67"/>
    </row>
    <row r="85" spans="1:8" hidden="1" outlineLevel="1" x14ac:dyDescent="0.3">
      <c r="A85" s="31" t="s">
        <v>223</v>
      </c>
      <c r="B85" s="31" t="e">
        <f t="shared" si="0"/>
        <v>#REF!</v>
      </c>
      <c r="C85" s="67">
        <v>0</v>
      </c>
      <c r="D85" s="67">
        <v>0</v>
      </c>
      <c r="E85" s="67">
        <v>0</v>
      </c>
      <c r="F85" s="67">
        <v>0</v>
      </c>
      <c r="G85" s="67">
        <v>0</v>
      </c>
      <c r="H85" s="67"/>
    </row>
    <row r="86" spans="1:8" hidden="1" outlineLevel="1" x14ac:dyDescent="0.3">
      <c r="A86" s="31" t="s">
        <v>223</v>
      </c>
      <c r="B86" s="31" t="e">
        <f t="shared" si="0"/>
        <v>#REF!</v>
      </c>
      <c r="C86" s="67">
        <v>0</v>
      </c>
      <c r="D86" s="67">
        <v>0</v>
      </c>
      <c r="E86" s="67">
        <v>0</v>
      </c>
      <c r="F86" s="67">
        <v>0</v>
      </c>
      <c r="G86" s="67">
        <v>0</v>
      </c>
      <c r="H86" s="67"/>
    </row>
    <row r="87" spans="1:8" hidden="1" outlineLevel="1" x14ac:dyDescent="0.3">
      <c r="A87" s="31" t="s">
        <v>223</v>
      </c>
      <c r="B87" s="31" t="e">
        <f t="shared" si="0"/>
        <v>#REF!</v>
      </c>
      <c r="C87" s="67">
        <v>0</v>
      </c>
      <c r="D87" s="67">
        <v>0</v>
      </c>
      <c r="E87" s="67">
        <v>0</v>
      </c>
      <c r="F87" s="67">
        <v>0</v>
      </c>
      <c r="G87" s="67">
        <v>0</v>
      </c>
      <c r="H87" s="67"/>
    </row>
    <row r="88" spans="1:8" hidden="1" outlineLevel="1" x14ac:dyDescent="0.3">
      <c r="A88" s="31" t="s">
        <v>223</v>
      </c>
      <c r="B88" s="31" t="e">
        <f t="shared" si="0"/>
        <v>#REF!</v>
      </c>
      <c r="C88" s="67">
        <v>0</v>
      </c>
      <c r="D88" s="67">
        <v>0</v>
      </c>
      <c r="E88" s="67">
        <v>0</v>
      </c>
      <c r="F88" s="67">
        <v>0</v>
      </c>
      <c r="G88" s="67">
        <v>0</v>
      </c>
      <c r="H88" s="67"/>
    </row>
    <row r="89" spans="1:8" hidden="1" outlineLevel="1" x14ac:dyDescent="0.3">
      <c r="A89" s="31" t="s">
        <v>223</v>
      </c>
      <c r="B89" s="31" t="str">
        <f t="shared" si="0"/>
        <v>Metropolitan Water District of Southern California</v>
      </c>
      <c r="C89" s="67">
        <v>0</v>
      </c>
      <c r="D89" s="67">
        <v>0</v>
      </c>
      <c r="E89" s="67">
        <v>0</v>
      </c>
      <c r="F89" s="67">
        <v>0</v>
      </c>
      <c r="G89" s="67">
        <v>0.25</v>
      </c>
      <c r="H89" s="67"/>
    </row>
    <row r="90" spans="1:8" hidden="1" outlineLevel="1" x14ac:dyDescent="0.3">
      <c r="A90" s="31" t="s">
        <v>223</v>
      </c>
      <c r="B90" s="31" t="e">
        <f t="shared" si="0"/>
        <v>#REF!</v>
      </c>
      <c r="C90" s="67">
        <v>0</v>
      </c>
      <c r="D90" s="67">
        <v>0</v>
      </c>
      <c r="E90" s="67">
        <v>0</v>
      </c>
      <c r="F90" s="67">
        <v>0</v>
      </c>
      <c r="G90" s="67">
        <v>0</v>
      </c>
      <c r="H90" s="67"/>
    </row>
    <row r="91" spans="1:8" hidden="1" outlineLevel="1" x14ac:dyDescent="0.3">
      <c r="A91" s="31" t="s">
        <v>223</v>
      </c>
      <c r="B91" s="31" t="e">
        <f t="shared" si="0"/>
        <v>#REF!</v>
      </c>
      <c r="C91" s="67">
        <v>0</v>
      </c>
      <c r="D91" s="67">
        <v>0</v>
      </c>
      <c r="E91" s="67">
        <v>0</v>
      </c>
      <c r="F91" s="67">
        <v>0</v>
      </c>
      <c r="G91" s="67">
        <v>0</v>
      </c>
      <c r="H91" s="67"/>
    </row>
    <row r="92" spans="1:8" hidden="1" outlineLevel="1" x14ac:dyDescent="0.3">
      <c r="A92" s="31" t="s">
        <v>223</v>
      </c>
      <c r="B92" s="31" t="e">
        <f t="shared" si="0"/>
        <v>#REF!</v>
      </c>
      <c r="C92" s="67">
        <v>0</v>
      </c>
      <c r="D92" s="67">
        <v>0</v>
      </c>
      <c r="E92" s="67">
        <v>0</v>
      </c>
      <c r="F92" s="67">
        <v>0</v>
      </c>
      <c r="G92" s="67">
        <v>0</v>
      </c>
      <c r="H92" s="67"/>
    </row>
    <row r="93" spans="1:8" hidden="1" outlineLevel="1" x14ac:dyDescent="0.3">
      <c r="A93" s="31" t="s">
        <v>223</v>
      </c>
      <c r="B93" s="31" t="e">
        <f t="shared" si="0"/>
        <v>#REF!</v>
      </c>
      <c r="C93" s="67">
        <v>0</v>
      </c>
      <c r="D93" s="67">
        <v>0</v>
      </c>
      <c r="E93" s="67">
        <v>0</v>
      </c>
      <c r="F93" s="67">
        <v>0</v>
      </c>
      <c r="G93" s="67">
        <v>0</v>
      </c>
      <c r="H93" s="67"/>
    </row>
    <row r="94" spans="1:8" hidden="1" outlineLevel="1" x14ac:dyDescent="0.3">
      <c r="A94" s="31" t="s">
        <v>223</v>
      </c>
      <c r="B94" s="31" t="e">
        <f t="shared" si="0"/>
        <v>#REF!</v>
      </c>
      <c r="C94" s="67">
        <v>0</v>
      </c>
      <c r="D94" s="67">
        <v>0</v>
      </c>
      <c r="E94" s="67">
        <v>0</v>
      </c>
      <c r="F94" s="67">
        <v>0</v>
      </c>
      <c r="G94" s="67">
        <v>0</v>
      </c>
      <c r="H94" s="67"/>
    </row>
    <row r="95" spans="1:8" hidden="1" outlineLevel="1" x14ac:dyDescent="0.3">
      <c r="A95" s="31" t="s">
        <v>223</v>
      </c>
      <c r="B95" s="31" t="e">
        <f t="shared" si="0"/>
        <v>#REF!</v>
      </c>
      <c r="C95" s="67">
        <v>0</v>
      </c>
      <c r="D95" s="67">
        <v>0</v>
      </c>
      <c r="E95" s="67">
        <v>0</v>
      </c>
      <c r="F95" s="67">
        <v>0</v>
      </c>
      <c r="G95" s="67">
        <v>0</v>
      </c>
      <c r="H95" s="67"/>
    </row>
    <row r="96" spans="1:8" collapsed="1" x14ac:dyDescent="0.3">
      <c r="A96" s="31"/>
      <c r="B96" s="31"/>
      <c r="C96" s="34"/>
      <c r="D96" s="34"/>
      <c r="E96" s="34"/>
      <c r="F96" s="34"/>
      <c r="G96" s="34"/>
      <c r="H96" s="34"/>
    </row>
    <row r="97" spans="1:9" x14ac:dyDescent="0.3">
      <c r="A97" s="31"/>
      <c r="B97" s="187" t="s">
        <v>131</v>
      </c>
      <c r="C97" s="79">
        <f>AVERAGE(C99:C141)</f>
        <v>0</v>
      </c>
      <c r="D97" s="79">
        <f>AVERAGE(D99:D141)</f>
        <v>0</v>
      </c>
      <c r="E97" s="79">
        <f>AVERAGE(E99:E141)</f>
        <v>0</v>
      </c>
      <c r="F97" s="79">
        <f>AVERAGE(F99:F141)</f>
        <v>0</v>
      </c>
      <c r="G97" s="79">
        <f>AVERAGE(G99:G141)</f>
        <v>2037.2558139534883</v>
      </c>
      <c r="H97" s="67"/>
      <c r="I97" s="194"/>
    </row>
    <row r="98" spans="1:9" x14ac:dyDescent="0.3">
      <c r="A98" s="55" t="s">
        <v>0</v>
      </c>
      <c r="B98" s="55" t="s">
        <v>11</v>
      </c>
      <c r="C98" s="56">
        <v>2025</v>
      </c>
      <c r="D98" s="56">
        <v>2030</v>
      </c>
      <c r="E98" s="56">
        <v>2035</v>
      </c>
      <c r="F98" s="56">
        <v>2040</v>
      </c>
      <c r="G98" s="56">
        <v>2045</v>
      </c>
      <c r="H98" s="56" t="s">
        <v>8</v>
      </c>
    </row>
    <row r="99" spans="1:9" hidden="1" outlineLevel="1" x14ac:dyDescent="0.3">
      <c r="A99" s="31" t="s">
        <v>4</v>
      </c>
      <c r="B99" s="31" t="e">
        <f t="shared" ref="B99:B141" si="1">B53</f>
        <v>#REF!</v>
      </c>
      <c r="C99" s="67">
        <v>0</v>
      </c>
      <c r="D99" s="67">
        <v>0</v>
      </c>
      <c r="E99" s="67">
        <v>0</v>
      </c>
      <c r="F99" s="67">
        <v>0</v>
      </c>
      <c r="G99" s="67">
        <v>0</v>
      </c>
      <c r="H99" s="67"/>
    </row>
    <row r="100" spans="1:9" hidden="1" outlineLevel="1" x14ac:dyDescent="0.3">
      <c r="A100" s="31" t="s">
        <v>4</v>
      </c>
      <c r="B100" s="31" t="e">
        <f t="shared" si="1"/>
        <v>#REF!</v>
      </c>
      <c r="C100" s="79">
        <v>0</v>
      </c>
      <c r="D100" s="79">
        <v>0</v>
      </c>
      <c r="E100" s="79">
        <v>0</v>
      </c>
      <c r="F100" s="79">
        <v>0</v>
      </c>
      <c r="G100" s="79">
        <v>0</v>
      </c>
      <c r="H100" s="67"/>
    </row>
    <row r="101" spans="1:9" hidden="1" outlineLevel="1" x14ac:dyDescent="0.3">
      <c r="A101" s="31" t="s">
        <v>4</v>
      </c>
      <c r="B101" s="31" t="e">
        <f t="shared" si="1"/>
        <v>#REF!</v>
      </c>
      <c r="C101" s="79">
        <v>0</v>
      </c>
      <c r="D101" s="79">
        <v>0</v>
      </c>
      <c r="E101" s="79">
        <v>0</v>
      </c>
      <c r="F101" s="79">
        <v>0</v>
      </c>
      <c r="G101" s="79">
        <v>0</v>
      </c>
      <c r="H101" s="67"/>
    </row>
    <row r="102" spans="1:9" hidden="1" outlineLevel="1" x14ac:dyDescent="0.3">
      <c r="A102" s="31" t="s">
        <v>4</v>
      </c>
      <c r="B102" s="31" t="e">
        <f t="shared" si="1"/>
        <v>#REF!</v>
      </c>
      <c r="C102" s="79">
        <v>0</v>
      </c>
      <c r="D102" s="79">
        <v>0</v>
      </c>
      <c r="E102" s="79">
        <v>0</v>
      </c>
      <c r="F102" s="79">
        <v>0</v>
      </c>
      <c r="G102" s="79">
        <v>0</v>
      </c>
      <c r="H102" s="67"/>
    </row>
    <row r="103" spans="1:9" hidden="1" outlineLevel="1" x14ac:dyDescent="0.3">
      <c r="A103" s="31" t="s">
        <v>4</v>
      </c>
      <c r="B103" s="31" t="e">
        <f t="shared" si="1"/>
        <v>#REF!</v>
      </c>
      <c r="C103" s="79">
        <v>0</v>
      </c>
      <c r="D103" s="79">
        <v>0</v>
      </c>
      <c r="E103" s="79">
        <v>0</v>
      </c>
      <c r="F103" s="79">
        <v>0</v>
      </c>
      <c r="G103" s="79">
        <v>0</v>
      </c>
      <c r="H103" s="67"/>
    </row>
    <row r="104" spans="1:9" hidden="1" outlineLevel="1" x14ac:dyDescent="0.3">
      <c r="A104" s="31" t="s">
        <v>4</v>
      </c>
      <c r="B104" s="31" t="e">
        <f t="shared" si="1"/>
        <v>#REF!</v>
      </c>
      <c r="C104" s="79">
        <v>0</v>
      </c>
      <c r="D104" s="79">
        <v>0</v>
      </c>
      <c r="E104" s="79">
        <v>0</v>
      </c>
      <c r="F104" s="79">
        <v>0</v>
      </c>
      <c r="G104" s="79">
        <v>0</v>
      </c>
      <c r="H104" s="67"/>
    </row>
    <row r="105" spans="1:9" hidden="1" outlineLevel="1" x14ac:dyDescent="0.3">
      <c r="A105" s="31" t="s">
        <v>4</v>
      </c>
      <c r="B105" s="31" t="e">
        <f t="shared" si="1"/>
        <v>#REF!</v>
      </c>
      <c r="C105" s="79">
        <v>0</v>
      </c>
      <c r="D105" s="79">
        <v>0</v>
      </c>
      <c r="E105" s="79">
        <v>0</v>
      </c>
      <c r="F105" s="79">
        <v>0</v>
      </c>
      <c r="G105" s="79">
        <v>0</v>
      </c>
      <c r="H105" s="67"/>
    </row>
    <row r="106" spans="1:9" hidden="1" outlineLevel="1" x14ac:dyDescent="0.3">
      <c r="A106" s="31" t="s">
        <v>4</v>
      </c>
      <c r="B106" s="31" t="e">
        <f t="shared" si="1"/>
        <v>#REF!</v>
      </c>
      <c r="C106" s="79">
        <v>0</v>
      </c>
      <c r="D106" s="79">
        <v>0</v>
      </c>
      <c r="E106" s="79">
        <v>0</v>
      </c>
      <c r="F106" s="79">
        <v>0</v>
      </c>
      <c r="G106" s="79">
        <v>0</v>
      </c>
      <c r="H106" s="67"/>
    </row>
    <row r="107" spans="1:9" hidden="1" outlineLevel="1" x14ac:dyDescent="0.3">
      <c r="A107" s="31" t="s">
        <v>4</v>
      </c>
      <c r="B107" s="31" t="e">
        <f t="shared" si="1"/>
        <v>#REF!</v>
      </c>
      <c r="C107" s="79">
        <v>0</v>
      </c>
      <c r="D107" s="79">
        <v>0</v>
      </c>
      <c r="E107" s="79">
        <v>0</v>
      </c>
      <c r="F107" s="79">
        <v>0</v>
      </c>
      <c r="G107" s="79">
        <v>0</v>
      </c>
      <c r="H107" s="67"/>
    </row>
    <row r="108" spans="1:9" hidden="1" outlineLevel="1" x14ac:dyDescent="0.3">
      <c r="A108" s="31" t="s">
        <v>4</v>
      </c>
      <c r="B108" s="31" t="e">
        <f t="shared" si="1"/>
        <v>#REF!</v>
      </c>
      <c r="C108" s="79">
        <v>0</v>
      </c>
      <c r="D108" s="79">
        <v>0</v>
      </c>
      <c r="E108" s="79">
        <v>0</v>
      </c>
      <c r="F108" s="79">
        <v>0</v>
      </c>
      <c r="G108" s="79">
        <v>0</v>
      </c>
      <c r="H108" s="67"/>
    </row>
    <row r="109" spans="1:9" hidden="1" outlineLevel="1" x14ac:dyDescent="0.3">
      <c r="A109" s="31" t="s">
        <v>4</v>
      </c>
      <c r="B109" s="31" t="e">
        <f t="shared" si="1"/>
        <v>#REF!</v>
      </c>
      <c r="C109" s="79">
        <v>0</v>
      </c>
      <c r="D109" s="79">
        <v>0</v>
      </c>
      <c r="E109" s="79">
        <v>0</v>
      </c>
      <c r="F109" s="79">
        <v>0</v>
      </c>
      <c r="G109" s="79">
        <v>0</v>
      </c>
      <c r="H109" s="67"/>
    </row>
    <row r="110" spans="1:9" hidden="1" outlineLevel="1" x14ac:dyDescent="0.3">
      <c r="A110" s="31" t="s">
        <v>4</v>
      </c>
      <c r="B110" s="31" t="e">
        <f t="shared" si="1"/>
        <v>#REF!</v>
      </c>
      <c r="C110" s="79">
        <v>0</v>
      </c>
      <c r="D110" s="79">
        <v>0</v>
      </c>
      <c r="E110" s="79">
        <v>0</v>
      </c>
      <c r="F110" s="79">
        <v>0</v>
      </c>
      <c r="G110" s="79">
        <v>0</v>
      </c>
      <c r="H110" s="67"/>
    </row>
    <row r="111" spans="1:9" hidden="1" outlineLevel="1" x14ac:dyDescent="0.3">
      <c r="A111" s="31" t="s">
        <v>4</v>
      </c>
      <c r="B111" s="31" t="e">
        <f t="shared" si="1"/>
        <v>#REF!</v>
      </c>
      <c r="C111" s="79">
        <v>0</v>
      </c>
      <c r="D111" s="79">
        <v>0</v>
      </c>
      <c r="E111" s="79">
        <v>0</v>
      </c>
      <c r="F111" s="79">
        <v>0</v>
      </c>
      <c r="G111" s="79">
        <v>0</v>
      </c>
      <c r="H111" s="67"/>
    </row>
    <row r="112" spans="1:9" hidden="1" outlineLevel="1" x14ac:dyDescent="0.3">
      <c r="A112" s="31" t="s">
        <v>4</v>
      </c>
      <c r="B112" s="31" t="e">
        <f t="shared" si="1"/>
        <v>#REF!</v>
      </c>
      <c r="C112" s="79">
        <v>0</v>
      </c>
      <c r="D112" s="79">
        <v>0</v>
      </c>
      <c r="E112" s="79">
        <v>0</v>
      </c>
      <c r="F112" s="79">
        <v>0</v>
      </c>
      <c r="G112" s="79">
        <v>0</v>
      </c>
      <c r="H112" s="67"/>
    </row>
    <row r="113" spans="1:14" hidden="1" outlineLevel="1" x14ac:dyDescent="0.3">
      <c r="A113" s="31" t="s">
        <v>4</v>
      </c>
      <c r="B113" s="31" t="e">
        <f t="shared" si="1"/>
        <v>#REF!</v>
      </c>
      <c r="C113" s="79">
        <v>0</v>
      </c>
      <c r="D113" s="79">
        <v>0</v>
      </c>
      <c r="E113" s="79">
        <v>0</v>
      </c>
      <c r="F113" s="79">
        <v>0</v>
      </c>
      <c r="G113" s="79">
        <v>0</v>
      </c>
      <c r="H113" s="67"/>
    </row>
    <row r="114" spans="1:14" hidden="1" outlineLevel="1" x14ac:dyDescent="0.3">
      <c r="A114" s="31" t="s">
        <v>4</v>
      </c>
      <c r="B114" s="31" t="e">
        <f t="shared" si="1"/>
        <v>#REF!</v>
      </c>
      <c r="C114" s="79">
        <v>0</v>
      </c>
      <c r="D114" s="79">
        <v>0</v>
      </c>
      <c r="E114" s="79">
        <v>0</v>
      </c>
      <c r="F114" s="79">
        <v>0</v>
      </c>
      <c r="G114" s="79">
        <v>0</v>
      </c>
      <c r="H114" s="67"/>
    </row>
    <row r="115" spans="1:14" hidden="1" outlineLevel="1" x14ac:dyDescent="0.3">
      <c r="A115" s="31" t="s">
        <v>4</v>
      </c>
      <c r="B115" s="31" t="e">
        <f t="shared" si="1"/>
        <v>#REF!</v>
      </c>
      <c r="C115" s="79">
        <v>0</v>
      </c>
      <c r="D115" s="79">
        <v>0</v>
      </c>
      <c r="E115" s="79">
        <v>0</v>
      </c>
      <c r="F115" s="79">
        <v>0</v>
      </c>
      <c r="G115" s="79">
        <v>0</v>
      </c>
      <c r="H115" s="67"/>
    </row>
    <row r="116" spans="1:14" hidden="1" outlineLevel="1" x14ac:dyDescent="0.3">
      <c r="A116" s="31" t="s">
        <v>4</v>
      </c>
      <c r="B116" s="31" t="e">
        <f t="shared" si="1"/>
        <v>#REF!</v>
      </c>
      <c r="C116" s="79">
        <v>0</v>
      </c>
      <c r="D116" s="79">
        <v>0</v>
      </c>
      <c r="E116" s="79">
        <v>0</v>
      </c>
      <c r="F116" s="79">
        <v>0</v>
      </c>
      <c r="G116" s="79">
        <v>0</v>
      </c>
      <c r="H116" s="67"/>
    </row>
    <row r="117" spans="1:14" hidden="1" outlineLevel="1" x14ac:dyDescent="0.3">
      <c r="A117" s="31" t="s">
        <v>4</v>
      </c>
      <c r="B117" s="31" t="e">
        <f t="shared" si="1"/>
        <v>#REF!</v>
      </c>
      <c r="C117" s="79">
        <v>0</v>
      </c>
      <c r="D117" s="79">
        <v>0</v>
      </c>
      <c r="E117" s="79">
        <v>0</v>
      </c>
      <c r="F117" s="79">
        <v>0</v>
      </c>
      <c r="G117" s="79">
        <v>0</v>
      </c>
      <c r="H117" s="67"/>
    </row>
    <row r="118" spans="1:14" hidden="1" outlineLevel="1" x14ac:dyDescent="0.3">
      <c r="A118" s="31" t="s">
        <v>4</v>
      </c>
      <c r="B118" s="31" t="e">
        <f t="shared" si="1"/>
        <v>#REF!</v>
      </c>
      <c r="C118" s="79">
        <v>0</v>
      </c>
      <c r="D118" s="79">
        <v>0</v>
      </c>
      <c r="E118" s="79">
        <v>0</v>
      </c>
      <c r="F118" s="79">
        <v>0</v>
      </c>
      <c r="G118" s="79">
        <v>0</v>
      </c>
      <c r="H118" s="67"/>
    </row>
    <row r="119" spans="1:14" hidden="1" outlineLevel="1" x14ac:dyDescent="0.3">
      <c r="A119" s="31" t="s">
        <v>4</v>
      </c>
      <c r="B119" s="31" t="e">
        <f t="shared" si="1"/>
        <v>#REF!</v>
      </c>
      <c r="C119" s="79">
        <v>0</v>
      </c>
      <c r="D119" s="79">
        <v>0</v>
      </c>
      <c r="E119" s="79">
        <v>0</v>
      </c>
      <c r="F119" s="79">
        <v>0</v>
      </c>
      <c r="G119" s="79">
        <v>0</v>
      </c>
      <c r="H119" s="67"/>
    </row>
    <row r="120" spans="1:14" hidden="1" outlineLevel="1" x14ac:dyDescent="0.3">
      <c r="A120" s="31" t="s">
        <v>4</v>
      </c>
      <c r="B120" s="31" t="e">
        <f t="shared" si="1"/>
        <v>#REF!</v>
      </c>
      <c r="C120" s="79">
        <v>0</v>
      </c>
      <c r="D120" s="79">
        <v>0</v>
      </c>
      <c r="E120" s="79">
        <v>0</v>
      </c>
      <c r="F120" s="79">
        <v>0</v>
      </c>
      <c r="G120" s="79">
        <v>0</v>
      </c>
      <c r="H120" s="67"/>
    </row>
    <row r="121" spans="1:14" hidden="1" outlineLevel="1" x14ac:dyDescent="0.3">
      <c r="A121" s="31" t="s">
        <v>4</v>
      </c>
      <c r="B121" s="31" t="e">
        <f t="shared" si="1"/>
        <v>#REF!</v>
      </c>
      <c r="C121" s="79">
        <v>0</v>
      </c>
      <c r="D121" s="79">
        <v>0</v>
      </c>
      <c r="E121" s="79">
        <v>0</v>
      </c>
      <c r="F121" s="79">
        <v>0</v>
      </c>
      <c r="G121" s="79">
        <v>0</v>
      </c>
      <c r="H121" s="67"/>
    </row>
    <row r="122" spans="1:14" hidden="1" outlineLevel="1" x14ac:dyDescent="0.3">
      <c r="A122" s="31" t="s">
        <v>4</v>
      </c>
      <c r="B122" s="31" t="e">
        <f t="shared" si="1"/>
        <v>#REF!</v>
      </c>
      <c r="C122" s="79">
        <v>0</v>
      </c>
      <c r="D122" s="79">
        <v>0</v>
      </c>
      <c r="E122" s="79">
        <v>0</v>
      </c>
      <c r="F122" s="79">
        <v>0</v>
      </c>
      <c r="G122" s="79">
        <v>0</v>
      </c>
      <c r="H122" s="67"/>
    </row>
    <row r="123" spans="1:14" hidden="1" outlineLevel="1" x14ac:dyDescent="0.3">
      <c r="A123" s="31" t="s">
        <v>4</v>
      </c>
      <c r="B123" s="31" t="e">
        <f t="shared" si="1"/>
        <v>#REF!</v>
      </c>
      <c r="C123" s="79">
        <v>0</v>
      </c>
      <c r="D123" s="79">
        <v>0</v>
      </c>
      <c r="E123" s="79">
        <v>0</v>
      </c>
      <c r="F123" s="79">
        <v>0</v>
      </c>
      <c r="G123" s="79">
        <v>0</v>
      </c>
      <c r="H123" s="67"/>
    </row>
    <row r="124" spans="1:14" hidden="1" outlineLevel="1" x14ac:dyDescent="0.3">
      <c r="A124" s="31" t="s">
        <v>4</v>
      </c>
      <c r="B124" s="31" t="e">
        <f t="shared" si="1"/>
        <v>#REF!</v>
      </c>
      <c r="C124" s="79">
        <v>0</v>
      </c>
      <c r="D124" s="79">
        <v>0</v>
      </c>
      <c r="E124" s="79">
        <v>0</v>
      </c>
      <c r="F124" s="79">
        <v>0</v>
      </c>
      <c r="G124" s="79">
        <v>0</v>
      </c>
      <c r="H124" s="67"/>
    </row>
    <row r="125" spans="1:14" hidden="1" outlineLevel="1" x14ac:dyDescent="0.3">
      <c r="A125" s="31" t="s">
        <v>4</v>
      </c>
      <c r="B125" s="31" t="e">
        <f t="shared" si="1"/>
        <v>#REF!</v>
      </c>
      <c r="C125" s="79">
        <v>0</v>
      </c>
      <c r="D125" s="79">
        <v>0</v>
      </c>
      <c r="E125" s="79">
        <v>0</v>
      </c>
      <c r="F125" s="79">
        <v>0</v>
      </c>
      <c r="G125" s="79">
        <v>0</v>
      </c>
      <c r="H125" s="67"/>
    </row>
    <row r="126" spans="1:14" hidden="1" outlineLevel="1" x14ac:dyDescent="0.3">
      <c r="A126" s="31" t="s">
        <v>4</v>
      </c>
      <c r="B126" s="31" t="e">
        <f t="shared" si="1"/>
        <v>#REF!</v>
      </c>
      <c r="C126" s="79">
        <v>0</v>
      </c>
      <c r="D126" s="79">
        <v>0</v>
      </c>
      <c r="E126" s="79">
        <v>0</v>
      </c>
      <c r="F126" s="79">
        <v>0</v>
      </c>
      <c r="G126" s="79">
        <v>0</v>
      </c>
      <c r="H126" s="67"/>
      <c r="I126" s="5"/>
      <c r="J126" s="5"/>
      <c r="K126" s="5"/>
      <c r="L126" s="5"/>
      <c r="M126" s="5"/>
      <c r="N126" s="5"/>
    </row>
    <row r="127" spans="1:14" hidden="1" outlineLevel="1" x14ac:dyDescent="0.3">
      <c r="A127" s="31" t="s">
        <v>4</v>
      </c>
      <c r="B127" s="31" t="e">
        <f t="shared" si="1"/>
        <v>#REF!</v>
      </c>
      <c r="C127" s="79">
        <v>0</v>
      </c>
      <c r="D127" s="79">
        <v>0</v>
      </c>
      <c r="E127" s="79">
        <v>0</v>
      </c>
      <c r="F127" s="79">
        <v>0</v>
      </c>
      <c r="G127" s="79">
        <v>0</v>
      </c>
      <c r="H127" s="67"/>
    </row>
    <row r="128" spans="1:14" hidden="1" outlineLevel="1" x14ac:dyDescent="0.3">
      <c r="A128" s="31" t="s">
        <v>4</v>
      </c>
      <c r="B128" s="31" t="e">
        <f t="shared" si="1"/>
        <v>#REF!</v>
      </c>
      <c r="C128" s="79">
        <v>0</v>
      </c>
      <c r="D128" s="79">
        <v>0</v>
      </c>
      <c r="E128" s="79">
        <v>0</v>
      </c>
      <c r="F128" s="79">
        <v>0</v>
      </c>
      <c r="G128" s="79">
        <v>0</v>
      </c>
      <c r="H128" s="67"/>
    </row>
    <row r="129" spans="1:13" hidden="1" outlineLevel="1" x14ac:dyDescent="0.3">
      <c r="A129" s="31" t="s">
        <v>4</v>
      </c>
      <c r="B129" s="31" t="e">
        <f t="shared" si="1"/>
        <v>#REF!</v>
      </c>
      <c r="C129" s="79">
        <v>0</v>
      </c>
      <c r="D129" s="79">
        <v>0</v>
      </c>
      <c r="E129" s="79">
        <v>0</v>
      </c>
      <c r="F129" s="79">
        <v>0</v>
      </c>
      <c r="G129" s="79">
        <v>0</v>
      </c>
      <c r="H129" s="67"/>
    </row>
    <row r="130" spans="1:13" hidden="1" outlineLevel="1" x14ac:dyDescent="0.3">
      <c r="A130" s="31" t="s">
        <v>4</v>
      </c>
      <c r="B130" s="31" t="e">
        <f t="shared" si="1"/>
        <v>#REF!</v>
      </c>
      <c r="C130" s="79">
        <v>0</v>
      </c>
      <c r="D130" s="79">
        <v>0</v>
      </c>
      <c r="E130" s="79">
        <v>0</v>
      </c>
      <c r="F130" s="79">
        <v>0</v>
      </c>
      <c r="G130" s="79">
        <v>0</v>
      </c>
      <c r="H130" s="67"/>
    </row>
    <row r="131" spans="1:13" hidden="1" outlineLevel="1" x14ac:dyDescent="0.3">
      <c r="A131" s="31" t="s">
        <v>4</v>
      </c>
      <c r="B131" s="31" t="e">
        <f t="shared" si="1"/>
        <v>#REF!</v>
      </c>
      <c r="C131" s="79">
        <v>0</v>
      </c>
      <c r="D131" s="79">
        <v>0</v>
      </c>
      <c r="E131" s="79">
        <v>0</v>
      </c>
      <c r="F131" s="79">
        <v>0</v>
      </c>
      <c r="G131" s="79">
        <v>0</v>
      </c>
      <c r="H131" s="67"/>
    </row>
    <row r="132" spans="1:13" hidden="1" outlineLevel="1" x14ac:dyDescent="0.3">
      <c r="A132" s="31" t="s">
        <v>4</v>
      </c>
      <c r="B132" s="31" t="e">
        <f t="shared" si="1"/>
        <v>#REF!</v>
      </c>
      <c r="C132" s="79">
        <v>0</v>
      </c>
      <c r="D132" s="79">
        <v>0</v>
      </c>
      <c r="E132" s="79">
        <v>0</v>
      </c>
      <c r="F132" s="79">
        <v>0</v>
      </c>
      <c r="G132" s="79">
        <v>0</v>
      </c>
      <c r="H132" s="67"/>
    </row>
    <row r="133" spans="1:13" hidden="1" outlineLevel="1" x14ac:dyDescent="0.3">
      <c r="A133" s="31" t="s">
        <v>4</v>
      </c>
      <c r="B133" s="31" t="e">
        <f t="shared" si="1"/>
        <v>#REF!</v>
      </c>
      <c r="C133" s="79">
        <v>0</v>
      </c>
      <c r="D133" s="79">
        <v>0</v>
      </c>
      <c r="E133" s="79">
        <v>0</v>
      </c>
      <c r="F133" s="79">
        <v>0</v>
      </c>
      <c r="G133" s="79">
        <v>0</v>
      </c>
      <c r="H133" s="67"/>
    </row>
    <row r="134" spans="1:13" hidden="1" outlineLevel="1" x14ac:dyDescent="0.3">
      <c r="A134" s="31" t="s">
        <v>4</v>
      </c>
      <c r="B134" s="31" t="e">
        <f t="shared" si="1"/>
        <v>#REF!</v>
      </c>
      <c r="C134" s="79">
        <v>0</v>
      </c>
      <c r="D134" s="79">
        <v>0</v>
      </c>
      <c r="E134" s="79">
        <v>0</v>
      </c>
      <c r="F134" s="79">
        <v>0</v>
      </c>
      <c r="G134" s="79">
        <v>0</v>
      </c>
      <c r="H134" s="67"/>
    </row>
    <row r="135" spans="1:13" hidden="1" outlineLevel="1" x14ac:dyDescent="0.3">
      <c r="A135" s="31" t="s">
        <v>4</v>
      </c>
      <c r="B135" s="31" t="str">
        <f t="shared" si="1"/>
        <v>Metropolitan Water District of Southern California</v>
      </c>
      <c r="C135" s="79">
        <v>0</v>
      </c>
      <c r="D135" s="79">
        <v>0</v>
      </c>
      <c r="E135" s="79">
        <v>0</v>
      </c>
      <c r="F135" s="79">
        <v>0</v>
      </c>
      <c r="G135" s="79">
        <v>87602</v>
      </c>
      <c r="H135" s="67"/>
    </row>
    <row r="136" spans="1:13" hidden="1" outlineLevel="1" x14ac:dyDescent="0.3">
      <c r="A136" s="31" t="s">
        <v>4</v>
      </c>
      <c r="B136" s="31" t="e">
        <f t="shared" si="1"/>
        <v>#REF!</v>
      </c>
      <c r="C136" s="79">
        <v>0</v>
      </c>
      <c r="D136" s="79">
        <v>0</v>
      </c>
      <c r="E136" s="79">
        <v>0</v>
      </c>
      <c r="F136" s="79">
        <v>0</v>
      </c>
      <c r="G136" s="79">
        <v>0</v>
      </c>
      <c r="H136" s="67"/>
    </row>
    <row r="137" spans="1:13" hidden="1" outlineLevel="1" x14ac:dyDescent="0.3">
      <c r="A137" s="31" t="s">
        <v>4</v>
      </c>
      <c r="B137" s="31" t="e">
        <f t="shared" si="1"/>
        <v>#REF!</v>
      </c>
      <c r="C137" s="79">
        <v>0</v>
      </c>
      <c r="D137" s="79">
        <v>0</v>
      </c>
      <c r="E137" s="79">
        <v>0</v>
      </c>
      <c r="F137" s="79">
        <v>0</v>
      </c>
      <c r="G137" s="79">
        <v>0</v>
      </c>
      <c r="H137" s="67"/>
    </row>
    <row r="138" spans="1:13" hidden="1" outlineLevel="1" x14ac:dyDescent="0.3">
      <c r="A138" s="31" t="s">
        <v>4</v>
      </c>
      <c r="B138" s="31" t="e">
        <f t="shared" si="1"/>
        <v>#REF!</v>
      </c>
      <c r="C138" s="79">
        <v>0</v>
      </c>
      <c r="D138" s="79">
        <v>0</v>
      </c>
      <c r="E138" s="79">
        <v>0</v>
      </c>
      <c r="F138" s="79">
        <v>0</v>
      </c>
      <c r="G138" s="79">
        <v>0</v>
      </c>
      <c r="H138" s="67"/>
    </row>
    <row r="139" spans="1:13" hidden="1" outlineLevel="1" x14ac:dyDescent="0.3">
      <c r="A139" s="31" t="s">
        <v>4</v>
      </c>
      <c r="B139" s="31" t="e">
        <f t="shared" si="1"/>
        <v>#REF!</v>
      </c>
      <c r="C139" s="79">
        <v>0</v>
      </c>
      <c r="D139" s="79">
        <v>0</v>
      </c>
      <c r="E139" s="79">
        <v>0</v>
      </c>
      <c r="F139" s="79">
        <v>0</v>
      </c>
      <c r="G139" s="79">
        <v>0</v>
      </c>
      <c r="H139" s="67"/>
    </row>
    <row r="140" spans="1:13" hidden="1" outlineLevel="1" x14ac:dyDescent="0.3">
      <c r="A140" s="31" t="s">
        <v>4</v>
      </c>
      <c r="B140" s="31" t="e">
        <f t="shared" si="1"/>
        <v>#REF!</v>
      </c>
      <c r="C140" s="79">
        <v>0</v>
      </c>
      <c r="D140" s="79">
        <v>0</v>
      </c>
      <c r="E140" s="79">
        <v>0</v>
      </c>
      <c r="F140" s="79">
        <v>0</v>
      </c>
      <c r="G140" s="79">
        <v>0</v>
      </c>
      <c r="H140" s="67"/>
    </row>
    <row r="141" spans="1:13" hidden="1" outlineLevel="1" x14ac:dyDescent="0.3">
      <c r="A141" s="31" t="s">
        <v>4</v>
      </c>
      <c r="B141" s="31" t="e">
        <f t="shared" si="1"/>
        <v>#REF!</v>
      </c>
      <c r="C141" s="79">
        <v>0</v>
      </c>
      <c r="D141" s="79">
        <v>0</v>
      </c>
      <c r="E141" s="79">
        <v>0</v>
      </c>
      <c r="F141" s="79">
        <v>0</v>
      </c>
      <c r="G141" s="79">
        <v>0</v>
      </c>
      <c r="H141" s="67"/>
    </row>
    <row r="142" spans="1:13" collapsed="1" x14ac:dyDescent="0.3">
      <c r="A142" s="159"/>
      <c r="B142" s="159"/>
      <c r="C142" s="159"/>
      <c r="D142" s="159"/>
      <c r="E142" s="159"/>
      <c r="F142" s="159"/>
      <c r="G142" s="159"/>
      <c r="H142" s="159"/>
      <c r="J142" s="9"/>
    </row>
    <row r="143" spans="1:13" x14ac:dyDescent="0.3">
      <c r="A143" s="159"/>
      <c r="B143" s="32" t="s">
        <v>190</v>
      </c>
      <c r="C143" s="186">
        <f>SUM(C145:C187)</f>
        <v>0</v>
      </c>
      <c r="D143" s="186">
        <f>SUM(D145:D187)</f>
        <v>0</v>
      </c>
      <c r="E143" s="186">
        <f>SUM(E145:E187)</f>
        <v>0</v>
      </c>
      <c r="F143" s="186">
        <f>SUM(F145:F187)</f>
        <v>0</v>
      </c>
      <c r="G143" s="186">
        <f>SUM(G145:G187)</f>
        <v>1000000</v>
      </c>
      <c r="H143" s="134"/>
      <c r="J143" s="9"/>
    </row>
    <row r="144" spans="1:13" x14ac:dyDescent="0.3">
      <c r="A144" s="55" t="s">
        <v>0</v>
      </c>
      <c r="B144" s="55" t="s">
        <v>11</v>
      </c>
      <c r="C144" s="188">
        <v>2025</v>
      </c>
      <c r="D144" s="188">
        <v>2030</v>
      </c>
      <c r="E144" s="188">
        <v>2035</v>
      </c>
      <c r="F144" s="188">
        <v>2040</v>
      </c>
      <c r="G144" s="188">
        <v>2045</v>
      </c>
      <c r="H144" s="189" t="s">
        <v>8</v>
      </c>
      <c r="J144" s="9"/>
      <c r="K144" s="5"/>
      <c r="L144" s="5"/>
      <c r="M144" s="5"/>
    </row>
    <row r="145" spans="1:15" hidden="1" outlineLevel="1" x14ac:dyDescent="0.3">
      <c r="A145" s="31" t="s">
        <v>3</v>
      </c>
      <c r="B145" s="33" t="e">
        <f>'System Operations Assumptions'!B241</f>
        <v>#REF!</v>
      </c>
      <c r="C145" s="186">
        <v>0</v>
      </c>
      <c r="D145" s="186">
        <v>0</v>
      </c>
      <c r="E145" s="186">
        <v>0</v>
      </c>
      <c r="F145" s="186">
        <v>0</v>
      </c>
      <c r="G145" s="186">
        <v>0</v>
      </c>
      <c r="H145" s="134"/>
      <c r="I145" s="5"/>
      <c r="J145" s="9"/>
      <c r="K145" s="5"/>
      <c r="L145" s="5"/>
      <c r="M145" s="5"/>
      <c r="N145" s="5"/>
      <c r="O145" s="5"/>
    </row>
    <row r="146" spans="1:15" hidden="1" outlineLevel="1" x14ac:dyDescent="0.3">
      <c r="A146" s="31" t="s">
        <v>3</v>
      </c>
      <c r="B146" s="33" t="e">
        <f>'System Operations Assumptions'!B242</f>
        <v>#REF!</v>
      </c>
      <c r="C146" s="186">
        <v>0</v>
      </c>
      <c r="D146" s="186">
        <v>0</v>
      </c>
      <c r="E146" s="186">
        <v>0</v>
      </c>
      <c r="F146" s="186">
        <v>0</v>
      </c>
      <c r="G146" s="186">
        <v>0</v>
      </c>
      <c r="H146" s="134"/>
      <c r="I146" s="5"/>
      <c r="J146" s="9"/>
      <c r="K146" s="5"/>
      <c r="L146" s="5"/>
      <c r="M146" s="5"/>
      <c r="N146" s="5"/>
      <c r="O146" s="5"/>
    </row>
    <row r="147" spans="1:15" hidden="1" outlineLevel="1" x14ac:dyDescent="0.3">
      <c r="A147" s="31" t="s">
        <v>3</v>
      </c>
      <c r="B147" s="33" t="e">
        <f>'System Operations Assumptions'!B243</f>
        <v>#REF!</v>
      </c>
      <c r="C147" s="186">
        <v>0</v>
      </c>
      <c r="D147" s="186">
        <v>0</v>
      </c>
      <c r="E147" s="186">
        <v>0</v>
      </c>
      <c r="F147" s="186">
        <v>0</v>
      </c>
      <c r="G147" s="186">
        <v>0</v>
      </c>
      <c r="H147" s="134"/>
      <c r="I147" s="5"/>
      <c r="J147" s="9"/>
      <c r="K147" s="5"/>
      <c r="L147" s="5"/>
      <c r="M147" s="5"/>
      <c r="N147" s="5"/>
      <c r="O147" s="5"/>
    </row>
    <row r="148" spans="1:15" hidden="1" outlineLevel="1" x14ac:dyDescent="0.3">
      <c r="A148" s="31" t="s">
        <v>3</v>
      </c>
      <c r="B148" s="33" t="e">
        <f>'System Operations Assumptions'!B244</f>
        <v>#REF!</v>
      </c>
      <c r="C148" s="186">
        <v>0</v>
      </c>
      <c r="D148" s="186">
        <v>0</v>
      </c>
      <c r="E148" s="186">
        <v>0</v>
      </c>
      <c r="F148" s="186">
        <v>0</v>
      </c>
      <c r="G148" s="186">
        <v>0</v>
      </c>
      <c r="H148" s="134"/>
      <c r="I148" s="5"/>
      <c r="J148" s="9"/>
      <c r="K148" s="5"/>
      <c r="L148" s="5"/>
      <c r="M148" s="5"/>
      <c r="N148" s="5"/>
      <c r="O148" s="5"/>
    </row>
    <row r="149" spans="1:15" hidden="1" outlineLevel="1" x14ac:dyDescent="0.3">
      <c r="A149" s="31" t="s">
        <v>3</v>
      </c>
      <c r="B149" s="33" t="e">
        <f>'System Operations Assumptions'!B245</f>
        <v>#REF!</v>
      </c>
      <c r="C149" s="186">
        <v>0</v>
      </c>
      <c r="D149" s="186">
        <v>0</v>
      </c>
      <c r="E149" s="186">
        <v>0</v>
      </c>
      <c r="F149" s="186">
        <v>0</v>
      </c>
      <c r="G149" s="186">
        <v>0</v>
      </c>
      <c r="H149" s="134"/>
      <c r="I149" s="5"/>
      <c r="J149" s="9"/>
      <c r="K149" s="5"/>
      <c r="L149" s="5"/>
      <c r="M149" s="5"/>
      <c r="N149" s="5"/>
      <c r="O149" s="5"/>
    </row>
    <row r="150" spans="1:15" hidden="1" outlineLevel="1" x14ac:dyDescent="0.3">
      <c r="A150" s="31" t="s">
        <v>3</v>
      </c>
      <c r="B150" s="33" t="e">
        <f>'System Operations Assumptions'!B246</f>
        <v>#REF!</v>
      </c>
      <c r="C150" s="186">
        <v>0</v>
      </c>
      <c r="D150" s="186">
        <v>0</v>
      </c>
      <c r="E150" s="186">
        <v>0</v>
      </c>
      <c r="F150" s="186">
        <v>0</v>
      </c>
      <c r="G150" s="186">
        <v>0</v>
      </c>
      <c r="H150" s="134"/>
      <c r="I150" s="5"/>
      <c r="J150" s="9"/>
      <c r="K150" s="5"/>
      <c r="L150" s="5"/>
      <c r="M150" s="5"/>
      <c r="N150" s="5"/>
      <c r="O150" s="5"/>
    </row>
    <row r="151" spans="1:15" hidden="1" outlineLevel="1" x14ac:dyDescent="0.3">
      <c r="A151" s="31" t="s">
        <v>3</v>
      </c>
      <c r="B151" s="33" t="e">
        <f>'System Operations Assumptions'!B247</f>
        <v>#REF!</v>
      </c>
      <c r="C151" s="186">
        <v>0</v>
      </c>
      <c r="D151" s="186">
        <v>0</v>
      </c>
      <c r="E151" s="186">
        <v>0</v>
      </c>
      <c r="F151" s="186">
        <v>0</v>
      </c>
      <c r="G151" s="186">
        <v>0</v>
      </c>
      <c r="H151" s="134"/>
      <c r="I151" s="5"/>
      <c r="J151" s="9"/>
      <c r="K151" s="5"/>
      <c r="L151" s="5"/>
      <c r="M151" s="5"/>
      <c r="N151" s="5"/>
      <c r="O151" s="5"/>
    </row>
    <row r="152" spans="1:15" hidden="1" outlineLevel="1" x14ac:dyDescent="0.3">
      <c r="A152" s="31" t="s">
        <v>3</v>
      </c>
      <c r="B152" s="33" t="e">
        <f>'System Operations Assumptions'!B248</f>
        <v>#REF!</v>
      </c>
      <c r="C152" s="186">
        <v>0</v>
      </c>
      <c r="D152" s="186">
        <v>0</v>
      </c>
      <c r="E152" s="186">
        <v>0</v>
      </c>
      <c r="F152" s="186">
        <v>0</v>
      </c>
      <c r="G152" s="186">
        <v>0</v>
      </c>
      <c r="H152" s="134"/>
      <c r="I152" s="5"/>
      <c r="J152" s="9"/>
      <c r="K152" s="5"/>
      <c r="L152" s="5"/>
      <c r="M152" s="5"/>
      <c r="N152" s="5"/>
      <c r="O152" s="5"/>
    </row>
    <row r="153" spans="1:15" hidden="1" outlineLevel="1" x14ac:dyDescent="0.3">
      <c r="A153" s="31" t="s">
        <v>3</v>
      </c>
      <c r="B153" s="33" t="e">
        <f>'System Operations Assumptions'!B249</f>
        <v>#REF!</v>
      </c>
      <c r="C153" s="186">
        <v>0</v>
      </c>
      <c r="D153" s="186">
        <v>0</v>
      </c>
      <c r="E153" s="186">
        <v>0</v>
      </c>
      <c r="F153" s="186">
        <v>0</v>
      </c>
      <c r="G153" s="186">
        <v>0</v>
      </c>
      <c r="H153" s="134"/>
      <c r="I153" s="5"/>
      <c r="J153" s="9"/>
      <c r="K153" s="5"/>
      <c r="L153" s="5"/>
      <c r="M153" s="5"/>
      <c r="N153" s="5"/>
      <c r="O153" s="5"/>
    </row>
    <row r="154" spans="1:15" hidden="1" outlineLevel="1" x14ac:dyDescent="0.3">
      <c r="A154" s="31" t="s">
        <v>3</v>
      </c>
      <c r="B154" s="33" t="e">
        <f>'System Operations Assumptions'!B250</f>
        <v>#REF!</v>
      </c>
      <c r="C154" s="186">
        <v>0</v>
      </c>
      <c r="D154" s="186">
        <v>0</v>
      </c>
      <c r="E154" s="186">
        <v>0</v>
      </c>
      <c r="F154" s="186">
        <v>0</v>
      </c>
      <c r="G154" s="186">
        <v>0</v>
      </c>
      <c r="H154" s="134"/>
      <c r="I154" s="5"/>
      <c r="J154" s="9"/>
      <c r="K154" s="5"/>
      <c r="L154" s="5"/>
      <c r="M154" s="5"/>
      <c r="N154" s="5"/>
      <c r="O154" s="5"/>
    </row>
    <row r="155" spans="1:15" hidden="1" outlineLevel="1" x14ac:dyDescent="0.3">
      <c r="A155" s="31" t="s">
        <v>3</v>
      </c>
      <c r="B155" s="33" t="e">
        <f>'System Operations Assumptions'!B251</f>
        <v>#REF!</v>
      </c>
      <c r="C155" s="186">
        <v>0</v>
      </c>
      <c r="D155" s="186">
        <v>0</v>
      </c>
      <c r="E155" s="186">
        <v>0</v>
      </c>
      <c r="F155" s="186">
        <v>0</v>
      </c>
      <c r="G155" s="186">
        <v>0</v>
      </c>
      <c r="H155" s="134"/>
      <c r="I155" s="5"/>
      <c r="J155" s="9"/>
      <c r="K155" s="5"/>
      <c r="L155" s="5"/>
      <c r="M155" s="5"/>
      <c r="N155" s="5"/>
      <c r="O155" s="5"/>
    </row>
    <row r="156" spans="1:15" hidden="1" outlineLevel="1" x14ac:dyDescent="0.3">
      <c r="A156" s="31" t="s">
        <v>3</v>
      </c>
      <c r="B156" s="33" t="e">
        <f>'System Operations Assumptions'!B252</f>
        <v>#REF!</v>
      </c>
      <c r="C156" s="186">
        <v>0</v>
      </c>
      <c r="D156" s="186">
        <v>0</v>
      </c>
      <c r="E156" s="186">
        <v>0</v>
      </c>
      <c r="F156" s="186">
        <v>0</v>
      </c>
      <c r="G156" s="186">
        <v>0</v>
      </c>
      <c r="H156" s="134"/>
      <c r="I156" s="5"/>
      <c r="J156" s="9"/>
      <c r="K156" s="5"/>
      <c r="L156" s="5"/>
      <c r="M156" s="5"/>
      <c r="N156" s="5"/>
      <c r="O156" s="5"/>
    </row>
    <row r="157" spans="1:15" hidden="1" outlineLevel="1" x14ac:dyDescent="0.3">
      <c r="A157" s="31" t="s">
        <v>3</v>
      </c>
      <c r="B157" s="33" t="e">
        <f>'System Operations Assumptions'!B253</f>
        <v>#REF!</v>
      </c>
      <c r="C157" s="186">
        <v>0</v>
      </c>
      <c r="D157" s="186">
        <v>0</v>
      </c>
      <c r="E157" s="186">
        <v>0</v>
      </c>
      <c r="F157" s="186">
        <v>0</v>
      </c>
      <c r="G157" s="186">
        <v>0</v>
      </c>
      <c r="H157" s="134"/>
      <c r="I157" s="5"/>
      <c r="J157" s="9"/>
      <c r="K157" s="5"/>
      <c r="L157" s="5"/>
      <c r="M157" s="5"/>
      <c r="N157" s="5"/>
      <c r="O157" s="5"/>
    </row>
    <row r="158" spans="1:15" hidden="1" outlineLevel="1" x14ac:dyDescent="0.3">
      <c r="A158" s="31" t="s">
        <v>3</v>
      </c>
      <c r="B158" s="33" t="e">
        <f>'System Operations Assumptions'!B254</f>
        <v>#REF!</v>
      </c>
      <c r="C158" s="186">
        <v>0</v>
      </c>
      <c r="D158" s="186">
        <v>0</v>
      </c>
      <c r="E158" s="186">
        <v>0</v>
      </c>
      <c r="F158" s="186">
        <v>0</v>
      </c>
      <c r="G158" s="186">
        <v>0</v>
      </c>
      <c r="H158" s="134"/>
      <c r="I158" s="5"/>
      <c r="J158" s="9"/>
      <c r="K158" s="5"/>
      <c r="L158" s="5"/>
      <c r="M158" s="5"/>
      <c r="N158" s="5"/>
      <c r="O158" s="5"/>
    </row>
    <row r="159" spans="1:15" hidden="1" outlineLevel="1" x14ac:dyDescent="0.3">
      <c r="A159" s="31" t="s">
        <v>3</v>
      </c>
      <c r="B159" s="33" t="e">
        <f>'System Operations Assumptions'!B255</f>
        <v>#REF!</v>
      </c>
      <c r="C159" s="186">
        <v>0</v>
      </c>
      <c r="D159" s="186">
        <v>0</v>
      </c>
      <c r="E159" s="186">
        <v>0</v>
      </c>
      <c r="F159" s="186">
        <v>0</v>
      </c>
      <c r="G159" s="186">
        <v>0</v>
      </c>
      <c r="H159" s="134"/>
      <c r="I159" s="5"/>
      <c r="J159" s="9"/>
      <c r="K159" s="5"/>
      <c r="L159" s="5"/>
      <c r="M159" s="5"/>
      <c r="N159" s="5"/>
      <c r="O159" s="5"/>
    </row>
    <row r="160" spans="1:15" hidden="1" outlineLevel="1" x14ac:dyDescent="0.3">
      <c r="A160" s="31" t="s">
        <v>3</v>
      </c>
      <c r="B160" s="33" t="e">
        <f>'System Operations Assumptions'!B256</f>
        <v>#REF!</v>
      </c>
      <c r="C160" s="186">
        <v>0</v>
      </c>
      <c r="D160" s="186">
        <v>0</v>
      </c>
      <c r="E160" s="186">
        <v>0</v>
      </c>
      <c r="F160" s="186">
        <v>0</v>
      </c>
      <c r="G160" s="186">
        <v>0</v>
      </c>
      <c r="H160" s="134"/>
      <c r="I160" s="5"/>
      <c r="J160" s="9"/>
      <c r="K160" s="5"/>
      <c r="L160" s="5"/>
      <c r="M160" s="5"/>
      <c r="N160" s="5"/>
      <c r="O160" s="5"/>
    </row>
    <row r="161" spans="1:15" hidden="1" outlineLevel="1" x14ac:dyDescent="0.3">
      <c r="A161" s="31" t="s">
        <v>3</v>
      </c>
      <c r="B161" s="33" t="e">
        <f>'System Operations Assumptions'!B257</f>
        <v>#REF!</v>
      </c>
      <c r="C161" s="186">
        <v>0</v>
      </c>
      <c r="D161" s="186">
        <v>0</v>
      </c>
      <c r="E161" s="186">
        <v>0</v>
      </c>
      <c r="F161" s="186">
        <v>0</v>
      </c>
      <c r="G161" s="186">
        <v>0</v>
      </c>
      <c r="H161" s="134"/>
      <c r="I161" s="5"/>
      <c r="J161" s="9"/>
      <c r="K161" s="5"/>
      <c r="L161" s="5"/>
      <c r="M161" s="5"/>
      <c r="N161" s="5"/>
      <c r="O161" s="5"/>
    </row>
    <row r="162" spans="1:15" hidden="1" outlineLevel="1" x14ac:dyDescent="0.3">
      <c r="A162" s="31" t="s">
        <v>3</v>
      </c>
      <c r="B162" s="33" t="e">
        <f>'System Operations Assumptions'!B258</f>
        <v>#REF!</v>
      </c>
      <c r="C162" s="186">
        <v>0</v>
      </c>
      <c r="D162" s="186">
        <v>0</v>
      </c>
      <c r="E162" s="186">
        <v>0</v>
      </c>
      <c r="F162" s="186">
        <v>0</v>
      </c>
      <c r="G162" s="186">
        <v>0</v>
      </c>
      <c r="H162" s="134"/>
      <c r="I162" s="5"/>
      <c r="J162" s="9"/>
      <c r="K162" s="5"/>
      <c r="L162" s="5"/>
      <c r="M162" s="5"/>
      <c r="N162" s="5"/>
      <c r="O162" s="5"/>
    </row>
    <row r="163" spans="1:15" hidden="1" outlineLevel="1" x14ac:dyDescent="0.3">
      <c r="A163" s="31" t="s">
        <v>3</v>
      </c>
      <c r="B163" s="33" t="e">
        <f>'System Operations Assumptions'!B259</f>
        <v>#REF!</v>
      </c>
      <c r="C163" s="186">
        <v>0</v>
      </c>
      <c r="D163" s="186">
        <v>0</v>
      </c>
      <c r="E163" s="186">
        <v>0</v>
      </c>
      <c r="F163" s="186">
        <v>0</v>
      </c>
      <c r="G163" s="186">
        <v>0</v>
      </c>
      <c r="H163" s="134"/>
      <c r="I163" s="5"/>
      <c r="J163" s="9"/>
      <c r="K163" s="5"/>
      <c r="L163" s="5"/>
      <c r="M163" s="5"/>
      <c r="N163" s="5"/>
      <c r="O163" s="5"/>
    </row>
    <row r="164" spans="1:15" hidden="1" outlineLevel="1" x14ac:dyDescent="0.3">
      <c r="A164" s="31" t="s">
        <v>3</v>
      </c>
      <c r="B164" s="33" t="e">
        <f>'System Operations Assumptions'!B260</f>
        <v>#REF!</v>
      </c>
      <c r="C164" s="186">
        <v>0</v>
      </c>
      <c r="D164" s="186">
        <v>0</v>
      </c>
      <c r="E164" s="186">
        <v>0</v>
      </c>
      <c r="F164" s="186">
        <v>0</v>
      </c>
      <c r="G164" s="186">
        <v>0</v>
      </c>
      <c r="H164" s="134"/>
      <c r="I164" s="5"/>
      <c r="J164" s="9"/>
      <c r="K164" s="5"/>
      <c r="L164" s="5"/>
      <c r="M164" s="5"/>
      <c r="N164" s="5"/>
      <c r="O164" s="5"/>
    </row>
    <row r="165" spans="1:15" hidden="1" outlineLevel="1" x14ac:dyDescent="0.3">
      <c r="A165" s="31" t="s">
        <v>3</v>
      </c>
      <c r="B165" s="33" t="e">
        <f>'System Operations Assumptions'!B261</f>
        <v>#REF!</v>
      </c>
      <c r="C165" s="186">
        <v>0</v>
      </c>
      <c r="D165" s="186">
        <v>0</v>
      </c>
      <c r="E165" s="186">
        <v>0</v>
      </c>
      <c r="F165" s="186">
        <v>0</v>
      </c>
      <c r="G165" s="186">
        <v>0</v>
      </c>
      <c r="H165" s="134"/>
      <c r="I165" s="5"/>
      <c r="J165" s="9"/>
      <c r="K165" s="5"/>
      <c r="L165" s="5"/>
      <c r="M165" s="5"/>
      <c r="N165" s="5"/>
      <c r="O165" s="5"/>
    </row>
    <row r="166" spans="1:15" hidden="1" outlineLevel="1" x14ac:dyDescent="0.3">
      <c r="A166" s="31" t="s">
        <v>3</v>
      </c>
      <c r="B166" s="33" t="e">
        <f>'System Operations Assumptions'!B262</f>
        <v>#REF!</v>
      </c>
      <c r="C166" s="186">
        <v>0</v>
      </c>
      <c r="D166" s="186">
        <v>0</v>
      </c>
      <c r="E166" s="186">
        <v>0</v>
      </c>
      <c r="F166" s="186">
        <v>0</v>
      </c>
      <c r="G166" s="186">
        <v>0</v>
      </c>
      <c r="H166" s="134"/>
      <c r="I166" s="5"/>
      <c r="J166" s="9"/>
      <c r="K166" s="5"/>
      <c r="L166" s="5"/>
      <c r="M166" s="5"/>
      <c r="N166" s="5"/>
      <c r="O166" s="5"/>
    </row>
    <row r="167" spans="1:15" hidden="1" outlineLevel="1" x14ac:dyDescent="0.3">
      <c r="A167" s="31" t="s">
        <v>3</v>
      </c>
      <c r="B167" s="33" t="e">
        <f>'System Operations Assumptions'!B263</f>
        <v>#REF!</v>
      </c>
      <c r="C167" s="186">
        <v>0</v>
      </c>
      <c r="D167" s="186">
        <v>0</v>
      </c>
      <c r="E167" s="186">
        <v>0</v>
      </c>
      <c r="F167" s="186">
        <v>0</v>
      </c>
      <c r="G167" s="186">
        <v>0</v>
      </c>
      <c r="H167" s="134"/>
      <c r="I167" s="5"/>
      <c r="J167" s="9"/>
      <c r="K167" s="5"/>
      <c r="L167" s="5"/>
      <c r="M167" s="5"/>
      <c r="N167" s="5"/>
      <c r="O167" s="5"/>
    </row>
    <row r="168" spans="1:15" hidden="1" outlineLevel="1" x14ac:dyDescent="0.3">
      <c r="A168" s="31" t="s">
        <v>3</v>
      </c>
      <c r="B168" s="33" t="e">
        <f>'System Operations Assumptions'!B264</f>
        <v>#REF!</v>
      </c>
      <c r="C168" s="186">
        <v>0</v>
      </c>
      <c r="D168" s="186">
        <v>0</v>
      </c>
      <c r="E168" s="186">
        <v>0</v>
      </c>
      <c r="F168" s="186">
        <v>0</v>
      </c>
      <c r="G168" s="186">
        <v>0</v>
      </c>
      <c r="H168" s="134"/>
      <c r="I168" s="5"/>
      <c r="J168" s="9"/>
      <c r="K168" s="5"/>
      <c r="L168" s="5"/>
      <c r="M168" s="5"/>
      <c r="N168" s="5"/>
      <c r="O168" s="5"/>
    </row>
    <row r="169" spans="1:15" hidden="1" outlineLevel="1" x14ac:dyDescent="0.3">
      <c r="A169" s="31" t="s">
        <v>3</v>
      </c>
      <c r="B169" s="33" t="e">
        <f>'System Operations Assumptions'!B265</f>
        <v>#REF!</v>
      </c>
      <c r="C169" s="186">
        <v>0</v>
      </c>
      <c r="D169" s="186">
        <v>0</v>
      </c>
      <c r="E169" s="186">
        <v>0</v>
      </c>
      <c r="F169" s="186">
        <v>0</v>
      </c>
      <c r="G169" s="186">
        <v>0</v>
      </c>
      <c r="H169" s="134"/>
      <c r="I169" s="5"/>
      <c r="J169" s="9"/>
      <c r="K169" s="5"/>
      <c r="L169" s="5"/>
      <c r="M169" s="5"/>
      <c r="N169" s="5"/>
      <c r="O169" s="5"/>
    </row>
    <row r="170" spans="1:15" hidden="1" outlineLevel="1" x14ac:dyDescent="0.3">
      <c r="A170" s="31" t="s">
        <v>3</v>
      </c>
      <c r="B170" s="33" t="e">
        <f>'System Operations Assumptions'!B266</f>
        <v>#REF!</v>
      </c>
      <c r="C170" s="186">
        <v>0</v>
      </c>
      <c r="D170" s="186">
        <v>0</v>
      </c>
      <c r="E170" s="186">
        <v>0</v>
      </c>
      <c r="F170" s="186">
        <v>0</v>
      </c>
      <c r="G170" s="186">
        <v>0</v>
      </c>
      <c r="H170" s="134"/>
      <c r="I170" s="5"/>
      <c r="J170" s="9"/>
      <c r="K170" s="5"/>
      <c r="L170" s="5"/>
      <c r="M170" s="5"/>
      <c r="N170" s="5"/>
      <c r="O170" s="5"/>
    </row>
    <row r="171" spans="1:15" hidden="1" outlineLevel="1" x14ac:dyDescent="0.3">
      <c r="A171" s="31" t="s">
        <v>3</v>
      </c>
      <c r="B171" s="33" t="e">
        <f>'System Operations Assumptions'!B267</f>
        <v>#REF!</v>
      </c>
      <c r="C171" s="186">
        <v>0</v>
      </c>
      <c r="D171" s="186">
        <v>0</v>
      </c>
      <c r="E171" s="186">
        <v>0</v>
      </c>
      <c r="F171" s="186">
        <v>0</v>
      </c>
      <c r="G171" s="186">
        <v>0</v>
      </c>
      <c r="H171" s="134"/>
      <c r="I171" s="5"/>
      <c r="J171" s="9"/>
      <c r="K171" s="5"/>
      <c r="L171" s="5"/>
      <c r="M171" s="5"/>
      <c r="N171" s="5"/>
      <c r="O171" s="5"/>
    </row>
    <row r="172" spans="1:15" hidden="1" outlineLevel="1" x14ac:dyDescent="0.3">
      <c r="A172" s="31" t="s">
        <v>3</v>
      </c>
      <c r="B172" s="33" t="e">
        <f>'System Operations Assumptions'!B268</f>
        <v>#REF!</v>
      </c>
      <c r="C172" s="186">
        <v>0</v>
      </c>
      <c r="D172" s="186">
        <v>0</v>
      </c>
      <c r="E172" s="186">
        <v>0</v>
      </c>
      <c r="F172" s="186">
        <v>0</v>
      </c>
      <c r="G172" s="186">
        <v>0</v>
      </c>
      <c r="H172" s="134"/>
      <c r="I172" s="5"/>
      <c r="J172" s="9"/>
      <c r="K172" s="5"/>
      <c r="L172" s="5"/>
      <c r="M172" s="5"/>
      <c r="N172" s="5"/>
      <c r="O172" s="5"/>
    </row>
    <row r="173" spans="1:15" hidden="1" outlineLevel="1" x14ac:dyDescent="0.3">
      <c r="A173" s="31" t="s">
        <v>3</v>
      </c>
      <c r="B173" s="33" t="e">
        <f>'System Operations Assumptions'!B269</f>
        <v>#REF!</v>
      </c>
      <c r="C173" s="186">
        <v>0</v>
      </c>
      <c r="D173" s="186">
        <v>0</v>
      </c>
      <c r="E173" s="186">
        <v>0</v>
      </c>
      <c r="F173" s="186">
        <v>0</v>
      </c>
      <c r="G173" s="186">
        <v>0</v>
      </c>
      <c r="H173" s="34"/>
      <c r="I173" s="5"/>
      <c r="J173" s="9"/>
      <c r="K173" s="5"/>
      <c r="L173" s="5"/>
      <c r="M173" s="5"/>
      <c r="N173" s="5"/>
      <c r="O173" s="5"/>
    </row>
    <row r="174" spans="1:15" hidden="1" outlineLevel="1" x14ac:dyDescent="0.3">
      <c r="A174" s="31" t="s">
        <v>3</v>
      </c>
      <c r="B174" s="33" t="e">
        <f>'System Operations Assumptions'!B270</f>
        <v>#REF!</v>
      </c>
      <c r="C174" s="186">
        <v>0</v>
      </c>
      <c r="D174" s="186">
        <v>0</v>
      </c>
      <c r="E174" s="186">
        <v>0</v>
      </c>
      <c r="F174" s="186">
        <v>0</v>
      </c>
      <c r="G174" s="186">
        <v>0</v>
      </c>
      <c r="H174" s="134"/>
      <c r="I174" s="5"/>
      <c r="J174" s="9"/>
      <c r="K174" s="5"/>
      <c r="L174" s="5"/>
      <c r="M174" s="5"/>
      <c r="N174" s="5"/>
      <c r="O174" s="5"/>
    </row>
    <row r="175" spans="1:15" hidden="1" outlineLevel="1" x14ac:dyDescent="0.3">
      <c r="A175" s="31" t="s">
        <v>3</v>
      </c>
      <c r="B175" s="33" t="e">
        <f>'System Operations Assumptions'!B271</f>
        <v>#REF!</v>
      </c>
      <c r="C175" s="186">
        <v>0</v>
      </c>
      <c r="D175" s="186">
        <v>0</v>
      </c>
      <c r="E175" s="186">
        <v>0</v>
      </c>
      <c r="F175" s="186">
        <v>0</v>
      </c>
      <c r="G175" s="186">
        <v>0</v>
      </c>
      <c r="H175" s="134"/>
      <c r="I175" s="5"/>
      <c r="J175" s="9"/>
      <c r="K175" s="5"/>
      <c r="L175" s="5"/>
      <c r="M175" s="5"/>
      <c r="N175" s="5"/>
      <c r="O175" s="5"/>
    </row>
    <row r="176" spans="1:15" hidden="1" outlineLevel="1" x14ac:dyDescent="0.3">
      <c r="A176" s="31" t="s">
        <v>3</v>
      </c>
      <c r="B176" s="33" t="e">
        <f>'System Operations Assumptions'!B272</f>
        <v>#REF!</v>
      </c>
      <c r="C176" s="186">
        <v>0</v>
      </c>
      <c r="D176" s="186">
        <v>0</v>
      </c>
      <c r="E176" s="186">
        <v>0</v>
      </c>
      <c r="F176" s="186">
        <v>0</v>
      </c>
      <c r="G176" s="186">
        <v>0</v>
      </c>
      <c r="H176" s="134"/>
      <c r="I176" s="5"/>
      <c r="J176" s="9"/>
      <c r="K176" s="5"/>
      <c r="L176" s="5"/>
      <c r="M176" s="5"/>
      <c r="N176" s="5"/>
      <c r="O176" s="5"/>
    </row>
    <row r="177" spans="1:15" hidden="1" outlineLevel="1" x14ac:dyDescent="0.3">
      <c r="A177" s="31" t="s">
        <v>3</v>
      </c>
      <c r="B177" s="33" t="e">
        <f>'System Operations Assumptions'!B273</f>
        <v>#REF!</v>
      </c>
      <c r="C177" s="186">
        <v>0</v>
      </c>
      <c r="D177" s="186">
        <v>0</v>
      </c>
      <c r="E177" s="186">
        <v>0</v>
      </c>
      <c r="F177" s="186">
        <v>0</v>
      </c>
      <c r="G177" s="186">
        <v>0</v>
      </c>
      <c r="H177" s="134"/>
      <c r="I177" s="5"/>
      <c r="J177" s="9"/>
      <c r="K177" s="5"/>
      <c r="L177" s="5"/>
      <c r="M177" s="5"/>
      <c r="N177" s="5"/>
      <c r="O177" s="5"/>
    </row>
    <row r="178" spans="1:15" hidden="1" outlineLevel="1" x14ac:dyDescent="0.3">
      <c r="A178" s="31" t="s">
        <v>3</v>
      </c>
      <c r="B178" s="33" t="e">
        <f>'System Operations Assumptions'!B274</f>
        <v>#REF!</v>
      </c>
      <c r="C178" s="186">
        <v>0</v>
      </c>
      <c r="D178" s="186">
        <v>0</v>
      </c>
      <c r="E178" s="186">
        <v>0</v>
      </c>
      <c r="F178" s="186">
        <v>0</v>
      </c>
      <c r="G178" s="186">
        <v>0</v>
      </c>
      <c r="H178" s="134"/>
      <c r="I178" s="5"/>
      <c r="J178" s="9"/>
      <c r="K178" s="5"/>
      <c r="L178" s="5"/>
      <c r="M178" s="5"/>
      <c r="N178" s="5"/>
      <c r="O178" s="5"/>
    </row>
    <row r="179" spans="1:15" hidden="1" outlineLevel="1" x14ac:dyDescent="0.3">
      <c r="A179" s="31" t="s">
        <v>3</v>
      </c>
      <c r="B179" s="33" t="e">
        <f>'System Operations Assumptions'!B275</f>
        <v>#REF!</v>
      </c>
      <c r="C179" s="186">
        <v>0</v>
      </c>
      <c r="D179" s="186">
        <v>0</v>
      </c>
      <c r="E179" s="186">
        <v>0</v>
      </c>
      <c r="F179" s="186">
        <v>0</v>
      </c>
      <c r="G179" s="186">
        <v>0</v>
      </c>
      <c r="H179" s="134"/>
      <c r="I179" s="5"/>
      <c r="J179" s="9"/>
      <c r="K179" s="5"/>
      <c r="L179" s="5"/>
      <c r="M179" s="5"/>
      <c r="N179" s="5"/>
      <c r="O179" s="5"/>
    </row>
    <row r="180" spans="1:15" hidden="1" outlineLevel="1" x14ac:dyDescent="0.3">
      <c r="A180" s="31" t="s">
        <v>3</v>
      </c>
      <c r="B180" s="33" t="e">
        <f>'System Operations Assumptions'!B276</f>
        <v>#REF!</v>
      </c>
      <c r="C180" s="186">
        <v>0</v>
      </c>
      <c r="D180" s="186">
        <v>0</v>
      </c>
      <c r="E180" s="186">
        <v>0</v>
      </c>
      <c r="F180" s="186">
        <v>0</v>
      </c>
      <c r="G180" s="186">
        <v>0</v>
      </c>
      <c r="H180" s="134"/>
      <c r="I180" s="5"/>
      <c r="J180" s="9"/>
      <c r="K180" s="5"/>
      <c r="L180" s="5"/>
      <c r="M180" s="5"/>
      <c r="N180" s="5"/>
      <c r="O180" s="5"/>
    </row>
    <row r="181" spans="1:15" hidden="1" outlineLevel="1" x14ac:dyDescent="0.3">
      <c r="A181" s="31" t="s">
        <v>3</v>
      </c>
      <c r="B181" s="33" t="str">
        <f>'System Operations Assumptions'!B277</f>
        <v>Metropolitan Water District of Southern California</v>
      </c>
      <c r="C181" s="186">
        <v>0</v>
      </c>
      <c r="D181" s="186">
        <v>0</v>
      </c>
      <c r="E181" s="186">
        <v>0</v>
      </c>
      <c r="F181" s="186">
        <v>0</v>
      </c>
      <c r="G181" s="186">
        <v>1000000</v>
      </c>
      <c r="H181" s="134"/>
      <c r="I181" s="5"/>
      <c r="J181" s="9"/>
      <c r="K181" s="5"/>
      <c r="L181" s="5"/>
      <c r="M181" s="5"/>
      <c r="N181" s="5"/>
      <c r="O181" s="5"/>
    </row>
    <row r="182" spans="1:15" hidden="1" outlineLevel="1" x14ac:dyDescent="0.3">
      <c r="A182" s="31" t="s">
        <v>3</v>
      </c>
      <c r="B182" s="33" t="e">
        <f>'System Operations Assumptions'!B278</f>
        <v>#REF!</v>
      </c>
      <c r="C182" s="186">
        <v>0</v>
      </c>
      <c r="D182" s="186">
        <v>0</v>
      </c>
      <c r="E182" s="186">
        <v>0</v>
      </c>
      <c r="F182" s="186">
        <v>0</v>
      </c>
      <c r="G182" s="186">
        <v>0</v>
      </c>
      <c r="H182" s="134"/>
      <c r="I182" s="5"/>
      <c r="J182" s="9"/>
      <c r="K182" s="5"/>
      <c r="L182" s="5"/>
      <c r="M182" s="5"/>
      <c r="N182" s="5"/>
      <c r="O182" s="5"/>
    </row>
    <row r="183" spans="1:15" hidden="1" outlineLevel="1" x14ac:dyDescent="0.3">
      <c r="A183" s="31" t="s">
        <v>3</v>
      </c>
      <c r="B183" s="33" t="e">
        <f>'System Operations Assumptions'!B279</f>
        <v>#REF!</v>
      </c>
      <c r="C183" s="186">
        <v>0</v>
      </c>
      <c r="D183" s="186">
        <v>0</v>
      </c>
      <c r="E183" s="186">
        <v>0</v>
      </c>
      <c r="F183" s="186">
        <v>0</v>
      </c>
      <c r="G183" s="186">
        <v>0</v>
      </c>
      <c r="H183" s="134"/>
      <c r="I183" s="5"/>
      <c r="J183" s="9"/>
      <c r="K183" s="5"/>
      <c r="L183" s="5"/>
      <c r="M183" s="5"/>
      <c r="N183" s="5"/>
      <c r="O183" s="5"/>
    </row>
    <row r="184" spans="1:15" hidden="1" outlineLevel="1" x14ac:dyDescent="0.3">
      <c r="A184" s="31" t="s">
        <v>3</v>
      </c>
      <c r="B184" s="33" t="e">
        <f>'System Operations Assumptions'!B280</f>
        <v>#REF!</v>
      </c>
      <c r="C184" s="186">
        <v>0</v>
      </c>
      <c r="D184" s="186">
        <v>0</v>
      </c>
      <c r="E184" s="186">
        <v>0</v>
      </c>
      <c r="F184" s="186">
        <v>0</v>
      </c>
      <c r="G184" s="186">
        <v>0</v>
      </c>
      <c r="H184" s="134"/>
      <c r="I184" s="5"/>
      <c r="J184" s="9"/>
      <c r="K184" s="5"/>
      <c r="L184" s="5"/>
      <c r="M184" s="5"/>
      <c r="N184" s="5"/>
      <c r="O184" s="5"/>
    </row>
    <row r="185" spans="1:15" hidden="1" outlineLevel="1" x14ac:dyDescent="0.3">
      <c r="A185" s="31" t="s">
        <v>3</v>
      </c>
      <c r="B185" s="33" t="e">
        <f>'System Operations Assumptions'!B281</f>
        <v>#REF!</v>
      </c>
      <c r="C185" s="186">
        <v>0</v>
      </c>
      <c r="D185" s="186">
        <v>0</v>
      </c>
      <c r="E185" s="186">
        <v>0</v>
      </c>
      <c r="F185" s="186">
        <v>0</v>
      </c>
      <c r="G185" s="186">
        <v>0</v>
      </c>
      <c r="H185" s="134"/>
      <c r="I185" s="5"/>
      <c r="J185" s="9"/>
      <c r="K185" s="5"/>
      <c r="L185" s="5"/>
      <c r="M185" s="5"/>
      <c r="N185" s="5"/>
      <c r="O185" s="5"/>
    </row>
    <row r="186" spans="1:15" hidden="1" outlineLevel="1" x14ac:dyDescent="0.3">
      <c r="A186" s="31" t="s">
        <v>3</v>
      </c>
      <c r="B186" s="33" t="e">
        <f>'System Operations Assumptions'!B282</f>
        <v>#REF!</v>
      </c>
      <c r="C186" s="186">
        <v>0</v>
      </c>
      <c r="D186" s="186">
        <v>0</v>
      </c>
      <c r="E186" s="186">
        <v>0</v>
      </c>
      <c r="F186" s="186">
        <v>0</v>
      </c>
      <c r="G186" s="186">
        <v>0</v>
      </c>
      <c r="H186" s="134"/>
      <c r="I186" s="5"/>
      <c r="J186" s="9"/>
      <c r="K186" s="5"/>
      <c r="L186" s="5"/>
      <c r="M186" s="5"/>
      <c r="N186" s="5"/>
      <c r="O186" s="5"/>
    </row>
    <row r="187" spans="1:15" hidden="1" outlineLevel="1" x14ac:dyDescent="0.3">
      <c r="A187" s="31" t="s">
        <v>3</v>
      </c>
      <c r="B187" s="33" t="e">
        <f>'System Operations Assumptions'!B283</f>
        <v>#REF!</v>
      </c>
      <c r="C187" s="186">
        <v>0</v>
      </c>
      <c r="D187" s="186">
        <v>0</v>
      </c>
      <c r="E187" s="186">
        <v>0</v>
      </c>
      <c r="F187" s="186">
        <v>0</v>
      </c>
      <c r="G187" s="186">
        <v>0</v>
      </c>
      <c r="H187" s="134"/>
      <c r="I187" s="5"/>
      <c r="J187" s="9"/>
      <c r="K187" s="5"/>
      <c r="L187" s="5"/>
      <c r="M187" s="5"/>
      <c r="N187" s="5"/>
      <c r="O187" s="5"/>
    </row>
    <row r="188" spans="1:15" collapsed="1" x14ac:dyDescent="0.3">
      <c r="A188" s="31"/>
      <c r="B188" s="31"/>
      <c r="C188" s="111"/>
      <c r="D188" s="111"/>
      <c r="E188" s="111"/>
      <c r="F188" s="111"/>
      <c r="G188" s="111"/>
      <c r="H188" s="134"/>
      <c r="I188" s="156"/>
      <c r="J188" s="9"/>
      <c r="K188" s="10"/>
      <c r="L188" s="10"/>
    </row>
    <row r="189" spans="1:15" x14ac:dyDescent="0.3">
      <c r="A189" s="45"/>
      <c r="B189" s="38"/>
      <c r="C189" s="39"/>
      <c r="D189" s="39"/>
      <c r="E189" s="39"/>
      <c r="F189" s="39"/>
      <c r="G189" s="39"/>
      <c r="H189" s="39"/>
    </row>
    <row r="190" spans="1:15" ht="23.4" x14ac:dyDescent="0.45">
      <c r="A190" s="298" t="s">
        <v>23</v>
      </c>
      <c r="B190" s="298"/>
      <c r="C190" s="298"/>
      <c r="D190" s="298"/>
      <c r="E190" s="298"/>
      <c r="F190" s="298"/>
      <c r="G190" s="298"/>
      <c r="H190" s="298"/>
    </row>
    <row r="191" spans="1:15" ht="112.5" customHeight="1" x14ac:dyDescent="0.3">
      <c r="A191" s="287" t="s">
        <v>224</v>
      </c>
      <c r="B191" s="287"/>
      <c r="C191" s="287"/>
      <c r="D191" s="287"/>
      <c r="E191" s="287"/>
      <c r="F191" s="287"/>
      <c r="G191" s="287"/>
      <c r="H191" s="287"/>
      <c r="I191" s="194"/>
    </row>
    <row r="192" spans="1:15" x14ac:dyDescent="0.3">
      <c r="A192" s="75"/>
      <c r="B192" s="76" t="s">
        <v>204</v>
      </c>
      <c r="C192" s="157">
        <f>AVERAGE(C194:C235)</f>
        <v>0</v>
      </c>
      <c r="D192" s="157">
        <f>AVERAGE(D194:D235)</f>
        <v>0</v>
      </c>
      <c r="E192" s="157">
        <f t="shared" ref="E192:G192" si="2">AVERAGE(E194:E235)</f>
        <v>0</v>
      </c>
      <c r="F192" s="157">
        <f t="shared" si="2"/>
        <v>0</v>
      </c>
      <c r="G192" s="157">
        <f t="shared" si="2"/>
        <v>0.11904761904761904</v>
      </c>
      <c r="H192" s="75"/>
      <c r="I192" s="194"/>
    </row>
    <row r="193" spans="1:13" x14ac:dyDescent="0.3">
      <c r="A193" s="64" t="s">
        <v>0</v>
      </c>
      <c r="B193" s="64" t="s">
        <v>11</v>
      </c>
      <c r="C193" s="64">
        <v>2025</v>
      </c>
      <c r="D193" s="64">
        <v>2030</v>
      </c>
      <c r="E193" s="64">
        <v>2035</v>
      </c>
      <c r="F193" s="64">
        <v>2040</v>
      </c>
      <c r="G193" s="64">
        <v>2045</v>
      </c>
      <c r="H193" s="64" t="s">
        <v>8</v>
      </c>
      <c r="I193" s="194"/>
    </row>
    <row r="194" spans="1:13" hidden="1" outlineLevel="1" x14ac:dyDescent="0.3">
      <c r="A194" s="24" t="s">
        <v>5</v>
      </c>
      <c r="B194" s="24" t="e">
        <f>'Contractor Assumptions'!#REF!</f>
        <v>#REF!</v>
      </c>
      <c r="C194" s="95">
        <v>0</v>
      </c>
      <c r="D194" s="95">
        <v>0</v>
      </c>
      <c r="E194" s="95">
        <v>0</v>
      </c>
      <c r="F194" s="95">
        <v>0</v>
      </c>
      <c r="G194" s="95">
        <v>0</v>
      </c>
      <c r="H194" s="95"/>
      <c r="I194" s="194"/>
    </row>
    <row r="195" spans="1:13" hidden="1" outlineLevel="1" x14ac:dyDescent="0.3">
      <c r="A195" s="24" t="s">
        <v>5</v>
      </c>
      <c r="B195" s="24" t="e">
        <f>'Contractor Assumptions'!#REF!</f>
        <v>#REF!</v>
      </c>
      <c r="C195" s="95">
        <v>0</v>
      </c>
      <c r="D195" s="95">
        <v>0</v>
      </c>
      <c r="E195" s="95">
        <v>0</v>
      </c>
      <c r="F195" s="95">
        <v>0</v>
      </c>
      <c r="G195" s="95">
        <v>0</v>
      </c>
      <c r="H195" s="95"/>
      <c r="I195" s="194"/>
    </row>
    <row r="196" spans="1:13" hidden="1" outlineLevel="1" x14ac:dyDescent="0.3">
      <c r="A196" s="24" t="s">
        <v>5</v>
      </c>
      <c r="B196" s="24" t="e">
        <f>'Contractor Assumptions'!#REF!</f>
        <v>#REF!</v>
      </c>
      <c r="C196" s="95">
        <v>0</v>
      </c>
      <c r="D196" s="95">
        <v>0</v>
      </c>
      <c r="E196" s="95">
        <v>0</v>
      </c>
      <c r="F196" s="95">
        <v>0</v>
      </c>
      <c r="G196" s="95">
        <v>0</v>
      </c>
      <c r="H196" s="95"/>
      <c r="I196" s="194"/>
    </row>
    <row r="197" spans="1:13" hidden="1" outlineLevel="1" x14ac:dyDescent="0.3">
      <c r="A197" s="24" t="s">
        <v>5</v>
      </c>
      <c r="B197" s="24" t="e">
        <f>'Contractor Assumptions'!#REF!</f>
        <v>#REF!</v>
      </c>
      <c r="C197" s="95">
        <v>0</v>
      </c>
      <c r="D197" s="95">
        <v>0</v>
      </c>
      <c r="E197" s="95">
        <v>0</v>
      </c>
      <c r="F197" s="95">
        <v>0</v>
      </c>
      <c r="G197" s="95">
        <v>0</v>
      </c>
      <c r="H197" s="95"/>
      <c r="I197" s="194"/>
      <c r="K197" s="5"/>
      <c r="L197" s="5"/>
      <c r="M197" s="5"/>
    </row>
    <row r="198" spans="1:13" hidden="1" outlineLevel="1" x14ac:dyDescent="0.3">
      <c r="A198" s="24" t="s">
        <v>5</v>
      </c>
      <c r="B198" s="24" t="e">
        <f>'Contractor Assumptions'!#REF!</f>
        <v>#REF!</v>
      </c>
      <c r="C198" s="95">
        <v>0</v>
      </c>
      <c r="D198" s="95">
        <v>0</v>
      </c>
      <c r="E198" s="95">
        <v>0</v>
      </c>
      <c r="F198" s="95">
        <v>0</v>
      </c>
      <c r="G198" s="95">
        <v>0</v>
      </c>
      <c r="H198" s="95"/>
      <c r="I198" s="194"/>
      <c r="K198" s="5"/>
      <c r="L198" s="5"/>
      <c r="M198" s="5"/>
    </row>
    <row r="199" spans="1:13" hidden="1" outlineLevel="1" x14ac:dyDescent="0.3">
      <c r="A199" s="24" t="s">
        <v>5</v>
      </c>
      <c r="B199" s="24" t="e">
        <f>'Contractor Assumptions'!#REF!</f>
        <v>#REF!</v>
      </c>
      <c r="C199" s="95">
        <v>0</v>
      </c>
      <c r="D199" s="95">
        <v>0</v>
      </c>
      <c r="E199" s="95">
        <v>0</v>
      </c>
      <c r="F199" s="95">
        <v>0</v>
      </c>
      <c r="G199" s="95">
        <v>0</v>
      </c>
      <c r="H199" s="95"/>
      <c r="I199" s="194"/>
      <c r="K199" s="5"/>
      <c r="L199" s="5"/>
      <c r="M199" s="5"/>
    </row>
    <row r="200" spans="1:13" hidden="1" outlineLevel="1" x14ac:dyDescent="0.3">
      <c r="A200" s="24" t="s">
        <v>5</v>
      </c>
      <c r="B200" s="24" t="e">
        <f>'Contractor Assumptions'!#REF!</f>
        <v>#REF!</v>
      </c>
      <c r="C200" s="95">
        <v>0</v>
      </c>
      <c r="D200" s="95">
        <v>0</v>
      </c>
      <c r="E200" s="95">
        <v>0</v>
      </c>
      <c r="F200" s="95">
        <v>0</v>
      </c>
      <c r="G200" s="95">
        <v>0</v>
      </c>
      <c r="H200" s="95"/>
      <c r="I200" s="194"/>
      <c r="K200" s="5"/>
      <c r="L200" s="5"/>
      <c r="M200" s="5"/>
    </row>
    <row r="201" spans="1:13" hidden="1" outlineLevel="1" x14ac:dyDescent="0.3">
      <c r="A201" s="24" t="s">
        <v>5</v>
      </c>
      <c r="B201" s="24" t="e">
        <f>'Contractor Assumptions'!#REF!</f>
        <v>#REF!</v>
      </c>
      <c r="C201" s="95">
        <v>0</v>
      </c>
      <c r="D201" s="95">
        <v>0</v>
      </c>
      <c r="E201" s="95">
        <v>0</v>
      </c>
      <c r="F201" s="95">
        <v>0</v>
      </c>
      <c r="G201" s="95">
        <v>0</v>
      </c>
      <c r="H201" s="24"/>
      <c r="I201" s="194"/>
      <c r="K201" s="5"/>
      <c r="L201" s="5"/>
      <c r="M201" s="5"/>
    </row>
    <row r="202" spans="1:13" hidden="1" outlineLevel="1" x14ac:dyDescent="0.3">
      <c r="A202" s="24" t="s">
        <v>5</v>
      </c>
      <c r="B202" s="24" t="e">
        <f>'Contractor Assumptions'!#REF!</f>
        <v>#REF!</v>
      </c>
      <c r="C202" s="95">
        <v>0</v>
      </c>
      <c r="D202" s="95">
        <v>0</v>
      </c>
      <c r="E202" s="95">
        <v>0</v>
      </c>
      <c r="F202" s="95">
        <v>0</v>
      </c>
      <c r="G202" s="95">
        <v>0</v>
      </c>
      <c r="H202" s="95"/>
      <c r="I202" s="194"/>
      <c r="K202" s="5"/>
      <c r="L202" s="5"/>
      <c r="M202" s="5"/>
    </row>
    <row r="203" spans="1:13" hidden="1" outlineLevel="1" x14ac:dyDescent="0.3">
      <c r="A203" s="24" t="s">
        <v>5</v>
      </c>
      <c r="B203" s="24" t="e">
        <f>'Contractor Assumptions'!#REF!</f>
        <v>#REF!</v>
      </c>
      <c r="C203" s="95">
        <v>0</v>
      </c>
      <c r="D203" s="95">
        <v>0</v>
      </c>
      <c r="E203" s="95">
        <v>0</v>
      </c>
      <c r="F203" s="95">
        <v>0</v>
      </c>
      <c r="G203" s="95">
        <v>0</v>
      </c>
      <c r="H203" s="95"/>
      <c r="I203" s="194"/>
      <c r="K203" s="5"/>
      <c r="L203" s="5"/>
      <c r="M203" s="5"/>
    </row>
    <row r="204" spans="1:13" hidden="1" outlineLevel="1" x14ac:dyDescent="0.3">
      <c r="A204" s="24" t="s">
        <v>5</v>
      </c>
      <c r="B204" s="24" t="e">
        <f>'Contractor Assumptions'!#REF!</f>
        <v>#REF!</v>
      </c>
      <c r="C204" s="95">
        <v>0</v>
      </c>
      <c r="D204" s="95">
        <v>0</v>
      </c>
      <c r="E204" s="95">
        <v>0</v>
      </c>
      <c r="F204" s="95">
        <v>0</v>
      </c>
      <c r="G204" s="95">
        <v>0</v>
      </c>
      <c r="H204" s="95"/>
      <c r="I204" s="194"/>
      <c r="K204" s="5"/>
      <c r="L204" s="5"/>
      <c r="M204" s="5"/>
    </row>
    <row r="205" spans="1:13" hidden="1" outlineLevel="1" x14ac:dyDescent="0.3">
      <c r="A205" s="24" t="s">
        <v>5</v>
      </c>
      <c r="B205" s="24" t="e">
        <f>'Contractor Assumptions'!#REF!</f>
        <v>#REF!</v>
      </c>
      <c r="C205" s="95">
        <v>0</v>
      </c>
      <c r="D205" s="95">
        <v>0</v>
      </c>
      <c r="E205" s="95">
        <v>0</v>
      </c>
      <c r="F205" s="95">
        <v>0</v>
      </c>
      <c r="G205" s="95">
        <v>0</v>
      </c>
      <c r="H205" s="95"/>
      <c r="I205" s="194"/>
      <c r="K205" s="5"/>
      <c r="L205" s="5"/>
      <c r="M205" s="5"/>
    </row>
    <row r="206" spans="1:13" hidden="1" outlineLevel="1" x14ac:dyDescent="0.3">
      <c r="A206" s="24" t="s">
        <v>5</v>
      </c>
      <c r="B206" s="24" t="e">
        <f>'Contractor Assumptions'!#REF!</f>
        <v>#REF!</v>
      </c>
      <c r="C206" s="95">
        <v>0</v>
      </c>
      <c r="D206" s="95">
        <v>0</v>
      </c>
      <c r="E206" s="95">
        <v>0</v>
      </c>
      <c r="F206" s="95">
        <v>0</v>
      </c>
      <c r="G206" s="95">
        <v>0</v>
      </c>
      <c r="H206" s="95"/>
      <c r="I206" s="194"/>
      <c r="K206" s="5"/>
      <c r="L206" s="5"/>
      <c r="M206" s="5"/>
    </row>
    <row r="207" spans="1:13" hidden="1" outlineLevel="1" x14ac:dyDescent="0.3">
      <c r="A207" s="24" t="s">
        <v>5</v>
      </c>
      <c r="B207" s="24" t="e">
        <f>'Contractor Assumptions'!#REF!</f>
        <v>#REF!</v>
      </c>
      <c r="C207" s="95">
        <v>0</v>
      </c>
      <c r="D207" s="95">
        <v>0</v>
      </c>
      <c r="E207" s="95">
        <v>0</v>
      </c>
      <c r="F207" s="95">
        <v>0</v>
      </c>
      <c r="G207" s="95">
        <v>0</v>
      </c>
      <c r="H207" s="95"/>
      <c r="I207" s="194"/>
      <c r="K207" s="5"/>
      <c r="L207" s="5"/>
      <c r="M207" s="5"/>
    </row>
    <row r="208" spans="1:13" hidden="1" outlineLevel="1" x14ac:dyDescent="0.3">
      <c r="A208" s="24" t="s">
        <v>5</v>
      </c>
      <c r="B208" s="24" t="e">
        <f>'Contractor Assumptions'!#REF!</f>
        <v>#REF!</v>
      </c>
      <c r="C208" s="95">
        <v>0</v>
      </c>
      <c r="D208" s="95">
        <v>0</v>
      </c>
      <c r="E208" s="95">
        <v>0</v>
      </c>
      <c r="F208" s="95">
        <v>0</v>
      </c>
      <c r="G208" s="95">
        <v>0</v>
      </c>
      <c r="H208" s="95"/>
      <c r="I208" s="194"/>
      <c r="K208" s="5"/>
      <c r="L208" s="5"/>
      <c r="M208" s="5"/>
    </row>
    <row r="209" spans="1:13" hidden="1" outlineLevel="1" x14ac:dyDescent="0.3">
      <c r="A209" s="24" t="s">
        <v>5</v>
      </c>
      <c r="B209" s="24" t="e">
        <f>'Contractor Assumptions'!#REF!</f>
        <v>#REF!</v>
      </c>
      <c r="C209" s="95">
        <v>0</v>
      </c>
      <c r="D209" s="95">
        <v>0</v>
      </c>
      <c r="E209" s="95">
        <v>0</v>
      </c>
      <c r="F209" s="95">
        <v>0</v>
      </c>
      <c r="G209" s="95">
        <v>0</v>
      </c>
      <c r="H209" s="95"/>
      <c r="I209" s="194"/>
      <c r="K209" s="5"/>
      <c r="L209" s="5"/>
      <c r="M209" s="5"/>
    </row>
    <row r="210" spans="1:13" hidden="1" outlineLevel="1" x14ac:dyDescent="0.3">
      <c r="A210" s="24" t="s">
        <v>5</v>
      </c>
      <c r="B210" s="24" t="e">
        <f>'Contractor Assumptions'!#REF!</f>
        <v>#REF!</v>
      </c>
      <c r="C210" s="95">
        <v>0</v>
      </c>
      <c r="D210" s="95">
        <v>0</v>
      </c>
      <c r="E210" s="95">
        <v>0</v>
      </c>
      <c r="F210" s="95">
        <v>0</v>
      </c>
      <c r="G210" s="95">
        <v>0</v>
      </c>
      <c r="H210" s="95"/>
      <c r="I210" s="194"/>
      <c r="K210" s="5"/>
      <c r="L210" s="5"/>
      <c r="M210" s="5"/>
    </row>
    <row r="211" spans="1:13" hidden="1" outlineLevel="1" x14ac:dyDescent="0.3">
      <c r="A211" s="24" t="s">
        <v>5</v>
      </c>
      <c r="B211" s="24" t="e">
        <f>'Contractor Assumptions'!#REF!</f>
        <v>#REF!</v>
      </c>
      <c r="C211" s="95">
        <v>0</v>
      </c>
      <c r="D211" s="95">
        <v>0</v>
      </c>
      <c r="E211" s="95">
        <v>0</v>
      </c>
      <c r="F211" s="95">
        <v>0</v>
      </c>
      <c r="G211" s="95">
        <v>0</v>
      </c>
      <c r="H211" s="95"/>
      <c r="I211" s="194"/>
      <c r="K211" s="5"/>
      <c r="L211" s="5"/>
      <c r="M211" s="5"/>
    </row>
    <row r="212" spans="1:13" hidden="1" outlineLevel="1" x14ac:dyDescent="0.3">
      <c r="A212" s="24" t="s">
        <v>5</v>
      </c>
      <c r="B212" s="24" t="e">
        <f>'Contractor Assumptions'!#REF!</f>
        <v>#REF!</v>
      </c>
      <c r="C212" s="95">
        <v>0</v>
      </c>
      <c r="D212" s="95">
        <v>0</v>
      </c>
      <c r="E212" s="95">
        <v>0</v>
      </c>
      <c r="F212" s="95">
        <v>0</v>
      </c>
      <c r="G212" s="95">
        <v>0</v>
      </c>
      <c r="H212" s="95"/>
      <c r="I212" s="194"/>
      <c r="K212" s="5"/>
      <c r="L212" s="5"/>
      <c r="M212" s="5"/>
    </row>
    <row r="213" spans="1:13" hidden="1" outlineLevel="1" x14ac:dyDescent="0.3">
      <c r="A213" s="24" t="s">
        <v>5</v>
      </c>
      <c r="B213" s="24" t="e">
        <f>'Contractor Assumptions'!#REF!</f>
        <v>#REF!</v>
      </c>
      <c r="C213" s="95">
        <v>0</v>
      </c>
      <c r="D213" s="95">
        <v>0</v>
      </c>
      <c r="E213" s="95">
        <v>0</v>
      </c>
      <c r="F213" s="95">
        <v>0</v>
      </c>
      <c r="G213" s="95">
        <v>0</v>
      </c>
      <c r="H213" s="95"/>
      <c r="I213" s="194"/>
      <c r="K213" s="5"/>
      <c r="L213" s="5"/>
      <c r="M213" s="5"/>
    </row>
    <row r="214" spans="1:13" hidden="1" outlineLevel="1" x14ac:dyDescent="0.3">
      <c r="A214" s="24" t="s">
        <v>5</v>
      </c>
      <c r="B214" s="24" t="e">
        <f>'Contractor Assumptions'!#REF!</f>
        <v>#REF!</v>
      </c>
      <c r="C214" s="95">
        <v>0</v>
      </c>
      <c r="D214" s="95">
        <v>0</v>
      </c>
      <c r="E214" s="95">
        <v>0</v>
      </c>
      <c r="F214" s="95">
        <v>0</v>
      </c>
      <c r="G214" s="95">
        <v>0</v>
      </c>
      <c r="H214" s="95"/>
      <c r="I214" s="194"/>
      <c r="K214" s="5"/>
      <c r="L214" s="5"/>
      <c r="M214" s="5"/>
    </row>
    <row r="215" spans="1:13" hidden="1" outlineLevel="1" x14ac:dyDescent="0.3">
      <c r="A215" s="24" t="s">
        <v>5</v>
      </c>
      <c r="B215" s="24" t="e">
        <f>'Contractor Assumptions'!#REF!</f>
        <v>#REF!</v>
      </c>
      <c r="C215" s="95">
        <v>0</v>
      </c>
      <c r="D215" s="95">
        <v>0</v>
      </c>
      <c r="E215" s="95">
        <v>0</v>
      </c>
      <c r="F215" s="95">
        <v>0</v>
      </c>
      <c r="G215" s="95">
        <v>0</v>
      </c>
      <c r="H215" s="95"/>
      <c r="I215" s="194"/>
      <c r="K215" s="5"/>
      <c r="L215" s="5"/>
      <c r="M215" s="5"/>
    </row>
    <row r="216" spans="1:13" hidden="1" outlineLevel="1" x14ac:dyDescent="0.3">
      <c r="A216" s="24" t="s">
        <v>5</v>
      </c>
      <c r="B216" s="24" t="e">
        <f>'Contractor Assumptions'!#REF!</f>
        <v>#REF!</v>
      </c>
      <c r="C216" s="95">
        <v>0</v>
      </c>
      <c r="D216" s="95">
        <v>0</v>
      </c>
      <c r="E216" s="95">
        <v>0</v>
      </c>
      <c r="F216" s="95">
        <v>0</v>
      </c>
      <c r="G216" s="95">
        <v>0</v>
      </c>
      <c r="H216" s="95"/>
      <c r="I216" s="194"/>
      <c r="K216" s="5"/>
      <c r="L216" s="5"/>
      <c r="M216" s="5"/>
    </row>
    <row r="217" spans="1:13" hidden="1" outlineLevel="1" x14ac:dyDescent="0.3">
      <c r="A217" s="24" t="s">
        <v>5</v>
      </c>
      <c r="B217" s="24" t="e">
        <f>'Contractor Assumptions'!#REF!</f>
        <v>#REF!</v>
      </c>
      <c r="C217" s="95">
        <v>0</v>
      </c>
      <c r="D217" s="95">
        <v>0</v>
      </c>
      <c r="E217" s="95">
        <v>0</v>
      </c>
      <c r="F217" s="95">
        <v>0</v>
      </c>
      <c r="G217" s="95">
        <v>0</v>
      </c>
      <c r="H217" s="24"/>
      <c r="I217" s="194"/>
      <c r="K217" s="5"/>
      <c r="L217" s="5"/>
      <c r="M217" s="5"/>
    </row>
    <row r="218" spans="1:13" hidden="1" outlineLevel="1" x14ac:dyDescent="0.3">
      <c r="A218" s="24" t="s">
        <v>5</v>
      </c>
      <c r="B218" s="24" t="e">
        <f>'Contractor Assumptions'!#REF!</f>
        <v>#REF!</v>
      </c>
      <c r="C218" s="95">
        <v>0</v>
      </c>
      <c r="D218" s="95">
        <v>0</v>
      </c>
      <c r="E218" s="95">
        <v>0</v>
      </c>
      <c r="F218" s="95">
        <v>0</v>
      </c>
      <c r="G218" s="95">
        <v>0</v>
      </c>
      <c r="H218" s="24"/>
      <c r="I218" s="194"/>
      <c r="K218" s="5"/>
      <c r="L218" s="5"/>
      <c r="M218" s="5"/>
    </row>
    <row r="219" spans="1:13" hidden="1" outlineLevel="1" x14ac:dyDescent="0.3">
      <c r="A219" s="24" t="s">
        <v>5</v>
      </c>
      <c r="B219" s="24" t="e">
        <f>'Contractor Assumptions'!#REF!</f>
        <v>#REF!</v>
      </c>
      <c r="C219" s="95">
        <v>0</v>
      </c>
      <c r="D219" s="95">
        <v>0</v>
      </c>
      <c r="E219" s="95">
        <v>0</v>
      </c>
      <c r="F219" s="95">
        <v>0</v>
      </c>
      <c r="G219" s="95">
        <v>0</v>
      </c>
      <c r="H219" s="24"/>
      <c r="I219" s="194"/>
      <c r="K219" s="5"/>
      <c r="L219" s="5"/>
      <c r="M219" s="5"/>
    </row>
    <row r="220" spans="1:13" hidden="1" outlineLevel="1" x14ac:dyDescent="0.3">
      <c r="A220" s="24" t="s">
        <v>5</v>
      </c>
      <c r="B220" s="24" t="e">
        <f>'Contractor Assumptions'!#REF!</f>
        <v>#REF!</v>
      </c>
      <c r="C220" s="95">
        <v>0</v>
      </c>
      <c r="D220" s="95">
        <v>0</v>
      </c>
      <c r="E220" s="95">
        <v>0</v>
      </c>
      <c r="F220" s="95">
        <v>0</v>
      </c>
      <c r="G220" s="95">
        <v>0</v>
      </c>
      <c r="H220" s="24"/>
      <c r="I220" s="194"/>
      <c r="K220" s="5"/>
      <c r="L220" s="5"/>
      <c r="M220" s="5"/>
    </row>
    <row r="221" spans="1:13" hidden="1" outlineLevel="1" x14ac:dyDescent="0.3">
      <c r="A221" s="24" t="s">
        <v>5</v>
      </c>
      <c r="B221" s="24" t="e">
        <f>'Contractor Assumptions'!#REF!</f>
        <v>#REF!</v>
      </c>
      <c r="C221" s="95">
        <v>0</v>
      </c>
      <c r="D221" s="95">
        <v>0</v>
      </c>
      <c r="E221" s="95">
        <v>0</v>
      </c>
      <c r="F221" s="95">
        <v>0</v>
      </c>
      <c r="G221" s="95">
        <v>0</v>
      </c>
      <c r="H221" s="24"/>
      <c r="I221" s="194"/>
      <c r="K221" s="5"/>
      <c r="L221" s="5"/>
      <c r="M221" s="5"/>
    </row>
    <row r="222" spans="1:13" hidden="1" outlineLevel="1" x14ac:dyDescent="0.3">
      <c r="A222" s="24" t="s">
        <v>5</v>
      </c>
      <c r="B222" s="24" t="e">
        <f>'Contractor Assumptions'!#REF!</f>
        <v>#REF!</v>
      </c>
      <c r="C222" s="95">
        <v>0</v>
      </c>
      <c r="D222" s="95">
        <v>0</v>
      </c>
      <c r="E222" s="95">
        <v>0</v>
      </c>
      <c r="F222" s="95">
        <v>0</v>
      </c>
      <c r="G222" s="95">
        <v>0</v>
      </c>
      <c r="H222" s="24"/>
      <c r="I222" s="194"/>
      <c r="K222" s="5"/>
      <c r="L222" s="5"/>
      <c r="M222" s="5"/>
    </row>
    <row r="223" spans="1:13" hidden="1" outlineLevel="1" x14ac:dyDescent="0.3">
      <c r="A223" s="24" t="s">
        <v>5</v>
      </c>
      <c r="B223" s="24" t="e">
        <f>'Contractor Assumptions'!#REF!</f>
        <v>#REF!</v>
      </c>
      <c r="C223" s="95">
        <v>0</v>
      </c>
      <c r="D223" s="95">
        <v>0</v>
      </c>
      <c r="E223" s="95">
        <v>0</v>
      </c>
      <c r="F223" s="95">
        <v>0</v>
      </c>
      <c r="G223" s="95">
        <v>0</v>
      </c>
      <c r="H223" s="24"/>
      <c r="I223" s="194"/>
      <c r="K223" s="5"/>
      <c r="L223" s="5"/>
      <c r="M223" s="5"/>
    </row>
    <row r="224" spans="1:13" hidden="1" outlineLevel="1" x14ac:dyDescent="0.3">
      <c r="A224" s="24" t="s">
        <v>5</v>
      </c>
      <c r="B224" s="24" t="e">
        <f>'Contractor Assumptions'!#REF!</f>
        <v>#REF!</v>
      </c>
      <c r="C224" s="95">
        <v>0</v>
      </c>
      <c r="D224" s="95">
        <v>0</v>
      </c>
      <c r="E224" s="95">
        <v>0</v>
      </c>
      <c r="F224" s="95">
        <v>0</v>
      </c>
      <c r="G224" s="95">
        <v>0</v>
      </c>
      <c r="H224" s="24"/>
      <c r="I224" s="194"/>
      <c r="K224" s="5"/>
      <c r="L224" s="5"/>
      <c r="M224" s="5"/>
    </row>
    <row r="225" spans="1:13" hidden="1" outlineLevel="1" x14ac:dyDescent="0.3">
      <c r="A225" s="24" t="s">
        <v>5</v>
      </c>
      <c r="B225" s="24" t="e">
        <f>'Contractor Assumptions'!#REF!</f>
        <v>#REF!</v>
      </c>
      <c r="C225" s="95">
        <v>0</v>
      </c>
      <c r="D225" s="95">
        <v>0</v>
      </c>
      <c r="E225" s="95">
        <v>0</v>
      </c>
      <c r="F225" s="95">
        <v>0</v>
      </c>
      <c r="G225" s="95">
        <v>0</v>
      </c>
      <c r="H225" s="95"/>
      <c r="I225" s="194"/>
      <c r="K225" s="5"/>
      <c r="L225" s="5"/>
      <c r="M225" s="5"/>
    </row>
    <row r="226" spans="1:13" hidden="1" outlineLevel="1" x14ac:dyDescent="0.3">
      <c r="A226" s="24" t="s">
        <v>5</v>
      </c>
      <c r="B226" s="24" t="e">
        <f>'Contractor Assumptions'!#REF!</f>
        <v>#REF!</v>
      </c>
      <c r="C226" s="95">
        <v>0</v>
      </c>
      <c r="D226" s="95">
        <v>0</v>
      </c>
      <c r="E226" s="95">
        <v>0</v>
      </c>
      <c r="F226" s="95">
        <v>0</v>
      </c>
      <c r="G226" s="95">
        <v>0</v>
      </c>
      <c r="H226" s="95"/>
      <c r="I226" s="194"/>
      <c r="K226" s="5"/>
      <c r="L226" s="5"/>
      <c r="M226" s="5"/>
    </row>
    <row r="227" spans="1:13" hidden="1" outlineLevel="1" x14ac:dyDescent="0.3">
      <c r="A227" s="24" t="s">
        <v>5</v>
      </c>
      <c r="B227" s="24" t="e">
        <f>'Contractor Assumptions'!#REF!</f>
        <v>#REF!</v>
      </c>
      <c r="C227" s="95">
        <v>0</v>
      </c>
      <c r="D227" s="95">
        <v>0</v>
      </c>
      <c r="E227" s="95">
        <v>0</v>
      </c>
      <c r="F227" s="95">
        <v>0</v>
      </c>
      <c r="G227" s="95">
        <v>0</v>
      </c>
      <c r="H227" s="95"/>
      <c r="I227" s="194"/>
      <c r="K227" s="5"/>
      <c r="L227" s="5"/>
      <c r="M227" s="5"/>
    </row>
    <row r="228" spans="1:13" hidden="1" outlineLevel="1" x14ac:dyDescent="0.3">
      <c r="A228" s="24" t="s">
        <v>5</v>
      </c>
      <c r="B228" s="24" t="e">
        <f>'Contractor Assumptions'!#REF!</f>
        <v>#REF!</v>
      </c>
      <c r="C228" s="95">
        <v>0</v>
      </c>
      <c r="D228" s="95">
        <v>0</v>
      </c>
      <c r="E228" s="95">
        <v>0</v>
      </c>
      <c r="F228" s="95">
        <v>0</v>
      </c>
      <c r="G228" s="95">
        <v>0</v>
      </c>
      <c r="H228" s="95"/>
      <c r="I228" s="194"/>
      <c r="K228" s="5"/>
      <c r="L228" s="5"/>
      <c r="M228" s="5"/>
    </row>
    <row r="229" spans="1:13" hidden="1" outlineLevel="1" x14ac:dyDescent="0.3">
      <c r="A229" s="24" t="s">
        <v>5</v>
      </c>
      <c r="B229" s="24" t="e">
        <f>'Contractor Assumptions'!#REF!</f>
        <v>#REF!</v>
      </c>
      <c r="C229" s="95">
        <v>0</v>
      </c>
      <c r="D229" s="95">
        <v>0</v>
      </c>
      <c r="E229" s="95">
        <v>0</v>
      </c>
      <c r="F229" s="95">
        <v>0</v>
      </c>
      <c r="G229" s="95">
        <v>0</v>
      </c>
      <c r="H229" s="95"/>
      <c r="I229" s="194"/>
      <c r="K229" s="5"/>
      <c r="L229" s="5"/>
      <c r="M229" s="5"/>
    </row>
    <row r="230" spans="1:13" hidden="1" outlineLevel="1" x14ac:dyDescent="0.3">
      <c r="A230" s="24" t="s">
        <v>5</v>
      </c>
      <c r="B230" s="24" t="str">
        <f>'Contractor Assumptions'!B6</f>
        <v>Metropolitan Water District of Southern California</v>
      </c>
      <c r="C230" s="95">
        <v>0</v>
      </c>
      <c r="D230" s="95">
        <v>0</v>
      </c>
      <c r="E230" s="95">
        <v>0</v>
      </c>
      <c r="F230" s="95">
        <v>0</v>
      </c>
      <c r="G230" s="95">
        <v>5</v>
      </c>
      <c r="H230" s="95"/>
      <c r="I230" s="194"/>
      <c r="K230" s="5"/>
      <c r="L230" s="5"/>
      <c r="M230" s="5"/>
    </row>
    <row r="231" spans="1:13" hidden="1" outlineLevel="1" x14ac:dyDescent="0.3">
      <c r="A231" s="24" t="s">
        <v>5</v>
      </c>
      <c r="B231" s="24" t="e">
        <f>'Contractor Assumptions'!#REF!</f>
        <v>#REF!</v>
      </c>
      <c r="C231" s="95">
        <v>0</v>
      </c>
      <c r="D231" s="95">
        <v>0</v>
      </c>
      <c r="E231" s="95">
        <v>0</v>
      </c>
      <c r="F231" s="95">
        <v>0</v>
      </c>
      <c r="G231" s="95">
        <v>0</v>
      </c>
      <c r="H231" s="95"/>
      <c r="I231" s="194"/>
      <c r="K231" s="5"/>
      <c r="L231" s="5"/>
      <c r="M231" s="5"/>
    </row>
    <row r="232" spans="1:13" hidden="1" outlineLevel="1" x14ac:dyDescent="0.3">
      <c r="A232" s="24" t="s">
        <v>5</v>
      </c>
      <c r="B232" s="24" t="e">
        <f>'Contractor Assumptions'!#REF!</f>
        <v>#REF!</v>
      </c>
      <c r="C232" s="95">
        <v>0</v>
      </c>
      <c r="D232" s="95">
        <v>0</v>
      </c>
      <c r="E232" s="95">
        <v>0</v>
      </c>
      <c r="F232" s="95">
        <v>0</v>
      </c>
      <c r="G232" s="95">
        <v>0</v>
      </c>
      <c r="H232" s="95"/>
      <c r="I232" s="194"/>
      <c r="K232" s="5"/>
      <c r="L232" s="5"/>
      <c r="M232" s="5"/>
    </row>
    <row r="233" spans="1:13" hidden="1" outlineLevel="1" x14ac:dyDescent="0.3">
      <c r="A233" s="24" t="s">
        <v>5</v>
      </c>
      <c r="B233" s="24" t="e">
        <f>'Contractor Assumptions'!#REF!</f>
        <v>#REF!</v>
      </c>
      <c r="C233" s="95">
        <v>0</v>
      </c>
      <c r="D233" s="95">
        <v>0</v>
      </c>
      <c r="E233" s="95">
        <v>0</v>
      </c>
      <c r="F233" s="95">
        <v>0</v>
      </c>
      <c r="G233" s="95">
        <v>0</v>
      </c>
      <c r="H233" s="95"/>
      <c r="I233" s="194"/>
      <c r="K233" s="5"/>
      <c r="L233" s="5"/>
      <c r="M233" s="5"/>
    </row>
    <row r="234" spans="1:13" hidden="1" outlineLevel="1" x14ac:dyDescent="0.3">
      <c r="A234" s="24" t="s">
        <v>5</v>
      </c>
      <c r="B234" s="24" t="e">
        <f>'Contractor Assumptions'!#REF!</f>
        <v>#REF!</v>
      </c>
      <c r="C234" s="95">
        <v>0</v>
      </c>
      <c r="D234" s="95">
        <v>0</v>
      </c>
      <c r="E234" s="95">
        <v>0</v>
      </c>
      <c r="F234" s="95">
        <v>0</v>
      </c>
      <c r="G234" s="95">
        <v>0</v>
      </c>
      <c r="H234" s="95"/>
      <c r="I234" s="194"/>
      <c r="K234" s="5"/>
      <c r="L234" s="5"/>
      <c r="M234" s="5"/>
    </row>
    <row r="235" spans="1:13" hidden="1" outlineLevel="1" x14ac:dyDescent="0.3">
      <c r="A235" s="24" t="s">
        <v>5</v>
      </c>
      <c r="B235" s="24" t="e">
        <f>'Contractor Assumptions'!#REF!</f>
        <v>#REF!</v>
      </c>
      <c r="C235" s="95">
        <v>0</v>
      </c>
      <c r="D235" s="95">
        <v>0</v>
      </c>
      <c r="E235" s="95">
        <v>0</v>
      </c>
      <c r="F235" s="95">
        <v>0</v>
      </c>
      <c r="G235" s="95">
        <v>0</v>
      </c>
      <c r="H235" s="95"/>
      <c r="I235" s="194"/>
      <c r="K235" s="5"/>
      <c r="L235" s="5"/>
      <c r="M235" s="5"/>
    </row>
    <row r="236" spans="1:13" hidden="1" outlineLevel="1" x14ac:dyDescent="0.3">
      <c r="A236" s="24" t="s">
        <v>5</v>
      </c>
      <c r="B236" s="24" t="e">
        <f>'Contractor Assumptions'!#REF!</f>
        <v>#REF!</v>
      </c>
      <c r="C236" s="95">
        <v>0</v>
      </c>
      <c r="D236" s="95">
        <v>0</v>
      </c>
      <c r="E236" s="95">
        <v>0</v>
      </c>
      <c r="F236" s="95">
        <v>0</v>
      </c>
      <c r="G236" s="95">
        <v>0</v>
      </c>
      <c r="H236" s="95"/>
      <c r="I236" s="194"/>
      <c r="K236" s="5"/>
      <c r="L236" s="5"/>
      <c r="M236" s="5"/>
    </row>
    <row r="237" spans="1:13" collapsed="1" x14ac:dyDescent="0.3">
      <c r="A237" s="24"/>
      <c r="B237" s="24"/>
      <c r="C237" s="24"/>
      <c r="D237" s="24"/>
      <c r="E237" s="24"/>
      <c r="F237" s="24"/>
      <c r="G237" s="24"/>
      <c r="H237" s="24"/>
      <c r="I237" s="182"/>
      <c r="K237" s="5"/>
      <c r="L237" s="5"/>
      <c r="M237" s="5"/>
    </row>
    <row r="238" spans="1:13" x14ac:dyDescent="0.3">
      <c r="A238" s="75"/>
      <c r="B238" s="76" t="s">
        <v>204</v>
      </c>
      <c r="C238" s="157">
        <f>AVERAGE(C240:C281)</f>
        <v>0</v>
      </c>
      <c r="D238" s="157">
        <f>AVERAGE(D240:D281)</f>
        <v>0</v>
      </c>
      <c r="E238" s="157">
        <f t="shared" ref="E238:G238" si="3">AVERAGE(E240:E281)</f>
        <v>0</v>
      </c>
      <c r="F238" s="157">
        <f t="shared" si="3"/>
        <v>0</v>
      </c>
      <c r="G238" s="157">
        <f t="shared" si="3"/>
        <v>0.42857142857142855</v>
      </c>
      <c r="H238" s="75"/>
      <c r="I238" s="194"/>
    </row>
    <row r="239" spans="1:13" x14ac:dyDescent="0.3">
      <c r="A239" s="64" t="s">
        <v>0</v>
      </c>
      <c r="B239" s="64" t="s">
        <v>11</v>
      </c>
      <c r="C239" s="64">
        <v>2025</v>
      </c>
      <c r="D239" s="64">
        <v>2030</v>
      </c>
      <c r="E239" s="64">
        <v>2035</v>
      </c>
      <c r="F239" s="64">
        <v>2040</v>
      </c>
      <c r="G239" s="64">
        <v>2045</v>
      </c>
      <c r="H239" s="64" t="s">
        <v>8</v>
      </c>
      <c r="I239" s="194"/>
    </row>
    <row r="240" spans="1:13" hidden="1" outlineLevel="1" x14ac:dyDescent="0.3">
      <c r="A240" s="24" t="s">
        <v>6</v>
      </c>
      <c r="B240" s="24" t="e">
        <f>'Contractor Assumptions'!#REF!</f>
        <v>#REF!</v>
      </c>
      <c r="C240" s="95">
        <v>0</v>
      </c>
      <c r="D240" s="95">
        <v>0</v>
      </c>
      <c r="E240" s="95">
        <v>0</v>
      </c>
      <c r="F240" s="95">
        <v>0</v>
      </c>
      <c r="G240" s="95">
        <v>0</v>
      </c>
      <c r="H240" s="95"/>
      <c r="I240" s="194"/>
    </row>
    <row r="241" spans="1:13" hidden="1" outlineLevel="1" x14ac:dyDescent="0.3">
      <c r="A241" s="24" t="s">
        <v>6</v>
      </c>
      <c r="B241" s="24" t="e">
        <f>'Contractor Assumptions'!#REF!</f>
        <v>#REF!</v>
      </c>
      <c r="C241" s="95">
        <v>0</v>
      </c>
      <c r="D241" s="95">
        <v>0</v>
      </c>
      <c r="E241" s="95">
        <v>0</v>
      </c>
      <c r="F241" s="95">
        <v>0</v>
      </c>
      <c r="G241" s="95">
        <v>0</v>
      </c>
      <c r="H241" s="95"/>
      <c r="I241" s="194"/>
    </row>
    <row r="242" spans="1:13" hidden="1" outlineLevel="1" x14ac:dyDescent="0.3">
      <c r="A242" s="24" t="s">
        <v>6</v>
      </c>
      <c r="B242" s="24" t="e">
        <f>'Contractor Assumptions'!#REF!</f>
        <v>#REF!</v>
      </c>
      <c r="C242" s="95">
        <v>0</v>
      </c>
      <c r="D242" s="95">
        <v>0</v>
      </c>
      <c r="E242" s="95">
        <v>0</v>
      </c>
      <c r="F242" s="95">
        <v>0</v>
      </c>
      <c r="G242" s="95">
        <v>0</v>
      </c>
      <c r="H242" s="95"/>
      <c r="I242" s="194"/>
    </row>
    <row r="243" spans="1:13" hidden="1" outlineLevel="1" x14ac:dyDescent="0.3">
      <c r="A243" s="24" t="s">
        <v>6</v>
      </c>
      <c r="B243" s="24" t="e">
        <f>'Contractor Assumptions'!#REF!</f>
        <v>#REF!</v>
      </c>
      <c r="C243" s="95">
        <v>0</v>
      </c>
      <c r="D243" s="95">
        <v>0</v>
      </c>
      <c r="E243" s="95">
        <v>0</v>
      </c>
      <c r="F243" s="95">
        <v>0</v>
      </c>
      <c r="G243" s="95">
        <v>0</v>
      </c>
      <c r="H243" s="95"/>
      <c r="I243" s="194"/>
      <c r="K243" s="5"/>
      <c r="L243" s="5"/>
      <c r="M243" s="5"/>
    </row>
    <row r="244" spans="1:13" hidden="1" outlineLevel="1" x14ac:dyDescent="0.3">
      <c r="A244" s="24" t="s">
        <v>6</v>
      </c>
      <c r="B244" s="24" t="e">
        <f>'Contractor Assumptions'!#REF!</f>
        <v>#REF!</v>
      </c>
      <c r="C244" s="95">
        <v>0</v>
      </c>
      <c r="D244" s="95">
        <v>0</v>
      </c>
      <c r="E244" s="95">
        <v>0</v>
      </c>
      <c r="F244" s="95">
        <v>0</v>
      </c>
      <c r="G244" s="95">
        <v>0</v>
      </c>
      <c r="H244" s="95"/>
      <c r="I244" s="194"/>
      <c r="K244" s="5"/>
      <c r="L244" s="5"/>
      <c r="M244" s="5"/>
    </row>
    <row r="245" spans="1:13" hidden="1" outlineLevel="1" x14ac:dyDescent="0.3">
      <c r="A245" s="24" t="s">
        <v>6</v>
      </c>
      <c r="B245" s="24" t="e">
        <f>'Contractor Assumptions'!#REF!</f>
        <v>#REF!</v>
      </c>
      <c r="C245" s="95">
        <v>0</v>
      </c>
      <c r="D245" s="95">
        <v>0</v>
      </c>
      <c r="E245" s="95">
        <v>0</v>
      </c>
      <c r="F245" s="95">
        <v>0</v>
      </c>
      <c r="G245" s="95">
        <v>0</v>
      </c>
      <c r="H245" s="95"/>
      <c r="I245" s="194"/>
      <c r="K245" s="5"/>
      <c r="L245" s="5"/>
      <c r="M245" s="5"/>
    </row>
    <row r="246" spans="1:13" hidden="1" outlineLevel="1" x14ac:dyDescent="0.3">
      <c r="A246" s="24" t="s">
        <v>6</v>
      </c>
      <c r="B246" s="24" t="e">
        <f>'Contractor Assumptions'!#REF!</f>
        <v>#REF!</v>
      </c>
      <c r="C246" s="95">
        <v>0</v>
      </c>
      <c r="D246" s="95">
        <v>0</v>
      </c>
      <c r="E246" s="95">
        <v>0</v>
      </c>
      <c r="F246" s="95">
        <v>0</v>
      </c>
      <c r="G246" s="95">
        <v>0</v>
      </c>
      <c r="H246" s="95"/>
      <c r="I246" s="194"/>
      <c r="K246" s="5"/>
      <c r="L246" s="5"/>
      <c r="M246" s="5"/>
    </row>
    <row r="247" spans="1:13" hidden="1" outlineLevel="1" x14ac:dyDescent="0.3">
      <c r="A247" s="24" t="s">
        <v>6</v>
      </c>
      <c r="B247" s="24" t="e">
        <f>'Contractor Assumptions'!#REF!</f>
        <v>#REF!</v>
      </c>
      <c r="C247" s="95">
        <v>0</v>
      </c>
      <c r="D247" s="95">
        <v>0</v>
      </c>
      <c r="E247" s="95">
        <v>0</v>
      </c>
      <c r="F247" s="95">
        <v>0</v>
      </c>
      <c r="G247" s="95">
        <v>0</v>
      </c>
      <c r="H247" s="95"/>
      <c r="I247" s="194"/>
      <c r="K247" s="5"/>
      <c r="L247" s="5"/>
      <c r="M247" s="5"/>
    </row>
    <row r="248" spans="1:13" hidden="1" outlineLevel="1" x14ac:dyDescent="0.3">
      <c r="A248" s="24" t="s">
        <v>6</v>
      </c>
      <c r="B248" s="24" t="e">
        <f>'Contractor Assumptions'!#REF!</f>
        <v>#REF!</v>
      </c>
      <c r="C248" s="95">
        <v>0</v>
      </c>
      <c r="D248" s="95">
        <v>0</v>
      </c>
      <c r="E248" s="95">
        <v>0</v>
      </c>
      <c r="F248" s="95">
        <v>0</v>
      </c>
      <c r="G248" s="95">
        <v>0</v>
      </c>
      <c r="H248" s="95"/>
      <c r="I248" s="194"/>
      <c r="K248" s="5"/>
      <c r="L248" s="5"/>
      <c r="M248" s="5"/>
    </row>
    <row r="249" spans="1:13" hidden="1" outlineLevel="1" x14ac:dyDescent="0.3">
      <c r="A249" s="24" t="s">
        <v>6</v>
      </c>
      <c r="B249" s="24" t="e">
        <f>'Contractor Assumptions'!#REF!</f>
        <v>#REF!</v>
      </c>
      <c r="C249" s="95">
        <v>0</v>
      </c>
      <c r="D249" s="95">
        <v>0</v>
      </c>
      <c r="E249" s="95">
        <v>0</v>
      </c>
      <c r="F249" s="95">
        <v>0</v>
      </c>
      <c r="G249" s="95">
        <v>0</v>
      </c>
      <c r="H249" s="95"/>
      <c r="I249" s="194"/>
      <c r="K249" s="5"/>
      <c r="L249" s="5"/>
      <c r="M249" s="5"/>
    </row>
    <row r="250" spans="1:13" hidden="1" outlineLevel="1" x14ac:dyDescent="0.3">
      <c r="A250" s="24" t="s">
        <v>6</v>
      </c>
      <c r="B250" s="24" t="e">
        <f>'Contractor Assumptions'!#REF!</f>
        <v>#REF!</v>
      </c>
      <c r="C250" s="95">
        <v>0</v>
      </c>
      <c r="D250" s="95">
        <v>0</v>
      </c>
      <c r="E250" s="95">
        <v>0</v>
      </c>
      <c r="F250" s="95">
        <v>0</v>
      </c>
      <c r="G250" s="95">
        <v>0</v>
      </c>
      <c r="H250" s="95"/>
      <c r="I250" s="194"/>
      <c r="K250" s="5"/>
      <c r="L250" s="5"/>
      <c r="M250" s="5"/>
    </row>
    <row r="251" spans="1:13" hidden="1" outlineLevel="1" x14ac:dyDescent="0.3">
      <c r="A251" s="24" t="s">
        <v>6</v>
      </c>
      <c r="B251" s="24" t="e">
        <f>'Contractor Assumptions'!#REF!</f>
        <v>#REF!</v>
      </c>
      <c r="C251" s="95">
        <v>0</v>
      </c>
      <c r="D251" s="95">
        <v>0</v>
      </c>
      <c r="E251" s="95">
        <v>0</v>
      </c>
      <c r="F251" s="95">
        <v>0</v>
      </c>
      <c r="G251" s="95">
        <v>0</v>
      </c>
      <c r="H251" s="95"/>
      <c r="I251" s="194"/>
      <c r="K251" s="5"/>
      <c r="L251" s="5"/>
      <c r="M251" s="5"/>
    </row>
    <row r="252" spans="1:13" hidden="1" outlineLevel="1" x14ac:dyDescent="0.3">
      <c r="A252" s="24" t="s">
        <v>6</v>
      </c>
      <c r="B252" s="24" t="e">
        <f>'Contractor Assumptions'!#REF!</f>
        <v>#REF!</v>
      </c>
      <c r="C252" s="95">
        <v>0</v>
      </c>
      <c r="D252" s="95">
        <v>0</v>
      </c>
      <c r="E252" s="95">
        <v>0</v>
      </c>
      <c r="F252" s="95">
        <v>0</v>
      </c>
      <c r="G252" s="95">
        <v>0</v>
      </c>
      <c r="H252" s="95"/>
      <c r="I252" s="194"/>
      <c r="K252" s="5"/>
      <c r="L252" s="5"/>
      <c r="M252" s="5"/>
    </row>
    <row r="253" spans="1:13" hidden="1" outlineLevel="1" x14ac:dyDescent="0.3">
      <c r="A253" s="24" t="s">
        <v>6</v>
      </c>
      <c r="B253" s="24" t="e">
        <f>'Contractor Assumptions'!#REF!</f>
        <v>#REF!</v>
      </c>
      <c r="C253" s="95">
        <v>0</v>
      </c>
      <c r="D253" s="95">
        <v>0</v>
      </c>
      <c r="E253" s="95">
        <v>0</v>
      </c>
      <c r="F253" s="95">
        <v>0</v>
      </c>
      <c r="G253" s="95">
        <v>0</v>
      </c>
      <c r="H253" s="95"/>
      <c r="I253" s="194"/>
      <c r="K253" s="5"/>
      <c r="L253" s="5"/>
      <c r="M253" s="5"/>
    </row>
    <row r="254" spans="1:13" hidden="1" outlineLevel="1" x14ac:dyDescent="0.3">
      <c r="A254" s="24" t="s">
        <v>6</v>
      </c>
      <c r="B254" s="24" t="e">
        <f>'Contractor Assumptions'!#REF!</f>
        <v>#REF!</v>
      </c>
      <c r="C254" s="95">
        <v>0</v>
      </c>
      <c r="D254" s="95">
        <v>0</v>
      </c>
      <c r="E254" s="95">
        <v>0</v>
      </c>
      <c r="F254" s="95">
        <v>0</v>
      </c>
      <c r="G254" s="95">
        <v>0</v>
      </c>
      <c r="H254" s="95"/>
      <c r="I254" s="194"/>
      <c r="K254" s="5"/>
      <c r="L254" s="5"/>
      <c r="M254" s="5"/>
    </row>
    <row r="255" spans="1:13" hidden="1" outlineLevel="1" x14ac:dyDescent="0.3">
      <c r="A255" s="24" t="s">
        <v>6</v>
      </c>
      <c r="B255" s="24" t="e">
        <f>'Contractor Assumptions'!#REF!</f>
        <v>#REF!</v>
      </c>
      <c r="C255" s="95">
        <v>0</v>
      </c>
      <c r="D255" s="95">
        <v>0</v>
      </c>
      <c r="E255" s="95">
        <v>0</v>
      </c>
      <c r="F255" s="95">
        <v>0</v>
      </c>
      <c r="G255" s="95">
        <v>0</v>
      </c>
      <c r="H255" s="95"/>
      <c r="I255" s="194"/>
      <c r="K255" s="5"/>
      <c r="L255" s="5"/>
      <c r="M255" s="5"/>
    </row>
    <row r="256" spans="1:13" hidden="1" outlineLevel="1" x14ac:dyDescent="0.3">
      <c r="A256" s="24" t="s">
        <v>6</v>
      </c>
      <c r="B256" s="24" t="e">
        <f>'Contractor Assumptions'!#REF!</f>
        <v>#REF!</v>
      </c>
      <c r="C256" s="95">
        <v>0</v>
      </c>
      <c r="D256" s="95">
        <v>0</v>
      </c>
      <c r="E256" s="95">
        <v>0</v>
      </c>
      <c r="F256" s="95">
        <v>0</v>
      </c>
      <c r="G256" s="95">
        <v>0</v>
      </c>
      <c r="H256" s="95"/>
      <c r="I256" s="194"/>
      <c r="K256" s="5"/>
      <c r="L256" s="5"/>
      <c r="M256" s="5"/>
    </row>
    <row r="257" spans="1:13" hidden="1" outlineLevel="1" x14ac:dyDescent="0.3">
      <c r="A257" s="24" t="s">
        <v>6</v>
      </c>
      <c r="B257" s="24" t="e">
        <f>'Contractor Assumptions'!#REF!</f>
        <v>#REF!</v>
      </c>
      <c r="C257" s="95">
        <v>0</v>
      </c>
      <c r="D257" s="95">
        <v>0</v>
      </c>
      <c r="E257" s="95">
        <v>0</v>
      </c>
      <c r="F257" s="95">
        <v>0</v>
      </c>
      <c r="G257" s="95">
        <v>0</v>
      </c>
      <c r="H257" s="95"/>
      <c r="I257" s="194"/>
      <c r="K257" s="5"/>
      <c r="L257" s="5"/>
      <c r="M257" s="5"/>
    </row>
    <row r="258" spans="1:13" hidden="1" outlineLevel="1" x14ac:dyDescent="0.3">
      <c r="A258" s="24" t="s">
        <v>6</v>
      </c>
      <c r="B258" s="24" t="e">
        <f>'Contractor Assumptions'!#REF!</f>
        <v>#REF!</v>
      </c>
      <c r="C258" s="95">
        <v>0</v>
      </c>
      <c r="D258" s="95">
        <v>0</v>
      </c>
      <c r="E258" s="95">
        <v>0</v>
      </c>
      <c r="F258" s="95">
        <v>0</v>
      </c>
      <c r="G258" s="95">
        <v>0</v>
      </c>
      <c r="H258" s="95"/>
      <c r="I258" s="194"/>
      <c r="K258" s="5"/>
      <c r="L258" s="5"/>
      <c r="M258" s="5"/>
    </row>
    <row r="259" spans="1:13" hidden="1" outlineLevel="1" x14ac:dyDescent="0.3">
      <c r="A259" s="24" t="s">
        <v>6</v>
      </c>
      <c r="B259" s="24" t="e">
        <f>'Contractor Assumptions'!#REF!</f>
        <v>#REF!</v>
      </c>
      <c r="C259" s="95">
        <v>0</v>
      </c>
      <c r="D259" s="95">
        <v>0</v>
      </c>
      <c r="E259" s="95">
        <v>0</v>
      </c>
      <c r="F259" s="95">
        <v>0</v>
      </c>
      <c r="G259" s="95">
        <v>0</v>
      </c>
      <c r="H259" s="95"/>
      <c r="I259" s="194"/>
      <c r="K259" s="5"/>
      <c r="L259" s="5"/>
      <c r="M259" s="5"/>
    </row>
    <row r="260" spans="1:13" hidden="1" outlineLevel="1" x14ac:dyDescent="0.3">
      <c r="A260" s="24" t="s">
        <v>6</v>
      </c>
      <c r="B260" s="24" t="e">
        <f>'Contractor Assumptions'!#REF!</f>
        <v>#REF!</v>
      </c>
      <c r="C260" s="95">
        <v>0</v>
      </c>
      <c r="D260" s="95">
        <v>0</v>
      </c>
      <c r="E260" s="95">
        <v>0</v>
      </c>
      <c r="F260" s="95">
        <v>0</v>
      </c>
      <c r="G260" s="95">
        <v>0</v>
      </c>
      <c r="H260" s="95"/>
      <c r="I260" s="194"/>
      <c r="K260" s="5"/>
      <c r="L260" s="5"/>
      <c r="M260" s="5"/>
    </row>
    <row r="261" spans="1:13" hidden="1" outlineLevel="1" x14ac:dyDescent="0.3">
      <c r="A261" s="24" t="s">
        <v>6</v>
      </c>
      <c r="B261" s="24" t="e">
        <f>'Contractor Assumptions'!#REF!</f>
        <v>#REF!</v>
      </c>
      <c r="C261" s="95">
        <v>0</v>
      </c>
      <c r="D261" s="95">
        <v>0</v>
      </c>
      <c r="E261" s="95">
        <v>0</v>
      </c>
      <c r="F261" s="95">
        <v>0</v>
      </c>
      <c r="G261" s="95">
        <v>0</v>
      </c>
      <c r="H261" s="95"/>
      <c r="I261" s="194"/>
      <c r="K261" s="5"/>
      <c r="L261" s="5"/>
      <c r="M261" s="5"/>
    </row>
    <row r="262" spans="1:13" hidden="1" outlineLevel="1" x14ac:dyDescent="0.3">
      <c r="A262" s="24" t="s">
        <v>6</v>
      </c>
      <c r="B262" s="24" t="e">
        <f>'Contractor Assumptions'!#REF!</f>
        <v>#REF!</v>
      </c>
      <c r="C262" s="95">
        <v>0</v>
      </c>
      <c r="D262" s="95">
        <v>0</v>
      </c>
      <c r="E262" s="95">
        <v>0</v>
      </c>
      <c r="F262" s="95">
        <v>0</v>
      </c>
      <c r="G262" s="95">
        <v>0</v>
      </c>
      <c r="H262" s="95"/>
      <c r="I262" s="194"/>
      <c r="K262" s="5"/>
      <c r="L262" s="5"/>
      <c r="M262" s="5"/>
    </row>
    <row r="263" spans="1:13" hidden="1" outlineLevel="1" x14ac:dyDescent="0.3">
      <c r="A263" s="24" t="s">
        <v>6</v>
      </c>
      <c r="B263" s="24" t="e">
        <f>'Contractor Assumptions'!#REF!</f>
        <v>#REF!</v>
      </c>
      <c r="C263" s="95">
        <v>0</v>
      </c>
      <c r="D263" s="95">
        <v>0</v>
      </c>
      <c r="E263" s="95">
        <v>0</v>
      </c>
      <c r="F263" s="95">
        <v>0</v>
      </c>
      <c r="G263" s="95">
        <v>0</v>
      </c>
      <c r="H263" s="95"/>
      <c r="I263" s="194"/>
      <c r="K263" s="5"/>
      <c r="L263" s="5"/>
      <c r="M263" s="5"/>
    </row>
    <row r="264" spans="1:13" hidden="1" outlineLevel="1" x14ac:dyDescent="0.3">
      <c r="A264" s="24" t="s">
        <v>6</v>
      </c>
      <c r="B264" s="24" t="e">
        <f>'Contractor Assumptions'!#REF!</f>
        <v>#REF!</v>
      </c>
      <c r="C264" s="95">
        <v>0</v>
      </c>
      <c r="D264" s="95">
        <v>0</v>
      </c>
      <c r="E264" s="95">
        <v>0</v>
      </c>
      <c r="F264" s="95">
        <v>0</v>
      </c>
      <c r="G264" s="95">
        <v>0</v>
      </c>
      <c r="H264" s="95"/>
      <c r="I264" s="194"/>
      <c r="K264" s="5"/>
      <c r="L264" s="5"/>
      <c r="M264" s="5"/>
    </row>
    <row r="265" spans="1:13" hidden="1" outlineLevel="1" x14ac:dyDescent="0.3">
      <c r="A265" s="24" t="s">
        <v>6</v>
      </c>
      <c r="B265" s="24" t="e">
        <f>'Contractor Assumptions'!#REF!</f>
        <v>#REF!</v>
      </c>
      <c r="C265" s="95">
        <v>0</v>
      </c>
      <c r="D265" s="95">
        <v>0</v>
      </c>
      <c r="E265" s="95">
        <v>0</v>
      </c>
      <c r="F265" s="95">
        <v>0</v>
      </c>
      <c r="G265" s="95">
        <v>0</v>
      </c>
      <c r="H265" s="95"/>
      <c r="I265" s="194"/>
      <c r="K265" s="5"/>
      <c r="L265" s="5"/>
      <c r="M265" s="5"/>
    </row>
    <row r="266" spans="1:13" hidden="1" outlineLevel="1" x14ac:dyDescent="0.3">
      <c r="A266" s="24" t="s">
        <v>6</v>
      </c>
      <c r="B266" s="24" t="e">
        <f>'Contractor Assumptions'!#REF!</f>
        <v>#REF!</v>
      </c>
      <c r="C266" s="95">
        <v>0</v>
      </c>
      <c r="D266" s="95">
        <v>0</v>
      </c>
      <c r="E266" s="95">
        <v>0</v>
      </c>
      <c r="F266" s="95">
        <v>0</v>
      </c>
      <c r="G266" s="95">
        <v>0</v>
      </c>
      <c r="H266" s="95"/>
      <c r="I266" s="194"/>
      <c r="K266" s="5"/>
      <c r="L266" s="5"/>
      <c r="M266" s="5"/>
    </row>
    <row r="267" spans="1:13" hidden="1" outlineLevel="1" x14ac:dyDescent="0.3">
      <c r="A267" s="24" t="s">
        <v>6</v>
      </c>
      <c r="B267" s="24" t="e">
        <f>'Contractor Assumptions'!#REF!</f>
        <v>#REF!</v>
      </c>
      <c r="C267" s="95">
        <v>0</v>
      </c>
      <c r="D267" s="95">
        <v>0</v>
      </c>
      <c r="E267" s="95">
        <v>0</v>
      </c>
      <c r="F267" s="95">
        <v>0</v>
      </c>
      <c r="G267" s="95">
        <v>0</v>
      </c>
      <c r="H267" s="95"/>
      <c r="I267" s="194"/>
      <c r="K267" s="5"/>
      <c r="L267" s="5"/>
      <c r="M267" s="5"/>
    </row>
    <row r="268" spans="1:13" hidden="1" outlineLevel="1" x14ac:dyDescent="0.3">
      <c r="A268" s="24" t="s">
        <v>6</v>
      </c>
      <c r="B268" s="24" t="e">
        <f>'Contractor Assumptions'!#REF!</f>
        <v>#REF!</v>
      </c>
      <c r="C268" s="95">
        <v>0</v>
      </c>
      <c r="D268" s="95">
        <v>0</v>
      </c>
      <c r="E268" s="95">
        <v>0</v>
      </c>
      <c r="F268" s="95">
        <v>0</v>
      </c>
      <c r="G268" s="95">
        <v>0</v>
      </c>
      <c r="H268" s="95"/>
      <c r="I268" s="194"/>
      <c r="K268" s="5"/>
      <c r="L268" s="5"/>
      <c r="M268" s="5"/>
    </row>
    <row r="269" spans="1:13" hidden="1" outlineLevel="1" x14ac:dyDescent="0.3">
      <c r="A269" s="24" t="s">
        <v>6</v>
      </c>
      <c r="B269" s="24" t="e">
        <f>'Contractor Assumptions'!#REF!</f>
        <v>#REF!</v>
      </c>
      <c r="C269" s="95">
        <v>0</v>
      </c>
      <c r="D269" s="95">
        <v>0</v>
      </c>
      <c r="E269" s="95">
        <v>0</v>
      </c>
      <c r="F269" s="95">
        <v>0</v>
      </c>
      <c r="G269" s="95">
        <v>0</v>
      </c>
      <c r="H269" s="95"/>
      <c r="I269" s="194"/>
      <c r="K269" s="5"/>
      <c r="L269" s="5"/>
      <c r="M269" s="5"/>
    </row>
    <row r="270" spans="1:13" hidden="1" outlineLevel="1" x14ac:dyDescent="0.3">
      <c r="A270" s="24" t="s">
        <v>6</v>
      </c>
      <c r="B270" s="24" t="e">
        <f>'Contractor Assumptions'!#REF!</f>
        <v>#REF!</v>
      </c>
      <c r="C270" s="95">
        <v>0</v>
      </c>
      <c r="D270" s="95">
        <v>0</v>
      </c>
      <c r="E270" s="95">
        <v>0</v>
      </c>
      <c r="F270" s="95">
        <v>0</v>
      </c>
      <c r="G270" s="95">
        <v>0</v>
      </c>
      <c r="H270" s="95"/>
      <c r="I270" s="194"/>
      <c r="K270" s="5"/>
      <c r="L270" s="5"/>
      <c r="M270" s="5"/>
    </row>
    <row r="271" spans="1:13" hidden="1" outlineLevel="1" x14ac:dyDescent="0.3">
      <c r="A271" s="24" t="s">
        <v>6</v>
      </c>
      <c r="B271" s="24" t="e">
        <f>'Contractor Assumptions'!#REF!</f>
        <v>#REF!</v>
      </c>
      <c r="C271" s="95">
        <v>0</v>
      </c>
      <c r="D271" s="95">
        <v>0</v>
      </c>
      <c r="E271" s="95">
        <v>0</v>
      </c>
      <c r="F271" s="95">
        <v>0</v>
      </c>
      <c r="G271" s="95">
        <v>0</v>
      </c>
      <c r="H271" s="95"/>
      <c r="I271" s="194"/>
      <c r="K271" s="5"/>
      <c r="L271" s="5"/>
      <c r="M271" s="5"/>
    </row>
    <row r="272" spans="1:13" hidden="1" outlineLevel="1" x14ac:dyDescent="0.3">
      <c r="A272" s="24" t="s">
        <v>6</v>
      </c>
      <c r="B272" s="24" t="e">
        <f>'Contractor Assumptions'!#REF!</f>
        <v>#REF!</v>
      </c>
      <c r="C272" s="95">
        <v>0</v>
      </c>
      <c r="D272" s="95">
        <v>0</v>
      </c>
      <c r="E272" s="95">
        <v>0</v>
      </c>
      <c r="F272" s="95">
        <v>0</v>
      </c>
      <c r="G272" s="95">
        <v>0</v>
      </c>
      <c r="H272" s="95"/>
      <c r="I272" s="194"/>
      <c r="K272" s="5"/>
      <c r="L272" s="5"/>
      <c r="M272" s="5"/>
    </row>
    <row r="273" spans="1:13" hidden="1" outlineLevel="1" x14ac:dyDescent="0.3">
      <c r="A273" s="24" t="s">
        <v>6</v>
      </c>
      <c r="B273" s="24" t="e">
        <f>'Contractor Assumptions'!#REF!</f>
        <v>#REF!</v>
      </c>
      <c r="C273" s="95">
        <v>0</v>
      </c>
      <c r="D273" s="95">
        <v>0</v>
      </c>
      <c r="E273" s="95">
        <v>0</v>
      </c>
      <c r="F273" s="95">
        <v>0</v>
      </c>
      <c r="G273" s="95">
        <v>0</v>
      </c>
      <c r="H273" s="95"/>
      <c r="I273" s="194"/>
      <c r="K273" s="5"/>
      <c r="L273" s="5"/>
      <c r="M273" s="5"/>
    </row>
    <row r="274" spans="1:13" hidden="1" outlineLevel="1" x14ac:dyDescent="0.3">
      <c r="A274" s="24" t="s">
        <v>6</v>
      </c>
      <c r="B274" s="24" t="e">
        <f>'Contractor Assumptions'!#REF!</f>
        <v>#REF!</v>
      </c>
      <c r="C274" s="95">
        <v>0</v>
      </c>
      <c r="D274" s="95">
        <v>0</v>
      </c>
      <c r="E274" s="95">
        <v>0</v>
      </c>
      <c r="F274" s="95">
        <v>0</v>
      </c>
      <c r="G274" s="95">
        <v>0</v>
      </c>
      <c r="H274" s="95"/>
      <c r="I274" s="194"/>
      <c r="K274" s="5"/>
      <c r="L274" s="5"/>
      <c r="M274" s="5"/>
    </row>
    <row r="275" spans="1:13" hidden="1" outlineLevel="1" x14ac:dyDescent="0.3">
      <c r="A275" s="24" t="s">
        <v>6</v>
      </c>
      <c r="B275" s="24" t="e">
        <f>'Contractor Assumptions'!#REF!</f>
        <v>#REF!</v>
      </c>
      <c r="C275" s="95">
        <v>0</v>
      </c>
      <c r="D275" s="95">
        <v>0</v>
      </c>
      <c r="E275" s="95">
        <v>0</v>
      </c>
      <c r="F275" s="95">
        <v>0</v>
      </c>
      <c r="G275" s="95">
        <v>0</v>
      </c>
      <c r="H275" s="95"/>
      <c r="I275" s="194"/>
      <c r="K275" s="5"/>
      <c r="L275" s="5"/>
      <c r="M275" s="5"/>
    </row>
    <row r="276" spans="1:13" hidden="1" outlineLevel="1" x14ac:dyDescent="0.3">
      <c r="A276" s="24" t="s">
        <v>6</v>
      </c>
      <c r="B276" s="24" t="str">
        <f>'Contractor Assumptions'!B6</f>
        <v>Metropolitan Water District of Southern California</v>
      </c>
      <c r="C276" s="95">
        <v>0</v>
      </c>
      <c r="D276" s="95">
        <v>0</v>
      </c>
      <c r="E276" s="95">
        <v>0</v>
      </c>
      <c r="F276" s="95">
        <v>0</v>
      </c>
      <c r="G276" s="95">
        <v>18</v>
      </c>
      <c r="H276" s="95"/>
      <c r="I276" s="194"/>
      <c r="K276" s="5"/>
      <c r="L276" s="5"/>
      <c r="M276" s="5"/>
    </row>
    <row r="277" spans="1:13" hidden="1" outlineLevel="1" x14ac:dyDescent="0.3">
      <c r="A277" s="24" t="s">
        <v>6</v>
      </c>
      <c r="B277" s="24" t="e">
        <f>'Contractor Assumptions'!#REF!</f>
        <v>#REF!</v>
      </c>
      <c r="C277" s="95">
        <v>0</v>
      </c>
      <c r="D277" s="95">
        <v>0</v>
      </c>
      <c r="E277" s="95">
        <v>0</v>
      </c>
      <c r="F277" s="95">
        <v>0</v>
      </c>
      <c r="G277" s="95">
        <v>0</v>
      </c>
      <c r="H277" s="95"/>
      <c r="I277" s="194"/>
      <c r="K277" s="5"/>
      <c r="L277" s="5"/>
      <c r="M277" s="5"/>
    </row>
    <row r="278" spans="1:13" hidden="1" outlineLevel="1" x14ac:dyDescent="0.3">
      <c r="A278" s="24" t="s">
        <v>6</v>
      </c>
      <c r="B278" s="24" t="e">
        <f>'Contractor Assumptions'!#REF!</f>
        <v>#REF!</v>
      </c>
      <c r="C278" s="95">
        <v>0</v>
      </c>
      <c r="D278" s="95">
        <v>0</v>
      </c>
      <c r="E278" s="95">
        <v>0</v>
      </c>
      <c r="F278" s="95">
        <v>0</v>
      </c>
      <c r="G278" s="95">
        <v>0</v>
      </c>
      <c r="H278" s="95"/>
      <c r="I278" s="194"/>
      <c r="K278" s="5"/>
      <c r="L278" s="5"/>
      <c r="M278" s="5"/>
    </row>
    <row r="279" spans="1:13" hidden="1" outlineLevel="1" x14ac:dyDescent="0.3">
      <c r="A279" s="24" t="s">
        <v>6</v>
      </c>
      <c r="B279" s="24" t="e">
        <f>'Contractor Assumptions'!#REF!</f>
        <v>#REF!</v>
      </c>
      <c r="C279" s="95">
        <v>0</v>
      </c>
      <c r="D279" s="95">
        <v>0</v>
      </c>
      <c r="E279" s="95">
        <v>0</v>
      </c>
      <c r="F279" s="95">
        <v>0</v>
      </c>
      <c r="G279" s="95">
        <v>0</v>
      </c>
      <c r="H279" s="95"/>
      <c r="I279" s="194"/>
      <c r="K279" s="5"/>
      <c r="L279" s="5"/>
      <c r="M279" s="5"/>
    </row>
    <row r="280" spans="1:13" hidden="1" outlineLevel="1" x14ac:dyDescent="0.3">
      <c r="A280" s="24" t="s">
        <v>6</v>
      </c>
      <c r="B280" s="24" t="e">
        <f>'Contractor Assumptions'!#REF!</f>
        <v>#REF!</v>
      </c>
      <c r="C280" s="95">
        <v>0</v>
      </c>
      <c r="D280" s="95">
        <v>0</v>
      </c>
      <c r="E280" s="95">
        <v>0</v>
      </c>
      <c r="F280" s="95">
        <v>0</v>
      </c>
      <c r="G280" s="95">
        <v>0</v>
      </c>
      <c r="H280" s="95"/>
      <c r="I280" s="194"/>
      <c r="K280" s="5"/>
      <c r="L280" s="5"/>
      <c r="M280" s="5"/>
    </row>
    <row r="281" spans="1:13" hidden="1" outlineLevel="1" x14ac:dyDescent="0.3">
      <c r="A281" s="24" t="s">
        <v>6</v>
      </c>
      <c r="B281" s="24" t="e">
        <f>'Contractor Assumptions'!#REF!</f>
        <v>#REF!</v>
      </c>
      <c r="C281" s="95">
        <v>0</v>
      </c>
      <c r="D281" s="95">
        <v>0</v>
      </c>
      <c r="E281" s="95">
        <v>0</v>
      </c>
      <c r="F281" s="95">
        <v>0</v>
      </c>
      <c r="G281" s="95">
        <v>0</v>
      </c>
      <c r="H281" s="95"/>
      <c r="I281" s="194"/>
      <c r="K281" s="5"/>
      <c r="L281" s="5"/>
      <c r="M281" s="5"/>
    </row>
    <row r="282" spans="1:13" hidden="1" outlineLevel="1" x14ac:dyDescent="0.3">
      <c r="A282" s="24" t="s">
        <v>6</v>
      </c>
      <c r="B282" s="24" t="e">
        <f>'Contractor Assumptions'!#REF!</f>
        <v>#REF!</v>
      </c>
      <c r="C282" s="95">
        <v>0</v>
      </c>
      <c r="D282" s="95">
        <v>0</v>
      </c>
      <c r="E282" s="95">
        <v>0</v>
      </c>
      <c r="F282" s="95">
        <v>0</v>
      </c>
      <c r="G282" s="95">
        <v>0</v>
      </c>
      <c r="H282" s="95"/>
      <c r="I282" s="194"/>
      <c r="K282" s="5"/>
      <c r="L282" s="5"/>
      <c r="M282" s="5"/>
    </row>
    <row r="283" spans="1:13" collapsed="1" x14ac:dyDescent="0.3">
      <c r="A283" s="24"/>
      <c r="B283" s="24"/>
      <c r="C283" s="24"/>
      <c r="D283" s="24"/>
      <c r="E283" s="24"/>
      <c r="F283" s="24"/>
      <c r="G283" s="24"/>
      <c r="H283" s="24"/>
      <c r="I283" s="182"/>
      <c r="K283" s="5"/>
      <c r="L283" s="5"/>
      <c r="M283" s="5"/>
    </row>
    <row r="284" spans="1:13" x14ac:dyDescent="0.3">
      <c r="A284" s="75"/>
      <c r="B284" s="76" t="s">
        <v>204</v>
      </c>
      <c r="C284" s="157">
        <f>AVERAGE(C286:C327)</f>
        <v>0</v>
      </c>
      <c r="D284" s="157">
        <f>AVERAGE(D286:D327)</f>
        <v>0</v>
      </c>
      <c r="E284" s="157">
        <f t="shared" ref="E284:G284" si="4">AVERAGE(E286:E327)</f>
        <v>0</v>
      </c>
      <c r="F284" s="157">
        <f t="shared" si="4"/>
        <v>0</v>
      </c>
      <c r="G284" s="157">
        <f t="shared" si="4"/>
        <v>23.80952380952381</v>
      </c>
      <c r="H284" s="75"/>
      <c r="I284" s="194"/>
    </row>
    <row r="285" spans="1:13" x14ac:dyDescent="0.3">
      <c r="A285" s="64" t="s">
        <v>0</v>
      </c>
      <c r="B285" s="64" t="s">
        <v>11</v>
      </c>
      <c r="C285" s="64">
        <v>2025</v>
      </c>
      <c r="D285" s="64">
        <v>2030</v>
      </c>
      <c r="E285" s="64">
        <v>2035</v>
      </c>
      <c r="F285" s="64">
        <v>2040</v>
      </c>
      <c r="G285" s="64">
        <v>2045</v>
      </c>
      <c r="H285" s="64" t="s">
        <v>8</v>
      </c>
      <c r="I285" s="194"/>
    </row>
    <row r="286" spans="1:13" hidden="1" outlineLevel="1" x14ac:dyDescent="0.3">
      <c r="A286" s="24" t="s">
        <v>225</v>
      </c>
      <c r="B286" s="24" t="e">
        <f>'Contractor Assumptions'!#REF!</f>
        <v>#REF!</v>
      </c>
      <c r="C286" s="95">
        <v>0</v>
      </c>
      <c r="D286" s="95">
        <v>0</v>
      </c>
      <c r="E286" s="95">
        <v>0</v>
      </c>
      <c r="F286" s="95">
        <v>0</v>
      </c>
      <c r="G286" s="95">
        <v>0</v>
      </c>
      <c r="H286" s="95"/>
      <c r="I286" s="194"/>
    </row>
    <row r="287" spans="1:13" hidden="1" outlineLevel="1" x14ac:dyDescent="0.3">
      <c r="A287" s="24" t="s">
        <v>225</v>
      </c>
      <c r="B287" s="24" t="e">
        <f>'Contractor Assumptions'!#REF!</f>
        <v>#REF!</v>
      </c>
      <c r="C287" s="95">
        <v>0</v>
      </c>
      <c r="D287" s="95">
        <v>0</v>
      </c>
      <c r="E287" s="95">
        <v>0</v>
      </c>
      <c r="F287" s="95">
        <v>0</v>
      </c>
      <c r="G287" s="95">
        <v>0</v>
      </c>
      <c r="H287" s="95"/>
      <c r="I287" s="194"/>
    </row>
    <row r="288" spans="1:13" hidden="1" outlineLevel="1" x14ac:dyDescent="0.3">
      <c r="A288" s="24" t="s">
        <v>225</v>
      </c>
      <c r="B288" s="24" t="e">
        <f>'Contractor Assumptions'!#REF!</f>
        <v>#REF!</v>
      </c>
      <c r="C288" s="95">
        <v>0</v>
      </c>
      <c r="D288" s="95">
        <v>0</v>
      </c>
      <c r="E288" s="95">
        <v>0</v>
      </c>
      <c r="F288" s="95">
        <v>0</v>
      </c>
      <c r="G288" s="95">
        <v>0</v>
      </c>
      <c r="H288" s="95"/>
      <c r="I288" s="194"/>
    </row>
    <row r="289" spans="1:13" hidden="1" outlineLevel="1" x14ac:dyDescent="0.3">
      <c r="A289" s="24" t="s">
        <v>225</v>
      </c>
      <c r="B289" s="24" t="e">
        <f>'Contractor Assumptions'!#REF!</f>
        <v>#REF!</v>
      </c>
      <c r="C289" s="95">
        <v>0</v>
      </c>
      <c r="D289" s="95">
        <v>0</v>
      </c>
      <c r="E289" s="95">
        <v>0</v>
      </c>
      <c r="F289" s="95">
        <v>0</v>
      </c>
      <c r="G289" s="95">
        <v>0</v>
      </c>
      <c r="H289" s="95"/>
      <c r="I289" s="194"/>
      <c r="K289" s="5"/>
      <c r="L289" s="5"/>
      <c r="M289" s="5"/>
    </row>
    <row r="290" spans="1:13" hidden="1" outlineLevel="1" x14ac:dyDescent="0.3">
      <c r="A290" s="24" t="s">
        <v>225</v>
      </c>
      <c r="B290" s="24" t="e">
        <f>'Contractor Assumptions'!#REF!</f>
        <v>#REF!</v>
      </c>
      <c r="C290" s="95">
        <v>0</v>
      </c>
      <c r="D290" s="95">
        <v>0</v>
      </c>
      <c r="E290" s="95">
        <v>0</v>
      </c>
      <c r="F290" s="95">
        <v>0</v>
      </c>
      <c r="G290" s="95">
        <v>0</v>
      </c>
      <c r="H290" s="95"/>
      <c r="I290" s="194"/>
      <c r="K290" s="5"/>
      <c r="L290" s="5"/>
      <c r="M290" s="5"/>
    </row>
    <row r="291" spans="1:13" hidden="1" outlineLevel="1" x14ac:dyDescent="0.3">
      <c r="A291" s="24" t="s">
        <v>225</v>
      </c>
      <c r="B291" s="24" t="e">
        <f>'Contractor Assumptions'!#REF!</f>
        <v>#REF!</v>
      </c>
      <c r="C291" s="95">
        <v>0</v>
      </c>
      <c r="D291" s="95">
        <v>0</v>
      </c>
      <c r="E291" s="95">
        <v>0</v>
      </c>
      <c r="F291" s="95">
        <v>0</v>
      </c>
      <c r="G291" s="95">
        <v>0</v>
      </c>
      <c r="H291" s="95"/>
      <c r="I291" s="194"/>
      <c r="K291" s="5"/>
      <c r="L291" s="5"/>
      <c r="M291" s="5"/>
    </row>
    <row r="292" spans="1:13" hidden="1" outlineLevel="1" x14ac:dyDescent="0.3">
      <c r="A292" s="24" t="s">
        <v>225</v>
      </c>
      <c r="B292" s="24" t="e">
        <f>'Contractor Assumptions'!#REF!</f>
        <v>#REF!</v>
      </c>
      <c r="C292" s="95">
        <v>0</v>
      </c>
      <c r="D292" s="95">
        <v>0</v>
      </c>
      <c r="E292" s="95">
        <v>0</v>
      </c>
      <c r="F292" s="95">
        <v>0</v>
      </c>
      <c r="G292" s="95">
        <v>0</v>
      </c>
      <c r="H292" s="95"/>
      <c r="I292" s="194"/>
      <c r="K292" s="5"/>
      <c r="L292" s="5"/>
      <c r="M292" s="5"/>
    </row>
    <row r="293" spans="1:13" hidden="1" outlineLevel="1" x14ac:dyDescent="0.3">
      <c r="A293" s="24" t="s">
        <v>225</v>
      </c>
      <c r="B293" s="24" t="e">
        <f>'Contractor Assumptions'!#REF!</f>
        <v>#REF!</v>
      </c>
      <c r="C293" s="95">
        <v>0</v>
      </c>
      <c r="D293" s="95">
        <v>0</v>
      </c>
      <c r="E293" s="95">
        <v>0</v>
      </c>
      <c r="F293" s="95">
        <v>0</v>
      </c>
      <c r="G293" s="95">
        <v>0</v>
      </c>
      <c r="H293" s="95"/>
      <c r="I293" s="194"/>
      <c r="K293" s="5"/>
      <c r="L293" s="5"/>
      <c r="M293" s="5"/>
    </row>
    <row r="294" spans="1:13" hidden="1" outlineLevel="1" x14ac:dyDescent="0.3">
      <c r="A294" s="24" t="s">
        <v>225</v>
      </c>
      <c r="B294" s="24" t="e">
        <f>'Contractor Assumptions'!#REF!</f>
        <v>#REF!</v>
      </c>
      <c r="C294" s="95">
        <v>0</v>
      </c>
      <c r="D294" s="95">
        <v>0</v>
      </c>
      <c r="E294" s="95">
        <v>0</v>
      </c>
      <c r="F294" s="95">
        <v>0</v>
      </c>
      <c r="G294" s="95">
        <v>0</v>
      </c>
      <c r="H294" s="95"/>
      <c r="I294" s="194"/>
      <c r="K294" s="5"/>
      <c r="L294" s="5"/>
      <c r="M294" s="5"/>
    </row>
    <row r="295" spans="1:13" hidden="1" outlineLevel="1" x14ac:dyDescent="0.3">
      <c r="A295" s="24" t="s">
        <v>225</v>
      </c>
      <c r="B295" s="24" t="e">
        <f>'Contractor Assumptions'!#REF!</f>
        <v>#REF!</v>
      </c>
      <c r="C295" s="95">
        <v>0</v>
      </c>
      <c r="D295" s="95">
        <v>0</v>
      </c>
      <c r="E295" s="95">
        <v>0</v>
      </c>
      <c r="F295" s="95">
        <v>0</v>
      </c>
      <c r="G295" s="95">
        <v>0</v>
      </c>
      <c r="H295" s="95"/>
      <c r="I295" s="194"/>
      <c r="K295" s="5"/>
      <c r="L295" s="5"/>
      <c r="M295" s="5"/>
    </row>
    <row r="296" spans="1:13" hidden="1" outlineLevel="1" x14ac:dyDescent="0.3">
      <c r="A296" s="24" t="s">
        <v>225</v>
      </c>
      <c r="B296" s="24" t="e">
        <f>'Contractor Assumptions'!#REF!</f>
        <v>#REF!</v>
      </c>
      <c r="C296" s="95">
        <v>0</v>
      </c>
      <c r="D296" s="95">
        <v>0</v>
      </c>
      <c r="E296" s="95">
        <v>0</v>
      </c>
      <c r="F296" s="95">
        <v>0</v>
      </c>
      <c r="G296" s="95">
        <v>0</v>
      </c>
      <c r="H296" s="95"/>
      <c r="I296" s="194"/>
      <c r="K296" s="5"/>
      <c r="L296" s="5"/>
      <c r="M296" s="5"/>
    </row>
    <row r="297" spans="1:13" hidden="1" outlineLevel="1" x14ac:dyDescent="0.3">
      <c r="A297" s="24" t="s">
        <v>225</v>
      </c>
      <c r="B297" s="24" t="e">
        <f>'Contractor Assumptions'!#REF!</f>
        <v>#REF!</v>
      </c>
      <c r="C297" s="95">
        <v>0</v>
      </c>
      <c r="D297" s="95">
        <v>0</v>
      </c>
      <c r="E297" s="95">
        <v>0</v>
      </c>
      <c r="F297" s="95">
        <v>0</v>
      </c>
      <c r="G297" s="95">
        <v>0</v>
      </c>
      <c r="H297" s="95"/>
      <c r="I297" s="194"/>
      <c r="K297" s="5"/>
      <c r="L297" s="5"/>
      <c r="M297" s="5"/>
    </row>
    <row r="298" spans="1:13" hidden="1" outlineLevel="1" x14ac:dyDescent="0.3">
      <c r="A298" s="24" t="s">
        <v>225</v>
      </c>
      <c r="B298" s="24" t="e">
        <f>'Contractor Assumptions'!#REF!</f>
        <v>#REF!</v>
      </c>
      <c r="C298" s="95">
        <v>0</v>
      </c>
      <c r="D298" s="95">
        <v>0</v>
      </c>
      <c r="E298" s="95">
        <v>0</v>
      </c>
      <c r="F298" s="95">
        <v>0</v>
      </c>
      <c r="G298" s="95">
        <v>0</v>
      </c>
      <c r="H298" s="95"/>
      <c r="I298" s="194"/>
      <c r="K298" s="5"/>
      <c r="L298" s="5"/>
      <c r="M298" s="5"/>
    </row>
    <row r="299" spans="1:13" hidden="1" outlineLevel="1" x14ac:dyDescent="0.3">
      <c r="A299" s="24" t="s">
        <v>225</v>
      </c>
      <c r="B299" s="24" t="e">
        <f>'Contractor Assumptions'!#REF!</f>
        <v>#REF!</v>
      </c>
      <c r="C299" s="95">
        <v>0</v>
      </c>
      <c r="D299" s="95">
        <v>0</v>
      </c>
      <c r="E299" s="95">
        <v>0</v>
      </c>
      <c r="F299" s="95">
        <v>0</v>
      </c>
      <c r="G299" s="95">
        <v>0</v>
      </c>
      <c r="H299" s="95"/>
      <c r="I299" s="194"/>
      <c r="K299" s="5"/>
      <c r="L299" s="5"/>
      <c r="M299" s="5"/>
    </row>
    <row r="300" spans="1:13" hidden="1" outlineLevel="1" x14ac:dyDescent="0.3">
      <c r="A300" s="24" t="s">
        <v>225</v>
      </c>
      <c r="B300" s="24" t="e">
        <f>'Contractor Assumptions'!#REF!</f>
        <v>#REF!</v>
      </c>
      <c r="C300" s="95">
        <v>0</v>
      </c>
      <c r="D300" s="95">
        <v>0</v>
      </c>
      <c r="E300" s="95">
        <v>0</v>
      </c>
      <c r="F300" s="95">
        <v>0</v>
      </c>
      <c r="G300" s="95">
        <v>0</v>
      </c>
      <c r="H300" s="95"/>
      <c r="I300" s="194"/>
      <c r="K300" s="5"/>
      <c r="L300" s="5"/>
      <c r="M300" s="5"/>
    </row>
    <row r="301" spans="1:13" hidden="1" outlineLevel="1" x14ac:dyDescent="0.3">
      <c r="A301" s="24" t="s">
        <v>225</v>
      </c>
      <c r="B301" s="24" t="e">
        <f>'Contractor Assumptions'!#REF!</f>
        <v>#REF!</v>
      </c>
      <c r="C301" s="95">
        <v>0</v>
      </c>
      <c r="D301" s="95">
        <v>0</v>
      </c>
      <c r="E301" s="95">
        <v>0</v>
      </c>
      <c r="F301" s="95">
        <v>0</v>
      </c>
      <c r="G301" s="95">
        <v>0</v>
      </c>
      <c r="H301" s="95"/>
      <c r="I301" s="194"/>
      <c r="K301" s="5"/>
      <c r="L301" s="5"/>
      <c r="M301" s="5"/>
    </row>
    <row r="302" spans="1:13" hidden="1" outlineLevel="1" x14ac:dyDescent="0.3">
      <c r="A302" s="24" t="s">
        <v>225</v>
      </c>
      <c r="B302" s="24" t="e">
        <f>'Contractor Assumptions'!#REF!</f>
        <v>#REF!</v>
      </c>
      <c r="C302" s="95">
        <v>0</v>
      </c>
      <c r="D302" s="95">
        <v>0</v>
      </c>
      <c r="E302" s="95">
        <v>0</v>
      </c>
      <c r="F302" s="95">
        <v>0</v>
      </c>
      <c r="G302" s="95">
        <v>0</v>
      </c>
      <c r="H302" s="95"/>
      <c r="I302" s="194"/>
      <c r="K302" s="5"/>
      <c r="L302" s="5"/>
      <c r="M302" s="5"/>
    </row>
    <row r="303" spans="1:13" hidden="1" outlineLevel="1" x14ac:dyDescent="0.3">
      <c r="A303" s="24" t="s">
        <v>225</v>
      </c>
      <c r="B303" s="24" t="e">
        <f>'Contractor Assumptions'!#REF!</f>
        <v>#REF!</v>
      </c>
      <c r="C303" s="95">
        <v>0</v>
      </c>
      <c r="D303" s="95">
        <v>0</v>
      </c>
      <c r="E303" s="95">
        <v>0</v>
      </c>
      <c r="F303" s="95">
        <v>0</v>
      </c>
      <c r="G303" s="95">
        <v>0</v>
      </c>
      <c r="H303" s="95"/>
      <c r="I303" s="194"/>
      <c r="K303" s="5"/>
      <c r="L303" s="5"/>
      <c r="M303" s="5"/>
    </row>
    <row r="304" spans="1:13" hidden="1" outlineLevel="1" x14ac:dyDescent="0.3">
      <c r="A304" s="24" t="s">
        <v>225</v>
      </c>
      <c r="B304" s="24" t="e">
        <f>'Contractor Assumptions'!#REF!</f>
        <v>#REF!</v>
      </c>
      <c r="C304" s="95">
        <v>0</v>
      </c>
      <c r="D304" s="95">
        <v>0</v>
      </c>
      <c r="E304" s="95">
        <v>0</v>
      </c>
      <c r="F304" s="95">
        <v>0</v>
      </c>
      <c r="G304" s="95">
        <v>0</v>
      </c>
      <c r="H304" s="95"/>
      <c r="I304" s="194"/>
      <c r="K304" s="5"/>
      <c r="L304" s="5"/>
      <c r="M304" s="5"/>
    </row>
    <row r="305" spans="1:13" hidden="1" outlineLevel="1" x14ac:dyDescent="0.3">
      <c r="A305" s="24" t="s">
        <v>225</v>
      </c>
      <c r="B305" s="24" t="e">
        <f>'Contractor Assumptions'!#REF!</f>
        <v>#REF!</v>
      </c>
      <c r="C305" s="95">
        <v>0</v>
      </c>
      <c r="D305" s="95">
        <v>0</v>
      </c>
      <c r="E305" s="95">
        <v>0</v>
      </c>
      <c r="F305" s="95">
        <v>0</v>
      </c>
      <c r="G305" s="95">
        <v>0</v>
      </c>
      <c r="H305" s="95"/>
      <c r="I305" s="194"/>
      <c r="K305" s="5"/>
      <c r="L305" s="5"/>
      <c r="M305" s="5"/>
    </row>
    <row r="306" spans="1:13" hidden="1" outlineLevel="1" x14ac:dyDescent="0.3">
      <c r="A306" s="24" t="s">
        <v>225</v>
      </c>
      <c r="B306" s="24" t="e">
        <f>'Contractor Assumptions'!#REF!</f>
        <v>#REF!</v>
      </c>
      <c r="C306" s="95">
        <v>0</v>
      </c>
      <c r="D306" s="95">
        <v>0</v>
      </c>
      <c r="E306" s="95">
        <v>0</v>
      </c>
      <c r="F306" s="95">
        <v>0</v>
      </c>
      <c r="G306" s="95">
        <v>0</v>
      </c>
      <c r="H306" s="95"/>
      <c r="I306" s="194"/>
      <c r="K306" s="5"/>
      <c r="L306" s="5"/>
      <c r="M306" s="5"/>
    </row>
    <row r="307" spans="1:13" hidden="1" outlineLevel="1" x14ac:dyDescent="0.3">
      <c r="A307" s="24" t="s">
        <v>225</v>
      </c>
      <c r="B307" s="24" t="e">
        <f>'Contractor Assumptions'!#REF!</f>
        <v>#REF!</v>
      </c>
      <c r="C307" s="95">
        <v>0</v>
      </c>
      <c r="D307" s="95">
        <v>0</v>
      </c>
      <c r="E307" s="95">
        <v>0</v>
      </c>
      <c r="F307" s="95">
        <v>0</v>
      </c>
      <c r="G307" s="95">
        <v>0</v>
      </c>
      <c r="H307" s="95"/>
      <c r="I307" s="194"/>
      <c r="K307" s="5"/>
      <c r="L307" s="5"/>
      <c r="M307" s="5"/>
    </row>
    <row r="308" spans="1:13" hidden="1" outlineLevel="1" x14ac:dyDescent="0.3">
      <c r="A308" s="24" t="s">
        <v>225</v>
      </c>
      <c r="B308" s="24" t="e">
        <f>'Contractor Assumptions'!#REF!</f>
        <v>#REF!</v>
      </c>
      <c r="C308" s="95">
        <v>0</v>
      </c>
      <c r="D308" s="95">
        <v>0</v>
      </c>
      <c r="E308" s="95">
        <v>0</v>
      </c>
      <c r="F308" s="95">
        <v>0</v>
      </c>
      <c r="G308" s="95">
        <v>0</v>
      </c>
      <c r="H308" s="95"/>
      <c r="I308" s="194"/>
      <c r="K308" s="5"/>
      <c r="L308" s="5"/>
      <c r="M308" s="5"/>
    </row>
    <row r="309" spans="1:13" hidden="1" outlineLevel="1" x14ac:dyDescent="0.3">
      <c r="A309" s="24" t="s">
        <v>225</v>
      </c>
      <c r="B309" s="24" t="e">
        <f>'Contractor Assumptions'!#REF!</f>
        <v>#REF!</v>
      </c>
      <c r="C309" s="95">
        <v>0</v>
      </c>
      <c r="D309" s="95">
        <v>0</v>
      </c>
      <c r="E309" s="95">
        <v>0</v>
      </c>
      <c r="F309" s="95">
        <v>0</v>
      </c>
      <c r="G309" s="95">
        <v>0</v>
      </c>
      <c r="H309" s="95"/>
      <c r="I309" s="194"/>
      <c r="K309" s="5"/>
      <c r="L309" s="5"/>
      <c r="M309" s="5"/>
    </row>
    <row r="310" spans="1:13" hidden="1" outlineLevel="1" x14ac:dyDescent="0.3">
      <c r="A310" s="24" t="s">
        <v>225</v>
      </c>
      <c r="B310" s="24" t="e">
        <f>'Contractor Assumptions'!#REF!</f>
        <v>#REF!</v>
      </c>
      <c r="C310" s="95">
        <v>0</v>
      </c>
      <c r="D310" s="95">
        <v>0</v>
      </c>
      <c r="E310" s="95">
        <v>0</v>
      </c>
      <c r="F310" s="95">
        <v>0</v>
      </c>
      <c r="G310" s="95">
        <v>0</v>
      </c>
      <c r="H310" s="95"/>
      <c r="I310" s="194"/>
      <c r="K310" s="5"/>
      <c r="L310" s="5"/>
      <c r="M310" s="5"/>
    </row>
    <row r="311" spans="1:13" hidden="1" outlineLevel="1" x14ac:dyDescent="0.3">
      <c r="A311" s="24" t="s">
        <v>225</v>
      </c>
      <c r="B311" s="24" t="e">
        <f>'Contractor Assumptions'!#REF!</f>
        <v>#REF!</v>
      </c>
      <c r="C311" s="95">
        <v>0</v>
      </c>
      <c r="D311" s="95">
        <v>0</v>
      </c>
      <c r="E311" s="95">
        <v>0</v>
      </c>
      <c r="F311" s="95">
        <v>0</v>
      </c>
      <c r="G311" s="95">
        <v>0</v>
      </c>
      <c r="H311" s="95"/>
      <c r="I311" s="194"/>
      <c r="K311" s="5"/>
      <c r="L311" s="5"/>
      <c r="M311" s="5"/>
    </row>
    <row r="312" spans="1:13" hidden="1" outlineLevel="1" x14ac:dyDescent="0.3">
      <c r="A312" s="24" t="s">
        <v>225</v>
      </c>
      <c r="B312" s="24" t="e">
        <f>'Contractor Assumptions'!#REF!</f>
        <v>#REF!</v>
      </c>
      <c r="C312" s="95">
        <v>0</v>
      </c>
      <c r="D312" s="95">
        <v>0</v>
      </c>
      <c r="E312" s="95">
        <v>0</v>
      </c>
      <c r="F312" s="95">
        <v>0</v>
      </c>
      <c r="G312" s="95">
        <v>0</v>
      </c>
      <c r="H312" s="95"/>
      <c r="I312" s="194"/>
      <c r="K312" s="5"/>
      <c r="L312" s="5"/>
      <c r="M312" s="5"/>
    </row>
    <row r="313" spans="1:13" hidden="1" outlineLevel="1" x14ac:dyDescent="0.3">
      <c r="A313" s="24" t="s">
        <v>225</v>
      </c>
      <c r="B313" s="24" t="e">
        <f>'Contractor Assumptions'!#REF!</f>
        <v>#REF!</v>
      </c>
      <c r="C313" s="95">
        <v>0</v>
      </c>
      <c r="D313" s="95">
        <v>0</v>
      </c>
      <c r="E313" s="95">
        <v>0</v>
      </c>
      <c r="F313" s="95">
        <v>0</v>
      </c>
      <c r="G313" s="95">
        <v>0</v>
      </c>
      <c r="H313" s="95"/>
      <c r="I313" s="194"/>
      <c r="K313" s="5"/>
      <c r="L313" s="5"/>
      <c r="M313" s="5"/>
    </row>
    <row r="314" spans="1:13" hidden="1" outlineLevel="1" x14ac:dyDescent="0.3">
      <c r="A314" s="24" t="s">
        <v>225</v>
      </c>
      <c r="B314" s="24" t="e">
        <f>'Contractor Assumptions'!#REF!</f>
        <v>#REF!</v>
      </c>
      <c r="C314" s="95">
        <v>0</v>
      </c>
      <c r="D314" s="95">
        <v>0</v>
      </c>
      <c r="E314" s="95">
        <v>0</v>
      </c>
      <c r="F314" s="95">
        <v>0</v>
      </c>
      <c r="G314" s="95">
        <v>0</v>
      </c>
      <c r="H314" s="95"/>
      <c r="I314" s="194"/>
      <c r="K314" s="5"/>
      <c r="L314" s="5"/>
      <c r="M314" s="5"/>
    </row>
    <row r="315" spans="1:13" hidden="1" outlineLevel="1" x14ac:dyDescent="0.3">
      <c r="A315" s="24" t="s">
        <v>225</v>
      </c>
      <c r="B315" s="24" t="e">
        <f>'Contractor Assumptions'!#REF!</f>
        <v>#REF!</v>
      </c>
      <c r="C315" s="95">
        <v>0</v>
      </c>
      <c r="D315" s="95">
        <v>0</v>
      </c>
      <c r="E315" s="95">
        <v>0</v>
      </c>
      <c r="F315" s="95">
        <v>0</v>
      </c>
      <c r="G315" s="95">
        <v>0</v>
      </c>
      <c r="H315" s="95"/>
      <c r="I315" s="194"/>
      <c r="K315" s="5"/>
      <c r="L315" s="5"/>
      <c r="M315" s="5"/>
    </row>
    <row r="316" spans="1:13" hidden="1" outlineLevel="1" x14ac:dyDescent="0.3">
      <c r="A316" s="24" t="s">
        <v>225</v>
      </c>
      <c r="B316" s="24" t="e">
        <f>'Contractor Assumptions'!#REF!</f>
        <v>#REF!</v>
      </c>
      <c r="C316" s="95">
        <v>0</v>
      </c>
      <c r="D316" s="95">
        <v>0</v>
      </c>
      <c r="E316" s="95">
        <v>0</v>
      </c>
      <c r="F316" s="95">
        <v>0</v>
      </c>
      <c r="G316" s="95">
        <v>0</v>
      </c>
      <c r="H316" s="95"/>
      <c r="I316" s="194"/>
      <c r="K316" s="5"/>
      <c r="L316" s="5"/>
      <c r="M316" s="5"/>
    </row>
    <row r="317" spans="1:13" hidden="1" outlineLevel="1" x14ac:dyDescent="0.3">
      <c r="A317" s="24" t="s">
        <v>225</v>
      </c>
      <c r="B317" s="24" t="e">
        <f>'Contractor Assumptions'!#REF!</f>
        <v>#REF!</v>
      </c>
      <c r="C317" s="95">
        <v>0</v>
      </c>
      <c r="D317" s="95">
        <v>0</v>
      </c>
      <c r="E317" s="95">
        <v>0</v>
      </c>
      <c r="F317" s="95">
        <v>0</v>
      </c>
      <c r="G317" s="95">
        <v>0</v>
      </c>
      <c r="H317" s="95"/>
      <c r="I317" s="194"/>
      <c r="K317" s="5"/>
      <c r="L317" s="5"/>
      <c r="M317" s="5"/>
    </row>
    <row r="318" spans="1:13" hidden="1" outlineLevel="1" x14ac:dyDescent="0.3">
      <c r="A318" s="24" t="s">
        <v>225</v>
      </c>
      <c r="B318" s="24" t="e">
        <f>'Contractor Assumptions'!#REF!</f>
        <v>#REF!</v>
      </c>
      <c r="C318" s="95">
        <v>0</v>
      </c>
      <c r="D318" s="95">
        <v>0</v>
      </c>
      <c r="E318" s="95">
        <v>0</v>
      </c>
      <c r="F318" s="95">
        <v>0</v>
      </c>
      <c r="G318" s="95">
        <v>0</v>
      </c>
      <c r="H318" s="95"/>
      <c r="I318" s="194"/>
      <c r="K318" s="5"/>
      <c r="L318" s="5"/>
      <c r="M318" s="5"/>
    </row>
    <row r="319" spans="1:13" hidden="1" outlineLevel="1" x14ac:dyDescent="0.3">
      <c r="A319" s="24" t="s">
        <v>225</v>
      </c>
      <c r="B319" s="24" t="e">
        <f>'Contractor Assumptions'!#REF!</f>
        <v>#REF!</v>
      </c>
      <c r="C319" s="95">
        <v>0</v>
      </c>
      <c r="D319" s="95">
        <v>0</v>
      </c>
      <c r="E319" s="95">
        <v>0</v>
      </c>
      <c r="F319" s="95">
        <v>0</v>
      </c>
      <c r="G319" s="95">
        <v>0</v>
      </c>
      <c r="H319" s="95"/>
      <c r="I319" s="194"/>
      <c r="K319" s="5"/>
      <c r="L319" s="5"/>
      <c r="M319" s="5"/>
    </row>
    <row r="320" spans="1:13" hidden="1" outlineLevel="1" x14ac:dyDescent="0.3">
      <c r="A320" s="24" t="s">
        <v>225</v>
      </c>
      <c r="B320" s="24" t="e">
        <f>'Contractor Assumptions'!#REF!</f>
        <v>#REF!</v>
      </c>
      <c r="C320" s="95">
        <v>0</v>
      </c>
      <c r="D320" s="95">
        <v>0</v>
      </c>
      <c r="E320" s="95">
        <v>0</v>
      </c>
      <c r="F320" s="95">
        <v>0</v>
      </c>
      <c r="G320" s="95">
        <v>0</v>
      </c>
      <c r="H320" s="95"/>
      <c r="I320" s="194"/>
      <c r="K320" s="5"/>
      <c r="L320" s="5"/>
      <c r="M320" s="5"/>
    </row>
    <row r="321" spans="1:13" hidden="1" outlineLevel="1" x14ac:dyDescent="0.3">
      <c r="A321" s="24" t="s">
        <v>225</v>
      </c>
      <c r="B321" s="24" t="e">
        <f>'Contractor Assumptions'!#REF!</f>
        <v>#REF!</v>
      </c>
      <c r="C321" s="95">
        <v>0</v>
      </c>
      <c r="D321" s="95">
        <v>0</v>
      </c>
      <c r="E321" s="95">
        <v>0</v>
      </c>
      <c r="F321" s="95">
        <v>0</v>
      </c>
      <c r="G321" s="95">
        <v>0</v>
      </c>
      <c r="H321" s="95"/>
      <c r="I321" s="194"/>
      <c r="K321" s="5"/>
      <c r="L321" s="5"/>
      <c r="M321" s="5"/>
    </row>
    <row r="322" spans="1:13" hidden="1" outlineLevel="1" x14ac:dyDescent="0.3">
      <c r="A322" s="24" t="s">
        <v>225</v>
      </c>
      <c r="B322" s="24" t="str">
        <f>'Contractor Assumptions'!B6</f>
        <v>Metropolitan Water District of Southern California</v>
      </c>
      <c r="C322" s="95">
        <v>0</v>
      </c>
      <c r="D322" s="95">
        <v>0</v>
      </c>
      <c r="E322" s="95">
        <v>0</v>
      </c>
      <c r="F322" s="95">
        <v>0</v>
      </c>
      <c r="G322" s="95">
        <v>1000</v>
      </c>
      <c r="H322" s="95"/>
      <c r="I322" s="194"/>
      <c r="K322" s="5"/>
      <c r="L322" s="5"/>
      <c r="M322" s="5"/>
    </row>
    <row r="323" spans="1:13" hidden="1" outlineLevel="1" x14ac:dyDescent="0.3">
      <c r="A323" s="24" t="s">
        <v>225</v>
      </c>
      <c r="B323" s="24" t="e">
        <f>'Contractor Assumptions'!#REF!</f>
        <v>#REF!</v>
      </c>
      <c r="C323" s="95">
        <v>0</v>
      </c>
      <c r="D323" s="95">
        <v>0</v>
      </c>
      <c r="E323" s="95">
        <v>0</v>
      </c>
      <c r="F323" s="95">
        <v>0</v>
      </c>
      <c r="G323" s="95">
        <v>0</v>
      </c>
      <c r="H323" s="95"/>
      <c r="I323" s="194"/>
      <c r="K323" s="5"/>
      <c r="L323" s="5"/>
      <c r="M323" s="5"/>
    </row>
    <row r="324" spans="1:13" hidden="1" outlineLevel="1" x14ac:dyDescent="0.3">
      <c r="A324" s="24" t="s">
        <v>225</v>
      </c>
      <c r="B324" s="24" t="e">
        <f>'Contractor Assumptions'!#REF!</f>
        <v>#REF!</v>
      </c>
      <c r="C324" s="95">
        <v>0</v>
      </c>
      <c r="D324" s="95">
        <v>0</v>
      </c>
      <c r="E324" s="95">
        <v>0</v>
      </c>
      <c r="F324" s="95">
        <v>0</v>
      </c>
      <c r="G324" s="95">
        <v>0</v>
      </c>
      <c r="H324" s="95"/>
      <c r="I324" s="194"/>
      <c r="K324" s="5"/>
      <c r="L324" s="5"/>
      <c r="M324" s="5"/>
    </row>
    <row r="325" spans="1:13" hidden="1" outlineLevel="1" x14ac:dyDescent="0.3">
      <c r="A325" s="24" t="s">
        <v>225</v>
      </c>
      <c r="B325" s="24" t="e">
        <f>'Contractor Assumptions'!#REF!</f>
        <v>#REF!</v>
      </c>
      <c r="C325" s="95">
        <v>0</v>
      </c>
      <c r="D325" s="95">
        <v>0</v>
      </c>
      <c r="E325" s="95">
        <v>0</v>
      </c>
      <c r="F325" s="95">
        <v>0</v>
      </c>
      <c r="G325" s="95">
        <v>0</v>
      </c>
      <c r="H325" s="95"/>
      <c r="I325" s="194"/>
      <c r="K325" s="5"/>
      <c r="L325" s="5"/>
      <c r="M325" s="5"/>
    </row>
    <row r="326" spans="1:13" hidden="1" outlineLevel="1" x14ac:dyDescent="0.3">
      <c r="A326" s="24" t="s">
        <v>225</v>
      </c>
      <c r="B326" s="24" t="e">
        <f>'Contractor Assumptions'!#REF!</f>
        <v>#REF!</v>
      </c>
      <c r="C326" s="95">
        <v>0</v>
      </c>
      <c r="D326" s="95">
        <v>0</v>
      </c>
      <c r="E326" s="95">
        <v>0</v>
      </c>
      <c r="F326" s="95">
        <v>0</v>
      </c>
      <c r="G326" s="95">
        <v>0</v>
      </c>
      <c r="H326" s="95"/>
      <c r="I326" s="194"/>
      <c r="K326" s="5"/>
      <c r="L326" s="5"/>
      <c r="M326" s="5"/>
    </row>
    <row r="327" spans="1:13" hidden="1" outlineLevel="1" x14ac:dyDescent="0.3">
      <c r="A327" s="24" t="s">
        <v>225</v>
      </c>
      <c r="B327" s="24" t="e">
        <f>'Contractor Assumptions'!#REF!</f>
        <v>#REF!</v>
      </c>
      <c r="C327" s="95">
        <v>0</v>
      </c>
      <c r="D327" s="95">
        <v>0</v>
      </c>
      <c r="E327" s="95">
        <v>0</v>
      </c>
      <c r="F327" s="95">
        <v>0</v>
      </c>
      <c r="G327" s="95">
        <v>0</v>
      </c>
      <c r="H327" s="95"/>
      <c r="I327" s="194"/>
      <c r="K327" s="5"/>
      <c r="L327" s="5"/>
      <c r="M327" s="5"/>
    </row>
    <row r="328" spans="1:13" hidden="1" outlineLevel="1" x14ac:dyDescent="0.3">
      <c r="A328" s="24" t="s">
        <v>225</v>
      </c>
      <c r="B328" s="24" t="e">
        <f>'Contractor Assumptions'!#REF!</f>
        <v>#REF!</v>
      </c>
      <c r="C328" s="95">
        <v>0</v>
      </c>
      <c r="D328" s="95">
        <v>0</v>
      </c>
      <c r="E328" s="95">
        <v>0</v>
      </c>
      <c r="F328" s="95">
        <v>0</v>
      </c>
      <c r="G328" s="95">
        <v>0</v>
      </c>
      <c r="H328" s="95"/>
      <c r="I328" s="194"/>
      <c r="K328" s="5"/>
      <c r="L328" s="5"/>
      <c r="M328" s="5"/>
    </row>
    <row r="329" spans="1:13" collapsed="1" x14ac:dyDescent="0.3">
      <c r="A329" s="24"/>
      <c r="B329" s="24"/>
      <c r="C329" s="24"/>
      <c r="D329" s="24"/>
      <c r="E329" s="24"/>
      <c r="F329" s="24"/>
      <c r="G329" s="24"/>
      <c r="H329" s="95"/>
      <c r="I329" s="182"/>
      <c r="K329" s="5"/>
      <c r="L329" s="5"/>
      <c r="M329" s="5"/>
    </row>
    <row r="330" spans="1:13" x14ac:dyDescent="0.3">
      <c r="A330" s="75"/>
      <c r="B330" s="76" t="s">
        <v>204</v>
      </c>
      <c r="C330" s="199">
        <f>AVERAGE(C332:C373)</f>
        <v>0</v>
      </c>
      <c r="D330" s="199">
        <f>AVERAGE(D332:D373)</f>
        <v>0</v>
      </c>
      <c r="E330" s="199">
        <f t="shared" ref="E330:G330" si="5">AVERAGE(E332:E373)</f>
        <v>0</v>
      </c>
      <c r="F330" s="199">
        <f t="shared" si="5"/>
        <v>0</v>
      </c>
      <c r="G330" s="157">
        <f t="shared" si="5"/>
        <v>23.80952380952381</v>
      </c>
      <c r="H330" s="75"/>
      <c r="I330" s="194"/>
    </row>
    <row r="331" spans="1:13" x14ac:dyDescent="0.3">
      <c r="A331" s="64" t="s">
        <v>0</v>
      </c>
      <c r="B331" s="64" t="s">
        <v>11</v>
      </c>
      <c r="C331" s="64">
        <v>2025</v>
      </c>
      <c r="D331" s="64">
        <v>2030</v>
      </c>
      <c r="E331" s="64">
        <v>2035</v>
      </c>
      <c r="F331" s="64">
        <v>2040</v>
      </c>
      <c r="G331" s="64">
        <v>2045</v>
      </c>
      <c r="H331" s="64" t="s">
        <v>8</v>
      </c>
      <c r="I331" s="194"/>
    </row>
    <row r="332" spans="1:13" hidden="1" outlineLevel="1" x14ac:dyDescent="0.3">
      <c r="A332" s="24" t="s">
        <v>226</v>
      </c>
      <c r="B332" s="24" t="e">
        <f>'Contractor Assumptions'!#REF!</f>
        <v>#REF!</v>
      </c>
      <c r="C332" s="95">
        <v>0</v>
      </c>
      <c r="D332" s="95">
        <v>0</v>
      </c>
      <c r="E332" s="95">
        <v>0</v>
      </c>
      <c r="F332" s="95">
        <v>0</v>
      </c>
      <c r="G332" s="95">
        <v>0</v>
      </c>
      <c r="H332" s="95"/>
      <c r="I332" s="194"/>
    </row>
    <row r="333" spans="1:13" hidden="1" outlineLevel="1" x14ac:dyDescent="0.3">
      <c r="A333" s="24" t="s">
        <v>226</v>
      </c>
      <c r="B333" s="24" t="e">
        <f>'Contractor Assumptions'!#REF!</f>
        <v>#REF!</v>
      </c>
      <c r="C333" s="95">
        <v>0</v>
      </c>
      <c r="D333" s="95">
        <v>0</v>
      </c>
      <c r="E333" s="95">
        <v>0</v>
      </c>
      <c r="F333" s="95">
        <v>0</v>
      </c>
      <c r="G333" s="95">
        <v>0</v>
      </c>
      <c r="H333" s="95"/>
      <c r="I333" s="194"/>
    </row>
    <row r="334" spans="1:13" hidden="1" outlineLevel="1" x14ac:dyDescent="0.3">
      <c r="A334" s="24" t="s">
        <v>226</v>
      </c>
      <c r="B334" s="24" t="e">
        <f>'Contractor Assumptions'!#REF!</f>
        <v>#REF!</v>
      </c>
      <c r="C334" s="95">
        <v>0</v>
      </c>
      <c r="D334" s="95">
        <v>0</v>
      </c>
      <c r="E334" s="95">
        <v>0</v>
      </c>
      <c r="F334" s="95">
        <v>0</v>
      </c>
      <c r="G334" s="95">
        <v>0</v>
      </c>
      <c r="H334" s="95"/>
      <c r="I334" s="194"/>
    </row>
    <row r="335" spans="1:13" hidden="1" outlineLevel="1" x14ac:dyDescent="0.3">
      <c r="A335" s="24" t="s">
        <v>226</v>
      </c>
      <c r="B335" s="24" t="e">
        <f>'Contractor Assumptions'!#REF!</f>
        <v>#REF!</v>
      </c>
      <c r="C335" s="95">
        <v>0</v>
      </c>
      <c r="D335" s="95">
        <v>0</v>
      </c>
      <c r="E335" s="95">
        <v>0</v>
      </c>
      <c r="F335" s="95">
        <v>0</v>
      </c>
      <c r="G335" s="95">
        <v>0</v>
      </c>
      <c r="H335" s="95"/>
      <c r="I335" s="194"/>
      <c r="K335" s="5"/>
      <c r="L335" s="5"/>
      <c r="M335" s="5"/>
    </row>
    <row r="336" spans="1:13" hidden="1" outlineLevel="1" x14ac:dyDescent="0.3">
      <c r="A336" s="24" t="s">
        <v>226</v>
      </c>
      <c r="B336" s="24" t="e">
        <f>'Contractor Assumptions'!#REF!</f>
        <v>#REF!</v>
      </c>
      <c r="C336" s="95">
        <v>0</v>
      </c>
      <c r="D336" s="95">
        <v>0</v>
      </c>
      <c r="E336" s="95">
        <v>0</v>
      </c>
      <c r="F336" s="95">
        <v>0</v>
      </c>
      <c r="G336" s="95">
        <v>0</v>
      </c>
      <c r="H336" s="95"/>
      <c r="I336" s="194"/>
      <c r="K336" s="5"/>
      <c r="L336" s="5"/>
      <c r="M336" s="5"/>
    </row>
    <row r="337" spans="1:13" hidden="1" outlineLevel="1" x14ac:dyDescent="0.3">
      <c r="A337" s="24" t="s">
        <v>226</v>
      </c>
      <c r="B337" s="24" t="e">
        <f>'Contractor Assumptions'!#REF!</f>
        <v>#REF!</v>
      </c>
      <c r="C337" s="95">
        <v>0</v>
      </c>
      <c r="D337" s="95">
        <v>0</v>
      </c>
      <c r="E337" s="95">
        <v>0</v>
      </c>
      <c r="F337" s="95">
        <v>0</v>
      </c>
      <c r="G337" s="95">
        <v>0</v>
      </c>
      <c r="H337" s="95"/>
      <c r="I337" s="194"/>
      <c r="K337" s="5"/>
      <c r="L337" s="5"/>
      <c r="M337" s="5"/>
    </row>
    <row r="338" spans="1:13" hidden="1" outlineLevel="1" x14ac:dyDescent="0.3">
      <c r="A338" s="24" t="s">
        <v>226</v>
      </c>
      <c r="B338" s="24" t="e">
        <f>'Contractor Assumptions'!#REF!</f>
        <v>#REF!</v>
      </c>
      <c r="C338" s="95">
        <v>0</v>
      </c>
      <c r="D338" s="95">
        <v>0</v>
      </c>
      <c r="E338" s="95">
        <v>0</v>
      </c>
      <c r="F338" s="95">
        <v>0</v>
      </c>
      <c r="G338" s="95">
        <v>0</v>
      </c>
      <c r="H338" s="95"/>
      <c r="I338" s="194"/>
      <c r="K338" s="5"/>
      <c r="L338" s="5"/>
      <c r="M338" s="5"/>
    </row>
    <row r="339" spans="1:13" hidden="1" outlineLevel="1" x14ac:dyDescent="0.3">
      <c r="A339" s="24" t="s">
        <v>226</v>
      </c>
      <c r="B339" s="24" t="e">
        <f>'Contractor Assumptions'!#REF!</f>
        <v>#REF!</v>
      </c>
      <c r="C339" s="95">
        <v>0</v>
      </c>
      <c r="D339" s="95">
        <v>0</v>
      </c>
      <c r="E339" s="95">
        <v>0</v>
      </c>
      <c r="F339" s="95">
        <v>0</v>
      </c>
      <c r="G339" s="95">
        <v>0</v>
      </c>
      <c r="H339" s="95"/>
      <c r="I339" s="194"/>
      <c r="K339" s="5"/>
      <c r="L339" s="5"/>
      <c r="M339" s="5"/>
    </row>
    <row r="340" spans="1:13" hidden="1" outlineLevel="1" x14ac:dyDescent="0.3">
      <c r="A340" s="24" t="s">
        <v>226</v>
      </c>
      <c r="B340" s="24" t="e">
        <f>'Contractor Assumptions'!#REF!</f>
        <v>#REF!</v>
      </c>
      <c r="C340" s="95">
        <v>0</v>
      </c>
      <c r="D340" s="95">
        <v>0</v>
      </c>
      <c r="E340" s="95">
        <v>0</v>
      </c>
      <c r="F340" s="95">
        <v>0</v>
      </c>
      <c r="G340" s="95">
        <v>0</v>
      </c>
      <c r="H340" s="95"/>
      <c r="I340" s="194"/>
      <c r="K340" s="5"/>
      <c r="L340" s="5"/>
      <c r="M340" s="5"/>
    </row>
    <row r="341" spans="1:13" hidden="1" outlineLevel="1" x14ac:dyDescent="0.3">
      <c r="A341" s="24" t="s">
        <v>226</v>
      </c>
      <c r="B341" s="24" t="e">
        <f>'Contractor Assumptions'!#REF!</f>
        <v>#REF!</v>
      </c>
      <c r="C341" s="95">
        <v>0</v>
      </c>
      <c r="D341" s="95">
        <v>0</v>
      </c>
      <c r="E341" s="95">
        <v>0</v>
      </c>
      <c r="F341" s="95">
        <v>0</v>
      </c>
      <c r="G341" s="95">
        <v>0</v>
      </c>
      <c r="H341" s="95"/>
      <c r="I341" s="194"/>
      <c r="K341" s="5"/>
      <c r="L341" s="5"/>
      <c r="M341" s="5"/>
    </row>
    <row r="342" spans="1:13" hidden="1" outlineLevel="1" x14ac:dyDescent="0.3">
      <c r="A342" s="24" t="s">
        <v>226</v>
      </c>
      <c r="B342" s="24" t="e">
        <f>'Contractor Assumptions'!#REF!</f>
        <v>#REF!</v>
      </c>
      <c r="C342" s="95">
        <v>0</v>
      </c>
      <c r="D342" s="95">
        <v>0</v>
      </c>
      <c r="E342" s="95">
        <v>0</v>
      </c>
      <c r="F342" s="95">
        <v>0</v>
      </c>
      <c r="G342" s="95">
        <v>0</v>
      </c>
      <c r="H342" s="95"/>
      <c r="I342" s="194"/>
      <c r="K342" s="5"/>
      <c r="L342" s="5"/>
      <c r="M342" s="5"/>
    </row>
    <row r="343" spans="1:13" hidden="1" outlineLevel="1" x14ac:dyDescent="0.3">
      <c r="A343" s="24" t="s">
        <v>226</v>
      </c>
      <c r="B343" s="24" t="e">
        <f>'Contractor Assumptions'!#REF!</f>
        <v>#REF!</v>
      </c>
      <c r="C343" s="95">
        <v>0</v>
      </c>
      <c r="D343" s="95">
        <v>0</v>
      </c>
      <c r="E343" s="95">
        <v>0</v>
      </c>
      <c r="F343" s="95">
        <v>0</v>
      </c>
      <c r="G343" s="95">
        <v>0</v>
      </c>
      <c r="H343" s="95"/>
      <c r="I343" s="194"/>
      <c r="K343" s="5"/>
      <c r="L343" s="5"/>
      <c r="M343" s="5"/>
    </row>
    <row r="344" spans="1:13" hidden="1" outlineLevel="1" x14ac:dyDescent="0.3">
      <c r="A344" s="24" t="s">
        <v>226</v>
      </c>
      <c r="B344" s="24" t="e">
        <f>'Contractor Assumptions'!#REF!</f>
        <v>#REF!</v>
      </c>
      <c r="C344" s="95">
        <v>0</v>
      </c>
      <c r="D344" s="95">
        <v>0</v>
      </c>
      <c r="E344" s="95">
        <v>0</v>
      </c>
      <c r="F344" s="95">
        <v>0</v>
      </c>
      <c r="G344" s="95">
        <v>0</v>
      </c>
      <c r="H344" s="95"/>
      <c r="I344" s="194"/>
      <c r="K344" s="5"/>
      <c r="L344" s="5"/>
      <c r="M344" s="5"/>
    </row>
    <row r="345" spans="1:13" hidden="1" outlineLevel="1" x14ac:dyDescent="0.3">
      <c r="A345" s="24" t="s">
        <v>226</v>
      </c>
      <c r="B345" s="24" t="e">
        <f>'Contractor Assumptions'!#REF!</f>
        <v>#REF!</v>
      </c>
      <c r="C345" s="95">
        <v>0</v>
      </c>
      <c r="D345" s="95">
        <v>0</v>
      </c>
      <c r="E345" s="95">
        <v>0</v>
      </c>
      <c r="F345" s="95">
        <v>0</v>
      </c>
      <c r="G345" s="95">
        <v>0</v>
      </c>
      <c r="H345" s="95"/>
      <c r="I345" s="194"/>
      <c r="K345" s="5"/>
      <c r="L345" s="5"/>
      <c r="M345" s="5"/>
    </row>
    <row r="346" spans="1:13" hidden="1" outlineLevel="1" x14ac:dyDescent="0.3">
      <c r="A346" s="24" t="s">
        <v>226</v>
      </c>
      <c r="B346" s="24" t="e">
        <f>'Contractor Assumptions'!#REF!</f>
        <v>#REF!</v>
      </c>
      <c r="C346" s="95">
        <v>0</v>
      </c>
      <c r="D346" s="95">
        <v>0</v>
      </c>
      <c r="E346" s="95">
        <v>0</v>
      </c>
      <c r="F346" s="95">
        <v>0</v>
      </c>
      <c r="G346" s="95">
        <v>0</v>
      </c>
      <c r="H346" s="95"/>
      <c r="I346" s="194"/>
      <c r="K346" s="5"/>
      <c r="L346" s="5"/>
      <c r="M346" s="5"/>
    </row>
    <row r="347" spans="1:13" hidden="1" outlineLevel="1" x14ac:dyDescent="0.3">
      <c r="A347" s="24" t="s">
        <v>226</v>
      </c>
      <c r="B347" s="24" t="e">
        <f>'Contractor Assumptions'!#REF!</f>
        <v>#REF!</v>
      </c>
      <c r="C347" s="95">
        <v>0</v>
      </c>
      <c r="D347" s="95">
        <v>0</v>
      </c>
      <c r="E347" s="95">
        <v>0</v>
      </c>
      <c r="F347" s="95">
        <v>0</v>
      </c>
      <c r="G347" s="95">
        <v>0</v>
      </c>
      <c r="H347" s="95"/>
      <c r="I347" s="194"/>
      <c r="K347" s="5"/>
      <c r="L347" s="5"/>
      <c r="M347" s="5"/>
    </row>
    <row r="348" spans="1:13" hidden="1" outlineLevel="1" x14ac:dyDescent="0.3">
      <c r="A348" s="24" t="s">
        <v>226</v>
      </c>
      <c r="B348" s="24" t="e">
        <f>'Contractor Assumptions'!#REF!</f>
        <v>#REF!</v>
      </c>
      <c r="C348" s="95">
        <v>0</v>
      </c>
      <c r="D348" s="95">
        <v>0</v>
      </c>
      <c r="E348" s="95">
        <v>0</v>
      </c>
      <c r="F348" s="95">
        <v>0</v>
      </c>
      <c r="G348" s="95">
        <v>0</v>
      </c>
      <c r="H348" s="95"/>
      <c r="I348" s="194"/>
      <c r="K348" s="5"/>
      <c r="L348" s="5"/>
      <c r="M348" s="5"/>
    </row>
    <row r="349" spans="1:13" hidden="1" outlineLevel="1" x14ac:dyDescent="0.3">
      <c r="A349" s="24" t="s">
        <v>226</v>
      </c>
      <c r="B349" s="24" t="e">
        <f>'Contractor Assumptions'!#REF!</f>
        <v>#REF!</v>
      </c>
      <c r="C349" s="95">
        <v>0</v>
      </c>
      <c r="D349" s="95">
        <v>0</v>
      </c>
      <c r="E349" s="95">
        <v>0</v>
      </c>
      <c r="F349" s="95">
        <v>0</v>
      </c>
      <c r="G349" s="95">
        <v>0</v>
      </c>
      <c r="H349" s="95"/>
      <c r="I349" s="194"/>
      <c r="K349" s="5"/>
      <c r="L349" s="5"/>
      <c r="M349" s="5"/>
    </row>
    <row r="350" spans="1:13" hidden="1" outlineLevel="1" x14ac:dyDescent="0.3">
      <c r="A350" s="24" t="s">
        <v>226</v>
      </c>
      <c r="B350" s="24" t="e">
        <f>'Contractor Assumptions'!#REF!</f>
        <v>#REF!</v>
      </c>
      <c r="C350" s="95">
        <v>0</v>
      </c>
      <c r="D350" s="95">
        <v>0</v>
      </c>
      <c r="E350" s="95">
        <v>0</v>
      </c>
      <c r="F350" s="95">
        <v>0</v>
      </c>
      <c r="G350" s="95">
        <v>0</v>
      </c>
      <c r="H350" s="95"/>
      <c r="I350" s="194"/>
      <c r="K350" s="5"/>
      <c r="L350" s="5"/>
      <c r="M350" s="5"/>
    </row>
    <row r="351" spans="1:13" hidden="1" outlineLevel="1" x14ac:dyDescent="0.3">
      <c r="A351" s="24" t="s">
        <v>226</v>
      </c>
      <c r="B351" s="24" t="e">
        <f>'Contractor Assumptions'!#REF!</f>
        <v>#REF!</v>
      </c>
      <c r="C351" s="95">
        <v>0</v>
      </c>
      <c r="D351" s="95">
        <v>0</v>
      </c>
      <c r="E351" s="95">
        <v>0</v>
      </c>
      <c r="F351" s="95">
        <v>0</v>
      </c>
      <c r="G351" s="95">
        <v>0</v>
      </c>
      <c r="H351" s="95"/>
      <c r="I351" s="194"/>
      <c r="K351" s="5"/>
      <c r="L351" s="5"/>
      <c r="M351" s="5"/>
    </row>
    <row r="352" spans="1:13" hidden="1" outlineLevel="1" x14ac:dyDescent="0.3">
      <c r="A352" s="24" t="s">
        <v>226</v>
      </c>
      <c r="B352" s="24" t="e">
        <f>'Contractor Assumptions'!#REF!</f>
        <v>#REF!</v>
      </c>
      <c r="C352" s="95">
        <v>0</v>
      </c>
      <c r="D352" s="95">
        <v>0</v>
      </c>
      <c r="E352" s="95">
        <v>0</v>
      </c>
      <c r="F352" s="95">
        <v>0</v>
      </c>
      <c r="G352" s="95">
        <v>0</v>
      </c>
      <c r="H352" s="95"/>
      <c r="I352" s="194"/>
      <c r="K352" s="5"/>
      <c r="L352" s="5"/>
      <c r="M352" s="5"/>
    </row>
    <row r="353" spans="1:13" hidden="1" outlineLevel="1" x14ac:dyDescent="0.3">
      <c r="A353" s="24" t="s">
        <v>226</v>
      </c>
      <c r="B353" s="24" t="e">
        <f>'Contractor Assumptions'!#REF!</f>
        <v>#REF!</v>
      </c>
      <c r="C353" s="95">
        <v>0</v>
      </c>
      <c r="D353" s="95">
        <v>0</v>
      </c>
      <c r="E353" s="95">
        <v>0</v>
      </c>
      <c r="F353" s="95">
        <v>0</v>
      </c>
      <c r="G353" s="95">
        <v>0</v>
      </c>
      <c r="H353" s="95"/>
      <c r="I353" s="194"/>
      <c r="K353" s="5"/>
      <c r="L353" s="5"/>
      <c r="M353" s="5"/>
    </row>
    <row r="354" spans="1:13" hidden="1" outlineLevel="1" x14ac:dyDescent="0.3">
      <c r="A354" s="24" t="s">
        <v>226</v>
      </c>
      <c r="B354" s="24" t="e">
        <f>'Contractor Assumptions'!#REF!</f>
        <v>#REF!</v>
      </c>
      <c r="C354" s="95">
        <v>0</v>
      </c>
      <c r="D354" s="95">
        <v>0</v>
      </c>
      <c r="E354" s="95">
        <v>0</v>
      </c>
      <c r="F354" s="95">
        <v>0</v>
      </c>
      <c r="G354" s="95">
        <v>0</v>
      </c>
      <c r="H354" s="95"/>
      <c r="I354" s="194"/>
      <c r="K354" s="5"/>
      <c r="L354" s="5"/>
      <c r="M354" s="5"/>
    </row>
    <row r="355" spans="1:13" hidden="1" outlineLevel="1" x14ac:dyDescent="0.3">
      <c r="A355" s="24" t="s">
        <v>226</v>
      </c>
      <c r="B355" s="24" t="e">
        <f>'Contractor Assumptions'!#REF!</f>
        <v>#REF!</v>
      </c>
      <c r="C355" s="95">
        <v>0</v>
      </c>
      <c r="D355" s="95">
        <v>0</v>
      </c>
      <c r="E355" s="95">
        <v>0</v>
      </c>
      <c r="F355" s="95">
        <v>0</v>
      </c>
      <c r="G355" s="95">
        <v>0</v>
      </c>
      <c r="H355" s="95"/>
      <c r="I355" s="194"/>
      <c r="K355" s="5"/>
      <c r="L355" s="5"/>
      <c r="M355" s="5"/>
    </row>
    <row r="356" spans="1:13" hidden="1" outlineLevel="1" x14ac:dyDescent="0.3">
      <c r="A356" s="24" t="s">
        <v>226</v>
      </c>
      <c r="B356" s="24" t="e">
        <f>'Contractor Assumptions'!#REF!</f>
        <v>#REF!</v>
      </c>
      <c r="C356" s="95">
        <v>0</v>
      </c>
      <c r="D356" s="95">
        <v>0</v>
      </c>
      <c r="E356" s="95">
        <v>0</v>
      </c>
      <c r="F356" s="95">
        <v>0</v>
      </c>
      <c r="G356" s="95">
        <v>0</v>
      </c>
      <c r="H356" s="95"/>
      <c r="I356" s="194"/>
      <c r="K356" s="5"/>
      <c r="L356" s="5"/>
      <c r="M356" s="5"/>
    </row>
    <row r="357" spans="1:13" hidden="1" outlineLevel="1" x14ac:dyDescent="0.3">
      <c r="A357" s="24" t="s">
        <v>226</v>
      </c>
      <c r="B357" s="24" t="e">
        <f>'Contractor Assumptions'!#REF!</f>
        <v>#REF!</v>
      </c>
      <c r="C357" s="95">
        <v>0</v>
      </c>
      <c r="D357" s="95">
        <v>0</v>
      </c>
      <c r="E357" s="95">
        <v>0</v>
      </c>
      <c r="F357" s="95">
        <v>0</v>
      </c>
      <c r="G357" s="95">
        <v>0</v>
      </c>
      <c r="H357" s="95"/>
      <c r="I357" s="194"/>
      <c r="K357" s="5"/>
      <c r="L357" s="5"/>
      <c r="M357" s="5"/>
    </row>
    <row r="358" spans="1:13" hidden="1" outlineLevel="1" x14ac:dyDescent="0.3">
      <c r="A358" s="24" t="s">
        <v>226</v>
      </c>
      <c r="B358" s="24" t="e">
        <f>'Contractor Assumptions'!#REF!</f>
        <v>#REF!</v>
      </c>
      <c r="C358" s="95">
        <v>0</v>
      </c>
      <c r="D358" s="95">
        <v>0</v>
      </c>
      <c r="E358" s="95">
        <v>0</v>
      </c>
      <c r="F358" s="95">
        <v>0</v>
      </c>
      <c r="G358" s="95">
        <v>0</v>
      </c>
      <c r="H358" s="95"/>
      <c r="I358" s="194"/>
      <c r="K358" s="5"/>
      <c r="L358" s="5"/>
      <c r="M358" s="5"/>
    </row>
    <row r="359" spans="1:13" hidden="1" outlineLevel="1" x14ac:dyDescent="0.3">
      <c r="A359" s="24" t="s">
        <v>226</v>
      </c>
      <c r="B359" s="24" t="e">
        <f>'Contractor Assumptions'!#REF!</f>
        <v>#REF!</v>
      </c>
      <c r="C359" s="95">
        <v>0</v>
      </c>
      <c r="D359" s="95">
        <v>0</v>
      </c>
      <c r="E359" s="95">
        <v>0</v>
      </c>
      <c r="F359" s="95">
        <v>0</v>
      </c>
      <c r="G359" s="95">
        <v>0</v>
      </c>
      <c r="H359" s="95"/>
      <c r="I359" s="194"/>
      <c r="K359" s="5"/>
      <c r="L359" s="5"/>
      <c r="M359" s="5"/>
    </row>
    <row r="360" spans="1:13" hidden="1" outlineLevel="1" x14ac:dyDescent="0.3">
      <c r="A360" s="24" t="s">
        <v>226</v>
      </c>
      <c r="B360" s="24" t="e">
        <f>'Contractor Assumptions'!#REF!</f>
        <v>#REF!</v>
      </c>
      <c r="C360" s="95">
        <v>0</v>
      </c>
      <c r="D360" s="95">
        <v>0</v>
      </c>
      <c r="E360" s="95">
        <v>0</v>
      </c>
      <c r="F360" s="95">
        <v>0</v>
      </c>
      <c r="G360" s="95">
        <v>0</v>
      </c>
      <c r="H360" s="95"/>
      <c r="I360" s="194"/>
      <c r="K360" s="5"/>
      <c r="L360" s="5"/>
      <c r="M360" s="5"/>
    </row>
    <row r="361" spans="1:13" hidden="1" outlineLevel="1" x14ac:dyDescent="0.3">
      <c r="A361" s="24" t="s">
        <v>226</v>
      </c>
      <c r="B361" s="24" t="e">
        <f>'Contractor Assumptions'!#REF!</f>
        <v>#REF!</v>
      </c>
      <c r="C361" s="95">
        <v>0</v>
      </c>
      <c r="D361" s="95">
        <v>0</v>
      </c>
      <c r="E361" s="95">
        <v>0</v>
      </c>
      <c r="F361" s="95">
        <v>0</v>
      </c>
      <c r="G361" s="95">
        <v>0</v>
      </c>
      <c r="H361" s="95"/>
      <c r="I361" s="194"/>
      <c r="K361" s="5"/>
      <c r="L361" s="5"/>
      <c r="M361" s="5"/>
    </row>
    <row r="362" spans="1:13" hidden="1" outlineLevel="1" x14ac:dyDescent="0.3">
      <c r="A362" s="24" t="s">
        <v>226</v>
      </c>
      <c r="B362" s="24" t="e">
        <f>'Contractor Assumptions'!#REF!</f>
        <v>#REF!</v>
      </c>
      <c r="C362" s="95">
        <v>0</v>
      </c>
      <c r="D362" s="95">
        <v>0</v>
      </c>
      <c r="E362" s="95">
        <v>0</v>
      </c>
      <c r="F362" s="95">
        <v>0</v>
      </c>
      <c r="G362" s="95">
        <v>0</v>
      </c>
      <c r="H362" s="95"/>
      <c r="I362" s="194"/>
      <c r="K362" s="5"/>
      <c r="L362" s="5"/>
      <c r="M362" s="5"/>
    </row>
    <row r="363" spans="1:13" hidden="1" outlineLevel="1" x14ac:dyDescent="0.3">
      <c r="A363" s="24" t="s">
        <v>226</v>
      </c>
      <c r="B363" s="24" t="e">
        <f>'Contractor Assumptions'!#REF!</f>
        <v>#REF!</v>
      </c>
      <c r="C363" s="95">
        <v>0</v>
      </c>
      <c r="D363" s="95">
        <v>0</v>
      </c>
      <c r="E363" s="95">
        <v>0</v>
      </c>
      <c r="F363" s="95">
        <v>0</v>
      </c>
      <c r="G363" s="95">
        <v>0</v>
      </c>
      <c r="H363" s="95"/>
      <c r="I363" s="194"/>
      <c r="K363" s="5"/>
      <c r="L363" s="5"/>
      <c r="M363" s="5"/>
    </row>
    <row r="364" spans="1:13" hidden="1" outlineLevel="1" x14ac:dyDescent="0.3">
      <c r="A364" s="24" t="s">
        <v>226</v>
      </c>
      <c r="B364" s="24" t="e">
        <f>'Contractor Assumptions'!#REF!</f>
        <v>#REF!</v>
      </c>
      <c r="C364" s="95">
        <v>0</v>
      </c>
      <c r="D364" s="95">
        <v>0</v>
      </c>
      <c r="E364" s="95">
        <v>0</v>
      </c>
      <c r="F364" s="95">
        <v>0</v>
      </c>
      <c r="G364" s="95">
        <v>0</v>
      </c>
      <c r="H364" s="95"/>
      <c r="I364" s="194"/>
      <c r="K364" s="5"/>
      <c r="L364" s="5"/>
      <c r="M364" s="5"/>
    </row>
    <row r="365" spans="1:13" hidden="1" outlineLevel="1" x14ac:dyDescent="0.3">
      <c r="A365" s="24" t="s">
        <v>226</v>
      </c>
      <c r="B365" s="24" t="e">
        <f>'Contractor Assumptions'!#REF!</f>
        <v>#REF!</v>
      </c>
      <c r="C365" s="95">
        <v>0</v>
      </c>
      <c r="D365" s="95">
        <v>0</v>
      </c>
      <c r="E365" s="95">
        <v>0</v>
      </c>
      <c r="F365" s="95">
        <v>0</v>
      </c>
      <c r="G365" s="95">
        <v>0</v>
      </c>
      <c r="H365" s="95"/>
      <c r="I365" s="194"/>
      <c r="K365" s="5"/>
      <c r="L365" s="5"/>
      <c r="M365" s="5"/>
    </row>
    <row r="366" spans="1:13" hidden="1" outlineLevel="1" x14ac:dyDescent="0.3">
      <c r="A366" s="24" t="s">
        <v>226</v>
      </c>
      <c r="B366" s="24" t="e">
        <f>'Contractor Assumptions'!#REF!</f>
        <v>#REF!</v>
      </c>
      <c r="C366" s="95">
        <v>0</v>
      </c>
      <c r="D366" s="95">
        <v>0</v>
      </c>
      <c r="E366" s="95">
        <v>0</v>
      </c>
      <c r="F366" s="95">
        <v>0</v>
      </c>
      <c r="G366" s="95">
        <v>0</v>
      </c>
      <c r="H366" s="95"/>
      <c r="I366" s="194"/>
      <c r="K366" s="5"/>
      <c r="L366" s="5"/>
      <c r="M366" s="5"/>
    </row>
    <row r="367" spans="1:13" hidden="1" outlineLevel="1" x14ac:dyDescent="0.3">
      <c r="A367" s="24" t="s">
        <v>226</v>
      </c>
      <c r="B367" s="24" t="e">
        <f>'Contractor Assumptions'!#REF!</f>
        <v>#REF!</v>
      </c>
      <c r="C367" s="95">
        <v>0</v>
      </c>
      <c r="D367" s="95">
        <v>0</v>
      </c>
      <c r="E367" s="95">
        <v>0</v>
      </c>
      <c r="F367" s="95">
        <v>0</v>
      </c>
      <c r="G367" s="95">
        <v>0</v>
      </c>
      <c r="H367" s="95"/>
      <c r="I367" s="194"/>
      <c r="K367" s="5"/>
      <c r="L367" s="5"/>
      <c r="M367" s="5"/>
    </row>
    <row r="368" spans="1:13" hidden="1" outlineLevel="1" x14ac:dyDescent="0.3">
      <c r="A368" s="24" t="s">
        <v>226</v>
      </c>
      <c r="B368" s="24" t="str">
        <f>'Contractor Assumptions'!B6</f>
        <v>Metropolitan Water District of Southern California</v>
      </c>
      <c r="C368" s="95">
        <v>0</v>
      </c>
      <c r="D368" s="95">
        <v>0</v>
      </c>
      <c r="E368" s="95">
        <v>0</v>
      </c>
      <c r="F368" s="95">
        <v>0</v>
      </c>
      <c r="G368" s="95">
        <v>1000</v>
      </c>
      <c r="H368" s="95"/>
      <c r="I368" s="194"/>
      <c r="K368" s="5"/>
      <c r="L368" s="5"/>
      <c r="M368" s="5"/>
    </row>
    <row r="369" spans="1:13" hidden="1" outlineLevel="1" x14ac:dyDescent="0.3">
      <c r="A369" s="24" t="s">
        <v>226</v>
      </c>
      <c r="B369" s="24" t="e">
        <f>'Contractor Assumptions'!#REF!</f>
        <v>#REF!</v>
      </c>
      <c r="C369" s="95">
        <v>0</v>
      </c>
      <c r="D369" s="95">
        <v>0</v>
      </c>
      <c r="E369" s="95">
        <v>0</v>
      </c>
      <c r="F369" s="95">
        <v>0</v>
      </c>
      <c r="G369" s="95">
        <v>0</v>
      </c>
      <c r="H369" s="95"/>
      <c r="I369" s="194"/>
      <c r="K369" s="5"/>
      <c r="L369" s="5"/>
      <c r="M369" s="5"/>
    </row>
    <row r="370" spans="1:13" hidden="1" outlineLevel="1" x14ac:dyDescent="0.3">
      <c r="A370" s="24" t="s">
        <v>226</v>
      </c>
      <c r="B370" s="24" t="e">
        <f>'Contractor Assumptions'!#REF!</f>
        <v>#REF!</v>
      </c>
      <c r="C370" s="95">
        <v>0</v>
      </c>
      <c r="D370" s="95">
        <v>0</v>
      </c>
      <c r="E370" s="95">
        <v>0</v>
      </c>
      <c r="F370" s="95">
        <v>0</v>
      </c>
      <c r="G370" s="95">
        <v>0</v>
      </c>
      <c r="H370" s="95"/>
      <c r="I370" s="194"/>
      <c r="K370" s="5"/>
      <c r="L370" s="5"/>
      <c r="M370" s="5"/>
    </row>
    <row r="371" spans="1:13" hidden="1" outlineLevel="1" x14ac:dyDescent="0.3">
      <c r="A371" s="24" t="s">
        <v>226</v>
      </c>
      <c r="B371" s="24" t="e">
        <f>'Contractor Assumptions'!#REF!</f>
        <v>#REF!</v>
      </c>
      <c r="C371" s="95">
        <v>0</v>
      </c>
      <c r="D371" s="95">
        <v>0</v>
      </c>
      <c r="E371" s="95">
        <v>0</v>
      </c>
      <c r="F371" s="95">
        <v>0</v>
      </c>
      <c r="G371" s="95">
        <v>0</v>
      </c>
      <c r="H371" s="95"/>
      <c r="I371" s="194"/>
      <c r="K371" s="5"/>
      <c r="L371" s="5"/>
      <c r="M371" s="5"/>
    </row>
    <row r="372" spans="1:13" hidden="1" outlineLevel="1" x14ac:dyDescent="0.3">
      <c r="A372" s="24" t="s">
        <v>226</v>
      </c>
      <c r="B372" s="24" t="e">
        <f>'Contractor Assumptions'!#REF!</f>
        <v>#REF!</v>
      </c>
      <c r="C372" s="95">
        <v>0</v>
      </c>
      <c r="D372" s="95">
        <v>0</v>
      </c>
      <c r="E372" s="95">
        <v>0</v>
      </c>
      <c r="F372" s="95">
        <v>0</v>
      </c>
      <c r="G372" s="95">
        <v>0</v>
      </c>
      <c r="H372" s="95"/>
      <c r="I372" s="194"/>
      <c r="K372" s="5"/>
      <c r="L372" s="5"/>
      <c r="M372" s="5"/>
    </row>
    <row r="373" spans="1:13" hidden="1" outlineLevel="1" x14ac:dyDescent="0.3">
      <c r="A373" s="24" t="s">
        <v>226</v>
      </c>
      <c r="B373" s="24" t="e">
        <f>'Contractor Assumptions'!#REF!</f>
        <v>#REF!</v>
      </c>
      <c r="C373" s="95">
        <v>0</v>
      </c>
      <c r="D373" s="95">
        <v>0</v>
      </c>
      <c r="E373" s="95">
        <v>0</v>
      </c>
      <c r="F373" s="95">
        <v>0</v>
      </c>
      <c r="G373" s="95">
        <v>0</v>
      </c>
      <c r="H373" s="95"/>
      <c r="I373" s="194"/>
      <c r="K373" s="5"/>
      <c r="L373" s="5"/>
      <c r="M373" s="5"/>
    </row>
    <row r="374" spans="1:13" hidden="1" outlineLevel="1" x14ac:dyDescent="0.3">
      <c r="A374" s="24" t="s">
        <v>226</v>
      </c>
      <c r="B374" s="24" t="e">
        <f>'Contractor Assumptions'!#REF!</f>
        <v>#REF!</v>
      </c>
      <c r="C374" s="95">
        <v>0</v>
      </c>
      <c r="D374" s="95">
        <v>0</v>
      </c>
      <c r="E374" s="95">
        <v>0</v>
      </c>
      <c r="F374" s="95">
        <v>0</v>
      </c>
      <c r="G374" s="95">
        <v>0</v>
      </c>
      <c r="H374" s="95"/>
      <c r="I374" s="194"/>
      <c r="K374" s="5"/>
      <c r="L374" s="5"/>
      <c r="M374" s="5"/>
    </row>
    <row r="375" spans="1:13" collapsed="1" x14ac:dyDescent="0.3">
      <c r="A375" s="24"/>
      <c r="B375" s="24"/>
      <c r="C375" s="24"/>
      <c r="D375" s="24"/>
      <c r="E375" s="24"/>
      <c r="F375" s="24"/>
      <c r="G375" s="24"/>
      <c r="H375" s="24"/>
      <c r="I375" s="182"/>
      <c r="K375" s="5"/>
      <c r="L375" s="5"/>
      <c r="M375" s="5"/>
    </row>
    <row r="376" spans="1:13" x14ac:dyDescent="0.3">
      <c r="A376" s="75"/>
      <c r="B376" s="76" t="s">
        <v>204</v>
      </c>
      <c r="C376" s="199">
        <f>AVERAGE(C378:C419)</f>
        <v>0</v>
      </c>
      <c r="D376" s="199">
        <f>AVERAGE(D378:D419)</f>
        <v>0</v>
      </c>
      <c r="E376" s="199">
        <f t="shared" ref="E376:G376" si="6">AVERAGE(E378:E419)</f>
        <v>0</v>
      </c>
      <c r="F376" s="199">
        <f t="shared" si="6"/>
        <v>0</v>
      </c>
      <c r="G376" s="157">
        <f t="shared" si="6"/>
        <v>2.3809523809523809</v>
      </c>
      <c r="H376" s="75"/>
      <c r="I376" s="194"/>
    </row>
    <row r="377" spans="1:13" x14ac:dyDescent="0.3">
      <c r="A377" s="64" t="s">
        <v>0</v>
      </c>
      <c r="B377" s="64" t="s">
        <v>11</v>
      </c>
      <c r="C377" s="64">
        <v>2025</v>
      </c>
      <c r="D377" s="64">
        <v>2030</v>
      </c>
      <c r="E377" s="64">
        <v>2035</v>
      </c>
      <c r="F377" s="64">
        <v>2040</v>
      </c>
      <c r="G377" s="64">
        <v>2045</v>
      </c>
      <c r="H377" s="64" t="s">
        <v>8</v>
      </c>
      <c r="I377" s="194"/>
    </row>
    <row r="378" spans="1:13" hidden="1" outlineLevel="1" x14ac:dyDescent="0.3">
      <c r="A378" s="24" t="s">
        <v>227</v>
      </c>
      <c r="B378" s="24" t="e">
        <f>$B332</f>
        <v>#REF!</v>
      </c>
      <c r="C378" s="95">
        <v>0</v>
      </c>
      <c r="D378" s="95">
        <v>0</v>
      </c>
      <c r="E378" s="95">
        <v>0</v>
      </c>
      <c r="F378" s="95">
        <v>0</v>
      </c>
      <c r="G378" s="95">
        <v>0</v>
      </c>
      <c r="H378" s="95"/>
      <c r="I378" s="194"/>
    </row>
    <row r="379" spans="1:13" hidden="1" outlineLevel="1" x14ac:dyDescent="0.3">
      <c r="A379" s="24" t="s">
        <v>227</v>
      </c>
      <c r="B379" s="24" t="e">
        <f t="shared" ref="B379:B420" si="7">$B333</f>
        <v>#REF!</v>
      </c>
      <c r="C379" s="95">
        <v>0</v>
      </c>
      <c r="D379" s="95">
        <v>0</v>
      </c>
      <c r="E379" s="95">
        <v>0</v>
      </c>
      <c r="F379" s="95">
        <v>0</v>
      </c>
      <c r="G379" s="95">
        <v>0</v>
      </c>
      <c r="H379" s="95"/>
      <c r="I379" s="194"/>
    </row>
    <row r="380" spans="1:13" hidden="1" outlineLevel="1" x14ac:dyDescent="0.3">
      <c r="A380" s="24" t="s">
        <v>227</v>
      </c>
      <c r="B380" s="24" t="e">
        <f t="shared" si="7"/>
        <v>#REF!</v>
      </c>
      <c r="C380" s="95">
        <v>0</v>
      </c>
      <c r="D380" s="95">
        <v>0</v>
      </c>
      <c r="E380" s="95">
        <v>0</v>
      </c>
      <c r="F380" s="95">
        <v>0</v>
      </c>
      <c r="G380" s="95">
        <v>0</v>
      </c>
      <c r="H380" s="95"/>
      <c r="I380" s="194"/>
    </row>
    <row r="381" spans="1:13" hidden="1" outlineLevel="1" x14ac:dyDescent="0.3">
      <c r="A381" s="24" t="s">
        <v>227</v>
      </c>
      <c r="B381" s="24" t="e">
        <f t="shared" si="7"/>
        <v>#REF!</v>
      </c>
      <c r="C381" s="95">
        <v>0</v>
      </c>
      <c r="D381" s="95">
        <v>0</v>
      </c>
      <c r="E381" s="95">
        <v>0</v>
      </c>
      <c r="F381" s="95">
        <v>0</v>
      </c>
      <c r="G381" s="95">
        <v>0</v>
      </c>
      <c r="H381" s="95"/>
      <c r="I381" s="194"/>
      <c r="K381" s="5"/>
      <c r="L381" s="5"/>
      <c r="M381" s="5"/>
    </row>
    <row r="382" spans="1:13" hidden="1" outlineLevel="1" x14ac:dyDescent="0.3">
      <c r="A382" s="24" t="s">
        <v>227</v>
      </c>
      <c r="B382" s="24" t="e">
        <f t="shared" si="7"/>
        <v>#REF!</v>
      </c>
      <c r="C382" s="95">
        <v>0</v>
      </c>
      <c r="D382" s="95">
        <v>0</v>
      </c>
      <c r="E382" s="95">
        <v>0</v>
      </c>
      <c r="F382" s="95">
        <v>0</v>
      </c>
      <c r="G382" s="95">
        <v>0</v>
      </c>
      <c r="H382" s="95"/>
      <c r="I382" s="194"/>
      <c r="K382" s="5"/>
      <c r="L382" s="5"/>
      <c r="M382" s="5"/>
    </row>
    <row r="383" spans="1:13" hidden="1" outlineLevel="1" x14ac:dyDescent="0.3">
      <c r="A383" s="24" t="s">
        <v>227</v>
      </c>
      <c r="B383" s="24" t="e">
        <f t="shared" si="7"/>
        <v>#REF!</v>
      </c>
      <c r="C383" s="95">
        <v>0</v>
      </c>
      <c r="D383" s="95">
        <v>0</v>
      </c>
      <c r="E383" s="95">
        <v>0</v>
      </c>
      <c r="F383" s="95">
        <v>0</v>
      </c>
      <c r="G383" s="95">
        <v>0</v>
      </c>
      <c r="H383" s="95"/>
      <c r="I383" s="194"/>
      <c r="K383" s="5"/>
      <c r="L383" s="5"/>
      <c r="M383" s="5"/>
    </row>
    <row r="384" spans="1:13" hidden="1" outlineLevel="1" x14ac:dyDescent="0.3">
      <c r="A384" s="24" t="s">
        <v>227</v>
      </c>
      <c r="B384" s="24" t="e">
        <f t="shared" si="7"/>
        <v>#REF!</v>
      </c>
      <c r="C384" s="95">
        <v>0</v>
      </c>
      <c r="D384" s="95">
        <v>0</v>
      </c>
      <c r="E384" s="95">
        <v>0</v>
      </c>
      <c r="F384" s="95">
        <v>0</v>
      </c>
      <c r="G384" s="95">
        <v>0</v>
      </c>
      <c r="H384" s="95"/>
      <c r="I384" s="194"/>
      <c r="K384" s="5"/>
      <c r="L384" s="5"/>
      <c r="M384" s="5"/>
    </row>
    <row r="385" spans="1:13" hidden="1" outlineLevel="1" x14ac:dyDescent="0.3">
      <c r="A385" s="24" t="s">
        <v>227</v>
      </c>
      <c r="B385" s="24" t="e">
        <f t="shared" si="7"/>
        <v>#REF!</v>
      </c>
      <c r="C385" s="95">
        <v>0</v>
      </c>
      <c r="D385" s="95">
        <v>0</v>
      </c>
      <c r="E385" s="95">
        <v>0</v>
      </c>
      <c r="F385" s="95">
        <v>0</v>
      </c>
      <c r="G385" s="95">
        <v>0</v>
      </c>
      <c r="H385" s="95"/>
      <c r="I385" s="194"/>
      <c r="K385" s="5"/>
      <c r="L385" s="5"/>
      <c r="M385" s="5"/>
    </row>
    <row r="386" spans="1:13" hidden="1" outlineLevel="1" x14ac:dyDescent="0.3">
      <c r="A386" s="24" t="s">
        <v>227</v>
      </c>
      <c r="B386" s="24" t="e">
        <f t="shared" si="7"/>
        <v>#REF!</v>
      </c>
      <c r="C386" s="95">
        <v>0</v>
      </c>
      <c r="D386" s="95">
        <v>0</v>
      </c>
      <c r="E386" s="95">
        <v>0</v>
      </c>
      <c r="F386" s="95">
        <v>0</v>
      </c>
      <c r="G386" s="95">
        <v>0</v>
      </c>
      <c r="H386" s="95"/>
      <c r="I386" s="194"/>
      <c r="K386" s="5"/>
      <c r="L386" s="5"/>
      <c r="M386" s="5"/>
    </row>
    <row r="387" spans="1:13" hidden="1" outlineLevel="1" x14ac:dyDescent="0.3">
      <c r="A387" s="24" t="s">
        <v>227</v>
      </c>
      <c r="B387" s="24" t="e">
        <f t="shared" si="7"/>
        <v>#REF!</v>
      </c>
      <c r="C387" s="95">
        <v>0</v>
      </c>
      <c r="D387" s="95">
        <v>0</v>
      </c>
      <c r="E387" s="95">
        <v>0</v>
      </c>
      <c r="F387" s="95">
        <v>0</v>
      </c>
      <c r="G387" s="95">
        <v>0</v>
      </c>
      <c r="H387" s="95"/>
      <c r="I387" s="194"/>
      <c r="K387" s="5"/>
      <c r="L387" s="5"/>
      <c r="M387" s="5"/>
    </row>
    <row r="388" spans="1:13" hidden="1" outlineLevel="1" x14ac:dyDescent="0.3">
      <c r="A388" s="24" t="s">
        <v>227</v>
      </c>
      <c r="B388" s="24" t="e">
        <f t="shared" si="7"/>
        <v>#REF!</v>
      </c>
      <c r="C388" s="95">
        <v>0</v>
      </c>
      <c r="D388" s="95">
        <v>0</v>
      </c>
      <c r="E388" s="95">
        <v>0</v>
      </c>
      <c r="F388" s="95">
        <v>0</v>
      </c>
      <c r="G388" s="95">
        <v>0</v>
      </c>
      <c r="H388" s="95"/>
      <c r="I388" s="194"/>
      <c r="K388" s="5"/>
      <c r="L388" s="5"/>
      <c r="M388" s="5"/>
    </row>
    <row r="389" spans="1:13" hidden="1" outlineLevel="1" x14ac:dyDescent="0.3">
      <c r="A389" s="24" t="s">
        <v>227</v>
      </c>
      <c r="B389" s="24" t="e">
        <f t="shared" si="7"/>
        <v>#REF!</v>
      </c>
      <c r="C389" s="95">
        <v>0</v>
      </c>
      <c r="D389" s="95">
        <v>0</v>
      </c>
      <c r="E389" s="95">
        <v>0</v>
      </c>
      <c r="F389" s="95">
        <v>0</v>
      </c>
      <c r="G389" s="95">
        <v>0</v>
      </c>
      <c r="H389" s="95"/>
      <c r="I389" s="194"/>
      <c r="K389" s="5"/>
      <c r="L389" s="5"/>
      <c r="M389" s="5"/>
    </row>
    <row r="390" spans="1:13" hidden="1" outlineLevel="1" x14ac:dyDescent="0.3">
      <c r="A390" s="24" t="s">
        <v>227</v>
      </c>
      <c r="B390" s="24" t="e">
        <f t="shared" si="7"/>
        <v>#REF!</v>
      </c>
      <c r="C390" s="95">
        <v>0</v>
      </c>
      <c r="D390" s="95">
        <v>0</v>
      </c>
      <c r="E390" s="95">
        <v>0</v>
      </c>
      <c r="F390" s="95">
        <v>0</v>
      </c>
      <c r="G390" s="95">
        <v>0</v>
      </c>
      <c r="H390" s="95"/>
      <c r="I390" s="194"/>
      <c r="K390" s="5"/>
      <c r="L390" s="5"/>
      <c r="M390" s="5"/>
    </row>
    <row r="391" spans="1:13" hidden="1" outlineLevel="1" x14ac:dyDescent="0.3">
      <c r="A391" s="24" t="s">
        <v>227</v>
      </c>
      <c r="B391" s="24" t="e">
        <f t="shared" si="7"/>
        <v>#REF!</v>
      </c>
      <c r="C391" s="95">
        <v>0</v>
      </c>
      <c r="D391" s="95">
        <v>0</v>
      </c>
      <c r="E391" s="95">
        <v>0</v>
      </c>
      <c r="F391" s="95">
        <v>0</v>
      </c>
      <c r="G391" s="95">
        <v>0</v>
      </c>
      <c r="H391" s="95"/>
      <c r="I391" s="194"/>
      <c r="K391" s="5"/>
      <c r="L391" s="5"/>
      <c r="M391" s="5"/>
    </row>
    <row r="392" spans="1:13" hidden="1" outlineLevel="1" x14ac:dyDescent="0.3">
      <c r="A392" s="24" t="s">
        <v>227</v>
      </c>
      <c r="B392" s="24" t="e">
        <f t="shared" si="7"/>
        <v>#REF!</v>
      </c>
      <c r="C392" s="95">
        <v>0</v>
      </c>
      <c r="D392" s="95">
        <v>0</v>
      </c>
      <c r="E392" s="95">
        <v>0</v>
      </c>
      <c r="F392" s="95">
        <v>0</v>
      </c>
      <c r="G392" s="95">
        <v>0</v>
      </c>
      <c r="H392" s="95"/>
      <c r="I392" s="194"/>
      <c r="K392" s="5"/>
      <c r="L392" s="5"/>
      <c r="M392" s="5"/>
    </row>
    <row r="393" spans="1:13" hidden="1" outlineLevel="1" x14ac:dyDescent="0.3">
      <c r="A393" s="24" t="s">
        <v>227</v>
      </c>
      <c r="B393" s="24" t="e">
        <f t="shared" si="7"/>
        <v>#REF!</v>
      </c>
      <c r="C393" s="95">
        <v>0</v>
      </c>
      <c r="D393" s="95">
        <v>0</v>
      </c>
      <c r="E393" s="95">
        <v>0</v>
      </c>
      <c r="F393" s="95">
        <v>0</v>
      </c>
      <c r="G393" s="95">
        <v>0</v>
      </c>
      <c r="H393" s="95"/>
      <c r="I393" s="194"/>
      <c r="K393" s="5"/>
      <c r="L393" s="5"/>
      <c r="M393" s="5"/>
    </row>
    <row r="394" spans="1:13" hidden="1" outlineLevel="1" x14ac:dyDescent="0.3">
      <c r="A394" s="24" t="s">
        <v>227</v>
      </c>
      <c r="B394" s="24" t="e">
        <f t="shared" si="7"/>
        <v>#REF!</v>
      </c>
      <c r="C394" s="95">
        <v>0</v>
      </c>
      <c r="D394" s="95">
        <v>0</v>
      </c>
      <c r="E394" s="95">
        <v>0</v>
      </c>
      <c r="F394" s="95">
        <v>0</v>
      </c>
      <c r="G394" s="95">
        <v>0</v>
      </c>
      <c r="H394" s="95"/>
      <c r="I394" s="194"/>
      <c r="K394" s="5"/>
      <c r="L394" s="5"/>
      <c r="M394" s="5"/>
    </row>
    <row r="395" spans="1:13" hidden="1" outlineLevel="1" x14ac:dyDescent="0.3">
      <c r="A395" s="24" t="s">
        <v>227</v>
      </c>
      <c r="B395" s="24" t="e">
        <f t="shared" si="7"/>
        <v>#REF!</v>
      </c>
      <c r="C395" s="95">
        <v>0</v>
      </c>
      <c r="D395" s="95">
        <v>0</v>
      </c>
      <c r="E395" s="95">
        <v>0</v>
      </c>
      <c r="F395" s="95">
        <v>0</v>
      </c>
      <c r="G395" s="95">
        <v>0</v>
      </c>
      <c r="H395" s="95"/>
      <c r="I395" s="194"/>
      <c r="K395" s="5"/>
      <c r="L395" s="5"/>
      <c r="M395" s="5"/>
    </row>
    <row r="396" spans="1:13" hidden="1" outlineLevel="1" x14ac:dyDescent="0.3">
      <c r="A396" s="24" t="s">
        <v>227</v>
      </c>
      <c r="B396" s="24" t="e">
        <f t="shared" si="7"/>
        <v>#REF!</v>
      </c>
      <c r="C396" s="95">
        <v>0</v>
      </c>
      <c r="D396" s="95">
        <v>0</v>
      </c>
      <c r="E396" s="95">
        <v>0</v>
      </c>
      <c r="F396" s="95">
        <v>0</v>
      </c>
      <c r="G396" s="95">
        <v>0</v>
      </c>
      <c r="H396" s="95"/>
      <c r="I396" s="194"/>
      <c r="K396" s="5"/>
      <c r="L396" s="5"/>
      <c r="M396" s="5"/>
    </row>
    <row r="397" spans="1:13" hidden="1" outlineLevel="1" x14ac:dyDescent="0.3">
      <c r="A397" s="24" t="s">
        <v>227</v>
      </c>
      <c r="B397" s="24" t="e">
        <f t="shared" si="7"/>
        <v>#REF!</v>
      </c>
      <c r="C397" s="95">
        <v>0</v>
      </c>
      <c r="D397" s="95">
        <v>0</v>
      </c>
      <c r="E397" s="95">
        <v>0</v>
      </c>
      <c r="F397" s="95">
        <v>0</v>
      </c>
      <c r="G397" s="95">
        <v>0</v>
      </c>
      <c r="H397" s="95"/>
      <c r="I397" s="194"/>
      <c r="K397" s="5"/>
      <c r="L397" s="5"/>
      <c r="M397" s="5"/>
    </row>
    <row r="398" spans="1:13" hidden="1" outlineLevel="1" x14ac:dyDescent="0.3">
      <c r="A398" s="24" t="s">
        <v>227</v>
      </c>
      <c r="B398" s="24" t="e">
        <f t="shared" si="7"/>
        <v>#REF!</v>
      </c>
      <c r="C398" s="95">
        <v>0</v>
      </c>
      <c r="D398" s="95">
        <v>0</v>
      </c>
      <c r="E398" s="95">
        <v>0</v>
      </c>
      <c r="F398" s="95">
        <v>0</v>
      </c>
      <c r="G398" s="95">
        <v>0</v>
      </c>
      <c r="H398" s="95"/>
      <c r="I398" s="194"/>
      <c r="K398" s="5"/>
      <c r="L398" s="5"/>
      <c r="M398" s="5"/>
    </row>
    <row r="399" spans="1:13" hidden="1" outlineLevel="1" x14ac:dyDescent="0.3">
      <c r="A399" s="24" t="s">
        <v>227</v>
      </c>
      <c r="B399" s="24" t="e">
        <f t="shared" si="7"/>
        <v>#REF!</v>
      </c>
      <c r="C399" s="95">
        <v>0</v>
      </c>
      <c r="D399" s="95">
        <v>0</v>
      </c>
      <c r="E399" s="95">
        <v>0</v>
      </c>
      <c r="F399" s="95">
        <v>0</v>
      </c>
      <c r="G399" s="95">
        <v>0</v>
      </c>
      <c r="H399" s="95"/>
      <c r="I399" s="194"/>
      <c r="K399" s="5"/>
      <c r="L399" s="5"/>
      <c r="M399" s="5"/>
    </row>
    <row r="400" spans="1:13" hidden="1" outlineLevel="1" x14ac:dyDescent="0.3">
      <c r="A400" s="24" t="s">
        <v>227</v>
      </c>
      <c r="B400" s="24" t="e">
        <f t="shared" si="7"/>
        <v>#REF!</v>
      </c>
      <c r="C400" s="95">
        <v>0</v>
      </c>
      <c r="D400" s="95">
        <v>0</v>
      </c>
      <c r="E400" s="95">
        <v>0</v>
      </c>
      <c r="F400" s="95">
        <v>0</v>
      </c>
      <c r="G400" s="95">
        <v>0</v>
      </c>
      <c r="H400" s="95"/>
      <c r="I400" s="194"/>
      <c r="K400" s="5"/>
      <c r="L400" s="5"/>
      <c r="M400" s="5"/>
    </row>
    <row r="401" spans="1:13" hidden="1" outlineLevel="1" x14ac:dyDescent="0.3">
      <c r="A401" s="24" t="s">
        <v>227</v>
      </c>
      <c r="B401" s="24" t="e">
        <f t="shared" si="7"/>
        <v>#REF!</v>
      </c>
      <c r="C401" s="95">
        <v>0</v>
      </c>
      <c r="D401" s="95">
        <v>0</v>
      </c>
      <c r="E401" s="95">
        <v>0</v>
      </c>
      <c r="F401" s="95">
        <v>0</v>
      </c>
      <c r="G401" s="95">
        <v>0</v>
      </c>
      <c r="H401" s="95"/>
      <c r="I401" s="194"/>
      <c r="K401" s="5"/>
      <c r="L401" s="5"/>
      <c r="M401" s="5"/>
    </row>
    <row r="402" spans="1:13" hidden="1" outlineLevel="1" x14ac:dyDescent="0.3">
      <c r="A402" s="24" t="s">
        <v>227</v>
      </c>
      <c r="B402" s="24" t="e">
        <f t="shared" si="7"/>
        <v>#REF!</v>
      </c>
      <c r="C402" s="95">
        <v>0</v>
      </c>
      <c r="D402" s="95">
        <v>0</v>
      </c>
      <c r="E402" s="95">
        <v>0</v>
      </c>
      <c r="F402" s="95">
        <v>0</v>
      </c>
      <c r="G402" s="95">
        <v>0</v>
      </c>
      <c r="H402" s="95"/>
      <c r="I402" s="194"/>
      <c r="K402" s="5"/>
      <c r="L402" s="5"/>
      <c r="M402" s="5"/>
    </row>
    <row r="403" spans="1:13" hidden="1" outlineLevel="1" x14ac:dyDescent="0.3">
      <c r="A403" s="24" t="s">
        <v>227</v>
      </c>
      <c r="B403" s="24" t="e">
        <f t="shared" si="7"/>
        <v>#REF!</v>
      </c>
      <c r="C403" s="95">
        <v>0</v>
      </c>
      <c r="D403" s="95">
        <v>0</v>
      </c>
      <c r="E403" s="95">
        <v>0</v>
      </c>
      <c r="F403" s="95">
        <v>0</v>
      </c>
      <c r="G403" s="95">
        <v>0</v>
      </c>
      <c r="H403" s="95"/>
      <c r="I403" s="194"/>
      <c r="K403" s="5"/>
      <c r="L403" s="5"/>
      <c r="M403" s="5"/>
    </row>
    <row r="404" spans="1:13" hidden="1" outlineLevel="1" x14ac:dyDescent="0.3">
      <c r="A404" s="24" t="s">
        <v>227</v>
      </c>
      <c r="B404" s="24" t="e">
        <f t="shared" si="7"/>
        <v>#REF!</v>
      </c>
      <c r="C404" s="95">
        <v>0</v>
      </c>
      <c r="D404" s="95">
        <v>0</v>
      </c>
      <c r="E404" s="95">
        <v>0</v>
      </c>
      <c r="F404" s="95">
        <v>0</v>
      </c>
      <c r="G404" s="95">
        <v>0</v>
      </c>
      <c r="H404" s="95"/>
      <c r="I404" s="194"/>
      <c r="K404" s="5"/>
      <c r="L404" s="5"/>
      <c r="M404" s="5"/>
    </row>
    <row r="405" spans="1:13" hidden="1" outlineLevel="1" x14ac:dyDescent="0.3">
      <c r="A405" s="24" t="s">
        <v>227</v>
      </c>
      <c r="B405" s="24" t="e">
        <f t="shared" si="7"/>
        <v>#REF!</v>
      </c>
      <c r="C405" s="95">
        <v>0</v>
      </c>
      <c r="D405" s="95">
        <v>0</v>
      </c>
      <c r="E405" s="95">
        <v>0</v>
      </c>
      <c r="F405" s="95">
        <v>0</v>
      </c>
      <c r="G405" s="95">
        <v>0</v>
      </c>
      <c r="H405" s="95"/>
      <c r="I405" s="194"/>
      <c r="K405" s="5"/>
      <c r="L405" s="5"/>
      <c r="M405" s="5"/>
    </row>
    <row r="406" spans="1:13" hidden="1" outlineLevel="1" x14ac:dyDescent="0.3">
      <c r="A406" s="24" t="s">
        <v>227</v>
      </c>
      <c r="B406" s="24" t="e">
        <f t="shared" si="7"/>
        <v>#REF!</v>
      </c>
      <c r="C406" s="95">
        <v>0</v>
      </c>
      <c r="D406" s="95">
        <v>0</v>
      </c>
      <c r="E406" s="95">
        <v>0</v>
      </c>
      <c r="F406" s="95">
        <v>0</v>
      </c>
      <c r="G406" s="95">
        <v>0</v>
      </c>
      <c r="H406" s="95"/>
      <c r="I406" s="194"/>
      <c r="K406" s="5"/>
      <c r="L406" s="5"/>
      <c r="M406" s="5"/>
    </row>
    <row r="407" spans="1:13" hidden="1" outlineLevel="1" x14ac:dyDescent="0.3">
      <c r="A407" s="24" t="s">
        <v>227</v>
      </c>
      <c r="B407" s="24" t="e">
        <f t="shared" si="7"/>
        <v>#REF!</v>
      </c>
      <c r="C407" s="95">
        <v>0</v>
      </c>
      <c r="D407" s="95">
        <v>0</v>
      </c>
      <c r="E407" s="95">
        <v>0</v>
      </c>
      <c r="F407" s="95">
        <v>0</v>
      </c>
      <c r="G407" s="95">
        <v>0</v>
      </c>
      <c r="H407" s="95"/>
      <c r="I407" s="194"/>
      <c r="K407" s="5"/>
      <c r="L407" s="5"/>
      <c r="M407" s="5"/>
    </row>
    <row r="408" spans="1:13" hidden="1" outlineLevel="1" x14ac:dyDescent="0.3">
      <c r="A408" s="24" t="s">
        <v>227</v>
      </c>
      <c r="B408" s="24" t="e">
        <f t="shared" si="7"/>
        <v>#REF!</v>
      </c>
      <c r="C408" s="95">
        <v>0</v>
      </c>
      <c r="D408" s="95">
        <v>0</v>
      </c>
      <c r="E408" s="95">
        <v>0</v>
      </c>
      <c r="F408" s="95">
        <v>0</v>
      </c>
      <c r="G408" s="95">
        <v>0</v>
      </c>
      <c r="H408" s="95"/>
      <c r="I408" s="194"/>
      <c r="K408" s="5"/>
      <c r="L408" s="5"/>
      <c r="M408" s="5"/>
    </row>
    <row r="409" spans="1:13" hidden="1" outlineLevel="1" x14ac:dyDescent="0.3">
      <c r="A409" s="24" t="s">
        <v>227</v>
      </c>
      <c r="B409" s="24" t="e">
        <f t="shared" si="7"/>
        <v>#REF!</v>
      </c>
      <c r="C409" s="95">
        <v>0</v>
      </c>
      <c r="D409" s="95">
        <v>0</v>
      </c>
      <c r="E409" s="95">
        <v>0</v>
      </c>
      <c r="F409" s="95">
        <v>0</v>
      </c>
      <c r="G409" s="95">
        <v>0</v>
      </c>
      <c r="H409" s="95"/>
      <c r="I409" s="194"/>
      <c r="K409" s="5"/>
      <c r="L409" s="5"/>
      <c r="M409" s="5"/>
    </row>
    <row r="410" spans="1:13" hidden="1" outlineLevel="1" x14ac:dyDescent="0.3">
      <c r="A410" s="24" t="s">
        <v>227</v>
      </c>
      <c r="B410" s="24" t="e">
        <f t="shared" si="7"/>
        <v>#REF!</v>
      </c>
      <c r="C410" s="95">
        <v>0</v>
      </c>
      <c r="D410" s="95">
        <v>0</v>
      </c>
      <c r="E410" s="95">
        <v>0</v>
      </c>
      <c r="F410" s="95">
        <v>0</v>
      </c>
      <c r="G410" s="95">
        <v>0</v>
      </c>
      <c r="H410" s="95"/>
      <c r="I410" s="194"/>
      <c r="K410" s="5"/>
      <c r="L410" s="5"/>
      <c r="M410" s="5"/>
    </row>
    <row r="411" spans="1:13" hidden="1" outlineLevel="1" x14ac:dyDescent="0.3">
      <c r="A411" s="24" t="s">
        <v>227</v>
      </c>
      <c r="B411" s="24" t="e">
        <f t="shared" si="7"/>
        <v>#REF!</v>
      </c>
      <c r="C411" s="95">
        <v>0</v>
      </c>
      <c r="D411" s="95">
        <v>0</v>
      </c>
      <c r="E411" s="95">
        <v>0</v>
      </c>
      <c r="F411" s="95">
        <v>0</v>
      </c>
      <c r="G411" s="95">
        <v>0</v>
      </c>
      <c r="H411" s="95"/>
      <c r="I411" s="194"/>
      <c r="K411" s="5"/>
      <c r="L411" s="5"/>
      <c r="M411" s="5"/>
    </row>
    <row r="412" spans="1:13" hidden="1" outlineLevel="1" x14ac:dyDescent="0.3">
      <c r="A412" s="24" t="s">
        <v>227</v>
      </c>
      <c r="B412" s="24" t="e">
        <f t="shared" si="7"/>
        <v>#REF!</v>
      </c>
      <c r="C412" s="95">
        <v>0</v>
      </c>
      <c r="D412" s="95">
        <v>0</v>
      </c>
      <c r="E412" s="95">
        <v>0</v>
      </c>
      <c r="F412" s="95">
        <v>0</v>
      </c>
      <c r="G412" s="95">
        <v>0</v>
      </c>
      <c r="H412" s="95"/>
      <c r="I412" s="194"/>
      <c r="K412" s="5"/>
      <c r="L412" s="5"/>
      <c r="M412" s="5"/>
    </row>
    <row r="413" spans="1:13" hidden="1" outlineLevel="1" x14ac:dyDescent="0.3">
      <c r="A413" s="24" t="s">
        <v>227</v>
      </c>
      <c r="B413" s="24" t="e">
        <f t="shared" si="7"/>
        <v>#REF!</v>
      </c>
      <c r="C413" s="95">
        <v>0</v>
      </c>
      <c r="D413" s="95">
        <v>0</v>
      </c>
      <c r="E413" s="95">
        <v>0</v>
      </c>
      <c r="F413" s="95">
        <v>0</v>
      </c>
      <c r="G413" s="95">
        <v>0</v>
      </c>
      <c r="H413" s="95"/>
      <c r="I413" s="194"/>
      <c r="K413" s="5"/>
      <c r="L413" s="5"/>
      <c r="M413" s="5"/>
    </row>
    <row r="414" spans="1:13" hidden="1" outlineLevel="1" x14ac:dyDescent="0.3">
      <c r="A414" s="24" t="s">
        <v>227</v>
      </c>
      <c r="B414" s="24" t="str">
        <f t="shared" si="7"/>
        <v>Metropolitan Water District of Southern California</v>
      </c>
      <c r="C414" s="95">
        <v>0</v>
      </c>
      <c r="D414" s="95">
        <v>0</v>
      </c>
      <c r="E414" s="95">
        <v>0</v>
      </c>
      <c r="F414" s="95">
        <v>0</v>
      </c>
      <c r="G414" s="95">
        <v>100</v>
      </c>
      <c r="H414" s="95"/>
      <c r="I414" s="194"/>
      <c r="K414" s="5"/>
      <c r="L414" s="5"/>
      <c r="M414" s="5"/>
    </row>
    <row r="415" spans="1:13" hidden="1" outlineLevel="1" x14ac:dyDescent="0.3">
      <c r="A415" s="24" t="s">
        <v>227</v>
      </c>
      <c r="B415" s="24" t="e">
        <f t="shared" si="7"/>
        <v>#REF!</v>
      </c>
      <c r="C415" s="95">
        <v>0</v>
      </c>
      <c r="D415" s="95">
        <v>0</v>
      </c>
      <c r="E415" s="95">
        <v>0</v>
      </c>
      <c r="F415" s="95">
        <v>0</v>
      </c>
      <c r="G415" s="95">
        <v>0</v>
      </c>
      <c r="H415" s="95"/>
      <c r="I415" s="194"/>
      <c r="K415" s="5"/>
      <c r="L415" s="5"/>
      <c r="M415" s="5"/>
    </row>
    <row r="416" spans="1:13" hidden="1" outlineLevel="1" x14ac:dyDescent="0.3">
      <c r="A416" s="24" t="s">
        <v>227</v>
      </c>
      <c r="B416" s="24" t="e">
        <f t="shared" si="7"/>
        <v>#REF!</v>
      </c>
      <c r="C416" s="95">
        <v>0</v>
      </c>
      <c r="D416" s="95">
        <v>0</v>
      </c>
      <c r="E416" s="95">
        <v>0</v>
      </c>
      <c r="F416" s="95">
        <v>0</v>
      </c>
      <c r="G416" s="95">
        <v>0</v>
      </c>
      <c r="H416" s="95"/>
      <c r="I416" s="194"/>
      <c r="K416" s="5"/>
      <c r="L416" s="5"/>
      <c r="M416" s="5"/>
    </row>
    <row r="417" spans="1:13" hidden="1" outlineLevel="1" x14ac:dyDescent="0.3">
      <c r="A417" s="24" t="s">
        <v>227</v>
      </c>
      <c r="B417" s="24" t="e">
        <f t="shared" si="7"/>
        <v>#REF!</v>
      </c>
      <c r="C417" s="95">
        <v>0</v>
      </c>
      <c r="D417" s="95">
        <v>0</v>
      </c>
      <c r="E417" s="95">
        <v>0</v>
      </c>
      <c r="F417" s="95">
        <v>0</v>
      </c>
      <c r="G417" s="95">
        <v>0</v>
      </c>
      <c r="H417" s="95"/>
      <c r="I417" s="194"/>
      <c r="K417" s="5"/>
      <c r="L417" s="5"/>
      <c r="M417" s="5"/>
    </row>
    <row r="418" spans="1:13" hidden="1" outlineLevel="1" x14ac:dyDescent="0.3">
      <c r="A418" s="24" t="s">
        <v>227</v>
      </c>
      <c r="B418" s="24" t="e">
        <f t="shared" si="7"/>
        <v>#REF!</v>
      </c>
      <c r="C418" s="95">
        <v>0</v>
      </c>
      <c r="D418" s="95">
        <v>0</v>
      </c>
      <c r="E418" s="95">
        <v>0</v>
      </c>
      <c r="F418" s="95">
        <v>0</v>
      </c>
      <c r="G418" s="95">
        <v>0</v>
      </c>
      <c r="H418" s="95"/>
      <c r="I418" s="194"/>
      <c r="K418" s="5"/>
      <c r="L418" s="5"/>
      <c r="M418" s="5"/>
    </row>
    <row r="419" spans="1:13" hidden="1" outlineLevel="1" x14ac:dyDescent="0.3">
      <c r="A419" s="24" t="s">
        <v>227</v>
      </c>
      <c r="B419" s="24" t="e">
        <f t="shared" si="7"/>
        <v>#REF!</v>
      </c>
      <c r="C419" s="95">
        <v>0</v>
      </c>
      <c r="D419" s="95">
        <v>0</v>
      </c>
      <c r="E419" s="95">
        <v>0</v>
      </c>
      <c r="F419" s="95">
        <v>0</v>
      </c>
      <c r="G419" s="95">
        <v>0</v>
      </c>
      <c r="H419" s="95"/>
      <c r="I419" s="194"/>
      <c r="K419" s="5"/>
      <c r="L419" s="5"/>
      <c r="M419" s="5"/>
    </row>
    <row r="420" spans="1:13" hidden="1" outlineLevel="1" x14ac:dyDescent="0.3">
      <c r="A420" s="24" t="s">
        <v>227</v>
      </c>
      <c r="B420" s="24" t="e">
        <f t="shared" si="7"/>
        <v>#REF!</v>
      </c>
      <c r="C420" s="95">
        <v>0</v>
      </c>
      <c r="D420" s="95">
        <v>0</v>
      </c>
      <c r="E420" s="95">
        <v>0</v>
      </c>
      <c r="F420" s="95">
        <v>0</v>
      </c>
      <c r="G420" s="95">
        <v>0</v>
      </c>
      <c r="H420" s="95"/>
      <c r="I420" s="194"/>
      <c r="K420" s="5"/>
      <c r="L420" s="5"/>
      <c r="M420" s="5"/>
    </row>
    <row r="421" spans="1:13" collapsed="1" x14ac:dyDescent="0.3">
      <c r="A421" s="24"/>
      <c r="B421" s="24"/>
      <c r="C421" s="24"/>
      <c r="D421" s="24"/>
      <c r="E421" s="24"/>
      <c r="F421" s="24"/>
      <c r="G421" s="24"/>
      <c r="H421" s="24"/>
      <c r="I421" s="182"/>
      <c r="K421" s="5"/>
      <c r="L421" s="5"/>
      <c r="M421" s="5"/>
    </row>
    <row r="422" spans="1:13" x14ac:dyDescent="0.3">
      <c r="A422" s="24"/>
      <c r="B422" s="76" t="s">
        <v>204</v>
      </c>
      <c r="C422" s="199">
        <f>AVERAGE(C424:C466)</f>
        <v>0</v>
      </c>
      <c r="D422" s="199">
        <f t="shared" ref="D422:G422" si="8">AVERAGE(D424:D466)</f>
        <v>0</v>
      </c>
      <c r="E422" s="199">
        <f t="shared" si="8"/>
        <v>0</v>
      </c>
      <c r="F422" s="199">
        <f t="shared" si="8"/>
        <v>0</v>
      </c>
      <c r="G422" s="199">
        <f t="shared" si="8"/>
        <v>10.885896102325582</v>
      </c>
      <c r="H422" s="95"/>
      <c r="I422" s="182"/>
      <c r="K422" s="5"/>
      <c r="L422" s="5"/>
      <c r="M422" s="5"/>
    </row>
    <row r="423" spans="1:13" x14ac:dyDescent="0.3">
      <c r="A423" s="64" t="s">
        <v>0</v>
      </c>
      <c r="B423" s="64" t="s">
        <v>11</v>
      </c>
      <c r="C423" s="64">
        <v>2025</v>
      </c>
      <c r="D423" s="64">
        <v>2030</v>
      </c>
      <c r="E423" s="64">
        <v>2035</v>
      </c>
      <c r="F423" s="64">
        <v>2040</v>
      </c>
      <c r="G423" s="64">
        <v>2045</v>
      </c>
      <c r="H423" s="64" t="s">
        <v>8</v>
      </c>
      <c r="I423" s="182"/>
    </row>
    <row r="424" spans="1:13" hidden="1" outlineLevel="1" x14ac:dyDescent="0.3">
      <c r="A424" s="24" t="s">
        <v>228</v>
      </c>
      <c r="B424" s="24" t="e">
        <f>'Contractor Assumptions'!#REF!</f>
        <v>#REF!</v>
      </c>
      <c r="C424" s="95">
        <v>0</v>
      </c>
      <c r="D424" s="95">
        <v>0</v>
      </c>
      <c r="E424" s="95">
        <v>0</v>
      </c>
      <c r="F424" s="95">
        <v>0</v>
      </c>
      <c r="G424" s="95">
        <v>0</v>
      </c>
      <c r="H424" s="95"/>
      <c r="I424" s="182"/>
    </row>
    <row r="425" spans="1:13" hidden="1" outlineLevel="1" x14ac:dyDescent="0.3">
      <c r="A425" s="24" t="s">
        <v>228</v>
      </c>
      <c r="B425" s="24" t="e">
        <f>'Contractor Assumptions'!#REF!</f>
        <v>#REF!</v>
      </c>
      <c r="C425" s="95">
        <v>0</v>
      </c>
      <c r="D425" s="95">
        <v>0</v>
      </c>
      <c r="E425" s="95">
        <v>0</v>
      </c>
      <c r="F425" s="95">
        <v>0</v>
      </c>
      <c r="G425" s="95">
        <v>0</v>
      </c>
      <c r="H425" s="95"/>
      <c r="I425" s="182"/>
    </row>
    <row r="426" spans="1:13" hidden="1" outlineLevel="1" x14ac:dyDescent="0.3">
      <c r="A426" s="24" t="s">
        <v>228</v>
      </c>
      <c r="B426" s="24" t="e">
        <f>'Contractor Assumptions'!#REF!</f>
        <v>#REF!</v>
      </c>
      <c r="C426" s="95">
        <v>0</v>
      </c>
      <c r="D426" s="95">
        <v>0</v>
      </c>
      <c r="E426" s="95">
        <v>0</v>
      </c>
      <c r="F426" s="95">
        <v>0</v>
      </c>
      <c r="G426" s="95">
        <v>0</v>
      </c>
      <c r="H426" s="95"/>
      <c r="I426" s="182"/>
    </row>
    <row r="427" spans="1:13" hidden="1" outlineLevel="1" x14ac:dyDescent="0.3">
      <c r="A427" s="24" t="s">
        <v>228</v>
      </c>
      <c r="B427" s="24" t="e">
        <f>'Contractor Assumptions'!#REF!</f>
        <v>#REF!</v>
      </c>
      <c r="C427" s="95">
        <v>0</v>
      </c>
      <c r="D427" s="95">
        <v>0</v>
      </c>
      <c r="E427" s="95">
        <v>0</v>
      </c>
      <c r="F427" s="95">
        <v>0</v>
      </c>
      <c r="G427" s="95">
        <v>0</v>
      </c>
      <c r="H427" s="95"/>
      <c r="I427" s="182"/>
      <c r="K427" s="5"/>
      <c r="L427" s="5"/>
      <c r="M427" s="5"/>
    </row>
    <row r="428" spans="1:13" hidden="1" outlineLevel="1" x14ac:dyDescent="0.3">
      <c r="A428" s="24" t="s">
        <v>228</v>
      </c>
      <c r="B428" s="24" t="e">
        <f>'Contractor Assumptions'!#REF!</f>
        <v>#REF!</v>
      </c>
      <c r="C428" s="95">
        <v>0</v>
      </c>
      <c r="D428" s="95">
        <v>0</v>
      </c>
      <c r="E428" s="95">
        <v>0</v>
      </c>
      <c r="F428" s="95">
        <v>0</v>
      </c>
      <c r="G428" s="95">
        <v>0</v>
      </c>
      <c r="H428" s="95"/>
      <c r="I428" s="182"/>
      <c r="K428" s="5"/>
      <c r="L428" s="5"/>
      <c r="M428" s="5"/>
    </row>
    <row r="429" spans="1:13" hidden="1" outlineLevel="1" x14ac:dyDescent="0.3">
      <c r="A429" s="24" t="s">
        <v>228</v>
      </c>
      <c r="B429" s="24" t="e">
        <f>'Contractor Assumptions'!#REF!</f>
        <v>#REF!</v>
      </c>
      <c r="C429" s="95">
        <v>0</v>
      </c>
      <c r="D429" s="95">
        <v>0</v>
      </c>
      <c r="E429" s="95">
        <v>0</v>
      </c>
      <c r="F429" s="95">
        <v>0</v>
      </c>
      <c r="G429" s="95">
        <v>0</v>
      </c>
      <c r="H429" s="95"/>
      <c r="I429" s="182"/>
      <c r="K429" s="5"/>
      <c r="L429" s="5"/>
      <c r="M429" s="5"/>
    </row>
    <row r="430" spans="1:13" hidden="1" outlineLevel="1" x14ac:dyDescent="0.3">
      <c r="A430" s="24" t="s">
        <v>228</v>
      </c>
      <c r="B430" s="24" t="e">
        <f>'Contractor Assumptions'!#REF!</f>
        <v>#REF!</v>
      </c>
      <c r="C430" s="95">
        <v>0</v>
      </c>
      <c r="D430" s="95">
        <v>0</v>
      </c>
      <c r="E430" s="95">
        <v>0</v>
      </c>
      <c r="F430" s="95">
        <v>0</v>
      </c>
      <c r="G430" s="95">
        <v>0</v>
      </c>
      <c r="H430" s="95"/>
      <c r="I430" s="182"/>
      <c r="K430" s="5"/>
      <c r="L430" s="5"/>
      <c r="M430" s="5"/>
    </row>
    <row r="431" spans="1:13" hidden="1" outlineLevel="1" x14ac:dyDescent="0.3">
      <c r="A431" s="24" t="s">
        <v>228</v>
      </c>
      <c r="B431" s="24" t="e">
        <f>'Contractor Assumptions'!#REF!</f>
        <v>#REF!</v>
      </c>
      <c r="C431" s="95">
        <v>0</v>
      </c>
      <c r="D431" s="95">
        <v>0</v>
      </c>
      <c r="E431" s="95">
        <v>0</v>
      </c>
      <c r="F431" s="95">
        <v>0</v>
      </c>
      <c r="G431" s="95">
        <v>0</v>
      </c>
      <c r="H431" s="95"/>
      <c r="I431" s="182"/>
      <c r="K431" s="5"/>
      <c r="L431" s="5"/>
      <c r="M431" s="5"/>
    </row>
    <row r="432" spans="1:13" hidden="1" outlineLevel="1" x14ac:dyDescent="0.3">
      <c r="A432" s="24" t="s">
        <v>228</v>
      </c>
      <c r="B432" s="24" t="e">
        <f>'Contractor Assumptions'!#REF!</f>
        <v>#REF!</v>
      </c>
      <c r="C432" s="95">
        <v>0</v>
      </c>
      <c r="D432" s="95">
        <v>0</v>
      </c>
      <c r="E432" s="95">
        <v>0</v>
      </c>
      <c r="F432" s="95">
        <v>0</v>
      </c>
      <c r="G432" s="95">
        <v>0</v>
      </c>
      <c r="H432" s="95"/>
      <c r="I432" s="182"/>
      <c r="K432" s="5"/>
      <c r="L432" s="5"/>
      <c r="M432" s="5"/>
    </row>
    <row r="433" spans="1:13" hidden="1" outlineLevel="1" x14ac:dyDescent="0.3">
      <c r="A433" s="24" t="s">
        <v>228</v>
      </c>
      <c r="B433" s="24" t="e">
        <f>'Contractor Assumptions'!#REF!</f>
        <v>#REF!</v>
      </c>
      <c r="C433" s="95">
        <v>0</v>
      </c>
      <c r="D433" s="95">
        <v>0</v>
      </c>
      <c r="E433" s="95">
        <v>0</v>
      </c>
      <c r="F433" s="95">
        <v>0</v>
      </c>
      <c r="G433" s="95">
        <v>0</v>
      </c>
      <c r="H433" s="95"/>
      <c r="I433" s="182"/>
      <c r="K433" s="5"/>
      <c r="L433" s="5"/>
      <c r="M433" s="5"/>
    </row>
    <row r="434" spans="1:13" hidden="1" outlineLevel="1" x14ac:dyDescent="0.3">
      <c r="A434" s="24" t="s">
        <v>228</v>
      </c>
      <c r="B434" s="24" t="e">
        <f>'Contractor Assumptions'!#REF!</f>
        <v>#REF!</v>
      </c>
      <c r="C434" s="95">
        <v>0</v>
      </c>
      <c r="D434" s="95">
        <v>0</v>
      </c>
      <c r="E434" s="95">
        <v>0</v>
      </c>
      <c r="F434" s="95">
        <v>0</v>
      </c>
      <c r="G434" s="95">
        <v>0</v>
      </c>
      <c r="H434" s="95"/>
      <c r="I434" s="182"/>
      <c r="K434" s="5"/>
      <c r="L434" s="5"/>
      <c r="M434" s="5"/>
    </row>
    <row r="435" spans="1:13" hidden="1" outlineLevel="1" x14ac:dyDescent="0.3">
      <c r="A435" s="24" t="s">
        <v>228</v>
      </c>
      <c r="B435" s="24" t="e">
        <f>'Contractor Assumptions'!#REF!</f>
        <v>#REF!</v>
      </c>
      <c r="C435" s="95">
        <v>0</v>
      </c>
      <c r="D435" s="95">
        <v>0</v>
      </c>
      <c r="E435" s="95">
        <v>0</v>
      </c>
      <c r="F435" s="95">
        <v>0</v>
      </c>
      <c r="G435" s="95">
        <v>0</v>
      </c>
      <c r="H435" s="95"/>
      <c r="I435" s="182"/>
      <c r="K435" s="5"/>
      <c r="L435" s="5"/>
      <c r="M435" s="5"/>
    </row>
    <row r="436" spans="1:13" hidden="1" outlineLevel="1" x14ac:dyDescent="0.3">
      <c r="A436" s="24" t="s">
        <v>228</v>
      </c>
      <c r="B436" s="24" t="e">
        <f>'Contractor Assumptions'!#REF!</f>
        <v>#REF!</v>
      </c>
      <c r="C436" s="95">
        <v>0</v>
      </c>
      <c r="D436" s="95">
        <v>0</v>
      </c>
      <c r="E436" s="95">
        <v>0</v>
      </c>
      <c r="F436" s="95">
        <v>0</v>
      </c>
      <c r="G436" s="95">
        <v>0</v>
      </c>
      <c r="H436" s="95"/>
      <c r="I436" s="182"/>
      <c r="K436" s="5"/>
      <c r="L436" s="5"/>
      <c r="M436" s="5"/>
    </row>
    <row r="437" spans="1:13" hidden="1" outlineLevel="1" x14ac:dyDescent="0.3">
      <c r="A437" s="24" t="s">
        <v>228</v>
      </c>
      <c r="B437" s="24" t="e">
        <f>'Contractor Assumptions'!#REF!</f>
        <v>#REF!</v>
      </c>
      <c r="C437" s="95">
        <v>0</v>
      </c>
      <c r="D437" s="95">
        <v>0</v>
      </c>
      <c r="E437" s="95">
        <v>0</v>
      </c>
      <c r="F437" s="95">
        <v>0</v>
      </c>
      <c r="G437" s="95">
        <v>0</v>
      </c>
      <c r="H437" s="95"/>
      <c r="I437" s="182"/>
      <c r="K437" s="5"/>
      <c r="L437" s="5"/>
      <c r="M437" s="5"/>
    </row>
    <row r="438" spans="1:13" hidden="1" outlineLevel="1" x14ac:dyDescent="0.3">
      <c r="A438" s="24" t="s">
        <v>228</v>
      </c>
      <c r="B438" s="24" t="e">
        <f>'Contractor Assumptions'!#REF!</f>
        <v>#REF!</v>
      </c>
      <c r="C438" s="95">
        <v>0</v>
      </c>
      <c r="D438" s="95">
        <v>0</v>
      </c>
      <c r="E438" s="95">
        <v>0</v>
      </c>
      <c r="F438" s="95">
        <v>0</v>
      </c>
      <c r="G438" s="95">
        <v>0</v>
      </c>
      <c r="H438" s="95"/>
      <c r="I438" s="182"/>
      <c r="K438" s="5"/>
      <c r="L438" s="5"/>
      <c r="M438" s="5"/>
    </row>
    <row r="439" spans="1:13" hidden="1" outlineLevel="1" x14ac:dyDescent="0.3">
      <c r="A439" s="24" t="s">
        <v>228</v>
      </c>
      <c r="B439" s="24" t="e">
        <f>'Contractor Assumptions'!#REF!</f>
        <v>#REF!</v>
      </c>
      <c r="C439" s="95">
        <v>0</v>
      </c>
      <c r="D439" s="95">
        <v>0</v>
      </c>
      <c r="E439" s="95">
        <v>0</v>
      </c>
      <c r="F439" s="95">
        <v>0</v>
      </c>
      <c r="G439" s="95">
        <v>0</v>
      </c>
      <c r="H439" s="95"/>
      <c r="I439" s="182"/>
      <c r="K439" s="5"/>
      <c r="L439" s="5"/>
      <c r="M439" s="5"/>
    </row>
    <row r="440" spans="1:13" hidden="1" outlineLevel="1" x14ac:dyDescent="0.3">
      <c r="A440" s="24" t="s">
        <v>228</v>
      </c>
      <c r="B440" s="24" t="e">
        <f>'Contractor Assumptions'!#REF!</f>
        <v>#REF!</v>
      </c>
      <c r="C440" s="95">
        <v>0</v>
      </c>
      <c r="D440" s="95">
        <v>0</v>
      </c>
      <c r="E440" s="95">
        <v>0</v>
      </c>
      <c r="F440" s="95">
        <v>0</v>
      </c>
      <c r="G440" s="95">
        <v>0</v>
      </c>
      <c r="H440" s="95"/>
      <c r="I440" s="182"/>
      <c r="K440" s="5"/>
      <c r="L440" s="5"/>
      <c r="M440" s="5"/>
    </row>
    <row r="441" spans="1:13" hidden="1" outlineLevel="1" x14ac:dyDescent="0.3">
      <c r="A441" s="24" t="s">
        <v>228</v>
      </c>
      <c r="B441" s="24" t="e">
        <f>'Contractor Assumptions'!#REF!</f>
        <v>#REF!</v>
      </c>
      <c r="C441" s="95">
        <v>0</v>
      </c>
      <c r="D441" s="95">
        <v>0</v>
      </c>
      <c r="E441" s="95">
        <v>0</v>
      </c>
      <c r="F441" s="95">
        <v>0</v>
      </c>
      <c r="G441" s="95">
        <v>0</v>
      </c>
      <c r="H441" s="95"/>
      <c r="I441" s="182"/>
      <c r="K441" s="5"/>
      <c r="L441" s="5"/>
      <c r="M441" s="5"/>
    </row>
    <row r="442" spans="1:13" hidden="1" outlineLevel="1" x14ac:dyDescent="0.3">
      <c r="A442" s="24" t="s">
        <v>228</v>
      </c>
      <c r="B442" s="24" t="e">
        <f>'Contractor Assumptions'!#REF!</f>
        <v>#REF!</v>
      </c>
      <c r="C442" s="95">
        <v>0</v>
      </c>
      <c r="D442" s="95">
        <v>0</v>
      </c>
      <c r="E442" s="95">
        <v>0</v>
      </c>
      <c r="F442" s="95">
        <v>0</v>
      </c>
      <c r="G442" s="95">
        <v>0</v>
      </c>
      <c r="H442" s="95"/>
      <c r="I442" s="182"/>
      <c r="K442" s="5"/>
      <c r="L442" s="5"/>
      <c r="M442" s="5"/>
    </row>
    <row r="443" spans="1:13" hidden="1" outlineLevel="1" x14ac:dyDescent="0.3">
      <c r="A443" s="24" t="s">
        <v>228</v>
      </c>
      <c r="B443" s="24" t="e">
        <f>'Contractor Assumptions'!#REF!</f>
        <v>#REF!</v>
      </c>
      <c r="C443" s="95">
        <v>0</v>
      </c>
      <c r="D443" s="95">
        <v>0</v>
      </c>
      <c r="E443" s="95">
        <v>0</v>
      </c>
      <c r="F443" s="95">
        <v>0</v>
      </c>
      <c r="G443" s="95">
        <v>0</v>
      </c>
      <c r="H443" s="95"/>
      <c r="I443" s="182"/>
      <c r="K443" s="5"/>
      <c r="L443" s="5"/>
      <c r="M443" s="5"/>
    </row>
    <row r="444" spans="1:13" hidden="1" outlineLevel="1" x14ac:dyDescent="0.3">
      <c r="A444" s="24" t="s">
        <v>228</v>
      </c>
      <c r="B444" s="24" t="e">
        <f>'Contractor Assumptions'!#REF!</f>
        <v>#REF!</v>
      </c>
      <c r="C444" s="95">
        <v>0</v>
      </c>
      <c r="D444" s="95">
        <v>0</v>
      </c>
      <c r="E444" s="95">
        <v>0</v>
      </c>
      <c r="F444" s="95">
        <v>0</v>
      </c>
      <c r="G444" s="95">
        <v>0</v>
      </c>
      <c r="H444" s="95"/>
      <c r="I444" s="182"/>
      <c r="K444" s="5"/>
      <c r="L444" s="5"/>
      <c r="M444" s="5"/>
    </row>
    <row r="445" spans="1:13" hidden="1" outlineLevel="1" x14ac:dyDescent="0.3">
      <c r="A445" s="24" t="s">
        <v>228</v>
      </c>
      <c r="B445" s="24" t="e">
        <f>'Contractor Assumptions'!#REF!</f>
        <v>#REF!</v>
      </c>
      <c r="C445" s="95">
        <v>0</v>
      </c>
      <c r="D445" s="95">
        <v>0</v>
      </c>
      <c r="E445" s="95">
        <v>0</v>
      </c>
      <c r="F445" s="95">
        <v>0</v>
      </c>
      <c r="G445" s="95">
        <v>0</v>
      </c>
      <c r="H445" s="95"/>
      <c r="I445" s="182"/>
      <c r="K445" s="5"/>
      <c r="L445" s="5"/>
      <c r="M445" s="5"/>
    </row>
    <row r="446" spans="1:13" hidden="1" outlineLevel="1" x14ac:dyDescent="0.3">
      <c r="A446" s="24" t="s">
        <v>228</v>
      </c>
      <c r="B446" s="24" t="e">
        <f>'Contractor Assumptions'!#REF!</f>
        <v>#REF!</v>
      </c>
      <c r="C446" s="95">
        <v>0</v>
      </c>
      <c r="D446" s="95">
        <v>0</v>
      </c>
      <c r="E446" s="95">
        <v>0</v>
      </c>
      <c r="F446" s="95">
        <v>0</v>
      </c>
      <c r="G446" s="95">
        <v>0</v>
      </c>
      <c r="H446" s="95"/>
      <c r="I446" s="182"/>
      <c r="K446" s="5"/>
      <c r="L446" s="5"/>
      <c r="M446" s="5"/>
    </row>
    <row r="447" spans="1:13" hidden="1" outlineLevel="1" x14ac:dyDescent="0.3">
      <c r="A447" s="24" t="s">
        <v>228</v>
      </c>
      <c r="B447" s="24" t="e">
        <f>'Contractor Assumptions'!#REF!</f>
        <v>#REF!</v>
      </c>
      <c r="C447" s="95">
        <v>0</v>
      </c>
      <c r="D447" s="95">
        <v>0</v>
      </c>
      <c r="E447" s="95">
        <v>0</v>
      </c>
      <c r="F447" s="95">
        <v>0</v>
      </c>
      <c r="G447" s="95">
        <v>0</v>
      </c>
      <c r="H447" s="95"/>
      <c r="I447" s="182"/>
      <c r="K447" s="5"/>
      <c r="L447" s="5"/>
      <c r="M447" s="5"/>
    </row>
    <row r="448" spans="1:13" hidden="1" outlineLevel="1" x14ac:dyDescent="0.3">
      <c r="A448" s="24" t="s">
        <v>228</v>
      </c>
      <c r="B448" s="24" t="e">
        <f>'Contractor Assumptions'!#REF!</f>
        <v>#REF!</v>
      </c>
      <c r="C448" s="95">
        <v>0</v>
      </c>
      <c r="D448" s="95">
        <v>0</v>
      </c>
      <c r="E448" s="95">
        <v>0</v>
      </c>
      <c r="F448" s="95">
        <v>0</v>
      </c>
      <c r="G448" s="95">
        <v>0</v>
      </c>
      <c r="H448" s="95"/>
      <c r="I448" s="182"/>
      <c r="K448" s="5"/>
      <c r="L448" s="5"/>
      <c r="M448" s="5"/>
    </row>
    <row r="449" spans="1:13" hidden="1" outlineLevel="1" x14ac:dyDescent="0.3">
      <c r="A449" s="24" t="s">
        <v>228</v>
      </c>
      <c r="B449" s="24" t="e">
        <f>'Contractor Assumptions'!#REF!</f>
        <v>#REF!</v>
      </c>
      <c r="C449" s="95">
        <v>0</v>
      </c>
      <c r="D449" s="95">
        <v>0</v>
      </c>
      <c r="E449" s="95">
        <v>0</v>
      </c>
      <c r="F449" s="95">
        <v>0</v>
      </c>
      <c r="G449" s="95">
        <v>0</v>
      </c>
      <c r="H449" s="95"/>
      <c r="I449" s="182"/>
      <c r="K449" s="5"/>
      <c r="L449" s="5"/>
      <c r="M449" s="5"/>
    </row>
    <row r="450" spans="1:13" hidden="1" outlineLevel="1" x14ac:dyDescent="0.3">
      <c r="A450" s="24" t="s">
        <v>228</v>
      </c>
      <c r="B450" s="24" t="e">
        <f>'Contractor Assumptions'!#REF!</f>
        <v>#REF!</v>
      </c>
      <c r="C450" s="95">
        <v>0</v>
      </c>
      <c r="D450" s="95">
        <v>0</v>
      </c>
      <c r="E450" s="95">
        <v>0</v>
      </c>
      <c r="F450" s="95">
        <v>0</v>
      </c>
      <c r="G450" s="95">
        <v>0</v>
      </c>
      <c r="H450" s="95"/>
      <c r="I450" s="182"/>
      <c r="K450" s="5"/>
      <c r="L450" s="5"/>
      <c r="M450" s="5"/>
    </row>
    <row r="451" spans="1:13" hidden="1" outlineLevel="1" x14ac:dyDescent="0.3">
      <c r="A451" s="24" t="s">
        <v>228</v>
      </c>
      <c r="B451" s="24" t="e">
        <f>'Contractor Assumptions'!#REF!</f>
        <v>#REF!</v>
      </c>
      <c r="C451" s="95">
        <v>0</v>
      </c>
      <c r="D451" s="95">
        <v>0</v>
      </c>
      <c r="E451" s="95">
        <v>0</v>
      </c>
      <c r="F451" s="95">
        <v>0</v>
      </c>
      <c r="G451" s="95">
        <v>0</v>
      </c>
      <c r="H451" s="95"/>
      <c r="I451" s="182"/>
      <c r="K451" s="5"/>
      <c r="L451" s="5"/>
      <c r="M451" s="5"/>
    </row>
    <row r="452" spans="1:13" hidden="1" outlineLevel="1" x14ac:dyDescent="0.3">
      <c r="A452" s="24" t="s">
        <v>228</v>
      </c>
      <c r="B452" s="24" t="e">
        <f>'Contractor Assumptions'!#REF!</f>
        <v>#REF!</v>
      </c>
      <c r="C452" s="95">
        <v>0</v>
      </c>
      <c r="D452" s="95">
        <v>0</v>
      </c>
      <c r="E452" s="95">
        <v>0</v>
      </c>
      <c r="F452" s="95">
        <v>0</v>
      </c>
      <c r="G452" s="95">
        <v>0</v>
      </c>
      <c r="H452" s="95"/>
      <c r="I452" s="182"/>
      <c r="K452" s="5"/>
      <c r="L452" s="5"/>
      <c r="M452" s="5"/>
    </row>
    <row r="453" spans="1:13" hidden="1" outlineLevel="1" x14ac:dyDescent="0.3">
      <c r="A453" s="24" t="s">
        <v>228</v>
      </c>
      <c r="B453" s="24" t="e">
        <f>'Contractor Assumptions'!#REF!</f>
        <v>#REF!</v>
      </c>
      <c r="C453" s="95">
        <v>0</v>
      </c>
      <c r="D453" s="95">
        <v>0</v>
      </c>
      <c r="E453" s="95">
        <v>0</v>
      </c>
      <c r="F453" s="95">
        <v>0</v>
      </c>
      <c r="G453" s="95">
        <v>0</v>
      </c>
      <c r="H453" s="95"/>
      <c r="I453" s="182"/>
      <c r="K453" s="5"/>
      <c r="L453" s="5"/>
      <c r="M453" s="5"/>
    </row>
    <row r="454" spans="1:13" hidden="1" outlineLevel="1" x14ac:dyDescent="0.3">
      <c r="A454" s="24" t="s">
        <v>228</v>
      </c>
      <c r="B454" s="24" t="e">
        <f>'Contractor Assumptions'!#REF!</f>
        <v>#REF!</v>
      </c>
      <c r="C454" s="95">
        <v>0</v>
      </c>
      <c r="D454" s="95">
        <v>0</v>
      </c>
      <c r="E454" s="95">
        <v>0</v>
      </c>
      <c r="F454" s="95">
        <v>0</v>
      </c>
      <c r="G454" s="95">
        <v>0</v>
      </c>
      <c r="H454" s="95"/>
      <c r="I454" s="182"/>
      <c r="K454" s="5"/>
      <c r="L454" s="5"/>
      <c r="M454" s="5"/>
    </row>
    <row r="455" spans="1:13" hidden="1" outlineLevel="1" x14ac:dyDescent="0.3">
      <c r="A455" s="24" t="s">
        <v>228</v>
      </c>
      <c r="B455" s="24" t="e">
        <f>'Contractor Assumptions'!#REF!</f>
        <v>#REF!</v>
      </c>
      <c r="C455" s="95">
        <v>0</v>
      </c>
      <c r="D455" s="95">
        <v>0</v>
      </c>
      <c r="E455" s="95">
        <v>0</v>
      </c>
      <c r="F455" s="95">
        <v>0</v>
      </c>
      <c r="G455" s="95">
        <v>0</v>
      </c>
      <c r="H455" s="95"/>
      <c r="I455" s="182"/>
      <c r="K455" s="5"/>
      <c r="L455" s="5"/>
      <c r="M455" s="5"/>
    </row>
    <row r="456" spans="1:13" hidden="1" outlineLevel="1" x14ac:dyDescent="0.3">
      <c r="A456" s="24" t="s">
        <v>228</v>
      </c>
      <c r="B456" s="24" t="e">
        <f>'Contractor Assumptions'!#REF!</f>
        <v>#REF!</v>
      </c>
      <c r="C456" s="95">
        <v>0</v>
      </c>
      <c r="D456" s="95">
        <v>0</v>
      </c>
      <c r="E456" s="95">
        <v>0</v>
      </c>
      <c r="F456" s="95">
        <v>0</v>
      </c>
      <c r="G456" s="95">
        <v>0</v>
      </c>
      <c r="H456" s="95"/>
      <c r="I456" s="182"/>
      <c r="K456" s="5"/>
      <c r="L456" s="5"/>
      <c r="M456" s="5"/>
    </row>
    <row r="457" spans="1:13" hidden="1" outlineLevel="1" x14ac:dyDescent="0.3">
      <c r="A457" s="24" t="s">
        <v>228</v>
      </c>
      <c r="B457" s="24" t="e">
        <f>'Contractor Assumptions'!#REF!</f>
        <v>#REF!</v>
      </c>
      <c r="C457" s="95">
        <v>0</v>
      </c>
      <c r="D457" s="95">
        <v>0</v>
      </c>
      <c r="E457" s="95">
        <v>0</v>
      </c>
      <c r="F457" s="95">
        <v>0</v>
      </c>
      <c r="G457" s="95">
        <v>0</v>
      </c>
      <c r="H457" s="95"/>
      <c r="I457" s="182"/>
      <c r="K457" s="5"/>
      <c r="L457" s="5"/>
      <c r="M457" s="5"/>
    </row>
    <row r="458" spans="1:13" hidden="1" outlineLevel="1" x14ac:dyDescent="0.3">
      <c r="A458" s="24" t="s">
        <v>228</v>
      </c>
      <c r="B458" s="24" t="e">
        <f>'Contractor Assumptions'!#REF!</f>
        <v>#REF!</v>
      </c>
      <c r="C458" s="95">
        <v>0</v>
      </c>
      <c r="D458" s="95">
        <v>0</v>
      </c>
      <c r="E458" s="95">
        <v>0</v>
      </c>
      <c r="F458" s="95">
        <v>0</v>
      </c>
      <c r="G458" s="95">
        <v>0</v>
      </c>
      <c r="H458" s="95"/>
      <c r="I458" s="182"/>
      <c r="K458" s="5"/>
      <c r="L458" s="5"/>
      <c r="M458" s="5"/>
    </row>
    <row r="459" spans="1:13" hidden="1" outlineLevel="1" x14ac:dyDescent="0.3">
      <c r="A459" s="24" t="s">
        <v>228</v>
      </c>
      <c r="B459" s="24" t="e">
        <f>'Contractor Assumptions'!#REF!</f>
        <v>#REF!</v>
      </c>
      <c r="C459" s="95">
        <v>0</v>
      </c>
      <c r="D459" s="95">
        <v>0</v>
      </c>
      <c r="E459" s="95">
        <v>0</v>
      </c>
      <c r="F459" s="95">
        <v>0</v>
      </c>
      <c r="G459" s="95">
        <v>0</v>
      </c>
      <c r="H459" s="95"/>
      <c r="I459" s="182"/>
      <c r="K459" s="5"/>
      <c r="L459" s="5"/>
      <c r="M459" s="5"/>
    </row>
    <row r="460" spans="1:13" hidden="1" outlineLevel="1" x14ac:dyDescent="0.3">
      <c r="A460" s="24" t="s">
        <v>228</v>
      </c>
      <c r="B460" s="24" t="str">
        <f>'Contractor Assumptions'!B6</f>
        <v>Metropolitan Water District of Southern California</v>
      </c>
      <c r="C460" s="95">
        <v>0</v>
      </c>
      <c r="D460" s="95">
        <v>0</v>
      </c>
      <c r="E460" s="95">
        <v>0</v>
      </c>
      <c r="F460" s="95">
        <v>0</v>
      </c>
      <c r="G460" s="95">
        <v>468.09353240000002</v>
      </c>
      <c r="H460" s="95"/>
      <c r="I460" s="182"/>
      <c r="K460" s="5"/>
      <c r="L460" s="5"/>
      <c r="M460" s="5"/>
    </row>
    <row r="461" spans="1:13" hidden="1" outlineLevel="1" x14ac:dyDescent="0.3">
      <c r="A461" s="24" t="s">
        <v>228</v>
      </c>
      <c r="B461" s="24" t="e">
        <f>'Contractor Assumptions'!#REF!</f>
        <v>#REF!</v>
      </c>
      <c r="C461" s="95">
        <v>0</v>
      </c>
      <c r="D461" s="95">
        <v>0</v>
      </c>
      <c r="E461" s="95">
        <v>0</v>
      </c>
      <c r="F461" s="95">
        <v>0</v>
      </c>
      <c r="G461" s="95">
        <v>0</v>
      </c>
      <c r="H461" s="95"/>
      <c r="I461" s="182"/>
      <c r="K461" s="5"/>
      <c r="L461" s="5"/>
      <c r="M461" s="5"/>
    </row>
    <row r="462" spans="1:13" hidden="1" outlineLevel="1" x14ac:dyDescent="0.3">
      <c r="A462" s="24" t="s">
        <v>228</v>
      </c>
      <c r="B462" s="24" t="e">
        <f>'Contractor Assumptions'!#REF!</f>
        <v>#REF!</v>
      </c>
      <c r="C462" s="95">
        <v>0</v>
      </c>
      <c r="D462" s="95">
        <v>0</v>
      </c>
      <c r="E462" s="95">
        <v>0</v>
      </c>
      <c r="F462" s="95">
        <v>0</v>
      </c>
      <c r="G462" s="95">
        <v>0</v>
      </c>
      <c r="H462" s="95"/>
      <c r="I462" s="182"/>
      <c r="K462" s="5"/>
      <c r="L462" s="5"/>
      <c r="M462" s="5"/>
    </row>
    <row r="463" spans="1:13" hidden="1" outlineLevel="1" x14ac:dyDescent="0.3">
      <c r="A463" s="24" t="s">
        <v>228</v>
      </c>
      <c r="B463" s="24" t="e">
        <f>'Contractor Assumptions'!#REF!</f>
        <v>#REF!</v>
      </c>
      <c r="C463" s="95">
        <v>0</v>
      </c>
      <c r="D463" s="95">
        <v>0</v>
      </c>
      <c r="E463" s="95">
        <v>0</v>
      </c>
      <c r="F463" s="95">
        <v>0</v>
      </c>
      <c r="G463" s="95">
        <v>0</v>
      </c>
      <c r="H463" s="95"/>
      <c r="I463" s="182"/>
      <c r="K463" s="5"/>
      <c r="L463" s="5"/>
      <c r="M463" s="5"/>
    </row>
    <row r="464" spans="1:13" hidden="1" outlineLevel="1" x14ac:dyDescent="0.3">
      <c r="A464" s="24" t="s">
        <v>228</v>
      </c>
      <c r="B464" s="24" t="e">
        <f>'Contractor Assumptions'!#REF!</f>
        <v>#REF!</v>
      </c>
      <c r="C464" s="95">
        <v>0</v>
      </c>
      <c r="D464" s="95">
        <v>0</v>
      </c>
      <c r="E464" s="95">
        <v>0</v>
      </c>
      <c r="F464" s="95">
        <v>0</v>
      </c>
      <c r="G464" s="95">
        <v>0</v>
      </c>
      <c r="H464" s="95"/>
      <c r="I464" s="182"/>
      <c r="K464" s="5"/>
      <c r="L464" s="5"/>
      <c r="M464" s="5"/>
    </row>
    <row r="465" spans="1:13" hidden="1" outlineLevel="1" x14ac:dyDescent="0.3">
      <c r="A465" s="24" t="s">
        <v>228</v>
      </c>
      <c r="B465" s="24" t="e">
        <f>'Contractor Assumptions'!#REF!</f>
        <v>#REF!</v>
      </c>
      <c r="C465" s="95">
        <v>0</v>
      </c>
      <c r="D465" s="95">
        <v>0</v>
      </c>
      <c r="E465" s="95">
        <v>0</v>
      </c>
      <c r="F465" s="95">
        <v>0</v>
      </c>
      <c r="G465" s="95">
        <v>0</v>
      </c>
      <c r="H465" s="95"/>
      <c r="I465" s="182"/>
      <c r="K465" s="5"/>
      <c r="L465" s="5"/>
      <c r="M465" s="5"/>
    </row>
    <row r="466" spans="1:13" hidden="1" outlineLevel="1" x14ac:dyDescent="0.3">
      <c r="A466" s="24" t="s">
        <v>228</v>
      </c>
      <c r="B466" s="24" t="e">
        <f>'Contractor Assumptions'!#REF!</f>
        <v>#REF!</v>
      </c>
      <c r="C466" s="95">
        <v>0</v>
      </c>
      <c r="D466" s="95">
        <v>0</v>
      </c>
      <c r="E466" s="95">
        <v>0</v>
      </c>
      <c r="F466" s="95">
        <v>0</v>
      </c>
      <c r="G466" s="95">
        <v>0</v>
      </c>
      <c r="H466" s="95"/>
      <c r="I466" s="182"/>
      <c r="K466" s="5"/>
      <c r="L466" s="5"/>
      <c r="M466" s="5"/>
    </row>
    <row r="467" spans="1:13" collapsed="1" x14ac:dyDescent="0.3">
      <c r="A467" s="24"/>
      <c r="B467" s="24"/>
      <c r="C467" s="95"/>
      <c r="D467" s="95"/>
      <c r="E467" s="24"/>
      <c r="F467" s="24"/>
      <c r="G467" s="24"/>
      <c r="H467" s="95"/>
      <c r="I467" s="182"/>
      <c r="K467" s="5"/>
      <c r="L467" s="5"/>
      <c r="M467" s="5"/>
    </row>
    <row r="468" spans="1:13" x14ac:dyDescent="0.3">
      <c r="A468" s="24"/>
      <c r="B468" s="76" t="s">
        <v>204</v>
      </c>
      <c r="C468" s="157">
        <f>AVERAGE(C470:C511)</f>
        <v>0</v>
      </c>
      <c r="D468" s="157">
        <f>AVERAGE(D470:D511)</f>
        <v>0</v>
      </c>
      <c r="E468" s="157">
        <f>AVERAGE(E470:E511)</f>
        <v>0</v>
      </c>
      <c r="F468" s="157">
        <f>AVERAGE(F470:F511)</f>
        <v>0</v>
      </c>
      <c r="G468" s="157">
        <f>AVERAGE(G470:G511)</f>
        <v>5.3302576142857143</v>
      </c>
      <c r="H468" s="95"/>
      <c r="I468" s="182"/>
      <c r="K468" s="5"/>
      <c r="L468" s="5"/>
      <c r="M468" s="5"/>
    </row>
    <row r="469" spans="1:13" x14ac:dyDescent="0.3">
      <c r="A469" s="64" t="s">
        <v>0</v>
      </c>
      <c r="B469" s="64" t="s">
        <v>11</v>
      </c>
      <c r="C469" s="64">
        <v>2025</v>
      </c>
      <c r="D469" s="64">
        <v>2030</v>
      </c>
      <c r="E469" s="64">
        <v>2035</v>
      </c>
      <c r="F469" s="64">
        <v>2040</v>
      </c>
      <c r="G469" s="64">
        <v>2045</v>
      </c>
      <c r="H469" s="64" t="s">
        <v>8</v>
      </c>
      <c r="I469" s="182"/>
    </row>
    <row r="470" spans="1:13" hidden="1" outlineLevel="1" x14ac:dyDescent="0.3">
      <c r="A470" s="24" t="s">
        <v>230</v>
      </c>
      <c r="B470" s="24" t="e">
        <f>'Contractor Assumptions'!#REF!</f>
        <v>#REF!</v>
      </c>
      <c r="C470" s="95">
        <v>0</v>
      </c>
      <c r="D470" s="95">
        <v>0</v>
      </c>
      <c r="E470" s="95">
        <v>0</v>
      </c>
      <c r="F470" s="95">
        <v>0</v>
      </c>
      <c r="G470" s="95">
        <v>0</v>
      </c>
      <c r="H470" s="95"/>
      <c r="I470" s="182"/>
    </row>
    <row r="471" spans="1:13" hidden="1" outlineLevel="1" x14ac:dyDescent="0.3">
      <c r="A471" s="24" t="s">
        <v>230</v>
      </c>
      <c r="B471" s="24" t="e">
        <f>'Contractor Assumptions'!#REF!</f>
        <v>#REF!</v>
      </c>
      <c r="C471" s="95">
        <v>0</v>
      </c>
      <c r="D471" s="95">
        <v>0</v>
      </c>
      <c r="E471" s="95">
        <v>0</v>
      </c>
      <c r="F471" s="95">
        <v>0</v>
      </c>
      <c r="G471" s="95">
        <v>0</v>
      </c>
      <c r="H471" s="95"/>
      <c r="I471" s="182"/>
    </row>
    <row r="472" spans="1:13" hidden="1" outlineLevel="1" x14ac:dyDescent="0.3">
      <c r="A472" s="24" t="s">
        <v>230</v>
      </c>
      <c r="B472" s="24" t="e">
        <f>'Contractor Assumptions'!#REF!</f>
        <v>#REF!</v>
      </c>
      <c r="C472" s="95">
        <v>0</v>
      </c>
      <c r="D472" s="95">
        <v>0</v>
      </c>
      <c r="E472" s="95">
        <v>0</v>
      </c>
      <c r="F472" s="95">
        <v>0</v>
      </c>
      <c r="G472" s="95">
        <v>0</v>
      </c>
      <c r="H472" s="95"/>
      <c r="I472" s="182"/>
    </row>
    <row r="473" spans="1:13" hidden="1" outlineLevel="1" x14ac:dyDescent="0.3">
      <c r="A473" s="24" t="s">
        <v>230</v>
      </c>
      <c r="B473" s="24" t="e">
        <f>'Contractor Assumptions'!#REF!</f>
        <v>#REF!</v>
      </c>
      <c r="C473" s="95">
        <v>0</v>
      </c>
      <c r="D473" s="95">
        <v>0</v>
      </c>
      <c r="E473" s="95">
        <v>0</v>
      </c>
      <c r="F473" s="95">
        <v>0</v>
      </c>
      <c r="G473" s="95">
        <v>0</v>
      </c>
      <c r="H473" s="95"/>
      <c r="I473" s="182"/>
      <c r="K473" s="5"/>
      <c r="L473" s="5"/>
      <c r="M473" s="5"/>
    </row>
    <row r="474" spans="1:13" hidden="1" outlineLevel="1" x14ac:dyDescent="0.3">
      <c r="A474" s="24" t="s">
        <v>230</v>
      </c>
      <c r="B474" s="24" t="e">
        <f>'Contractor Assumptions'!#REF!</f>
        <v>#REF!</v>
      </c>
      <c r="C474" s="95">
        <v>0</v>
      </c>
      <c r="D474" s="95">
        <v>0</v>
      </c>
      <c r="E474" s="95">
        <v>0</v>
      </c>
      <c r="F474" s="95">
        <v>0</v>
      </c>
      <c r="G474" s="95">
        <v>0</v>
      </c>
      <c r="H474" s="95"/>
      <c r="I474" s="182"/>
      <c r="K474" s="5"/>
      <c r="L474" s="5"/>
      <c r="M474" s="5"/>
    </row>
    <row r="475" spans="1:13" hidden="1" outlineLevel="1" x14ac:dyDescent="0.3">
      <c r="A475" s="24" t="s">
        <v>230</v>
      </c>
      <c r="B475" s="24" t="e">
        <f>'Contractor Assumptions'!#REF!</f>
        <v>#REF!</v>
      </c>
      <c r="C475" s="95">
        <v>0</v>
      </c>
      <c r="D475" s="95">
        <v>0</v>
      </c>
      <c r="E475" s="95">
        <v>0</v>
      </c>
      <c r="F475" s="95">
        <v>0</v>
      </c>
      <c r="G475" s="95">
        <v>0</v>
      </c>
      <c r="H475" s="95"/>
      <c r="I475" s="182"/>
      <c r="K475" s="5"/>
      <c r="L475" s="5"/>
      <c r="M475" s="5"/>
    </row>
    <row r="476" spans="1:13" hidden="1" outlineLevel="1" x14ac:dyDescent="0.3">
      <c r="A476" s="24" t="s">
        <v>230</v>
      </c>
      <c r="B476" s="24" t="e">
        <f>'Contractor Assumptions'!#REF!</f>
        <v>#REF!</v>
      </c>
      <c r="C476" s="95">
        <v>0</v>
      </c>
      <c r="D476" s="95">
        <v>0</v>
      </c>
      <c r="E476" s="95">
        <v>0</v>
      </c>
      <c r="F476" s="95">
        <v>0</v>
      </c>
      <c r="G476" s="95">
        <v>0</v>
      </c>
      <c r="H476" s="95"/>
      <c r="I476" s="182"/>
      <c r="K476" s="5"/>
      <c r="L476" s="5"/>
      <c r="M476" s="5"/>
    </row>
    <row r="477" spans="1:13" hidden="1" outlineLevel="1" x14ac:dyDescent="0.3">
      <c r="A477" s="24" t="s">
        <v>230</v>
      </c>
      <c r="B477" s="24" t="e">
        <f>'Contractor Assumptions'!#REF!</f>
        <v>#REF!</v>
      </c>
      <c r="C477" s="95">
        <v>0</v>
      </c>
      <c r="D477" s="95">
        <v>0</v>
      </c>
      <c r="E477" s="95">
        <v>0</v>
      </c>
      <c r="F477" s="95">
        <v>0</v>
      </c>
      <c r="G477" s="95">
        <v>0</v>
      </c>
      <c r="H477" s="95"/>
      <c r="I477" s="182"/>
      <c r="K477" s="5"/>
      <c r="L477" s="5"/>
      <c r="M477" s="5"/>
    </row>
    <row r="478" spans="1:13" hidden="1" outlineLevel="1" x14ac:dyDescent="0.3">
      <c r="A478" s="24" t="s">
        <v>230</v>
      </c>
      <c r="B478" s="24" t="e">
        <f>'Contractor Assumptions'!#REF!</f>
        <v>#REF!</v>
      </c>
      <c r="C478" s="95">
        <v>0</v>
      </c>
      <c r="D478" s="95">
        <v>0</v>
      </c>
      <c r="E478" s="95">
        <v>0</v>
      </c>
      <c r="F478" s="95">
        <v>0</v>
      </c>
      <c r="G478" s="95">
        <v>0</v>
      </c>
      <c r="H478" s="95"/>
      <c r="I478" s="182"/>
      <c r="K478" s="5"/>
      <c r="L478" s="5"/>
      <c r="M478" s="5"/>
    </row>
    <row r="479" spans="1:13" hidden="1" outlineLevel="1" x14ac:dyDescent="0.3">
      <c r="A479" s="24" t="s">
        <v>230</v>
      </c>
      <c r="B479" s="24" t="e">
        <f>'Contractor Assumptions'!#REF!</f>
        <v>#REF!</v>
      </c>
      <c r="C479" s="95">
        <v>0</v>
      </c>
      <c r="D479" s="95">
        <v>0</v>
      </c>
      <c r="E479" s="95">
        <v>0</v>
      </c>
      <c r="F479" s="95">
        <v>0</v>
      </c>
      <c r="G479" s="95">
        <v>0</v>
      </c>
      <c r="H479" s="95"/>
      <c r="I479" s="182"/>
      <c r="K479" s="5"/>
      <c r="L479" s="5"/>
      <c r="M479" s="5"/>
    </row>
    <row r="480" spans="1:13" hidden="1" outlineLevel="1" x14ac:dyDescent="0.3">
      <c r="A480" s="24" t="s">
        <v>230</v>
      </c>
      <c r="B480" s="24" t="e">
        <f>'Contractor Assumptions'!#REF!</f>
        <v>#REF!</v>
      </c>
      <c r="C480" s="95">
        <v>0</v>
      </c>
      <c r="D480" s="95">
        <v>0</v>
      </c>
      <c r="E480" s="95">
        <v>0</v>
      </c>
      <c r="F480" s="95">
        <v>0</v>
      </c>
      <c r="G480" s="95">
        <v>0</v>
      </c>
      <c r="H480" s="95"/>
      <c r="I480" s="182"/>
      <c r="K480" s="5"/>
      <c r="L480" s="5"/>
      <c r="M480" s="5"/>
    </row>
    <row r="481" spans="1:13" hidden="1" outlineLevel="1" x14ac:dyDescent="0.3">
      <c r="A481" s="24" t="s">
        <v>230</v>
      </c>
      <c r="B481" s="24" t="e">
        <f>'Contractor Assumptions'!#REF!</f>
        <v>#REF!</v>
      </c>
      <c r="C481" s="95">
        <v>0</v>
      </c>
      <c r="D481" s="95">
        <v>0</v>
      </c>
      <c r="E481" s="95">
        <v>0</v>
      </c>
      <c r="F481" s="95">
        <v>0</v>
      </c>
      <c r="G481" s="95">
        <v>0</v>
      </c>
      <c r="H481" s="95"/>
      <c r="I481" s="182"/>
      <c r="K481" s="5"/>
      <c r="L481" s="5"/>
      <c r="M481" s="5"/>
    </row>
    <row r="482" spans="1:13" hidden="1" outlineLevel="1" x14ac:dyDescent="0.3">
      <c r="A482" s="24" t="s">
        <v>230</v>
      </c>
      <c r="B482" s="24" t="e">
        <f>'Contractor Assumptions'!#REF!</f>
        <v>#REF!</v>
      </c>
      <c r="C482" s="95">
        <v>0</v>
      </c>
      <c r="D482" s="95">
        <v>0</v>
      </c>
      <c r="E482" s="95">
        <v>0</v>
      </c>
      <c r="F482" s="95">
        <v>0</v>
      </c>
      <c r="G482" s="95">
        <v>0</v>
      </c>
      <c r="H482" s="95"/>
      <c r="I482" s="182"/>
      <c r="K482" s="5"/>
      <c r="L482" s="5"/>
      <c r="M482" s="5"/>
    </row>
    <row r="483" spans="1:13" hidden="1" outlineLevel="1" x14ac:dyDescent="0.3">
      <c r="A483" s="24" t="s">
        <v>230</v>
      </c>
      <c r="B483" s="24" t="e">
        <f>'Contractor Assumptions'!#REF!</f>
        <v>#REF!</v>
      </c>
      <c r="C483" s="95">
        <v>0</v>
      </c>
      <c r="D483" s="95">
        <v>0</v>
      </c>
      <c r="E483" s="95">
        <v>0</v>
      </c>
      <c r="F483" s="95">
        <v>0</v>
      </c>
      <c r="G483" s="95">
        <v>0</v>
      </c>
      <c r="H483" s="95"/>
      <c r="I483" s="182"/>
      <c r="K483" s="5"/>
      <c r="L483" s="5"/>
      <c r="M483" s="5"/>
    </row>
    <row r="484" spans="1:13" hidden="1" outlineLevel="1" x14ac:dyDescent="0.3">
      <c r="A484" s="24" t="s">
        <v>230</v>
      </c>
      <c r="B484" s="24" t="e">
        <f>'Contractor Assumptions'!#REF!</f>
        <v>#REF!</v>
      </c>
      <c r="C484" s="95">
        <v>0</v>
      </c>
      <c r="D484" s="95">
        <v>0</v>
      </c>
      <c r="E484" s="95">
        <v>0</v>
      </c>
      <c r="F484" s="95">
        <v>0</v>
      </c>
      <c r="G484" s="95">
        <v>0</v>
      </c>
      <c r="H484" s="95"/>
      <c r="I484" s="182"/>
      <c r="K484" s="5"/>
      <c r="L484" s="5"/>
      <c r="M484" s="5"/>
    </row>
    <row r="485" spans="1:13" hidden="1" outlineLevel="1" x14ac:dyDescent="0.3">
      <c r="A485" s="24" t="s">
        <v>230</v>
      </c>
      <c r="B485" s="24" t="e">
        <f>'Contractor Assumptions'!#REF!</f>
        <v>#REF!</v>
      </c>
      <c r="C485" s="95">
        <v>0</v>
      </c>
      <c r="D485" s="95">
        <v>0</v>
      </c>
      <c r="E485" s="95">
        <v>0</v>
      </c>
      <c r="F485" s="95">
        <v>0</v>
      </c>
      <c r="G485" s="95">
        <v>0</v>
      </c>
      <c r="H485" s="95"/>
      <c r="I485" s="182"/>
      <c r="K485" s="5"/>
      <c r="L485" s="5"/>
      <c r="M485" s="5"/>
    </row>
    <row r="486" spans="1:13" hidden="1" outlineLevel="1" x14ac:dyDescent="0.3">
      <c r="A486" s="24" t="s">
        <v>230</v>
      </c>
      <c r="B486" s="24" t="e">
        <f>'Contractor Assumptions'!#REF!</f>
        <v>#REF!</v>
      </c>
      <c r="C486" s="95">
        <v>0</v>
      </c>
      <c r="D486" s="95">
        <v>0</v>
      </c>
      <c r="E486" s="95">
        <v>0</v>
      </c>
      <c r="F486" s="95">
        <v>0</v>
      </c>
      <c r="G486" s="95">
        <v>0</v>
      </c>
      <c r="H486" s="95"/>
      <c r="I486" s="182"/>
      <c r="K486" s="5"/>
      <c r="L486" s="5"/>
      <c r="M486" s="5"/>
    </row>
    <row r="487" spans="1:13" hidden="1" outlineLevel="1" x14ac:dyDescent="0.3">
      <c r="A487" s="24" t="s">
        <v>230</v>
      </c>
      <c r="B487" s="24" t="e">
        <f>'Contractor Assumptions'!#REF!</f>
        <v>#REF!</v>
      </c>
      <c r="C487" s="95">
        <v>0</v>
      </c>
      <c r="D487" s="95">
        <v>0</v>
      </c>
      <c r="E487" s="95">
        <v>0</v>
      </c>
      <c r="F487" s="95">
        <v>0</v>
      </c>
      <c r="G487" s="95">
        <v>0</v>
      </c>
      <c r="H487" s="95"/>
      <c r="I487" s="182"/>
      <c r="K487" s="5"/>
      <c r="L487" s="5"/>
      <c r="M487" s="5"/>
    </row>
    <row r="488" spans="1:13" hidden="1" outlineLevel="1" x14ac:dyDescent="0.3">
      <c r="A488" s="24" t="s">
        <v>230</v>
      </c>
      <c r="B488" s="24" t="e">
        <f>'Contractor Assumptions'!#REF!</f>
        <v>#REF!</v>
      </c>
      <c r="C488" s="95">
        <v>0</v>
      </c>
      <c r="D488" s="95">
        <v>0</v>
      </c>
      <c r="E488" s="95">
        <v>0</v>
      </c>
      <c r="F488" s="95">
        <v>0</v>
      </c>
      <c r="G488" s="95">
        <v>0</v>
      </c>
      <c r="H488" s="95"/>
      <c r="I488" s="182"/>
      <c r="K488" s="5"/>
      <c r="L488" s="5"/>
      <c r="M488" s="5"/>
    </row>
    <row r="489" spans="1:13" hidden="1" outlineLevel="1" x14ac:dyDescent="0.3">
      <c r="A489" s="24" t="s">
        <v>230</v>
      </c>
      <c r="B489" s="24" t="e">
        <f>'Contractor Assumptions'!#REF!</f>
        <v>#REF!</v>
      </c>
      <c r="C489" s="95">
        <v>0</v>
      </c>
      <c r="D489" s="95">
        <v>0</v>
      </c>
      <c r="E489" s="95">
        <v>0</v>
      </c>
      <c r="F489" s="95">
        <v>0</v>
      </c>
      <c r="G489" s="95">
        <v>0</v>
      </c>
      <c r="H489" s="95"/>
      <c r="I489" s="182"/>
      <c r="K489" s="5"/>
      <c r="L489" s="5"/>
      <c r="M489" s="5"/>
    </row>
    <row r="490" spans="1:13" hidden="1" outlineLevel="1" x14ac:dyDescent="0.3">
      <c r="A490" s="24" t="s">
        <v>230</v>
      </c>
      <c r="B490" s="24" t="e">
        <f>'Contractor Assumptions'!#REF!</f>
        <v>#REF!</v>
      </c>
      <c r="C490" s="95">
        <v>0</v>
      </c>
      <c r="D490" s="95">
        <v>0</v>
      </c>
      <c r="E490" s="95">
        <v>0</v>
      </c>
      <c r="F490" s="95">
        <v>0</v>
      </c>
      <c r="G490" s="95">
        <v>0</v>
      </c>
      <c r="H490" s="95"/>
      <c r="I490" s="182"/>
      <c r="K490" s="5"/>
      <c r="L490" s="5"/>
      <c r="M490" s="5"/>
    </row>
    <row r="491" spans="1:13" hidden="1" outlineLevel="1" x14ac:dyDescent="0.3">
      <c r="A491" s="24" t="s">
        <v>230</v>
      </c>
      <c r="B491" s="24" t="e">
        <f>'Contractor Assumptions'!#REF!</f>
        <v>#REF!</v>
      </c>
      <c r="C491" s="95">
        <v>0</v>
      </c>
      <c r="D491" s="95">
        <v>0</v>
      </c>
      <c r="E491" s="95">
        <v>0</v>
      </c>
      <c r="F491" s="95">
        <v>0</v>
      </c>
      <c r="G491" s="95">
        <v>0</v>
      </c>
      <c r="H491" s="95"/>
      <c r="I491" s="182"/>
      <c r="K491" s="5"/>
      <c r="L491" s="5"/>
      <c r="M491" s="5"/>
    </row>
    <row r="492" spans="1:13" hidden="1" outlineLevel="1" x14ac:dyDescent="0.3">
      <c r="A492" s="24" t="s">
        <v>230</v>
      </c>
      <c r="B492" s="24" t="e">
        <f>'Contractor Assumptions'!#REF!</f>
        <v>#REF!</v>
      </c>
      <c r="C492" s="95">
        <v>0</v>
      </c>
      <c r="D492" s="95">
        <v>0</v>
      </c>
      <c r="E492" s="95">
        <v>0</v>
      </c>
      <c r="F492" s="95">
        <v>0</v>
      </c>
      <c r="G492" s="95">
        <v>0</v>
      </c>
      <c r="H492" s="95"/>
      <c r="I492" s="182"/>
      <c r="K492" s="5"/>
      <c r="L492" s="5"/>
      <c r="M492" s="5"/>
    </row>
    <row r="493" spans="1:13" hidden="1" outlineLevel="1" x14ac:dyDescent="0.3">
      <c r="A493" s="24" t="s">
        <v>230</v>
      </c>
      <c r="B493" s="24" t="e">
        <f>'Contractor Assumptions'!#REF!</f>
        <v>#REF!</v>
      </c>
      <c r="C493" s="95">
        <v>0</v>
      </c>
      <c r="D493" s="95">
        <v>0</v>
      </c>
      <c r="E493" s="95">
        <v>0</v>
      </c>
      <c r="F493" s="95">
        <v>0</v>
      </c>
      <c r="G493" s="95">
        <v>0</v>
      </c>
      <c r="H493" s="95"/>
      <c r="I493" s="182"/>
      <c r="K493" s="5"/>
      <c r="L493" s="5"/>
      <c r="M493" s="5"/>
    </row>
    <row r="494" spans="1:13" hidden="1" outlineLevel="1" x14ac:dyDescent="0.3">
      <c r="A494" s="24" t="s">
        <v>230</v>
      </c>
      <c r="B494" s="24" t="e">
        <f>'Contractor Assumptions'!#REF!</f>
        <v>#REF!</v>
      </c>
      <c r="C494" s="95">
        <v>0</v>
      </c>
      <c r="D494" s="95">
        <v>0</v>
      </c>
      <c r="E494" s="95">
        <v>0</v>
      </c>
      <c r="F494" s="95">
        <v>0</v>
      </c>
      <c r="G494" s="95">
        <v>0</v>
      </c>
      <c r="H494" s="95"/>
      <c r="I494" s="182"/>
      <c r="K494" s="5"/>
      <c r="L494" s="5"/>
      <c r="M494" s="5"/>
    </row>
    <row r="495" spans="1:13" hidden="1" outlineLevel="1" x14ac:dyDescent="0.3">
      <c r="A495" s="24" t="s">
        <v>230</v>
      </c>
      <c r="B495" s="24" t="e">
        <f>'Contractor Assumptions'!#REF!</f>
        <v>#REF!</v>
      </c>
      <c r="C495" s="95">
        <v>0</v>
      </c>
      <c r="D495" s="95">
        <v>0</v>
      </c>
      <c r="E495" s="95">
        <v>0</v>
      </c>
      <c r="F495" s="95">
        <v>0</v>
      </c>
      <c r="G495" s="95">
        <v>0</v>
      </c>
      <c r="H495" s="95"/>
      <c r="I495" s="182"/>
      <c r="K495" s="5"/>
      <c r="L495" s="5"/>
      <c r="M495" s="5"/>
    </row>
    <row r="496" spans="1:13" hidden="1" outlineLevel="1" x14ac:dyDescent="0.3">
      <c r="A496" s="24" t="s">
        <v>230</v>
      </c>
      <c r="B496" s="24" t="e">
        <f>'Contractor Assumptions'!#REF!</f>
        <v>#REF!</v>
      </c>
      <c r="C496" s="95">
        <v>0</v>
      </c>
      <c r="D496" s="95">
        <v>0</v>
      </c>
      <c r="E496" s="95">
        <v>0</v>
      </c>
      <c r="F496" s="95">
        <v>0</v>
      </c>
      <c r="G496" s="95">
        <v>0</v>
      </c>
      <c r="H496" s="95"/>
      <c r="I496" s="182"/>
      <c r="K496" s="5"/>
      <c r="L496" s="5"/>
      <c r="M496" s="5"/>
    </row>
    <row r="497" spans="1:13" hidden="1" outlineLevel="1" x14ac:dyDescent="0.3">
      <c r="A497" s="24" t="s">
        <v>230</v>
      </c>
      <c r="B497" s="24" t="e">
        <f>'Contractor Assumptions'!#REF!</f>
        <v>#REF!</v>
      </c>
      <c r="C497" s="95">
        <v>0</v>
      </c>
      <c r="D497" s="95">
        <v>0</v>
      </c>
      <c r="E497" s="95">
        <v>0</v>
      </c>
      <c r="F497" s="95">
        <v>0</v>
      </c>
      <c r="G497" s="95">
        <v>0</v>
      </c>
      <c r="H497" s="95"/>
      <c r="I497" s="182"/>
      <c r="K497" s="5"/>
      <c r="L497" s="5"/>
      <c r="M497" s="5"/>
    </row>
    <row r="498" spans="1:13" hidden="1" outlineLevel="1" x14ac:dyDescent="0.3">
      <c r="A498" s="24" t="s">
        <v>230</v>
      </c>
      <c r="B498" s="24" t="e">
        <f>'Contractor Assumptions'!#REF!</f>
        <v>#REF!</v>
      </c>
      <c r="C498" s="95">
        <v>0</v>
      </c>
      <c r="D498" s="95">
        <v>0</v>
      </c>
      <c r="E498" s="95">
        <v>0</v>
      </c>
      <c r="F498" s="95">
        <v>0</v>
      </c>
      <c r="G498" s="95">
        <v>0</v>
      </c>
      <c r="H498" s="95"/>
      <c r="I498" s="182"/>
      <c r="K498" s="5"/>
      <c r="L498" s="5"/>
      <c r="M498" s="5"/>
    </row>
    <row r="499" spans="1:13" hidden="1" outlineLevel="1" x14ac:dyDescent="0.3">
      <c r="A499" s="24" t="s">
        <v>230</v>
      </c>
      <c r="B499" s="24" t="e">
        <f>'Contractor Assumptions'!#REF!</f>
        <v>#REF!</v>
      </c>
      <c r="C499" s="95">
        <v>0</v>
      </c>
      <c r="D499" s="95">
        <v>0</v>
      </c>
      <c r="E499" s="95">
        <v>0</v>
      </c>
      <c r="F499" s="95">
        <v>0</v>
      </c>
      <c r="G499" s="95">
        <v>0</v>
      </c>
      <c r="H499" s="95"/>
      <c r="I499" s="182"/>
      <c r="K499" s="5"/>
      <c r="L499" s="5"/>
      <c r="M499" s="5"/>
    </row>
    <row r="500" spans="1:13" hidden="1" outlineLevel="1" x14ac:dyDescent="0.3">
      <c r="A500" s="24" t="s">
        <v>230</v>
      </c>
      <c r="B500" s="24" t="e">
        <f>'Contractor Assumptions'!#REF!</f>
        <v>#REF!</v>
      </c>
      <c r="C500" s="95">
        <v>0</v>
      </c>
      <c r="D500" s="95">
        <v>0</v>
      </c>
      <c r="E500" s="95">
        <v>0</v>
      </c>
      <c r="F500" s="95">
        <v>0</v>
      </c>
      <c r="G500" s="95">
        <v>0</v>
      </c>
      <c r="H500" s="95"/>
      <c r="I500" s="182"/>
      <c r="K500" s="5"/>
      <c r="L500" s="5"/>
      <c r="M500" s="5"/>
    </row>
    <row r="501" spans="1:13" hidden="1" outlineLevel="1" x14ac:dyDescent="0.3">
      <c r="A501" s="24" t="s">
        <v>230</v>
      </c>
      <c r="B501" s="24" t="e">
        <f>'Contractor Assumptions'!#REF!</f>
        <v>#REF!</v>
      </c>
      <c r="C501" s="95">
        <v>0</v>
      </c>
      <c r="D501" s="95">
        <v>0</v>
      </c>
      <c r="E501" s="95">
        <v>0</v>
      </c>
      <c r="F501" s="95">
        <v>0</v>
      </c>
      <c r="G501" s="95">
        <v>0</v>
      </c>
      <c r="H501" s="95"/>
      <c r="I501" s="182"/>
      <c r="K501" s="5"/>
      <c r="L501" s="5"/>
      <c r="M501" s="5"/>
    </row>
    <row r="502" spans="1:13" hidden="1" outlineLevel="1" x14ac:dyDescent="0.3">
      <c r="A502" s="24" t="s">
        <v>230</v>
      </c>
      <c r="B502" s="24" t="e">
        <f>'Contractor Assumptions'!#REF!</f>
        <v>#REF!</v>
      </c>
      <c r="C502" s="95">
        <v>0</v>
      </c>
      <c r="D502" s="95">
        <v>0</v>
      </c>
      <c r="E502" s="95">
        <v>0</v>
      </c>
      <c r="F502" s="95">
        <v>0</v>
      </c>
      <c r="G502" s="95">
        <v>0</v>
      </c>
      <c r="H502" s="95"/>
      <c r="I502" s="182"/>
      <c r="K502" s="5"/>
      <c r="L502" s="5"/>
      <c r="M502" s="5"/>
    </row>
    <row r="503" spans="1:13" hidden="1" outlineLevel="1" x14ac:dyDescent="0.3">
      <c r="A503" s="24" t="s">
        <v>230</v>
      </c>
      <c r="B503" s="24" t="e">
        <f>'Contractor Assumptions'!#REF!</f>
        <v>#REF!</v>
      </c>
      <c r="C503" s="95">
        <v>0</v>
      </c>
      <c r="D503" s="95">
        <v>0</v>
      </c>
      <c r="E503" s="95">
        <v>0</v>
      </c>
      <c r="F503" s="95">
        <v>0</v>
      </c>
      <c r="G503" s="95">
        <v>0</v>
      </c>
      <c r="H503" s="95"/>
      <c r="I503" s="182"/>
      <c r="K503" s="5"/>
      <c r="L503" s="5"/>
      <c r="M503" s="5"/>
    </row>
    <row r="504" spans="1:13" hidden="1" outlineLevel="1" x14ac:dyDescent="0.3">
      <c r="A504" s="24" t="s">
        <v>230</v>
      </c>
      <c r="B504" s="24" t="e">
        <f>'Contractor Assumptions'!#REF!</f>
        <v>#REF!</v>
      </c>
      <c r="C504" s="95">
        <v>0</v>
      </c>
      <c r="D504" s="95">
        <v>0</v>
      </c>
      <c r="E504" s="95">
        <v>0</v>
      </c>
      <c r="F504" s="95">
        <v>0</v>
      </c>
      <c r="G504" s="95">
        <v>0</v>
      </c>
      <c r="H504" s="95"/>
      <c r="I504" s="182"/>
      <c r="K504" s="5"/>
      <c r="L504" s="5"/>
      <c r="M504" s="5"/>
    </row>
    <row r="505" spans="1:13" hidden="1" outlineLevel="1" x14ac:dyDescent="0.3">
      <c r="A505" s="24" t="s">
        <v>230</v>
      </c>
      <c r="B505" s="24" t="e">
        <f>'Contractor Assumptions'!#REF!</f>
        <v>#REF!</v>
      </c>
      <c r="C505" s="95">
        <v>0</v>
      </c>
      <c r="D505" s="95">
        <v>0</v>
      </c>
      <c r="E505" s="95">
        <v>0</v>
      </c>
      <c r="F505" s="95">
        <v>0</v>
      </c>
      <c r="G505" s="95">
        <v>0</v>
      </c>
      <c r="H505" s="95"/>
      <c r="I505" s="182"/>
      <c r="K505" s="5"/>
      <c r="L505" s="5"/>
      <c r="M505" s="5"/>
    </row>
    <row r="506" spans="1:13" hidden="1" outlineLevel="1" x14ac:dyDescent="0.3">
      <c r="A506" s="24" t="s">
        <v>230</v>
      </c>
      <c r="B506" s="24" t="str">
        <f>'Contractor Assumptions'!B6</f>
        <v>Metropolitan Water District of Southern California</v>
      </c>
      <c r="C506" s="95">
        <v>0</v>
      </c>
      <c r="D506" s="95">
        <v>0</v>
      </c>
      <c r="E506" s="95">
        <v>0</v>
      </c>
      <c r="F506" s="95">
        <v>0</v>
      </c>
      <c r="G506" s="95">
        <v>223.87081979999999</v>
      </c>
      <c r="H506" s="95"/>
      <c r="I506" s="182"/>
      <c r="K506" s="5"/>
      <c r="L506" s="5"/>
      <c r="M506" s="5"/>
    </row>
    <row r="507" spans="1:13" hidden="1" outlineLevel="1" x14ac:dyDescent="0.3">
      <c r="A507" s="24" t="s">
        <v>230</v>
      </c>
      <c r="B507" s="24" t="e">
        <f>'Contractor Assumptions'!#REF!</f>
        <v>#REF!</v>
      </c>
      <c r="C507" s="95">
        <v>0</v>
      </c>
      <c r="D507" s="95">
        <v>0</v>
      </c>
      <c r="E507" s="95">
        <v>0</v>
      </c>
      <c r="F507" s="95">
        <v>0</v>
      </c>
      <c r="G507" s="95">
        <v>0</v>
      </c>
      <c r="H507" s="95"/>
      <c r="I507" s="182"/>
      <c r="K507" s="5"/>
      <c r="L507" s="5"/>
      <c r="M507" s="5"/>
    </row>
    <row r="508" spans="1:13" hidden="1" outlineLevel="1" x14ac:dyDescent="0.3">
      <c r="A508" s="24" t="s">
        <v>230</v>
      </c>
      <c r="B508" s="24" t="e">
        <f>'Contractor Assumptions'!#REF!</f>
        <v>#REF!</v>
      </c>
      <c r="C508" s="95">
        <v>0</v>
      </c>
      <c r="D508" s="95">
        <v>0</v>
      </c>
      <c r="E508" s="95">
        <v>0</v>
      </c>
      <c r="F508" s="95">
        <v>0</v>
      </c>
      <c r="G508" s="95">
        <v>0</v>
      </c>
      <c r="H508" s="95"/>
      <c r="I508" s="182"/>
      <c r="K508" s="5"/>
      <c r="L508" s="5"/>
      <c r="M508" s="5"/>
    </row>
    <row r="509" spans="1:13" hidden="1" outlineLevel="1" x14ac:dyDescent="0.3">
      <c r="A509" s="24" t="s">
        <v>230</v>
      </c>
      <c r="B509" s="24" t="e">
        <f>'Contractor Assumptions'!#REF!</f>
        <v>#REF!</v>
      </c>
      <c r="C509" s="95">
        <v>0</v>
      </c>
      <c r="D509" s="95">
        <v>0</v>
      </c>
      <c r="E509" s="95">
        <v>0</v>
      </c>
      <c r="F509" s="95">
        <v>0</v>
      </c>
      <c r="G509" s="95">
        <v>0</v>
      </c>
      <c r="H509" s="95"/>
      <c r="I509" s="182"/>
      <c r="K509" s="5"/>
      <c r="L509" s="5"/>
      <c r="M509" s="5"/>
    </row>
    <row r="510" spans="1:13" hidden="1" outlineLevel="1" x14ac:dyDescent="0.3">
      <c r="A510" s="24" t="s">
        <v>230</v>
      </c>
      <c r="B510" s="24" t="e">
        <f>'Contractor Assumptions'!#REF!</f>
        <v>#REF!</v>
      </c>
      <c r="C510" s="95">
        <v>0</v>
      </c>
      <c r="D510" s="95">
        <v>0</v>
      </c>
      <c r="E510" s="95">
        <v>0</v>
      </c>
      <c r="F510" s="95">
        <v>0</v>
      </c>
      <c r="G510" s="95">
        <v>0</v>
      </c>
      <c r="H510" s="95"/>
      <c r="I510" s="182"/>
      <c r="K510" s="5"/>
      <c r="L510" s="5"/>
      <c r="M510" s="5"/>
    </row>
    <row r="511" spans="1:13" hidden="1" outlineLevel="1" x14ac:dyDescent="0.3">
      <c r="A511" s="24" t="s">
        <v>230</v>
      </c>
      <c r="B511" s="24" t="e">
        <f>'Contractor Assumptions'!#REF!</f>
        <v>#REF!</v>
      </c>
      <c r="C511" s="95">
        <v>0</v>
      </c>
      <c r="D511" s="95">
        <v>0</v>
      </c>
      <c r="E511" s="95">
        <v>0</v>
      </c>
      <c r="F511" s="95">
        <v>0</v>
      </c>
      <c r="G511" s="95">
        <v>0</v>
      </c>
      <c r="H511" s="95"/>
      <c r="I511" s="182"/>
      <c r="K511" s="5"/>
      <c r="L511" s="5"/>
      <c r="M511" s="5"/>
    </row>
    <row r="512" spans="1:13" hidden="1" outlineLevel="1" x14ac:dyDescent="0.3">
      <c r="A512" s="24" t="s">
        <v>230</v>
      </c>
      <c r="B512" s="24" t="e">
        <f>'Contractor Assumptions'!#REF!</f>
        <v>#REF!</v>
      </c>
      <c r="C512" s="95">
        <v>0</v>
      </c>
      <c r="D512" s="95">
        <v>0</v>
      </c>
      <c r="E512" s="95">
        <v>0</v>
      </c>
      <c r="F512" s="95">
        <v>0</v>
      </c>
      <c r="G512" s="95">
        <v>0</v>
      </c>
      <c r="H512" s="95"/>
      <c r="I512" s="182"/>
      <c r="K512" s="5"/>
      <c r="L512" s="5"/>
      <c r="M512" s="5"/>
    </row>
    <row r="513" spans="1:13" collapsed="1" x14ac:dyDescent="0.3">
      <c r="A513" s="24"/>
      <c r="B513" s="24"/>
      <c r="C513" s="95"/>
      <c r="D513" s="95"/>
      <c r="E513" s="24"/>
      <c r="F513" s="24"/>
      <c r="G513" s="24"/>
      <c r="H513" s="95"/>
      <c r="I513" s="182"/>
      <c r="K513" s="5"/>
      <c r="L513" s="5"/>
      <c r="M513" s="5"/>
    </row>
    <row r="514" spans="1:13" x14ac:dyDescent="0.3">
      <c r="A514" s="24"/>
      <c r="B514" s="76" t="s">
        <v>204</v>
      </c>
      <c r="C514" s="157">
        <f>AVERAGE(C516:C557)</f>
        <v>0</v>
      </c>
      <c r="D514" s="157">
        <f>AVERAGE(D516:D557)</f>
        <v>0</v>
      </c>
      <c r="E514" s="157">
        <f>AVERAGE(E516:E557)</f>
        <v>0</v>
      </c>
      <c r="F514" s="157">
        <f>AVERAGE(F516:F557)</f>
        <v>0</v>
      </c>
      <c r="G514" s="157">
        <f>AVERAGE(G516:G557)</f>
        <v>17.040672073809525</v>
      </c>
      <c r="H514" s="95"/>
      <c r="I514" s="182"/>
      <c r="K514" s="5"/>
      <c r="L514" s="5"/>
      <c r="M514" s="5"/>
    </row>
    <row r="515" spans="1:13" x14ac:dyDescent="0.3">
      <c r="A515" s="64" t="s">
        <v>0</v>
      </c>
      <c r="B515" s="64" t="s">
        <v>11</v>
      </c>
      <c r="C515" s="64">
        <v>2025</v>
      </c>
      <c r="D515" s="64">
        <v>2030</v>
      </c>
      <c r="E515" s="64">
        <v>2035</v>
      </c>
      <c r="F515" s="64">
        <v>2040</v>
      </c>
      <c r="G515" s="64">
        <v>2045</v>
      </c>
      <c r="H515" s="64" t="s">
        <v>8</v>
      </c>
      <c r="I515" s="182"/>
    </row>
    <row r="516" spans="1:13" hidden="1" outlineLevel="1" x14ac:dyDescent="0.3">
      <c r="A516" s="24" t="s">
        <v>231</v>
      </c>
      <c r="B516" s="24" t="e">
        <f>'Contractor Assumptions'!#REF!</f>
        <v>#REF!</v>
      </c>
      <c r="C516" s="95">
        <v>0</v>
      </c>
      <c r="D516" s="95">
        <v>0</v>
      </c>
      <c r="E516" s="95">
        <v>0</v>
      </c>
      <c r="F516" s="95">
        <v>0</v>
      </c>
      <c r="G516" s="95">
        <v>0</v>
      </c>
      <c r="H516" s="95"/>
      <c r="I516" s="182"/>
    </row>
    <row r="517" spans="1:13" hidden="1" outlineLevel="1" x14ac:dyDescent="0.3">
      <c r="A517" s="24" t="s">
        <v>231</v>
      </c>
      <c r="B517" s="24" t="e">
        <f>'Contractor Assumptions'!#REF!</f>
        <v>#REF!</v>
      </c>
      <c r="C517" s="95">
        <v>0</v>
      </c>
      <c r="D517" s="95">
        <v>0</v>
      </c>
      <c r="E517" s="95">
        <v>0</v>
      </c>
      <c r="F517" s="95">
        <v>0</v>
      </c>
      <c r="G517" s="95">
        <v>0</v>
      </c>
      <c r="H517" s="95"/>
      <c r="I517" s="182"/>
    </row>
    <row r="518" spans="1:13" hidden="1" outlineLevel="1" x14ac:dyDescent="0.3">
      <c r="A518" s="24" t="s">
        <v>231</v>
      </c>
      <c r="B518" s="24" t="e">
        <f>'Contractor Assumptions'!#REF!</f>
        <v>#REF!</v>
      </c>
      <c r="C518" s="95">
        <v>0</v>
      </c>
      <c r="D518" s="95">
        <v>0</v>
      </c>
      <c r="E518" s="95">
        <v>0</v>
      </c>
      <c r="F518" s="95">
        <v>0</v>
      </c>
      <c r="G518" s="95">
        <v>0</v>
      </c>
      <c r="H518" s="95"/>
      <c r="I518" s="182"/>
    </row>
    <row r="519" spans="1:13" hidden="1" outlineLevel="1" x14ac:dyDescent="0.3">
      <c r="A519" s="24" t="s">
        <v>231</v>
      </c>
      <c r="B519" s="24" t="e">
        <f>'Contractor Assumptions'!#REF!</f>
        <v>#REF!</v>
      </c>
      <c r="C519" s="95">
        <v>0</v>
      </c>
      <c r="D519" s="95">
        <v>0</v>
      </c>
      <c r="E519" s="95">
        <v>0</v>
      </c>
      <c r="F519" s="95">
        <v>0</v>
      </c>
      <c r="G519" s="95">
        <v>0</v>
      </c>
      <c r="H519" s="95"/>
      <c r="I519" s="182"/>
      <c r="K519" s="5"/>
      <c r="L519" s="5"/>
      <c r="M519" s="5"/>
    </row>
    <row r="520" spans="1:13" hidden="1" outlineLevel="1" x14ac:dyDescent="0.3">
      <c r="A520" s="24" t="s">
        <v>231</v>
      </c>
      <c r="B520" s="24" t="e">
        <f>'Contractor Assumptions'!#REF!</f>
        <v>#REF!</v>
      </c>
      <c r="C520" s="95">
        <v>0</v>
      </c>
      <c r="D520" s="95">
        <v>0</v>
      </c>
      <c r="E520" s="95">
        <v>0</v>
      </c>
      <c r="F520" s="95">
        <v>0</v>
      </c>
      <c r="G520" s="95">
        <v>0</v>
      </c>
      <c r="H520" s="95"/>
      <c r="I520" s="182"/>
      <c r="K520" s="5"/>
      <c r="L520" s="5"/>
      <c r="M520" s="5"/>
    </row>
    <row r="521" spans="1:13" hidden="1" outlineLevel="1" x14ac:dyDescent="0.3">
      <c r="A521" s="24" t="s">
        <v>231</v>
      </c>
      <c r="B521" s="24" t="e">
        <f>'Contractor Assumptions'!#REF!</f>
        <v>#REF!</v>
      </c>
      <c r="C521" s="95">
        <v>0</v>
      </c>
      <c r="D521" s="95">
        <v>0</v>
      </c>
      <c r="E521" s="95">
        <v>0</v>
      </c>
      <c r="F521" s="95">
        <v>0</v>
      </c>
      <c r="G521" s="95">
        <v>0</v>
      </c>
      <c r="H521" s="95"/>
      <c r="I521" s="182"/>
      <c r="K521" s="5"/>
      <c r="L521" s="5"/>
      <c r="M521" s="5"/>
    </row>
    <row r="522" spans="1:13" hidden="1" outlineLevel="1" x14ac:dyDescent="0.3">
      <c r="A522" s="24" t="s">
        <v>231</v>
      </c>
      <c r="B522" s="24" t="e">
        <f>'Contractor Assumptions'!#REF!</f>
        <v>#REF!</v>
      </c>
      <c r="C522" s="95">
        <v>0</v>
      </c>
      <c r="D522" s="95">
        <v>0</v>
      </c>
      <c r="E522" s="95">
        <v>0</v>
      </c>
      <c r="F522" s="95">
        <v>0</v>
      </c>
      <c r="G522" s="95">
        <v>0</v>
      </c>
      <c r="H522" s="95"/>
      <c r="I522" s="182"/>
      <c r="K522" s="5"/>
      <c r="L522" s="5"/>
      <c r="M522" s="5"/>
    </row>
    <row r="523" spans="1:13" hidden="1" outlineLevel="1" x14ac:dyDescent="0.3">
      <c r="A523" s="24" t="s">
        <v>231</v>
      </c>
      <c r="B523" s="24" t="e">
        <f>'Contractor Assumptions'!#REF!</f>
        <v>#REF!</v>
      </c>
      <c r="C523" s="95">
        <v>0</v>
      </c>
      <c r="D523" s="95">
        <v>0</v>
      </c>
      <c r="E523" s="95">
        <v>0</v>
      </c>
      <c r="F523" s="95">
        <v>0</v>
      </c>
      <c r="G523" s="95">
        <v>0</v>
      </c>
      <c r="H523" s="95"/>
      <c r="I523" s="182"/>
      <c r="K523" s="5"/>
      <c r="L523" s="5"/>
      <c r="M523" s="5"/>
    </row>
    <row r="524" spans="1:13" hidden="1" outlineLevel="1" x14ac:dyDescent="0.3">
      <c r="A524" s="24" t="s">
        <v>231</v>
      </c>
      <c r="B524" s="24" t="e">
        <f>'Contractor Assumptions'!#REF!</f>
        <v>#REF!</v>
      </c>
      <c r="C524" s="95">
        <v>0</v>
      </c>
      <c r="D524" s="95">
        <v>0</v>
      </c>
      <c r="E524" s="95">
        <v>0</v>
      </c>
      <c r="F524" s="95">
        <v>0</v>
      </c>
      <c r="G524" s="95">
        <v>0</v>
      </c>
      <c r="H524" s="95"/>
      <c r="I524" s="182"/>
      <c r="K524" s="5"/>
      <c r="L524" s="5"/>
      <c r="M524" s="5"/>
    </row>
    <row r="525" spans="1:13" hidden="1" outlineLevel="1" x14ac:dyDescent="0.3">
      <c r="A525" s="24" t="s">
        <v>231</v>
      </c>
      <c r="B525" s="24" t="e">
        <f>'Contractor Assumptions'!#REF!</f>
        <v>#REF!</v>
      </c>
      <c r="C525" s="95">
        <v>0</v>
      </c>
      <c r="D525" s="95">
        <v>0</v>
      </c>
      <c r="E525" s="95">
        <v>0</v>
      </c>
      <c r="F525" s="95">
        <v>0</v>
      </c>
      <c r="G525" s="95">
        <v>0</v>
      </c>
      <c r="H525" s="95"/>
      <c r="I525" s="182"/>
      <c r="K525" s="5"/>
      <c r="L525" s="5"/>
      <c r="M525" s="5"/>
    </row>
    <row r="526" spans="1:13" hidden="1" outlineLevel="1" x14ac:dyDescent="0.3">
      <c r="A526" s="24" t="s">
        <v>231</v>
      </c>
      <c r="B526" s="24" t="e">
        <f>'Contractor Assumptions'!#REF!</f>
        <v>#REF!</v>
      </c>
      <c r="C526" s="95">
        <v>0</v>
      </c>
      <c r="D526" s="95">
        <v>0</v>
      </c>
      <c r="E526" s="95">
        <v>0</v>
      </c>
      <c r="F526" s="95">
        <v>0</v>
      </c>
      <c r="G526" s="95">
        <v>0</v>
      </c>
      <c r="H526" s="95"/>
      <c r="I526" s="182"/>
      <c r="K526" s="5"/>
      <c r="L526" s="5"/>
      <c r="M526" s="5"/>
    </row>
    <row r="527" spans="1:13" hidden="1" outlineLevel="1" x14ac:dyDescent="0.3">
      <c r="A527" s="24" t="s">
        <v>231</v>
      </c>
      <c r="B527" s="24" t="e">
        <f>'Contractor Assumptions'!#REF!</f>
        <v>#REF!</v>
      </c>
      <c r="C527" s="95">
        <v>0</v>
      </c>
      <c r="D527" s="95">
        <v>0</v>
      </c>
      <c r="E527" s="95">
        <v>0</v>
      </c>
      <c r="F527" s="95">
        <v>0</v>
      </c>
      <c r="G527" s="95">
        <v>0</v>
      </c>
      <c r="H527" s="95"/>
      <c r="I527" s="182"/>
      <c r="K527" s="5"/>
      <c r="L527" s="5"/>
      <c r="M527" s="5"/>
    </row>
    <row r="528" spans="1:13" hidden="1" outlineLevel="1" x14ac:dyDescent="0.3">
      <c r="A528" s="24" t="s">
        <v>231</v>
      </c>
      <c r="B528" s="24" t="e">
        <f>'Contractor Assumptions'!#REF!</f>
        <v>#REF!</v>
      </c>
      <c r="C528" s="95">
        <v>0</v>
      </c>
      <c r="D528" s="95">
        <v>0</v>
      </c>
      <c r="E528" s="95">
        <v>0</v>
      </c>
      <c r="F528" s="95">
        <v>0</v>
      </c>
      <c r="G528" s="95">
        <v>0</v>
      </c>
      <c r="H528" s="95"/>
      <c r="I528" s="182"/>
      <c r="K528" s="5"/>
      <c r="L528" s="5"/>
      <c r="M528" s="5"/>
    </row>
    <row r="529" spans="1:13" hidden="1" outlineLevel="1" x14ac:dyDescent="0.3">
      <c r="A529" s="24" t="s">
        <v>231</v>
      </c>
      <c r="B529" s="24" t="e">
        <f>'Contractor Assumptions'!#REF!</f>
        <v>#REF!</v>
      </c>
      <c r="C529" s="95">
        <v>0</v>
      </c>
      <c r="D529" s="95">
        <v>0</v>
      </c>
      <c r="E529" s="95">
        <v>0</v>
      </c>
      <c r="F529" s="95">
        <v>0</v>
      </c>
      <c r="G529" s="95">
        <v>0</v>
      </c>
      <c r="H529" s="95"/>
      <c r="I529" s="182"/>
      <c r="K529" s="5"/>
      <c r="L529" s="5"/>
      <c r="M529" s="5"/>
    </row>
    <row r="530" spans="1:13" hidden="1" outlineLevel="1" x14ac:dyDescent="0.3">
      <c r="A530" s="24" t="s">
        <v>231</v>
      </c>
      <c r="B530" s="24" t="e">
        <f>'Contractor Assumptions'!#REF!</f>
        <v>#REF!</v>
      </c>
      <c r="C530" s="95">
        <v>0</v>
      </c>
      <c r="D530" s="95">
        <v>0</v>
      </c>
      <c r="E530" s="95">
        <v>0</v>
      </c>
      <c r="F530" s="95">
        <v>0</v>
      </c>
      <c r="G530" s="95">
        <v>0</v>
      </c>
      <c r="H530" s="95"/>
      <c r="I530" s="182"/>
      <c r="K530" s="5"/>
      <c r="L530" s="5"/>
      <c r="M530" s="5"/>
    </row>
    <row r="531" spans="1:13" hidden="1" outlineLevel="1" x14ac:dyDescent="0.3">
      <c r="A531" s="24" t="s">
        <v>231</v>
      </c>
      <c r="B531" s="24" t="e">
        <f>'Contractor Assumptions'!#REF!</f>
        <v>#REF!</v>
      </c>
      <c r="C531" s="95">
        <v>0</v>
      </c>
      <c r="D531" s="95">
        <v>0</v>
      </c>
      <c r="E531" s="95">
        <v>0</v>
      </c>
      <c r="F531" s="95">
        <v>0</v>
      </c>
      <c r="G531" s="95">
        <v>0</v>
      </c>
      <c r="H531" s="95"/>
      <c r="I531" s="182"/>
      <c r="K531" s="5"/>
      <c r="L531" s="5"/>
      <c r="M531" s="5"/>
    </row>
    <row r="532" spans="1:13" hidden="1" outlineLevel="1" x14ac:dyDescent="0.3">
      <c r="A532" s="24" t="s">
        <v>231</v>
      </c>
      <c r="B532" s="24" t="e">
        <f>'Contractor Assumptions'!#REF!</f>
        <v>#REF!</v>
      </c>
      <c r="C532" s="95">
        <v>0</v>
      </c>
      <c r="D532" s="95">
        <v>0</v>
      </c>
      <c r="E532" s="95">
        <v>0</v>
      </c>
      <c r="F532" s="95">
        <v>0</v>
      </c>
      <c r="G532" s="95">
        <v>0</v>
      </c>
      <c r="H532" s="95"/>
      <c r="I532" s="182"/>
      <c r="K532" s="5"/>
      <c r="L532" s="5"/>
      <c r="M532" s="5"/>
    </row>
    <row r="533" spans="1:13" hidden="1" outlineLevel="1" x14ac:dyDescent="0.3">
      <c r="A533" s="24" t="s">
        <v>231</v>
      </c>
      <c r="B533" s="24" t="e">
        <f>'Contractor Assumptions'!#REF!</f>
        <v>#REF!</v>
      </c>
      <c r="C533" s="95">
        <v>0</v>
      </c>
      <c r="D533" s="95">
        <v>0</v>
      </c>
      <c r="E533" s="95">
        <v>0</v>
      </c>
      <c r="F533" s="95">
        <v>0</v>
      </c>
      <c r="G533" s="95">
        <v>0</v>
      </c>
      <c r="H533" s="95"/>
      <c r="I533" s="182"/>
      <c r="K533" s="5"/>
      <c r="L533" s="5"/>
      <c r="M533" s="5"/>
    </row>
    <row r="534" spans="1:13" hidden="1" outlineLevel="1" x14ac:dyDescent="0.3">
      <c r="A534" s="24" t="s">
        <v>231</v>
      </c>
      <c r="B534" s="24" t="e">
        <f>'Contractor Assumptions'!#REF!</f>
        <v>#REF!</v>
      </c>
      <c r="C534" s="95">
        <v>0</v>
      </c>
      <c r="D534" s="95">
        <v>0</v>
      </c>
      <c r="E534" s="95">
        <v>0</v>
      </c>
      <c r="F534" s="95">
        <v>0</v>
      </c>
      <c r="G534" s="95">
        <v>0</v>
      </c>
      <c r="H534" s="95"/>
      <c r="I534" s="182"/>
      <c r="K534" s="5"/>
      <c r="L534" s="5"/>
      <c r="M534" s="5"/>
    </row>
    <row r="535" spans="1:13" hidden="1" outlineLevel="1" x14ac:dyDescent="0.3">
      <c r="A535" s="24" t="s">
        <v>231</v>
      </c>
      <c r="B535" s="24" t="e">
        <f>'Contractor Assumptions'!#REF!</f>
        <v>#REF!</v>
      </c>
      <c r="C535" s="95">
        <v>0</v>
      </c>
      <c r="D535" s="95">
        <v>0</v>
      </c>
      <c r="E535" s="95">
        <v>0</v>
      </c>
      <c r="F535" s="95">
        <v>0</v>
      </c>
      <c r="G535" s="95">
        <v>0</v>
      </c>
      <c r="H535" s="95"/>
      <c r="I535" s="182"/>
      <c r="K535" s="5"/>
      <c r="L535" s="5"/>
      <c r="M535" s="5"/>
    </row>
    <row r="536" spans="1:13" hidden="1" outlineLevel="1" x14ac:dyDescent="0.3">
      <c r="A536" s="24" t="s">
        <v>231</v>
      </c>
      <c r="B536" s="24" t="e">
        <f>'Contractor Assumptions'!#REF!</f>
        <v>#REF!</v>
      </c>
      <c r="C536" s="95">
        <v>0</v>
      </c>
      <c r="D536" s="95">
        <v>0</v>
      </c>
      <c r="E536" s="95">
        <v>0</v>
      </c>
      <c r="F536" s="95">
        <v>0</v>
      </c>
      <c r="G536" s="95">
        <v>0</v>
      </c>
      <c r="H536" s="95"/>
      <c r="I536" s="182"/>
      <c r="K536" s="5"/>
      <c r="L536" s="5"/>
      <c r="M536" s="5"/>
    </row>
    <row r="537" spans="1:13" hidden="1" outlineLevel="1" x14ac:dyDescent="0.3">
      <c r="A537" s="24" t="s">
        <v>231</v>
      </c>
      <c r="B537" s="24" t="e">
        <f>'Contractor Assumptions'!#REF!</f>
        <v>#REF!</v>
      </c>
      <c r="C537" s="95">
        <v>0</v>
      </c>
      <c r="D537" s="95">
        <v>0</v>
      </c>
      <c r="E537" s="95">
        <v>0</v>
      </c>
      <c r="F537" s="95">
        <v>0</v>
      </c>
      <c r="G537" s="95">
        <v>0</v>
      </c>
      <c r="H537" s="95"/>
      <c r="I537" s="182"/>
      <c r="K537" s="5"/>
      <c r="L537" s="5"/>
      <c r="M537" s="5"/>
    </row>
    <row r="538" spans="1:13" hidden="1" outlineLevel="1" x14ac:dyDescent="0.3">
      <c r="A538" s="24" t="s">
        <v>231</v>
      </c>
      <c r="B538" s="24" t="e">
        <f>'Contractor Assumptions'!#REF!</f>
        <v>#REF!</v>
      </c>
      <c r="C538" s="95">
        <v>0</v>
      </c>
      <c r="D538" s="95">
        <v>0</v>
      </c>
      <c r="E538" s="95">
        <v>0</v>
      </c>
      <c r="F538" s="95">
        <v>0</v>
      </c>
      <c r="G538" s="95">
        <v>0</v>
      </c>
      <c r="H538" s="95"/>
      <c r="I538" s="182"/>
      <c r="K538" s="5"/>
      <c r="L538" s="5"/>
      <c r="M538" s="5"/>
    </row>
    <row r="539" spans="1:13" hidden="1" outlineLevel="1" x14ac:dyDescent="0.3">
      <c r="A539" s="24" t="s">
        <v>231</v>
      </c>
      <c r="B539" s="24" t="e">
        <f>'Contractor Assumptions'!#REF!</f>
        <v>#REF!</v>
      </c>
      <c r="C539" s="95">
        <v>0</v>
      </c>
      <c r="D539" s="95">
        <v>0</v>
      </c>
      <c r="E539" s="95">
        <v>0</v>
      </c>
      <c r="F539" s="95">
        <v>0</v>
      </c>
      <c r="G539" s="95">
        <v>0</v>
      </c>
      <c r="H539" s="95"/>
      <c r="I539" s="182"/>
      <c r="K539" s="5"/>
      <c r="L539" s="5"/>
      <c r="M539" s="5"/>
    </row>
    <row r="540" spans="1:13" hidden="1" outlineLevel="1" x14ac:dyDescent="0.3">
      <c r="A540" s="24" t="s">
        <v>231</v>
      </c>
      <c r="B540" s="24" t="e">
        <f>'Contractor Assumptions'!#REF!</f>
        <v>#REF!</v>
      </c>
      <c r="C540" s="95">
        <v>0</v>
      </c>
      <c r="D540" s="95">
        <v>0</v>
      </c>
      <c r="E540" s="95">
        <v>0</v>
      </c>
      <c r="F540" s="95">
        <v>0</v>
      </c>
      <c r="G540" s="95">
        <v>0</v>
      </c>
      <c r="H540" s="95"/>
      <c r="I540" s="182"/>
      <c r="K540" s="5"/>
      <c r="L540" s="5"/>
      <c r="M540" s="5"/>
    </row>
    <row r="541" spans="1:13" hidden="1" outlineLevel="1" x14ac:dyDescent="0.3">
      <c r="A541" s="24" t="s">
        <v>231</v>
      </c>
      <c r="B541" s="24" t="e">
        <f>'Contractor Assumptions'!#REF!</f>
        <v>#REF!</v>
      </c>
      <c r="C541" s="95">
        <v>0</v>
      </c>
      <c r="D541" s="95">
        <v>0</v>
      </c>
      <c r="E541" s="95">
        <v>0</v>
      </c>
      <c r="F541" s="95">
        <v>0</v>
      </c>
      <c r="G541" s="95">
        <v>0</v>
      </c>
      <c r="H541" s="95"/>
      <c r="I541" s="182"/>
      <c r="K541" s="5"/>
      <c r="L541" s="5"/>
      <c r="M541" s="5"/>
    </row>
    <row r="542" spans="1:13" hidden="1" outlineLevel="1" x14ac:dyDescent="0.3">
      <c r="A542" s="24" t="s">
        <v>231</v>
      </c>
      <c r="B542" s="24" t="e">
        <f>'Contractor Assumptions'!#REF!</f>
        <v>#REF!</v>
      </c>
      <c r="C542" s="95">
        <v>0</v>
      </c>
      <c r="D542" s="95">
        <v>0</v>
      </c>
      <c r="E542" s="95">
        <v>0</v>
      </c>
      <c r="F542" s="95">
        <v>0</v>
      </c>
      <c r="G542" s="95">
        <v>0</v>
      </c>
      <c r="H542" s="95"/>
      <c r="I542" s="182"/>
      <c r="K542" s="5"/>
      <c r="L542" s="5"/>
      <c r="M542" s="5"/>
    </row>
    <row r="543" spans="1:13" hidden="1" outlineLevel="1" x14ac:dyDescent="0.3">
      <c r="A543" s="24" t="s">
        <v>231</v>
      </c>
      <c r="B543" s="24" t="e">
        <f>'Contractor Assumptions'!#REF!</f>
        <v>#REF!</v>
      </c>
      <c r="C543" s="95">
        <v>0</v>
      </c>
      <c r="D543" s="95">
        <v>0</v>
      </c>
      <c r="E543" s="95">
        <v>0</v>
      </c>
      <c r="F543" s="95">
        <v>0</v>
      </c>
      <c r="G543" s="95">
        <v>0</v>
      </c>
      <c r="H543" s="95"/>
      <c r="I543" s="182"/>
      <c r="K543" s="5"/>
      <c r="L543" s="5"/>
      <c r="M543" s="5"/>
    </row>
    <row r="544" spans="1:13" hidden="1" outlineLevel="1" x14ac:dyDescent="0.3">
      <c r="A544" s="24" t="s">
        <v>231</v>
      </c>
      <c r="B544" s="24" t="e">
        <f>'Contractor Assumptions'!#REF!</f>
        <v>#REF!</v>
      </c>
      <c r="C544" s="95">
        <v>0</v>
      </c>
      <c r="D544" s="95">
        <v>0</v>
      </c>
      <c r="E544" s="95">
        <v>0</v>
      </c>
      <c r="F544" s="95">
        <v>0</v>
      </c>
      <c r="G544" s="95">
        <v>0</v>
      </c>
      <c r="H544" s="95"/>
      <c r="I544" s="182"/>
      <c r="K544" s="5"/>
      <c r="L544" s="5"/>
      <c r="M544" s="5"/>
    </row>
    <row r="545" spans="1:13" hidden="1" outlineLevel="1" x14ac:dyDescent="0.3">
      <c r="A545" s="24" t="s">
        <v>231</v>
      </c>
      <c r="B545" s="24" t="e">
        <f>'Contractor Assumptions'!#REF!</f>
        <v>#REF!</v>
      </c>
      <c r="C545" s="95">
        <v>0</v>
      </c>
      <c r="D545" s="95">
        <v>0</v>
      </c>
      <c r="E545" s="95">
        <v>0</v>
      </c>
      <c r="F545" s="95">
        <v>0</v>
      </c>
      <c r="G545" s="95">
        <v>0</v>
      </c>
      <c r="H545" s="95"/>
      <c r="I545" s="182"/>
      <c r="K545" s="5"/>
      <c r="L545" s="5"/>
      <c r="M545" s="5"/>
    </row>
    <row r="546" spans="1:13" hidden="1" outlineLevel="1" x14ac:dyDescent="0.3">
      <c r="A546" s="24" t="s">
        <v>231</v>
      </c>
      <c r="B546" s="24" t="e">
        <f>'Contractor Assumptions'!#REF!</f>
        <v>#REF!</v>
      </c>
      <c r="C546" s="95">
        <v>0</v>
      </c>
      <c r="D546" s="95">
        <v>0</v>
      </c>
      <c r="E546" s="95">
        <v>0</v>
      </c>
      <c r="F546" s="95">
        <v>0</v>
      </c>
      <c r="G546" s="95">
        <v>0</v>
      </c>
      <c r="H546" s="95"/>
      <c r="I546" s="182"/>
      <c r="K546" s="5"/>
      <c r="L546" s="5"/>
      <c r="M546" s="5"/>
    </row>
    <row r="547" spans="1:13" hidden="1" outlineLevel="1" x14ac:dyDescent="0.3">
      <c r="A547" s="24" t="s">
        <v>231</v>
      </c>
      <c r="B547" s="24" t="e">
        <f>'Contractor Assumptions'!#REF!</f>
        <v>#REF!</v>
      </c>
      <c r="C547" s="95">
        <v>0</v>
      </c>
      <c r="D547" s="95">
        <v>0</v>
      </c>
      <c r="E547" s="95">
        <v>0</v>
      </c>
      <c r="F547" s="95">
        <v>0</v>
      </c>
      <c r="G547" s="95">
        <v>0</v>
      </c>
      <c r="H547" s="95"/>
      <c r="I547" s="182"/>
      <c r="K547" s="5"/>
      <c r="L547" s="5"/>
      <c r="M547" s="5"/>
    </row>
    <row r="548" spans="1:13" hidden="1" outlineLevel="1" x14ac:dyDescent="0.3">
      <c r="A548" s="24" t="s">
        <v>231</v>
      </c>
      <c r="B548" s="24" t="e">
        <f>'Contractor Assumptions'!#REF!</f>
        <v>#REF!</v>
      </c>
      <c r="C548" s="95">
        <v>0</v>
      </c>
      <c r="D548" s="95">
        <v>0</v>
      </c>
      <c r="E548" s="95">
        <v>0</v>
      </c>
      <c r="F548" s="95">
        <v>0</v>
      </c>
      <c r="G548" s="95">
        <v>0</v>
      </c>
      <c r="H548" s="95"/>
      <c r="I548" s="182"/>
      <c r="K548" s="5"/>
      <c r="L548" s="5"/>
      <c r="M548" s="5"/>
    </row>
    <row r="549" spans="1:13" hidden="1" outlineLevel="1" x14ac:dyDescent="0.3">
      <c r="A549" s="24" t="s">
        <v>231</v>
      </c>
      <c r="B549" s="24" t="e">
        <f>'Contractor Assumptions'!#REF!</f>
        <v>#REF!</v>
      </c>
      <c r="C549" s="95">
        <v>0</v>
      </c>
      <c r="D549" s="95">
        <v>0</v>
      </c>
      <c r="E549" s="95">
        <v>0</v>
      </c>
      <c r="F549" s="95">
        <v>0</v>
      </c>
      <c r="G549" s="95">
        <v>0</v>
      </c>
      <c r="H549" s="95"/>
      <c r="I549" s="182"/>
      <c r="K549" s="5"/>
      <c r="L549" s="5"/>
      <c r="M549" s="5"/>
    </row>
    <row r="550" spans="1:13" hidden="1" outlineLevel="1" x14ac:dyDescent="0.3">
      <c r="A550" s="24" t="s">
        <v>231</v>
      </c>
      <c r="B550" s="24" t="e">
        <f>'Contractor Assumptions'!#REF!</f>
        <v>#REF!</v>
      </c>
      <c r="C550" s="95">
        <v>0</v>
      </c>
      <c r="D550" s="95">
        <v>0</v>
      </c>
      <c r="E550" s="95">
        <v>0</v>
      </c>
      <c r="F550" s="95">
        <v>0</v>
      </c>
      <c r="G550" s="95">
        <v>0</v>
      </c>
      <c r="H550" s="95"/>
      <c r="I550" s="182"/>
      <c r="K550" s="5"/>
      <c r="L550" s="5"/>
      <c r="M550" s="5"/>
    </row>
    <row r="551" spans="1:13" hidden="1" outlineLevel="1" x14ac:dyDescent="0.3">
      <c r="A551" s="24" t="s">
        <v>231</v>
      </c>
      <c r="B551" s="24" t="e">
        <f>'Contractor Assumptions'!#REF!</f>
        <v>#REF!</v>
      </c>
      <c r="C551" s="95">
        <v>0</v>
      </c>
      <c r="D551" s="95">
        <v>0</v>
      </c>
      <c r="E551" s="95">
        <v>0</v>
      </c>
      <c r="F551" s="95">
        <v>0</v>
      </c>
      <c r="G551" s="95">
        <v>0</v>
      </c>
      <c r="H551" s="95"/>
      <c r="I551" s="182"/>
      <c r="K551" s="5"/>
      <c r="L551" s="5"/>
      <c r="M551" s="5"/>
    </row>
    <row r="552" spans="1:13" hidden="1" outlineLevel="1" x14ac:dyDescent="0.3">
      <c r="A552" s="24" t="s">
        <v>231</v>
      </c>
      <c r="B552" s="24" t="str">
        <f>'Contractor Assumptions'!B6</f>
        <v>Metropolitan Water District of Southern California</v>
      </c>
      <c r="C552" s="95">
        <v>0</v>
      </c>
      <c r="D552" s="95">
        <v>0</v>
      </c>
      <c r="E552" s="95">
        <v>0</v>
      </c>
      <c r="F552" s="95">
        <v>0</v>
      </c>
      <c r="G552" s="95">
        <v>715.70822710000004</v>
      </c>
      <c r="H552" s="95"/>
      <c r="I552" s="182"/>
      <c r="K552" s="5"/>
      <c r="L552" s="5"/>
      <c r="M552" s="5"/>
    </row>
    <row r="553" spans="1:13" hidden="1" outlineLevel="1" x14ac:dyDescent="0.3">
      <c r="A553" s="24" t="s">
        <v>231</v>
      </c>
      <c r="B553" s="24" t="e">
        <f>'Contractor Assumptions'!#REF!</f>
        <v>#REF!</v>
      </c>
      <c r="C553" s="95">
        <v>0</v>
      </c>
      <c r="D553" s="95">
        <v>0</v>
      </c>
      <c r="E553" s="95">
        <v>0</v>
      </c>
      <c r="F553" s="95">
        <v>0</v>
      </c>
      <c r="G553" s="95">
        <v>0</v>
      </c>
      <c r="H553" s="95"/>
      <c r="I553" s="182"/>
      <c r="K553" s="5"/>
      <c r="L553" s="5"/>
      <c r="M553" s="5"/>
    </row>
    <row r="554" spans="1:13" hidden="1" outlineLevel="1" x14ac:dyDescent="0.3">
      <c r="A554" s="24" t="s">
        <v>231</v>
      </c>
      <c r="B554" s="24" t="e">
        <f>'Contractor Assumptions'!#REF!</f>
        <v>#REF!</v>
      </c>
      <c r="C554" s="95">
        <v>0</v>
      </c>
      <c r="D554" s="95">
        <v>0</v>
      </c>
      <c r="E554" s="95">
        <v>0</v>
      </c>
      <c r="F554" s="95">
        <v>0</v>
      </c>
      <c r="G554" s="95">
        <v>0</v>
      </c>
      <c r="H554" s="95"/>
      <c r="I554" s="182"/>
      <c r="K554" s="5"/>
      <c r="L554" s="5"/>
      <c r="M554" s="5"/>
    </row>
    <row r="555" spans="1:13" hidden="1" outlineLevel="1" x14ac:dyDescent="0.3">
      <c r="A555" s="24" t="s">
        <v>231</v>
      </c>
      <c r="B555" s="24" t="e">
        <f>'Contractor Assumptions'!#REF!</f>
        <v>#REF!</v>
      </c>
      <c r="C555" s="95">
        <v>0</v>
      </c>
      <c r="D555" s="95">
        <v>0</v>
      </c>
      <c r="E555" s="95">
        <v>0</v>
      </c>
      <c r="F555" s="95">
        <v>0</v>
      </c>
      <c r="G555" s="95">
        <v>0</v>
      </c>
      <c r="H555" s="95"/>
      <c r="I555" s="182"/>
      <c r="K555" s="5"/>
      <c r="L555" s="5"/>
      <c r="M555" s="5"/>
    </row>
    <row r="556" spans="1:13" hidden="1" outlineLevel="1" x14ac:dyDescent="0.3">
      <c r="A556" s="24" t="s">
        <v>231</v>
      </c>
      <c r="B556" s="24" t="e">
        <f>'Contractor Assumptions'!#REF!</f>
        <v>#REF!</v>
      </c>
      <c r="C556" s="95">
        <v>0</v>
      </c>
      <c r="D556" s="95">
        <v>0</v>
      </c>
      <c r="E556" s="95">
        <v>0</v>
      </c>
      <c r="F556" s="95">
        <v>0</v>
      </c>
      <c r="G556" s="95">
        <v>0</v>
      </c>
      <c r="H556" s="95"/>
      <c r="I556" s="182"/>
      <c r="K556" s="5"/>
      <c r="L556" s="5"/>
      <c r="M556" s="5"/>
    </row>
    <row r="557" spans="1:13" hidden="1" outlineLevel="1" x14ac:dyDescent="0.3">
      <c r="A557" s="24" t="s">
        <v>231</v>
      </c>
      <c r="B557" s="24" t="e">
        <f>'Contractor Assumptions'!#REF!</f>
        <v>#REF!</v>
      </c>
      <c r="C557" s="95">
        <v>0</v>
      </c>
      <c r="D557" s="95">
        <v>0</v>
      </c>
      <c r="E557" s="95">
        <v>0</v>
      </c>
      <c r="F557" s="95">
        <v>0</v>
      </c>
      <c r="G557" s="95">
        <v>0</v>
      </c>
      <c r="H557" s="95"/>
      <c r="I557" s="182"/>
      <c r="K557" s="5"/>
      <c r="L557" s="5"/>
      <c r="M557" s="5"/>
    </row>
    <row r="558" spans="1:13" hidden="1" outlineLevel="1" x14ac:dyDescent="0.3">
      <c r="A558" s="24" t="s">
        <v>231</v>
      </c>
      <c r="B558" s="24" t="e">
        <f>'Contractor Assumptions'!#REF!</f>
        <v>#REF!</v>
      </c>
      <c r="C558" s="95">
        <v>0</v>
      </c>
      <c r="D558" s="95">
        <v>0</v>
      </c>
      <c r="E558" s="95">
        <v>0</v>
      </c>
      <c r="F558" s="95">
        <v>0</v>
      </c>
      <c r="G558" s="95">
        <v>0</v>
      </c>
      <c r="H558" s="95"/>
      <c r="I558" s="182"/>
      <c r="K558" s="5"/>
      <c r="L558" s="5"/>
      <c r="M558" s="5"/>
    </row>
    <row r="559" spans="1:13" collapsed="1" x14ac:dyDescent="0.3">
      <c r="A559" s="24"/>
      <c r="B559" s="24"/>
      <c r="C559" s="95"/>
      <c r="D559" s="95"/>
      <c r="E559" s="24"/>
      <c r="F559" s="24"/>
      <c r="G559" s="24"/>
      <c r="H559" s="95"/>
      <c r="I559" s="182"/>
      <c r="K559" s="5"/>
      <c r="L559" s="5"/>
      <c r="M559" s="5"/>
    </row>
    <row r="560" spans="1:13" x14ac:dyDescent="0.3">
      <c r="A560" s="24"/>
      <c r="B560" s="76" t="s">
        <v>204</v>
      </c>
      <c r="C560" s="157">
        <f>AVERAGE(C562:C603)</f>
        <v>0</v>
      </c>
      <c r="D560" s="157">
        <f>AVERAGE(D562:D603)</f>
        <v>0</v>
      </c>
      <c r="E560" s="157">
        <f>AVERAGE(E562:E603)</f>
        <v>0</v>
      </c>
      <c r="F560" s="157">
        <f>AVERAGE(F562:F603)</f>
        <v>0</v>
      </c>
      <c r="G560" s="157">
        <f>AVERAGE(G562:G603)</f>
        <v>7.6184995214285713</v>
      </c>
      <c r="H560" s="95"/>
      <c r="I560" s="182"/>
      <c r="K560" s="5"/>
      <c r="L560" s="5"/>
      <c r="M560" s="5"/>
    </row>
    <row r="561" spans="1:13" x14ac:dyDescent="0.3">
      <c r="A561" s="64" t="s">
        <v>0</v>
      </c>
      <c r="B561" s="64" t="s">
        <v>11</v>
      </c>
      <c r="C561" s="64">
        <v>2025</v>
      </c>
      <c r="D561" s="64">
        <v>2030</v>
      </c>
      <c r="E561" s="64">
        <v>2035</v>
      </c>
      <c r="F561" s="64">
        <v>2040</v>
      </c>
      <c r="G561" s="64">
        <v>2045</v>
      </c>
      <c r="H561" s="64" t="s">
        <v>8</v>
      </c>
      <c r="I561" s="182"/>
    </row>
    <row r="562" spans="1:13" hidden="1" outlineLevel="1" x14ac:dyDescent="0.3">
      <c r="A562" s="24" t="s">
        <v>232</v>
      </c>
      <c r="B562" s="24" t="e">
        <f>'Contractor Assumptions'!#REF!</f>
        <v>#REF!</v>
      </c>
      <c r="C562" s="95">
        <v>0</v>
      </c>
      <c r="D562" s="95">
        <v>0</v>
      </c>
      <c r="E562" s="95">
        <v>0</v>
      </c>
      <c r="F562" s="95">
        <v>0</v>
      </c>
      <c r="G562" s="95">
        <v>0</v>
      </c>
      <c r="H562" s="95"/>
      <c r="I562" s="182"/>
    </row>
    <row r="563" spans="1:13" hidden="1" outlineLevel="1" x14ac:dyDescent="0.3">
      <c r="A563" s="24" t="s">
        <v>232</v>
      </c>
      <c r="B563" s="24" t="e">
        <f>'Contractor Assumptions'!#REF!</f>
        <v>#REF!</v>
      </c>
      <c r="C563" s="95">
        <v>0</v>
      </c>
      <c r="D563" s="95">
        <v>0</v>
      </c>
      <c r="E563" s="95">
        <v>0</v>
      </c>
      <c r="F563" s="95">
        <v>0</v>
      </c>
      <c r="G563" s="95">
        <v>0</v>
      </c>
      <c r="H563" s="95"/>
      <c r="I563" s="182"/>
    </row>
    <row r="564" spans="1:13" hidden="1" outlineLevel="1" x14ac:dyDescent="0.3">
      <c r="A564" s="24" t="s">
        <v>232</v>
      </c>
      <c r="B564" s="24" t="e">
        <f>'Contractor Assumptions'!#REF!</f>
        <v>#REF!</v>
      </c>
      <c r="C564" s="95">
        <v>0</v>
      </c>
      <c r="D564" s="95">
        <v>0</v>
      </c>
      <c r="E564" s="95">
        <v>0</v>
      </c>
      <c r="F564" s="95">
        <v>0</v>
      </c>
      <c r="G564" s="95">
        <v>0</v>
      </c>
      <c r="H564" s="95"/>
      <c r="I564" s="182"/>
    </row>
    <row r="565" spans="1:13" hidden="1" outlineLevel="1" x14ac:dyDescent="0.3">
      <c r="A565" s="24" t="s">
        <v>232</v>
      </c>
      <c r="B565" s="24" t="e">
        <f>'Contractor Assumptions'!#REF!</f>
        <v>#REF!</v>
      </c>
      <c r="C565" s="95">
        <v>0</v>
      </c>
      <c r="D565" s="95">
        <v>0</v>
      </c>
      <c r="E565" s="95">
        <v>0</v>
      </c>
      <c r="F565" s="95">
        <v>0</v>
      </c>
      <c r="G565" s="95">
        <v>0</v>
      </c>
      <c r="H565" s="95"/>
      <c r="I565" s="182"/>
      <c r="K565" s="5"/>
      <c r="L565" s="5"/>
      <c r="M565" s="5"/>
    </row>
    <row r="566" spans="1:13" hidden="1" outlineLevel="1" x14ac:dyDescent="0.3">
      <c r="A566" s="24" t="s">
        <v>232</v>
      </c>
      <c r="B566" s="24" t="e">
        <f>'Contractor Assumptions'!#REF!</f>
        <v>#REF!</v>
      </c>
      <c r="C566" s="95">
        <v>0</v>
      </c>
      <c r="D566" s="95">
        <v>0</v>
      </c>
      <c r="E566" s="95">
        <v>0</v>
      </c>
      <c r="F566" s="95">
        <v>0</v>
      </c>
      <c r="G566" s="95">
        <v>0</v>
      </c>
      <c r="H566" s="95"/>
      <c r="I566" s="182"/>
      <c r="K566" s="5"/>
      <c r="L566" s="5"/>
      <c r="M566" s="5"/>
    </row>
    <row r="567" spans="1:13" hidden="1" outlineLevel="1" x14ac:dyDescent="0.3">
      <c r="A567" s="24" t="s">
        <v>232</v>
      </c>
      <c r="B567" s="24" t="e">
        <f>'Contractor Assumptions'!#REF!</f>
        <v>#REF!</v>
      </c>
      <c r="C567" s="95">
        <v>0</v>
      </c>
      <c r="D567" s="95">
        <v>0</v>
      </c>
      <c r="E567" s="95">
        <v>0</v>
      </c>
      <c r="F567" s="95">
        <v>0</v>
      </c>
      <c r="G567" s="95">
        <v>0</v>
      </c>
      <c r="H567" s="95"/>
      <c r="I567" s="182"/>
      <c r="K567" s="5"/>
      <c r="L567" s="5"/>
      <c r="M567" s="5"/>
    </row>
    <row r="568" spans="1:13" hidden="1" outlineLevel="1" x14ac:dyDescent="0.3">
      <c r="A568" s="24" t="s">
        <v>232</v>
      </c>
      <c r="B568" s="24" t="e">
        <f>'Contractor Assumptions'!#REF!</f>
        <v>#REF!</v>
      </c>
      <c r="C568" s="95">
        <v>0</v>
      </c>
      <c r="D568" s="95">
        <v>0</v>
      </c>
      <c r="E568" s="95">
        <v>0</v>
      </c>
      <c r="F568" s="95">
        <v>0</v>
      </c>
      <c r="G568" s="95">
        <v>0</v>
      </c>
      <c r="H568" s="95"/>
      <c r="I568" s="182"/>
      <c r="K568" s="5"/>
      <c r="L568" s="5"/>
      <c r="M568" s="5"/>
    </row>
    <row r="569" spans="1:13" hidden="1" outlineLevel="1" x14ac:dyDescent="0.3">
      <c r="A569" s="24" t="s">
        <v>232</v>
      </c>
      <c r="B569" s="24" t="e">
        <f>'Contractor Assumptions'!#REF!</f>
        <v>#REF!</v>
      </c>
      <c r="C569" s="95">
        <v>0</v>
      </c>
      <c r="D569" s="95">
        <v>0</v>
      </c>
      <c r="E569" s="95">
        <v>0</v>
      </c>
      <c r="F569" s="95">
        <v>0</v>
      </c>
      <c r="G569" s="95">
        <v>0</v>
      </c>
      <c r="H569" s="95"/>
      <c r="I569" s="182"/>
      <c r="K569" s="5"/>
      <c r="L569" s="5"/>
      <c r="M569" s="5"/>
    </row>
    <row r="570" spans="1:13" hidden="1" outlineLevel="1" x14ac:dyDescent="0.3">
      <c r="A570" s="24" t="s">
        <v>232</v>
      </c>
      <c r="B570" s="24" t="e">
        <f>'Contractor Assumptions'!#REF!</f>
        <v>#REF!</v>
      </c>
      <c r="C570" s="95">
        <v>0</v>
      </c>
      <c r="D570" s="95">
        <v>0</v>
      </c>
      <c r="E570" s="95">
        <v>0</v>
      </c>
      <c r="F570" s="95">
        <v>0</v>
      </c>
      <c r="G570" s="95">
        <v>0</v>
      </c>
      <c r="H570" s="95"/>
      <c r="I570" s="182"/>
      <c r="K570" s="5"/>
      <c r="L570" s="5"/>
      <c r="M570" s="5"/>
    </row>
    <row r="571" spans="1:13" hidden="1" outlineLevel="1" x14ac:dyDescent="0.3">
      <c r="A571" s="24" t="s">
        <v>232</v>
      </c>
      <c r="B571" s="24" t="e">
        <f>'Contractor Assumptions'!#REF!</f>
        <v>#REF!</v>
      </c>
      <c r="C571" s="95">
        <v>0</v>
      </c>
      <c r="D571" s="95">
        <v>0</v>
      </c>
      <c r="E571" s="95">
        <v>0</v>
      </c>
      <c r="F571" s="95">
        <v>0</v>
      </c>
      <c r="G571" s="95">
        <v>0</v>
      </c>
      <c r="H571" s="95"/>
      <c r="I571" s="182"/>
      <c r="K571" s="5"/>
      <c r="L571" s="5"/>
      <c r="M571" s="5"/>
    </row>
    <row r="572" spans="1:13" hidden="1" outlineLevel="1" x14ac:dyDescent="0.3">
      <c r="A572" s="24" t="s">
        <v>232</v>
      </c>
      <c r="B572" s="24" t="e">
        <f>'Contractor Assumptions'!#REF!</f>
        <v>#REF!</v>
      </c>
      <c r="C572" s="95">
        <v>0</v>
      </c>
      <c r="D572" s="95">
        <v>0</v>
      </c>
      <c r="E572" s="95">
        <v>0</v>
      </c>
      <c r="F572" s="95">
        <v>0</v>
      </c>
      <c r="G572" s="95">
        <v>0</v>
      </c>
      <c r="H572" s="95"/>
      <c r="I572" s="182"/>
      <c r="K572" s="5"/>
      <c r="L572" s="5"/>
      <c r="M572" s="5"/>
    </row>
    <row r="573" spans="1:13" hidden="1" outlineLevel="1" x14ac:dyDescent="0.3">
      <c r="A573" s="24" t="s">
        <v>232</v>
      </c>
      <c r="B573" s="24" t="e">
        <f>'Contractor Assumptions'!#REF!</f>
        <v>#REF!</v>
      </c>
      <c r="C573" s="95">
        <v>0</v>
      </c>
      <c r="D573" s="95">
        <v>0</v>
      </c>
      <c r="E573" s="95">
        <v>0</v>
      </c>
      <c r="F573" s="95">
        <v>0</v>
      </c>
      <c r="G573" s="95">
        <v>0</v>
      </c>
      <c r="H573" s="95"/>
      <c r="I573" s="182"/>
      <c r="K573" s="5"/>
      <c r="L573" s="5"/>
      <c r="M573" s="5"/>
    </row>
    <row r="574" spans="1:13" hidden="1" outlineLevel="1" x14ac:dyDescent="0.3">
      <c r="A574" s="24" t="s">
        <v>232</v>
      </c>
      <c r="B574" s="24" t="e">
        <f>'Contractor Assumptions'!#REF!</f>
        <v>#REF!</v>
      </c>
      <c r="C574" s="95">
        <v>0</v>
      </c>
      <c r="D574" s="95">
        <v>0</v>
      </c>
      <c r="E574" s="95">
        <v>0</v>
      </c>
      <c r="F574" s="95">
        <v>0</v>
      </c>
      <c r="G574" s="95">
        <v>0</v>
      </c>
      <c r="H574" s="95"/>
      <c r="I574" s="182"/>
      <c r="K574" s="5"/>
      <c r="L574" s="5"/>
      <c r="M574" s="5"/>
    </row>
    <row r="575" spans="1:13" hidden="1" outlineLevel="1" x14ac:dyDescent="0.3">
      <c r="A575" s="24" t="s">
        <v>232</v>
      </c>
      <c r="B575" s="24" t="e">
        <f>'Contractor Assumptions'!#REF!</f>
        <v>#REF!</v>
      </c>
      <c r="C575" s="95">
        <v>0</v>
      </c>
      <c r="D575" s="95">
        <v>0</v>
      </c>
      <c r="E575" s="95">
        <v>0</v>
      </c>
      <c r="F575" s="95">
        <v>0</v>
      </c>
      <c r="G575" s="95">
        <v>0</v>
      </c>
      <c r="H575" s="95"/>
      <c r="I575" s="182"/>
      <c r="K575" s="5"/>
      <c r="L575" s="5"/>
      <c r="M575" s="5"/>
    </row>
    <row r="576" spans="1:13" hidden="1" outlineLevel="1" x14ac:dyDescent="0.3">
      <c r="A576" s="24" t="s">
        <v>232</v>
      </c>
      <c r="B576" s="24" t="e">
        <f>'Contractor Assumptions'!#REF!</f>
        <v>#REF!</v>
      </c>
      <c r="C576" s="95">
        <v>0</v>
      </c>
      <c r="D576" s="95">
        <v>0</v>
      </c>
      <c r="E576" s="95">
        <v>0</v>
      </c>
      <c r="F576" s="95">
        <v>0</v>
      </c>
      <c r="G576" s="95">
        <v>0</v>
      </c>
      <c r="H576" s="95"/>
      <c r="I576" s="182"/>
      <c r="K576" s="5"/>
      <c r="L576" s="5"/>
      <c r="M576" s="5"/>
    </row>
    <row r="577" spans="1:13" hidden="1" outlineLevel="1" x14ac:dyDescent="0.3">
      <c r="A577" s="24" t="s">
        <v>232</v>
      </c>
      <c r="B577" s="24" t="e">
        <f>'Contractor Assumptions'!#REF!</f>
        <v>#REF!</v>
      </c>
      <c r="C577" s="95">
        <v>0</v>
      </c>
      <c r="D577" s="95">
        <v>0</v>
      </c>
      <c r="E577" s="95">
        <v>0</v>
      </c>
      <c r="F577" s="95">
        <v>0</v>
      </c>
      <c r="G577" s="95">
        <v>0</v>
      </c>
      <c r="H577" s="95"/>
      <c r="I577" s="182"/>
      <c r="K577" s="5"/>
      <c r="L577" s="5"/>
      <c r="M577" s="5"/>
    </row>
    <row r="578" spans="1:13" hidden="1" outlineLevel="1" x14ac:dyDescent="0.3">
      <c r="A578" s="24" t="s">
        <v>232</v>
      </c>
      <c r="B578" s="24" t="e">
        <f>'Contractor Assumptions'!#REF!</f>
        <v>#REF!</v>
      </c>
      <c r="C578" s="95">
        <v>0</v>
      </c>
      <c r="D578" s="95">
        <v>0</v>
      </c>
      <c r="E578" s="95">
        <v>0</v>
      </c>
      <c r="F578" s="95">
        <v>0</v>
      </c>
      <c r="G578" s="95">
        <v>0</v>
      </c>
      <c r="H578" s="95"/>
      <c r="I578" s="182"/>
      <c r="K578" s="5"/>
      <c r="L578" s="5"/>
      <c r="M578" s="5"/>
    </row>
    <row r="579" spans="1:13" hidden="1" outlineLevel="1" x14ac:dyDescent="0.3">
      <c r="A579" s="24" t="s">
        <v>232</v>
      </c>
      <c r="B579" s="24" t="e">
        <f>'Contractor Assumptions'!#REF!</f>
        <v>#REF!</v>
      </c>
      <c r="C579" s="95">
        <v>0</v>
      </c>
      <c r="D579" s="95">
        <v>0</v>
      </c>
      <c r="E579" s="95">
        <v>0</v>
      </c>
      <c r="F579" s="95">
        <v>0</v>
      </c>
      <c r="G579" s="95">
        <v>0</v>
      </c>
      <c r="H579" s="95"/>
      <c r="I579" s="182"/>
      <c r="K579" s="5"/>
      <c r="L579" s="5"/>
      <c r="M579" s="5"/>
    </row>
    <row r="580" spans="1:13" hidden="1" outlineLevel="1" x14ac:dyDescent="0.3">
      <c r="A580" s="24" t="s">
        <v>232</v>
      </c>
      <c r="B580" s="24" t="e">
        <f>'Contractor Assumptions'!#REF!</f>
        <v>#REF!</v>
      </c>
      <c r="C580" s="95">
        <v>0</v>
      </c>
      <c r="D580" s="95">
        <v>0</v>
      </c>
      <c r="E580" s="95">
        <v>0</v>
      </c>
      <c r="F580" s="95">
        <v>0</v>
      </c>
      <c r="G580" s="95">
        <v>0</v>
      </c>
      <c r="H580" s="95"/>
      <c r="I580" s="182"/>
      <c r="K580" s="5"/>
      <c r="L580" s="5"/>
      <c r="M580" s="5"/>
    </row>
    <row r="581" spans="1:13" hidden="1" outlineLevel="1" x14ac:dyDescent="0.3">
      <c r="A581" s="24" t="s">
        <v>232</v>
      </c>
      <c r="B581" s="24" t="e">
        <f>'Contractor Assumptions'!#REF!</f>
        <v>#REF!</v>
      </c>
      <c r="C581" s="95">
        <v>0</v>
      </c>
      <c r="D581" s="95">
        <v>0</v>
      </c>
      <c r="E581" s="95">
        <v>0</v>
      </c>
      <c r="F581" s="95">
        <v>0</v>
      </c>
      <c r="G581" s="95">
        <v>0</v>
      </c>
      <c r="H581" s="95"/>
      <c r="I581" s="182"/>
      <c r="K581" s="5"/>
      <c r="L581" s="5"/>
      <c r="M581" s="5"/>
    </row>
    <row r="582" spans="1:13" hidden="1" outlineLevel="1" x14ac:dyDescent="0.3">
      <c r="A582" s="24" t="s">
        <v>232</v>
      </c>
      <c r="B582" s="24" t="e">
        <f>'Contractor Assumptions'!#REF!</f>
        <v>#REF!</v>
      </c>
      <c r="C582" s="95">
        <v>0</v>
      </c>
      <c r="D582" s="95">
        <v>0</v>
      </c>
      <c r="E582" s="95">
        <v>0</v>
      </c>
      <c r="F582" s="95">
        <v>0</v>
      </c>
      <c r="G582" s="95">
        <v>0</v>
      </c>
      <c r="H582" s="95"/>
      <c r="I582" s="182"/>
      <c r="K582" s="5"/>
      <c r="L582" s="5"/>
      <c r="M582" s="5"/>
    </row>
    <row r="583" spans="1:13" hidden="1" outlineLevel="1" x14ac:dyDescent="0.3">
      <c r="A583" s="24" t="s">
        <v>232</v>
      </c>
      <c r="B583" s="24" t="e">
        <f>'Contractor Assumptions'!#REF!</f>
        <v>#REF!</v>
      </c>
      <c r="C583" s="95">
        <v>0</v>
      </c>
      <c r="D583" s="95">
        <v>0</v>
      </c>
      <c r="E583" s="95">
        <v>0</v>
      </c>
      <c r="F583" s="95">
        <v>0</v>
      </c>
      <c r="G583" s="95">
        <v>0</v>
      </c>
      <c r="H583" s="95"/>
      <c r="I583" s="182"/>
      <c r="K583" s="5"/>
      <c r="L583" s="5"/>
      <c r="M583" s="5"/>
    </row>
    <row r="584" spans="1:13" hidden="1" outlineLevel="1" x14ac:dyDescent="0.3">
      <c r="A584" s="24" t="s">
        <v>232</v>
      </c>
      <c r="B584" s="24" t="e">
        <f>'Contractor Assumptions'!#REF!</f>
        <v>#REF!</v>
      </c>
      <c r="C584" s="95">
        <v>0</v>
      </c>
      <c r="D584" s="95">
        <v>0</v>
      </c>
      <c r="E584" s="95">
        <v>0</v>
      </c>
      <c r="F584" s="95">
        <v>0</v>
      </c>
      <c r="G584" s="95">
        <v>0</v>
      </c>
      <c r="H584" s="95"/>
      <c r="I584" s="182"/>
      <c r="K584" s="5"/>
      <c r="L584" s="5"/>
      <c r="M584" s="5"/>
    </row>
    <row r="585" spans="1:13" hidden="1" outlineLevel="1" x14ac:dyDescent="0.3">
      <c r="A585" s="24" t="s">
        <v>232</v>
      </c>
      <c r="B585" s="24" t="e">
        <f>'Contractor Assumptions'!#REF!</f>
        <v>#REF!</v>
      </c>
      <c r="C585" s="95">
        <v>0</v>
      </c>
      <c r="D585" s="95">
        <v>0</v>
      </c>
      <c r="E585" s="95">
        <v>0</v>
      </c>
      <c r="F585" s="95">
        <v>0</v>
      </c>
      <c r="G585" s="95">
        <v>0</v>
      </c>
      <c r="H585" s="95"/>
      <c r="I585" s="182"/>
      <c r="K585" s="5"/>
      <c r="L585" s="5"/>
      <c r="M585" s="5"/>
    </row>
    <row r="586" spans="1:13" hidden="1" outlineLevel="1" x14ac:dyDescent="0.3">
      <c r="A586" s="24" t="s">
        <v>232</v>
      </c>
      <c r="B586" s="24" t="e">
        <f>'Contractor Assumptions'!#REF!</f>
        <v>#REF!</v>
      </c>
      <c r="C586" s="95">
        <v>0</v>
      </c>
      <c r="D586" s="95">
        <v>0</v>
      </c>
      <c r="E586" s="95">
        <v>0</v>
      </c>
      <c r="F586" s="95">
        <v>0</v>
      </c>
      <c r="G586" s="95">
        <v>0</v>
      </c>
      <c r="H586" s="95"/>
      <c r="I586" s="182"/>
      <c r="K586" s="5"/>
      <c r="L586" s="5"/>
      <c r="M586" s="5"/>
    </row>
    <row r="587" spans="1:13" hidden="1" outlineLevel="1" x14ac:dyDescent="0.3">
      <c r="A587" s="24" t="s">
        <v>232</v>
      </c>
      <c r="B587" s="24" t="e">
        <f>'Contractor Assumptions'!#REF!</f>
        <v>#REF!</v>
      </c>
      <c r="C587" s="95">
        <v>0</v>
      </c>
      <c r="D587" s="95">
        <v>0</v>
      </c>
      <c r="E587" s="95">
        <v>0</v>
      </c>
      <c r="F587" s="95">
        <v>0</v>
      </c>
      <c r="G587" s="95">
        <v>0</v>
      </c>
      <c r="H587" s="95"/>
      <c r="I587" s="182"/>
      <c r="K587" s="5"/>
      <c r="L587" s="5"/>
      <c r="M587" s="5"/>
    </row>
    <row r="588" spans="1:13" hidden="1" outlineLevel="1" x14ac:dyDescent="0.3">
      <c r="A588" s="24" t="s">
        <v>232</v>
      </c>
      <c r="B588" s="24" t="e">
        <f>'Contractor Assumptions'!#REF!</f>
        <v>#REF!</v>
      </c>
      <c r="C588" s="95">
        <v>0</v>
      </c>
      <c r="D588" s="95">
        <v>0</v>
      </c>
      <c r="E588" s="95">
        <v>0</v>
      </c>
      <c r="F588" s="95">
        <v>0</v>
      </c>
      <c r="G588" s="95">
        <v>0</v>
      </c>
      <c r="H588" s="95"/>
      <c r="I588" s="182"/>
      <c r="K588" s="5"/>
      <c r="L588" s="5"/>
      <c r="M588" s="5"/>
    </row>
    <row r="589" spans="1:13" hidden="1" outlineLevel="1" x14ac:dyDescent="0.3">
      <c r="A589" s="24" t="s">
        <v>232</v>
      </c>
      <c r="B589" s="24" t="e">
        <f>'Contractor Assumptions'!#REF!</f>
        <v>#REF!</v>
      </c>
      <c r="C589" s="95">
        <v>0</v>
      </c>
      <c r="D589" s="95">
        <v>0</v>
      </c>
      <c r="E589" s="95">
        <v>0</v>
      </c>
      <c r="F589" s="95">
        <v>0</v>
      </c>
      <c r="G589" s="95">
        <v>0</v>
      </c>
      <c r="H589" s="95"/>
      <c r="I589" s="182"/>
      <c r="K589" s="5"/>
      <c r="L589" s="5"/>
      <c r="M589" s="5"/>
    </row>
    <row r="590" spans="1:13" hidden="1" outlineLevel="1" x14ac:dyDescent="0.3">
      <c r="A590" s="24" t="s">
        <v>232</v>
      </c>
      <c r="B590" s="24" t="e">
        <f>'Contractor Assumptions'!#REF!</f>
        <v>#REF!</v>
      </c>
      <c r="C590" s="95">
        <v>0</v>
      </c>
      <c r="D590" s="95">
        <v>0</v>
      </c>
      <c r="E590" s="95">
        <v>0</v>
      </c>
      <c r="F590" s="95">
        <v>0</v>
      </c>
      <c r="G590" s="95">
        <v>0</v>
      </c>
      <c r="H590" s="95"/>
      <c r="I590" s="182"/>
      <c r="K590" s="5"/>
      <c r="L590" s="5"/>
      <c r="M590" s="5"/>
    </row>
    <row r="591" spans="1:13" hidden="1" outlineLevel="1" x14ac:dyDescent="0.3">
      <c r="A591" s="24" t="s">
        <v>232</v>
      </c>
      <c r="B591" s="24" t="e">
        <f>'Contractor Assumptions'!#REF!</f>
        <v>#REF!</v>
      </c>
      <c r="C591" s="95">
        <v>0</v>
      </c>
      <c r="D591" s="95">
        <v>0</v>
      </c>
      <c r="E591" s="95">
        <v>0</v>
      </c>
      <c r="F591" s="95">
        <v>0</v>
      </c>
      <c r="G591" s="95">
        <v>0</v>
      </c>
      <c r="H591" s="95"/>
      <c r="I591" s="182"/>
      <c r="K591" s="5"/>
      <c r="L591" s="5"/>
      <c r="M591" s="5"/>
    </row>
    <row r="592" spans="1:13" hidden="1" outlineLevel="1" x14ac:dyDescent="0.3">
      <c r="A592" s="24" t="s">
        <v>232</v>
      </c>
      <c r="B592" s="24" t="e">
        <f>'Contractor Assumptions'!#REF!</f>
        <v>#REF!</v>
      </c>
      <c r="C592" s="95">
        <v>0</v>
      </c>
      <c r="D592" s="95">
        <v>0</v>
      </c>
      <c r="E592" s="95">
        <v>0</v>
      </c>
      <c r="F592" s="95">
        <v>0</v>
      </c>
      <c r="G592" s="95">
        <v>0</v>
      </c>
      <c r="H592" s="95"/>
      <c r="I592" s="182"/>
      <c r="K592" s="5"/>
      <c r="L592" s="5"/>
      <c r="M592" s="5"/>
    </row>
    <row r="593" spans="1:13" hidden="1" outlineLevel="1" x14ac:dyDescent="0.3">
      <c r="A593" s="24" t="s">
        <v>232</v>
      </c>
      <c r="B593" s="24" t="e">
        <f>'Contractor Assumptions'!#REF!</f>
        <v>#REF!</v>
      </c>
      <c r="C593" s="95">
        <v>0</v>
      </c>
      <c r="D593" s="95">
        <v>0</v>
      </c>
      <c r="E593" s="95">
        <v>0</v>
      </c>
      <c r="F593" s="95">
        <v>0</v>
      </c>
      <c r="G593" s="95">
        <v>0</v>
      </c>
      <c r="H593" s="95"/>
      <c r="I593" s="182"/>
      <c r="K593" s="5"/>
      <c r="L593" s="5"/>
      <c r="M593" s="5"/>
    </row>
    <row r="594" spans="1:13" hidden="1" outlineLevel="1" x14ac:dyDescent="0.3">
      <c r="A594" s="24" t="s">
        <v>232</v>
      </c>
      <c r="B594" s="24" t="e">
        <f>'Contractor Assumptions'!#REF!</f>
        <v>#REF!</v>
      </c>
      <c r="C594" s="95">
        <v>0</v>
      </c>
      <c r="D594" s="95">
        <v>0</v>
      </c>
      <c r="E594" s="95">
        <v>0</v>
      </c>
      <c r="F594" s="95">
        <v>0</v>
      </c>
      <c r="G594" s="95">
        <v>0</v>
      </c>
      <c r="H594" s="95"/>
      <c r="I594" s="182"/>
      <c r="K594" s="5"/>
      <c r="L594" s="5"/>
      <c r="M594" s="5"/>
    </row>
    <row r="595" spans="1:13" hidden="1" outlineLevel="1" x14ac:dyDescent="0.3">
      <c r="A595" s="24" t="s">
        <v>232</v>
      </c>
      <c r="B595" s="24" t="e">
        <f>'Contractor Assumptions'!#REF!</f>
        <v>#REF!</v>
      </c>
      <c r="C595" s="95">
        <v>0</v>
      </c>
      <c r="D595" s="95">
        <v>0</v>
      </c>
      <c r="E595" s="95">
        <v>0</v>
      </c>
      <c r="F595" s="95">
        <v>0</v>
      </c>
      <c r="G595" s="95">
        <v>0</v>
      </c>
      <c r="H595" s="95"/>
      <c r="I595" s="182"/>
      <c r="K595" s="5"/>
      <c r="L595" s="5"/>
      <c r="M595" s="5"/>
    </row>
    <row r="596" spans="1:13" hidden="1" outlineLevel="1" x14ac:dyDescent="0.3">
      <c r="A596" s="24" t="s">
        <v>232</v>
      </c>
      <c r="B596" s="24" t="e">
        <f>'Contractor Assumptions'!#REF!</f>
        <v>#REF!</v>
      </c>
      <c r="C596" s="95">
        <v>0</v>
      </c>
      <c r="D596" s="95">
        <v>0</v>
      </c>
      <c r="E596" s="95">
        <v>0</v>
      </c>
      <c r="F596" s="95">
        <v>0</v>
      </c>
      <c r="G596" s="95">
        <v>0</v>
      </c>
      <c r="H596" s="95"/>
      <c r="I596" s="182"/>
      <c r="K596" s="5"/>
      <c r="L596" s="5"/>
      <c r="M596" s="5"/>
    </row>
    <row r="597" spans="1:13" hidden="1" outlineLevel="1" x14ac:dyDescent="0.3">
      <c r="A597" s="24" t="s">
        <v>232</v>
      </c>
      <c r="B597" s="24" t="e">
        <f>'Contractor Assumptions'!#REF!</f>
        <v>#REF!</v>
      </c>
      <c r="C597" s="95">
        <v>0</v>
      </c>
      <c r="D597" s="95">
        <v>0</v>
      </c>
      <c r="E597" s="95">
        <v>0</v>
      </c>
      <c r="F597" s="95">
        <v>0</v>
      </c>
      <c r="G597" s="95">
        <v>0</v>
      </c>
      <c r="H597" s="95"/>
      <c r="I597" s="182"/>
      <c r="K597" s="5"/>
      <c r="L597" s="5"/>
      <c r="M597" s="5"/>
    </row>
    <row r="598" spans="1:13" hidden="1" outlineLevel="1" x14ac:dyDescent="0.3">
      <c r="A598" s="24" t="s">
        <v>232</v>
      </c>
      <c r="B598" s="24" t="str">
        <f>'Contractor Assumptions'!B6</f>
        <v>Metropolitan Water District of Southern California</v>
      </c>
      <c r="C598" s="95">
        <v>0</v>
      </c>
      <c r="D598" s="95">
        <v>0</v>
      </c>
      <c r="E598" s="95">
        <v>0</v>
      </c>
      <c r="F598" s="95">
        <v>0</v>
      </c>
      <c r="G598" s="95">
        <v>319.9769799</v>
      </c>
      <c r="H598" s="95"/>
      <c r="I598" s="182"/>
      <c r="K598" s="5"/>
      <c r="L598" s="5"/>
      <c r="M598" s="5"/>
    </row>
    <row r="599" spans="1:13" hidden="1" outlineLevel="1" x14ac:dyDescent="0.3">
      <c r="A599" s="24" t="s">
        <v>232</v>
      </c>
      <c r="B599" s="24" t="e">
        <f>'Contractor Assumptions'!#REF!</f>
        <v>#REF!</v>
      </c>
      <c r="C599" s="95">
        <v>0</v>
      </c>
      <c r="D599" s="95">
        <v>0</v>
      </c>
      <c r="E599" s="95">
        <v>0</v>
      </c>
      <c r="F599" s="95">
        <v>0</v>
      </c>
      <c r="G599" s="95">
        <v>0</v>
      </c>
      <c r="H599" s="95"/>
      <c r="I599" s="182"/>
      <c r="K599" s="5"/>
      <c r="L599" s="5"/>
      <c r="M599" s="5"/>
    </row>
    <row r="600" spans="1:13" hidden="1" outlineLevel="1" x14ac:dyDescent="0.3">
      <c r="A600" s="24" t="s">
        <v>232</v>
      </c>
      <c r="B600" s="24" t="e">
        <f>'Contractor Assumptions'!#REF!</f>
        <v>#REF!</v>
      </c>
      <c r="C600" s="95">
        <v>0</v>
      </c>
      <c r="D600" s="95">
        <v>0</v>
      </c>
      <c r="E600" s="95">
        <v>0</v>
      </c>
      <c r="F600" s="95">
        <v>0</v>
      </c>
      <c r="G600" s="95">
        <v>0</v>
      </c>
      <c r="H600" s="95"/>
      <c r="I600" s="182"/>
      <c r="K600" s="5"/>
      <c r="L600" s="5"/>
      <c r="M600" s="5"/>
    </row>
    <row r="601" spans="1:13" hidden="1" outlineLevel="1" x14ac:dyDescent="0.3">
      <c r="A601" s="24" t="s">
        <v>232</v>
      </c>
      <c r="B601" s="24" t="e">
        <f>'Contractor Assumptions'!#REF!</f>
        <v>#REF!</v>
      </c>
      <c r="C601" s="95">
        <v>0</v>
      </c>
      <c r="D601" s="95">
        <v>0</v>
      </c>
      <c r="E601" s="95">
        <v>0</v>
      </c>
      <c r="F601" s="95">
        <v>0</v>
      </c>
      <c r="G601" s="95">
        <v>0</v>
      </c>
      <c r="H601" s="95"/>
      <c r="I601" s="182"/>
      <c r="K601" s="5"/>
      <c r="L601" s="5"/>
      <c r="M601" s="5"/>
    </row>
    <row r="602" spans="1:13" hidden="1" outlineLevel="1" x14ac:dyDescent="0.3">
      <c r="A602" s="24" t="s">
        <v>232</v>
      </c>
      <c r="B602" s="24" t="e">
        <f>'Contractor Assumptions'!#REF!</f>
        <v>#REF!</v>
      </c>
      <c r="C602" s="95">
        <v>0</v>
      </c>
      <c r="D602" s="95">
        <v>0</v>
      </c>
      <c r="E602" s="95">
        <v>0</v>
      </c>
      <c r="F602" s="95">
        <v>0</v>
      </c>
      <c r="G602" s="95">
        <v>0</v>
      </c>
      <c r="H602" s="95"/>
      <c r="I602" s="182"/>
      <c r="K602" s="5"/>
      <c r="L602" s="5"/>
      <c r="M602" s="5"/>
    </row>
    <row r="603" spans="1:13" hidden="1" outlineLevel="1" x14ac:dyDescent="0.3">
      <c r="A603" s="24" t="s">
        <v>232</v>
      </c>
      <c r="B603" s="24" t="e">
        <f>'Contractor Assumptions'!#REF!</f>
        <v>#REF!</v>
      </c>
      <c r="C603" s="95">
        <v>0</v>
      </c>
      <c r="D603" s="95">
        <v>0</v>
      </c>
      <c r="E603" s="95">
        <v>0</v>
      </c>
      <c r="F603" s="95">
        <v>0</v>
      </c>
      <c r="G603" s="95">
        <v>0</v>
      </c>
      <c r="H603" s="95"/>
      <c r="I603" s="182"/>
      <c r="K603" s="5"/>
      <c r="L603" s="5"/>
      <c r="M603" s="5"/>
    </row>
    <row r="604" spans="1:13" hidden="1" outlineLevel="1" x14ac:dyDescent="0.3">
      <c r="A604" s="24" t="s">
        <v>232</v>
      </c>
      <c r="B604" s="24" t="e">
        <f>'Contractor Assumptions'!#REF!</f>
        <v>#REF!</v>
      </c>
      <c r="C604" s="95">
        <v>0</v>
      </c>
      <c r="D604" s="95">
        <v>0</v>
      </c>
      <c r="E604" s="95">
        <v>0</v>
      </c>
      <c r="F604" s="95">
        <v>0</v>
      </c>
      <c r="G604" s="95">
        <v>0</v>
      </c>
      <c r="H604" s="95"/>
      <c r="I604" s="182"/>
      <c r="K604" s="5"/>
      <c r="L604" s="5"/>
      <c r="M604" s="5"/>
    </row>
    <row r="605" spans="1:13" collapsed="1" x14ac:dyDescent="0.3">
      <c r="A605" s="24"/>
      <c r="B605" s="24"/>
      <c r="C605" s="95"/>
      <c r="D605" s="95"/>
      <c r="E605" s="24"/>
      <c r="F605" s="24"/>
      <c r="G605" s="24"/>
      <c r="H605" s="95"/>
      <c r="I605" s="182"/>
      <c r="K605" s="5"/>
      <c r="L605" s="5"/>
      <c r="M605" s="5"/>
    </row>
    <row r="606" spans="1:13" x14ac:dyDescent="0.3">
      <c r="A606" s="75"/>
      <c r="B606" s="76" t="s">
        <v>204</v>
      </c>
      <c r="C606" s="157">
        <f>AVERAGE(C608:C649)</f>
        <v>0</v>
      </c>
      <c r="D606" s="157">
        <f>AVERAGE(D608:D649)</f>
        <v>0</v>
      </c>
      <c r="E606" s="157">
        <f t="shared" ref="E606:G606" si="9">AVERAGE(E608:E649)</f>
        <v>0</v>
      </c>
      <c r="F606" s="157">
        <f t="shared" si="9"/>
        <v>0</v>
      </c>
      <c r="G606" s="157">
        <f t="shared" si="9"/>
        <v>28.428040619047618</v>
      </c>
      <c r="H606" s="95"/>
      <c r="I606" s="182"/>
    </row>
    <row r="607" spans="1:13" x14ac:dyDescent="0.3">
      <c r="A607" s="64" t="s">
        <v>0</v>
      </c>
      <c r="B607" s="64" t="s">
        <v>11</v>
      </c>
      <c r="C607" s="64">
        <v>2025</v>
      </c>
      <c r="D607" s="64">
        <v>2030</v>
      </c>
      <c r="E607" s="64">
        <v>2035</v>
      </c>
      <c r="F607" s="64">
        <v>2040</v>
      </c>
      <c r="G607" s="64">
        <v>2045</v>
      </c>
      <c r="H607" s="64" t="s">
        <v>8</v>
      </c>
      <c r="I607" s="182"/>
    </row>
    <row r="608" spans="1:13" hidden="1" outlineLevel="1" x14ac:dyDescent="0.3">
      <c r="A608" s="24" t="s">
        <v>233</v>
      </c>
      <c r="B608" s="75" t="e">
        <f>B470</f>
        <v>#REF!</v>
      </c>
      <c r="C608" s="95">
        <v>0</v>
      </c>
      <c r="D608" s="95">
        <v>0</v>
      </c>
      <c r="E608" s="95">
        <v>0</v>
      </c>
      <c r="F608" s="95">
        <v>0</v>
      </c>
      <c r="G608" s="95">
        <v>0</v>
      </c>
      <c r="H608" s="95"/>
      <c r="I608" s="182"/>
    </row>
    <row r="609" spans="1:13" hidden="1" outlineLevel="1" x14ac:dyDescent="0.3">
      <c r="A609" s="24" t="s">
        <v>233</v>
      </c>
      <c r="B609" s="75" t="e">
        <f t="shared" ref="B609:B650" si="10">B471</f>
        <v>#REF!</v>
      </c>
      <c r="C609" s="95">
        <v>0</v>
      </c>
      <c r="D609" s="95">
        <v>0</v>
      </c>
      <c r="E609" s="95">
        <v>0</v>
      </c>
      <c r="F609" s="95">
        <v>0</v>
      </c>
      <c r="G609" s="95">
        <v>0</v>
      </c>
      <c r="H609" s="95"/>
      <c r="I609" s="182"/>
    </row>
    <row r="610" spans="1:13" hidden="1" outlineLevel="1" x14ac:dyDescent="0.3">
      <c r="A610" s="24" t="s">
        <v>233</v>
      </c>
      <c r="B610" s="75" t="e">
        <f t="shared" si="10"/>
        <v>#REF!</v>
      </c>
      <c r="C610" s="95">
        <v>0</v>
      </c>
      <c r="D610" s="95">
        <v>0</v>
      </c>
      <c r="E610" s="95">
        <v>0</v>
      </c>
      <c r="F610" s="95">
        <v>0</v>
      </c>
      <c r="G610" s="95">
        <v>0</v>
      </c>
      <c r="H610" s="95"/>
      <c r="I610" s="182"/>
      <c r="K610" s="5"/>
      <c r="L610" s="5"/>
      <c r="M610" s="5"/>
    </row>
    <row r="611" spans="1:13" hidden="1" outlineLevel="1" x14ac:dyDescent="0.3">
      <c r="A611" s="24" t="s">
        <v>233</v>
      </c>
      <c r="B611" s="75" t="e">
        <f t="shared" si="10"/>
        <v>#REF!</v>
      </c>
      <c r="C611" s="95">
        <v>0</v>
      </c>
      <c r="D611" s="95">
        <v>0</v>
      </c>
      <c r="E611" s="95">
        <v>0</v>
      </c>
      <c r="F611" s="95">
        <v>0</v>
      </c>
      <c r="G611" s="95">
        <v>0</v>
      </c>
      <c r="H611" s="95"/>
      <c r="I611" s="182"/>
      <c r="K611" s="5"/>
      <c r="L611" s="5"/>
      <c r="M611" s="5"/>
    </row>
    <row r="612" spans="1:13" hidden="1" outlineLevel="1" x14ac:dyDescent="0.3">
      <c r="A612" s="24" t="s">
        <v>233</v>
      </c>
      <c r="B612" s="75" t="e">
        <f t="shared" si="10"/>
        <v>#REF!</v>
      </c>
      <c r="C612" s="95">
        <v>0</v>
      </c>
      <c r="D612" s="95">
        <v>0</v>
      </c>
      <c r="E612" s="95">
        <v>0</v>
      </c>
      <c r="F612" s="95">
        <v>0</v>
      </c>
      <c r="G612" s="95">
        <v>0</v>
      </c>
      <c r="H612" s="95"/>
      <c r="I612" s="182"/>
      <c r="K612" s="5"/>
      <c r="L612" s="5"/>
      <c r="M612" s="5"/>
    </row>
    <row r="613" spans="1:13" hidden="1" outlineLevel="1" x14ac:dyDescent="0.3">
      <c r="A613" s="24" t="s">
        <v>233</v>
      </c>
      <c r="B613" s="75" t="e">
        <f t="shared" si="10"/>
        <v>#REF!</v>
      </c>
      <c r="C613" s="95">
        <v>0</v>
      </c>
      <c r="D613" s="95">
        <v>0</v>
      </c>
      <c r="E613" s="95">
        <v>0</v>
      </c>
      <c r="F613" s="95">
        <v>0</v>
      </c>
      <c r="G613" s="95">
        <v>0</v>
      </c>
      <c r="H613" s="95"/>
      <c r="I613" s="182"/>
      <c r="K613" s="5"/>
      <c r="L613" s="5"/>
      <c r="M613" s="5"/>
    </row>
    <row r="614" spans="1:13" hidden="1" outlineLevel="1" x14ac:dyDescent="0.3">
      <c r="A614" s="24" t="s">
        <v>233</v>
      </c>
      <c r="B614" s="75" t="e">
        <f t="shared" si="10"/>
        <v>#REF!</v>
      </c>
      <c r="C614" s="95">
        <v>0</v>
      </c>
      <c r="D614" s="95">
        <v>0</v>
      </c>
      <c r="E614" s="95">
        <v>0</v>
      </c>
      <c r="F614" s="95">
        <v>0</v>
      </c>
      <c r="G614" s="95">
        <v>0</v>
      </c>
      <c r="H614" s="24"/>
      <c r="I614" s="182"/>
      <c r="K614" s="5"/>
      <c r="L614" s="5"/>
      <c r="M614" s="5"/>
    </row>
    <row r="615" spans="1:13" hidden="1" outlineLevel="1" x14ac:dyDescent="0.3">
      <c r="A615" s="24" t="s">
        <v>233</v>
      </c>
      <c r="B615" s="75" t="e">
        <f t="shared" si="10"/>
        <v>#REF!</v>
      </c>
      <c r="C615" s="95">
        <v>0</v>
      </c>
      <c r="D615" s="95">
        <v>0</v>
      </c>
      <c r="E615" s="95">
        <v>0</v>
      </c>
      <c r="F615" s="95">
        <v>0</v>
      </c>
      <c r="G615" s="95">
        <v>0</v>
      </c>
      <c r="H615" s="95"/>
      <c r="I615" s="182"/>
      <c r="K615" s="5"/>
      <c r="L615" s="5"/>
      <c r="M615" s="5"/>
    </row>
    <row r="616" spans="1:13" hidden="1" outlineLevel="1" x14ac:dyDescent="0.3">
      <c r="A616" s="24" t="s">
        <v>233</v>
      </c>
      <c r="B616" s="75" t="e">
        <f t="shared" si="10"/>
        <v>#REF!</v>
      </c>
      <c r="C616" s="95">
        <v>0</v>
      </c>
      <c r="D616" s="95">
        <v>0</v>
      </c>
      <c r="E616" s="95">
        <v>0</v>
      </c>
      <c r="F616" s="95">
        <v>0</v>
      </c>
      <c r="G616" s="95">
        <v>0</v>
      </c>
      <c r="H616" s="95"/>
      <c r="I616" s="182"/>
      <c r="K616" s="5"/>
      <c r="L616" s="5"/>
      <c r="M616" s="5"/>
    </row>
    <row r="617" spans="1:13" hidden="1" outlineLevel="1" x14ac:dyDescent="0.3">
      <c r="A617" s="24" t="s">
        <v>233</v>
      </c>
      <c r="B617" s="75" t="e">
        <f t="shared" si="10"/>
        <v>#REF!</v>
      </c>
      <c r="C617" s="95">
        <v>0</v>
      </c>
      <c r="D617" s="95">
        <v>0</v>
      </c>
      <c r="E617" s="95">
        <v>0</v>
      </c>
      <c r="F617" s="95">
        <v>0</v>
      </c>
      <c r="G617" s="95">
        <v>0</v>
      </c>
      <c r="H617" s="95"/>
      <c r="I617" s="182"/>
      <c r="K617" s="5"/>
      <c r="L617" s="5"/>
      <c r="M617" s="5"/>
    </row>
    <row r="618" spans="1:13" hidden="1" outlineLevel="1" x14ac:dyDescent="0.3">
      <c r="A618" s="24" t="s">
        <v>233</v>
      </c>
      <c r="B618" s="75" t="e">
        <f t="shared" si="10"/>
        <v>#REF!</v>
      </c>
      <c r="C618" s="95">
        <v>0</v>
      </c>
      <c r="D618" s="95">
        <v>0</v>
      </c>
      <c r="E618" s="95">
        <v>0</v>
      </c>
      <c r="F618" s="95">
        <v>0</v>
      </c>
      <c r="G618" s="95">
        <v>0</v>
      </c>
      <c r="H618" s="95"/>
      <c r="I618" s="182"/>
      <c r="K618" s="5"/>
      <c r="L618" s="5"/>
      <c r="M618" s="5"/>
    </row>
    <row r="619" spans="1:13" hidden="1" outlineLevel="1" x14ac:dyDescent="0.3">
      <c r="A619" s="24" t="s">
        <v>233</v>
      </c>
      <c r="B619" s="75" t="e">
        <f t="shared" si="10"/>
        <v>#REF!</v>
      </c>
      <c r="C619" s="95">
        <v>0</v>
      </c>
      <c r="D619" s="95">
        <v>0</v>
      </c>
      <c r="E619" s="95">
        <v>0</v>
      </c>
      <c r="F619" s="95">
        <v>0</v>
      </c>
      <c r="G619" s="95">
        <v>0</v>
      </c>
      <c r="H619" s="95"/>
      <c r="I619" s="182"/>
      <c r="K619" s="5"/>
      <c r="L619" s="5"/>
      <c r="M619" s="5"/>
    </row>
    <row r="620" spans="1:13" hidden="1" outlineLevel="1" x14ac:dyDescent="0.3">
      <c r="A620" s="24" t="s">
        <v>233</v>
      </c>
      <c r="B620" s="75" t="e">
        <f t="shared" si="10"/>
        <v>#REF!</v>
      </c>
      <c r="C620" s="95">
        <v>0</v>
      </c>
      <c r="D620" s="95">
        <v>0</v>
      </c>
      <c r="E620" s="95">
        <v>0</v>
      </c>
      <c r="F620" s="95">
        <v>0</v>
      </c>
      <c r="G620" s="95">
        <v>0</v>
      </c>
      <c r="H620" s="95"/>
      <c r="I620" s="182"/>
      <c r="K620" s="5"/>
      <c r="L620" s="5"/>
      <c r="M620" s="5"/>
    </row>
    <row r="621" spans="1:13" hidden="1" outlineLevel="1" x14ac:dyDescent="0.3">
      <c r="A621" s="24" t="s">
        <v>233</v>
      </c>
      <c r="B621" s="75" t="e">
        <f t="shared" si="10"/>
        <v>#REF!</v>
      </c>
      <c r="C621" s="95">
        <v>0</v>
      </c>
      <c r="D621" s="95">
        <v>0</v>
      </c>
      <c r="E621" s="95">
        <v>0</v>
      </c>
      <c r="F621" s="95">
        <v>0</v>
      </c>
      <c r="G621" s="95">
        <v>0</v>
      </c>
      <c r="H621" s="95"/>
      <c r="I621" s="182"/>
      <c r="K621" s="5"/>
      <c r="L621" s="5"/>
      <c r="M621" s="5"/>
    </row>
    <row r="622" spans="1:13" hidden="1" outlineLevel="1" x14ac:dyDescent="0.3">
      <c r="A622" s="24" t="s">
        <v>233</v>
      </c>
      <c r="B622" s="75" t="e">
        <f t="shared" si="10"/>
        <v>#REF!</v>
      </c>
      <c r="C622" s="95">
        <v>0</v>
      </c>
      <c r="D622" s="95">
        <v>0</v>
      </c>
      <c r="E622" s="95">
        <v>0</v>
      </c>
      <c r="F622" s="95">
        <v>0</v>
      </c>
      <c r="G622" s="95">
        <v>0</v>
      </c>
      <c r="H622" s="95"/>
      <c r="I622" s="182"/>
      <c r="K622" s="5"/>
      <c r="L622" s="5"/>
      <c r="M622" s="5"/>
    </row>
    <row r="623" spans="1:13" hidden="1" outlineLevel="1" x14ac:dyDescent="0.3">
      <c r="A623" s="24" t="s">
        <v>233</v>
      </c>
      <c r="B623" s="75" t="e">
        <f t="shared" si="10"/>
        <v>#REF!</v>
      </c>
      <c r="C623" s="95">
        <v>0</v>
      </c>
      <c r="D623" s="95">
        <v>0</v>
      </c>
      <c r="E623" s="95">
        <v>0</v>
      </c>
      <c r="F623" s="95">
        <v>0</v>
      </c>
      <c r="G623" s="95">
        <v>0</v>
      </c>
      <c r="H623" s="95"/>
      <c r="I623" s="182"/>
      <c r="K623" s="5"/>
      <c r="L623" s="5"/>
      <c r="M623" s="5"/>
    </row>
    <row r="624" spans="1:13" hidden="1" outlineLevel="1" x14ac:dyDescent="0.3">
      <c r="A624" s="24" t="s">
        <v>233</v>
      </c>
      <c r="B624" s="75" t="e">
        <f t="shared" si="10"/>
        <v>#REF!</v>
      </c>
      <c r="C624" s="95">
        <v>0</v>
      </c>
      <c r="D624" s="95">
        <v>0</v>
      </c>
      <c r="E624" s="95">
        <v>0</v>
      </c>
      <c r="F624" s="95">
        <v>0</v>
      </c>
      <c r="G624" s="95">
        <v>0</v>
      </c>
      <c r="H624" s="95"/>
      <c r="I624" s="182"/>
      <c r="K624" s="5"/>
      <c r="L624" s="5"/>
      <c r="M624" s="5"/>
    </row>
    <row r="625" spans="1:13" hidden="1" outlineLevel="1" x14ac:dyDescent="0.3">
      <c r="A625" s="24" t="s">
        <v>233</v>
      </c>
      <c r="B625" s="75" t="e">
        <f t="shared" si="10"/>
        <v>#REF!</v>
      </c>
      <c r="C625" s="95">
        <v>0</v>
      </c>
      <c r="D625" s="95">
        <v>0</v>
      </c>
      <c r="E625" s="95">
        <v>0</v>
      </c>
      <c r="F625" s="95">
        <v>0</v>
      </c>
      <c r="G625" s="95">
        <v>0</v>
      </c>
      <c r="H625" s="95"/>
      <c r="I625" s="182"/>
      <c r="K625" s="5"/>
      <c r="L625" s="5"/>
      <c r="M625" s="5"/>
    </row>
    <row r="626" spans="1:13" hidden="1" outlineLevel="1" x14ac:dyDescent="0.3">
      <c r="A626" s="24" t="s">
        <v>233</v>
      </c>
      <c r="B626" s="75" t="e">
        <f t="shared" si="10"/>
        <v>#REF!</v>
      </c>
      <c r="C626" s="95">
        <v>0</v>
      </c>
      <c r="D626" s="95">
        <v>0</v>
      </c>
      <c r="E626" s="95">
        <v>0</v>
      </c>
      <c r="F626" s="95">
        <v>0</v>
      </c>
      <c r="G626" s="95">
        <v>0</v>
      </c>
      <c r="H626" s="95"/>
      <c r="I626" s="182"/>
      <c r="K626" s="5"/>
      <c r="L626" s="5"/>
      <c r="M626" s="5"/>
    </row>
    <row r="627" spans="1:13" hidden="1" outlineLevel="1" x14ac:dyDescent="0.3">
      <c r="A627" s="24" t="s">
        <v>233</v>
      </c>
      <c r="B627" s="75" t="e">
        <f t="shared" si="10"/>
        <v>#REF!</v>
      </c>
      <c r="C627" s="95">
        <v>0</v>
      </c>
      <c r="D627" s="95">
        <v>0</v>
      </c>
      <c r="E627" s="95">
        <v>0</v>
      </c>
      <c r="F627" s="95">
        <v>0</v>
      </c>
      <c r="G627" s="95">
        <v>0</v>
      </c>
      <c r="H627" s="95"/>
      <c r="I627" s="182"/>
      <c r="K627" s="5"/>
      <c r="L627" s="5"/>
      <c r="M627" s="5"/>
    </row>
    <row r="628" spans="1:13" hidden="1" outlineLevel="1" x14ac:dyDescent="0.3">
      <c r="A628" s="24" t="s">
        <v>233</v>
      </c>
      <c r="B628" s="75" t="e">
        <f t="shared" si="10"/>
        <v>#REF!</v>
      </c>
      <c r="C628" s="95">
        <v>0</v>
      </c>
      <c r="D628" s="95">
        <v>0</v>
      </c>
      <c r="E628" s="95">
        <v>0</v>
      </c>
      <c r="F628" s="95">
        <v>0</v>
      </c>
      <c r="G628" s="95">
        <v>0</v>
      </c>
      <c r="H628" s="95"/>
      <c r="I628" s="182"/>
      <c r="K628" s="5"/>
      <c r="L628" s="5"/>
      <c r="M628" s="5"/>
    </row>
    <row r="629" spans="1:13" hidden="1" outlineLevel="1" x14ac:dyDescent="0.3">
      <c r="A629" s="24" t="s">
        <v>233</v>
      </c>
      <c r="B629" s="75" t="e">
        <f t="shared" si="10"/>
        <v>#REF!</v>
      </c>
      <c r="C629" s="95">
        <v>0</v>
      </c>
      <c r="D629" s="95">
        <v>0</v>
      </c>
      <c r="E629" s="95">
        <v>0</v>
      </c>
      <c r="F629" s="95">
        <v>0</v>
      </c>
      <c r="G629" s="95">
        <v>0</v>
      </c>
      <c r="H629" s="95"/>
      <c r="I629" s="182"/>
      <c r="K629" s="5"/>
      <c r="L629" s="5"/>
      <c r="M629" s="5"/>
    </row>
    <row r="630" spans="1:13" hidden="1" outlineLevel="1" x14ac:dyDescent="0.3">
      <c r="A630" s="24" t="s">
        <v>233</v>
      </c>
      <c r="B630" s="75" t="e">
        <f t="shared" si="10"/>
        <v>#REF!</v>
      </c>
      <c r="C630" s="95">
        <v>0</v>
      </c>
      <c r="D630" s="95">
        <v>0</v>
      </c>
      <c r="E630" s="95">
        <v>0</v>
      </c>
      <c r="F630" s="95">
        <v>0</v>
      </c>
      <c r="G630" s="95">
        <v>0</v>
      </c>
      <c r="H630" s="24"/>
      <c r="I630" s="182"/>
      <c r="K630" s="5"/>
      <c r="L630" s="5"/>
      <c r="M630" s="5"/>
    </row>
    <row r="631" spans="1:13" hidden="1" outlineLevel="1" x14ac:dyDescent="0.3">
      <c r="A631" s="24" t="s">
        <v>233</v>
      </c>
      <c r="B631" s="75" t="e">
        <f t="shared" si="10"/>
        <v>#REF!</v>
      </c>
      <c r="C631" s="95">
        <v>0</v>
      </c>
      <c r="D631" s="95">
        <v>0</v>
      </c>
      <c r="E631" s="95">
        <v>0</v>
      </c>
      <c r="F631" s="95">
        <v>0</v>
      </c>
      <c r="G631" s="95">
        <v>0</v>
      </c>
      <c r="H631" s="24"/>
      <c r="I631" s="182"/>
      <c r="K631" s="5"/>
      <c r="L631" s="5"/>
      <c r="M631" s="5"/>
    </row>
    <row r="632" spans="1:13" hidden="1" outlineLevel="1" x14ac:dyDescent="0.3">
      <c r="A632" s="24" t="s">
        <v>233</v>
      </c>
      <c r="B632" s="75" t="e">
        <f t="shared" si="10"/>
        <v>#REF!</v>
      </c>
      <c r="C632" s="95">
        <v>0</v>
      </c>
      <c r="D632" s="95">
        <v>0</v>
      </c>
      <c r="E632" s="95">
        <v>0</v>
      </c>
      <c r="F632" s="95">
        <v>0</v>
      </c>
      <c r="G632" s="95">
        <v>0</v>
      </c>
      <c r="H632" s="24"/>
      <c r="I632" s="182"/>
      <c r="K632" s="5"/>
      <c r="L632" s="5"/>
      <c r="M632" s="5"/>
    </row>
    <row r="633" spans="1:13" hidden="1" outlineLevel="1" x14ac:dyDescent="0.3">
      <c r="A633" s="24" t="s">
        <v>233</v>
      </c>
      <c r="B633" s="75" t="e">
        <f t="shared" si="10"/>
        <v>#REF!</v>
      </c>
      <c r="C633" s="95">
        <v>0</v>
      </c>
      <c r="D633" s="95">
        <v>0</v>
      </c>
      <c r="E633" s="95">
        <v>0</v>
      </c>
      <c r="F633" s="95">
        <v>0</v>
      </c>
      <c r="G633" s="95">
        <v>0</v>
      </c>
      <c r="H633" s="24"/>
      <c r="I633" s="182"/>
      <c r="K633" s="5"/>
      <c r="L633" s="5"/>
      <c r="M633" s="5"/>
    </row>
    <row r="634" spans="1:13" hidden="1" outlineLevel="1" x14ac:dyDescent="0.3">
      <c r="A634" s="24" t="s">
        <v>233</v>
      </c>
      <c r="B634" s="75" t="e">
        <f t="shared" si="10"/>
        <v>#REF!</v>
      </c>
      <c r="C634" s="95">
        <v>0</v>
      </c>
      <c r="D634" s="95">
        <v>0</v>
      </c>
      <c r="E634" s="95">
        <v>0</v>
      </c>
      <c r="F634" s="95">
        <v>0</v>
      </c>
      <c r="G634" s="95">
        <v>0</v>
      </c>
      <c r="H634" s="24"/>
      <c r="I634" s="182"/>
      <c r="K634" s="5"/>
      <c r="L634" s="5"/>
      <c r="M634" s="5"/>
    </row>
    <row r="635" spans="1:13" hidden="1" outlineLevel="1" x14ac:dyDescent="0.3">
      <c r="A635" s="24" t="s">
        <v>233</v>
      </c>
      <c r="B635" s="75" t="e">
        <f t="shared" si="10"/>
        <v>#REF!</v>
      </c>
      <c r="C635" s="95">
        <v>0</v>
      </c>
      <c r="D635" s="95">
        <v>0</v>
      </c>
      <c r="E635" s="95">
        <v>0</v>
      </c>
      <c r="F635" s="95">
        <v>0</v>
      </c>
      <c r="G635" s="95">
        <v>0</v>
      </c>
      <c r="H635" s="24"/>
      <c r="I635" s="182"/>
      <c r="K635" s="5"/>
      <c r="L635" s="5"/>
      <c r="M635" s="5"/>
    </row>
    <row r="636" spans="1:13" hidden="1" outlineLevel="1" x14ac:dyDescent="0.3">
      <c r="A636" s="24" t="s">
        <v>233</v>
      </c>
      <c r="B636" s="75" t="e">
        <f t="shared" si="10"/>
        <v>#REF!</v>
      </c>
      <c r="C636" s="95">
        <v>0</v>
      </c>
      <c r="D636" s="95">
        <v>0</v>
      </c>
      <c r="E636" s="95">
        <v>0</v>
      </c>
      <c r="F636" s="95">
        <v>0</v>
      </c>
      <c r="G636" s="95">
        <v>0</v>
      </c>
      <c r="H636" s="24"/>
      <c r="I636" s="182"/>
      <c r="K636" s="5"/>
      <c r="L636" s="5"/>
      <c r="M636" s="5"/>
    </row>
    <row r="637" spans="1:13" hidden="1" outlineLevel="1" x14ac:dyDescent="0.3">
      <c r="A637" s="24" t="s">
        <v>233</v>
      </c>
      <c r="B637" s="75" t="e">
        <f t="shared" si="10"/>
        <v>#REF!</v>
      </c>
      <c r="C637" s="95">
        <v>0</v>
      </c>
      <c r="D637" s="95">
        <v>0</v>
      </c>
      <c r="E637" s="95">
        <v>0</v>
      </c>
      <c r="F637" s="95">
        <v>0</v>
      </c>
      <c r="G637" s="95">
        <v>0</v>
      </c>
      <c r="H637" s="24"/>
      <c r="I637" s="182"/>
      <c r="K637" s="5"/>
      <c r="L637" s="5"/>
      <c r="M637" s="5"/>
    </row>
    <row r="638" spans="1:13" hidden="1" outlineLevel="1" x14ac:dyDescent="0.3">
      <c r="A638" s="24" t="s">
        <v>233</v>
      </c>
      <c r="B638" s="75" t="e">
        <f t="shared" si="10"/>
        <v>#REF!</v>
      </c>
      <c r="C638" s="95">
        <v>0</v>
      </c>
      <c r="D638" s="95">
        <v>0</v>
      </c>
      <c r="E638" s="95">
        <v>0</v>
      </c>
      <c r="F638" s="95">
        <v>0</v>
      </c>
      <c r="G638" s="95">
        <v>0</v>
      </c>
      <c r="H638" s="95"/>
      <c r="I638" s="182"/>
      <c r="K638" s="5"/>
      <c r="L638" s="5"/>
      <c r="M638" s="5"/>
    </row>
    <row r="639" spans="1:13" hidden="1" outlineLevel="1" x14ac:dyDescent="0.3">
      <c r="A639" s="24" t="s">
        <v>233</v>
      </c>
      <c r="B639" s="75" t="e">
        <f t="shared" si="10"/>
        <v>#REF!</v>
      </c>
      <c r="C639" s="95">
        <v>0</v>
      </c>
      <c r="D639" s="95">
        <v>0</v>
      </c>
      <c r="E639" s="95">
        <v>0</v>
      </c>
      <c r="F639" s="95">
        <v>0</v>
      </c>
      <c r="G639" s="95">
        <v>0</v>
      </c>
      <c r="H639" s="95"/>
      <c r="I639" s="182"/>
      <c r="K639" s="5"/>
      <c r="L639" s="5"/>
      <c r="M639" s="5"/>
    </row>
    <row r="640" spans="1:13" hidden="1" outlineLevel="1" x14ac:dyDescent="0.3">
      <c r="A640" s="24" t="s">
        <v>233</v>
      </c>
      <c r="B640" s="75" t="e">
        <f t="shared" si="10"/>
        <v>#REF!</v>
      </c>
      <c r="C640" s="95">
        <v>0</v>
      </c>
      <c r="D640" s="95">
        <v>0</v>
      </c>
      <c r="E640" s="95">
        <v>0</v>
      </c>
      <c r="F640" s="95">
        <v>0</v>
      </c>
      <c r="G640" s="95">
        <v>0</v>
      </c>
      <c r="H640" s="95"/>
      <c r="I640" s="182"/>
      <c r="K640" s="5"/>
      <c r="L640" s="5"/>
      <c r="M640" s="5"/>
    </row>
    <row r="641" spans="1:15" hidden="1" outlineLevel="1" x14ac:dyDescent="0.3">
      <c r="A641" s="24" t="s">
        <v>233</v>
      </c>
      <c r="B641" s="75" t="e">
        <f t="shared" si="10"/>
        <v>#REF!</v>
      </c>
      <c r="C641" s="95">
        <v>0</v>
      </c>
      <c r="D641" s="95">
        <v>0</v>
      </c>
      <c r="E641" s="95">
        <v>0</v>
      </c>
      <c r="F641" s="95">
        <v>0</v>
      </c>
      <c r="G641" s="95">
        <v>0</v>
      </c>
      <c r="H641" s="95"/>
      <c r="I641" s="182"/>
      <c r="K641" s="5"/>
      <c r="L641" s="5"/>
      <c r="M641" s="5"/>
    </row>
    <row r="642" spans="1:15" hidden="1" outlineLevel="1" x14ac:dyDescent="0.3">
      <c r="A642" s="24" t="s">
        <v>233</v>
      </c>
      <c r="B642" s="75" t="e">
        <f t="shared" si="10"/>
        <v>#REF!</v>
      </c>
      <c r="C642" s="95">
        <v>0</v>
      </c>
      <c r="D642" s="95">
        <v>0</v>
      </c>
      <c r="E642" s="95">
        <v>0</v>
      </c>
      <c r="F642" s="95">
        <v>0</v>
      </c>
      <c r="G642" s="95">
        <v>0</v>
      </c>
      <c r="H642" s="95"/>
      <c r="I642" s="182"/>
      <c r="K642" s="5"/>
      <c r="L642" s="5"/>
      <c r="M642" s="5"/>
    </row>
    <row r="643" spans="1:15" hidden="1" outlineLevel="1" x14ac:dyDescent="0.3">
      <c r="A643" s="24" t="s">
        <v>233</v>
      </c>
      <c r="B643" s="75" t="e">
        <f t="shared" si="10"/>
        <v>#REF!</v>
      </c>
      <c r="C643" s="95">
        <v>0</v>
      </c>
      <c r="D643" s="95">
        <v>0</v>
      </c>
      <c r="E643" s="95">
        <v>0</v>
      </c>
      <c r="F643" s="95">
        <v>0</v>
      </c>
      <c r="G643" s="95">
        <v>0</v>
      </c>
      <c r="H643" s="95"/>
      <c r="I643" s="182"/>
      <c r="K643" s="5"/>
      <c r="L643" s="5"/>
      <c r="M643" s="5"/>
    </row>
    <row r="644" spans="1:15" hidden="1" outlineLevel="1" x14ac:dyDescent="0.3">
      <c r="A644" s="24" t="s">
        <v>233</v>
      </c>
      <c r="B644" s="75" t="str">
        <f t="shared" si="10"/>
        <v>Metropolitan Water District of Southern California</v>
      </c>
      <c r="C644" s="95">
        <v>0</v>
      </c>
      <c r="D644" s="95">
        <v>0</v>
      </c>
      <c r="E644" s="95">
        <v>0</v>
      </c>
      <c r="F644" s="95">
        <v>0</v>
      </c>
      <c r="G644" s="95">
        <v>1193.9777059999999</v>
      </c>
      <c r="H644" s="95"/>
      <c r="I644" s="182"/>
      <c r="K644" s="5"/>
      <c r="L644" s="5"/>
      <c r="M644" s="5"/>
    </row>
    <row r="645" spans="1:15" hidden="1" outlineLevel="1" x14ac:dyDescent="0.3">
      <c r="A645" s="24" t="s">
        <v>233</v>
      </c>
      <c r="B645" s="75" t="e">
        <f t="shared" si="10"/>
        <v>#REF!</v>
      </c>
      <c r="C645" s="95">
        <v>0</v>
      </c>
      <c r="D645" s="95">
        <v>0</v>
      </c>
      <c r="E645" s="95">
        <v>0</v>
      </c>
      <c r="F645" s="95">
        <v>0</v>
      </c>
      <c r="G645" s="95">
        <v>0</v>
      </c>
      <c r="H645" s="95"/>
      <c r="I645" s="182"/>
      <c r="K645" s="5"/>
      <c r="L645" s="5"/>
      <c r="M645" s="5"/>
    </row>
    <row r="646" spans="1:15" hidden="1" outlineLevel="1" x14ac:dyDescent="0.3">
      <c r="A646" s="24" t="s">
        <v>233</v>
      </c>
      <c r="B646" s="75" t="e">
        <f t="shared" si="10"/>
        <v>#REF!</v>
      </c>
      <c r="C646" s="95">
        <v>0</v>
      </c>
      <c r="D646" s="95">
        <v>0</v>
      </c>
      <c r="E646" s="95">
        <v>0</v>
      </c>
      <c r="F646" s="95">
        <v>0</v>
      </c>
      <c r="G646" s="95">
        <v>0</v>
      </c>
      <c r="H646" s="95"/>
      <c r="I646" s="182"/>
      <c r="K646" s="5"/>
      <c r="L646" s="5"/>
      <c r="M646" s="5"/>
    </row>
    <row r="647" spans="1:15" hidden="1" outlineLevel="1" x14ac:dyDescent="0.3">
      <c r="A647" s="24" t="s">
        <v>233</v>
      </c>
      <c r="B647" s="75" t="e">
        <f t="shared" si="10"/>
        <v>#REF!</v>
      </c>
      <c r="C647" s="95">
        <v>0</v>
      </c>
      <c r="D647" s="95">
        <v>0</v>
      </c>
      <c r="E647" s="95">
        <v>0</v>
      </c>
      <c r="F647" s="95">
        <v>0</v>
      </c>
      <c r="G647" s="95">
        <v>0</v>
      </c>
      <c r="H647" s="95"/>
      <c r="I647" s="182"/>
      <c r="K647" s="5"/>
      <c r="L647" s="5"/>
      <c r="M647" s="5"/>
    </row>
    <row r="648" spans="1:15" hidden="1" outlineLevel="1" x14ac:dyDescent="0.3">
      <c r="A648" s="24" t="s">
        <v>233</v>
      </c>
      <c r="B648" s="75" t="e">
        <f t="shared" si="10"/>
        <v>#REF!</v>
      </c>
      <c r="C648" s="95">
        <v>0</v>
      </c>
      <c r="D648" s="95">
        <v>0</v>
      </c>
      <c r="E648" s="95">
        <v>0</v>
      </c>
      <c r="F648" s="95">
        <v>0</v>
      </c>
      <c r="G648" s="95">
        <v>0</v>
      </c>
      <c r="H648" s="95"/>
      <c r="I648" s="182"/>
      <c r="K648" s="5"/>
      <c r="L648" s="5"/>
      <c r="M648" s="5"/>
    </row>
    <row r="649" spans="1:15" hidden="1" outlineLevel="1" x14ac:dyDescent="0.3">
      <c r="A649" s="24" t="s">
        <v>233</v>
      </c>
      <c r="B649" s="75" t="e">
        <f t="shared" si="10"/>
        <v>#REF!</v>
      </c>
      <c r="C649" s="95">
        <v>0</v>
      </c>
      <c r="D649" s="95">
        <v>0</v>
      </c>
      <c r="E649" s="95">
        <v>0</v>
      </c>
      <c r="F649" s="95">
        <v>0</v>
      </c>
      <c r="G649" s="95">
        <v>0</v>
      </c>
      <c r="H649" s="95"/>
      <c r="I649" s="182"/>
      <c r="K649" s="5"/>
      <c r="L649" s="5"/>
      <c r="M649" s="5"/>
    </row>
    <row r="650" spans="1:15" collapsed="1" x14ac:dyDescent="0.3">
      <c r="A650" s="24" t="s">
        <v>233</v>
      </c>
      <c r="B650" s="75" t="e">
        <f t="shared" si="10"/>
        <v>#REF!</v>
      </c>
      <c r="C650" s="95">
        <v>0</v>
      </c>
      <c r="D650" s="95">
        <v>0</v>
      </c>
      <c r="E650" s="95">
        <v>0</v>
      </c>
      <c r="F650" s="95">
        <v>0</v>
      </c>
      <c r="G650" s="95">
        <v>0</v>
      </c>
      <c r="H650" s="95"/>
      <c r="I650" s="182"/>
      <c r="K650" s="5"/>
      <c r="L650" s="5"/>
      <c r="M650" s="5"/>
    </row>
    <row r="651" spans="1:15" x14ac:dyDescent="0.3">
      <c r="A651" s="38"/>
      <c r="B651" s="38"/>
      <c r="C651" s="38"/>
      <c r="D651" s="38"/>
      <c r="E651" s="38"/>
      <c r="F651" s="38"/>
      <c r="G651" s="38"/>
      <c r="H651" s="38"/>
    </row>
    <row r="652" spans="1:15" ht="23.4" x14ac:dyDescent="0.45">
      <c r="A652" s="298" t="s">
        <v>234</v>
      </c>
      <c r="B652" s="299"/>
      <c r="C652" s="299"/>
      <c r="D652" s="299"/>
      <c r="E652" s="299"/>
      <c r="F652" s="299"/>
      <c r="G652" s="299"/>
      <c r="H652" s="98"/>
    </row>
    <row r="653" spans="1:15" ht="111.9" customHeight="1" x14ac:dyDescent="0.3">
      <c r="A653" s="287" t="s">
        <v>235</v>
      </c>
      <c r="B653" s="287"/>
      <c r="C653" s="287"/>
      <c r="D653" s="287"/>
      <c r="E653" s="287"/>
      <c r="F653" s="287"/>
      <c r="G653" s="287"/>
      <c r="H653" s="155"/>
    </row>
    <row r="654" spans="1:15" x14ac:dyDescent="0.3">
      <c r="A654" s="114"/>
      <c r="B654" s="20" t="s">
        <v>190</v>
      </c>
      <c r="C654" s="128">
        <f>SUM(C656:C698)</f>
        <v>0</v>
      </c>
      <c r="D654" s="128">
        <f>SUM(D656:D698)</f>
        <v>0</v>
      </c>
      <c r="E654" s="128">
        <f>SUM(E656:E698)</f>
        <v>0</v>
      </c>
      <c r="F654" s="128">
        <f>SUM(F656:F698)</f>
        <v>0</v>
      </c>
      <c r="G654" s="128">
        <f>SUM(G656:G698)</f>
        <v>1000000</v>
      </c>
      <c r="H654" s="140"/>
      <c r="J654" s="9"/>
    </row>
    <row r="655" spans="1:15" x14ac:dyDescent="0.3">
      <c r="A655" s="60" t="s">
        <v>0</v>
      </c>
      <c r="B655" s="60" t="s">
        <v>11</v>
      </c>
      <c r="C655" s="158">
        <v>2025</v>
      </c>
      <c r="D655" s="158">
        <v>2030</v>
      </c>
      <c r="E655" s="158">
        <v>2035</v>
      </c>
      <c r="F655" s="158">
        <v>2040</v>
      </c>
      <c r="G655" s="158">
        <v>2045</v>
      </c>
      <c r="H655" s="195" t="s">
        <v>8</v>
      </c>
      <c r="J655" s="9"/>
      <c r="K655" s="5"/>
      <c r="L655" s="5"/>
      <c r="M655" s="5"/>
    </row>
    <row r="656" spans="1:15" hidden="1" outlineLevel="1" x14ac:dyDescent="0.3">
      <c r="A656" s="19" t="s">
        <v>236</v>
      </c>
      <c r="B656" s="21" t="e">
        <f>'Contingent WMOs Assumptions'!B145</f>
        <v>#REF!</v>
      </c>
      <c r="C656" s="129">
        <v>0</v>
      </c>
      <c r="D656" s="129">
        <v>0</v>
      </c>
      <c r="E656" s="129">
        <v>0</v>
      </c>
      <c r="F656" s="129">
        <v>0</v>
      </c>
      <c r="G656" s="129">
        <v>0</v>
      </c>
      <c r="H656" s="140"/>
      <c r="I656" s="5"/>
      <c r="J656" s="9"/>
      <c r="K656" s="5"/>
      <c r="L656" s="5"/>
      <c r="M656" s="5"/>
      <c r="N656" s="5"/>
      <c r="O656" s="5"/>
    </row>
    <row r="657" spans="1:15" hidden="1" outlineLevel="1" x14ac:dyDescent="0.3">
      <c r="A657" s="19" t="s">
        <v>236</v>
      </c>
      <c r="B657" s="21" t="e">
        <f>'Contingent WMOs Assumptions'!B146</f>
        <v>#REF!</v>
      </c>
      <c r="C657" s="129">
        <v>0</v>
      </c>
      <c r="D657" s="129">
        <v>0</v>
      </c>
      <c r="E657" s="129">
        <v>0</v>
      </c>
      <c r="F657" s="129">
        <v>0</v>
      </c>
      <c r="G657" s="129">
        <v>0</v>
      </c>
      <c r="H657" s="140"/>
      <c r="I657" s="5"/>
      <c r="J657" s="9"/>
      <c r="K657" s="5"/>
      <c r="L657" s="5"/>
      <c r="M657" s="5"/>
      <c r="N657" s="5"/>
      <c r="O657" s="5"/>
    </row>
    <row r="658" spans="1:15" hidden="1" outlineLevel="1" x14ac:dyDescent="0.3">
      <c r="A658" s="19" t="s">
        <v>236</v>
      </c>
      <c r="B658" s="21" t="e">
        <f>'Contingent WMOs Assumptions'!B147</f>
        <v>#REF!</v>
      </c>
      <c r="C658" s="129">
        <v>0</v>
      </c>
      <c r="D658" s="129">
        <v>0</v>
      </c>
      <c r="E658" s="129">
        <v>0</v>
      </c>
      <c r="F658" s="129">
        <v>0</v>
      </c>
      <c r="G658" s="129">
        <v>0</v>
      </c>
      <c r="H658" s="140"/>
      <c r="I658" s="5"/>
      <c r="J658" s="9"/>
      <c r="K658" s="5"/>
      <c r="L658" s="5"/>
      <c r="M658" s="5"/>
      <c r="N658" s="5"/>
      <c r="O658" s="5"/>
    </row>
    <row r="659" spans="1:15" hidden="1" outlineLevel="1" x14ac:dyDescent="0.3">
      <c r="A659" s="19" t="s">
        <v>236</v>
      </c>
      <c r="B659" s="21" t="e">
        <f>'Contingent WMOs Assumptions'!B148</f>
        <v>#REF!</v>
      </c>
      <c r="C659" s="129">
        <v>0</v>
      </c>
      <c r="D659" s="129">
        <v>0</v>
      </c>
      <c r="E659" s="129">
        <v>0</v>
      </c>
      <c r="F659" s="129">
        <v>0</v>
      </c>
      <c r="G659" s="129">
        <v>0</v>
      </c>
      <c r="H659" s="140"/>
      <c r="I659" s="5"/>
      <c r="J659" s="9"/>
      <c r="K659" s="5"/>
      <c r="L659" s="5"/>
      <c r="M659" s="5"/>
      <c r="N659" s="5"/>
      <c r="O659" s="5"/>
    </row>
    <row r="660" spans="1:15" hidden="1" outlineLevel="1" x14ac:dyDescent="0.3">
      <c r="A660" s="19" t="s">
        <v>236</v>
      </c>
      <c r="B660" s="21" t="e">
        <f>'Contingent WMOs Assumptions'!B149</f>
        <v>#REF!</v>
      </c>
      <c r="C660" s="129">
        <v>0</v>
      </c>
      <c r="D660" s="129">
        <v>0</v>
      </c>
      <c r="E660" s="129">
        <v>0</v>
      </c>
      <c r="F660" s="129">
        <v>0</v>
      </c>
      <c r="G660" s="129">
        <v>0</v>
      </c>
      <c r="H660" s="140"/>
      <c r="I660" s="5"/>
      <c r="J660" s="9"/>
      <c r="K660" s="5"/>
      <c r="L660" s="5"/>
      <c r="M660" s="5"/>
      <c r="N660" s="5"/>
      <c r="O660" s="5"/>
    </row>
    <row r="661" spans="1:15" hidden="1" outlineLevel="1" x14ac:dyDescent="0.3">
      <c r="A661" s="19" t="s">
        <v>236</v>
      </c>
      <c r="B661" s="21" t="e">
        <f>'Contingent WMOs Assumptions'!B150</f>
        <v>#REF!</v>
      </c>
      <c r="C661" s="129">
        <v>0</v>
      </c>
      <c r="D661" s="129">
        <v>0</v>
      </c>
      <c r="E661" s="129">
        <v>0</v>
      </c>
      <c r="F661" s="129">
        <v>0</v>
      </c>
      <c r="G661" s="129">
        <v>0</v>
      </c>
      <c r="H661" s="140"/>
      <c r="I661" s="5"/>
      <c r="J661" s="9"/>
      <c r="K661" s="5"/>
      <c r="L661" s="5"/>
      <c r="M661" s="5"/>
      <c r="N661" s="5"/>
      <c r="O661" s="5"/>
    </row>
    <row r="662" spans="1:15" hidden="1" outlineLevel="1" x14ac:dyDescent="0.3">
      <c r="A662" s="19" t="s">
        <v>236</v>
      </c>
      <c r="B662" s="21" t="e">
        <f>'Contingent WMOs Assumptions'!B151</f>
        <v>#REF!</v>
      </c>
      <c r="C662" s="129">
        <v>0</v>
      </c>
      <c r="D662" s="129">
        <v>0</v>
      </c>
      <c r="E662" s="129">
        <v>0</v>
      </c>
      <c r="F662" s="129">
        <v>0</v>
      </c>
      <c r="G662" s="129">
        <v>0</v>
      </c>
      <c r="H662" s="140"/>
      <c r="I662" s="5"/>
      <c r="J662" s="9"/>
      <c r="K662" s="5"/>
      <c r="L662" s="5"/>
      <c r="M662" s="5"/>
      <c r="N662" s="5"/>
      <c r="O662" s="5"/>
    </row>
    <row r="663" spans="1:15" hidden="1" outlineLevel="1" x14ac:dyDescent="0.3">
      <c r="A663" s="19" t="s">
        <v>236</v>
      </c>
      <c r="B663" s="21" t="e">
        <f>'Contingent WMOs Assumptions'!B152</f>
        <v>#REF!</v>
      </c>
      <c r="C663" s="129">
        <v>0</v>
      </c>
      <c r="D663" s="129">
        <v>0</v>
      </c>
      <c r="E663" s="129">
        <v>0</v>
      </c>
      <c r="F663" s="129">
        <v>0</v>
      </c>
      <c r="G663" s="129">
        <v>0</v>
      </c>
      <c r="H663" s="140"/>
      <c r="I663" s="5"/>
      <c r="J663" s="9"/>
      <c r="K663" s="5"/>
      <c r="L663" s="5"/>
      <c r="M663" s="5"/>
      <c r="N663" s="5"/>
      <c r="O663" s="5"/>
    </row>
    <row r="664" spans="1:15" hidden="1" outlineLevel="1" x14ac:dyDescent="0.3">
      <c r="A664" s="19" t="s">
        <v>236</v>
      </c>
      <c r="B664" s="21" t="e">
        <f>'Contingent WMOs Assumptions'!B153</f>
        <v>#REF!</v>
      </c>
      <c r="C664" s="129">
        <v>0</v>
      </c>
      <c r="D664" s="129">
        <v>0</v>
      </c>
      <c r="E664" s="129">
        <v>0</v>
      </c>
      <c r="F664" s="129">
        <v>0</v>
      </c>
      <c r="G664" s="129">
        <v>0</v>
      </c>
      <c r="H664" s="140"/>
      <c r="I664" s="5"/>
      <c r="J664" s="9"/>
      <c r="K664" s="5"/>
      <c r="L664" s="5"/>
      <c r="M664" s="5"/>
      <c r="N664" s="5"/>
      <c r="O664" s="5"/>
    </row>
    <row r="665" spans="1:15" hidden="1" outlineLevel="1" x14ac:dyDescent="0.3">
      <c r="A665" s="19" t="s">
        <v>236</v>
      </c>
      <c r="B665" s="21" t="e">
        <f>'Contingent WMOs Assumptions'!B154</f>
        <v>#REF!</v>
      </c>
      <c r="C665" s="129">
        <v>0</v>
      </c>
      <c r="D665" s="129">
        <v>0</v>
      </c>
      <c r="E665" s="129">
        <v>0</v>
      </c>
      <c r="F665" s="129">
        <v>0</v>
      </c>
      <c r="G665" s="129">
        <v>0</v>
      </c>
      <c r="H665" s="140"/>
      <c r="I665" s="5"/>
      <c r="J665" s="9"/>
      <c r="K665" s="5"/>
      <c r="L665" s="5"/>
      <c r="M665" s="5"/>
      <c r="N665" s="5"/>
      <c r="O665" s="5"/>
    </row>
    <row r="666" spans="1:15" hidden="1" outlineLevel="1" x14ac:dyDescent="0.3">
      <c r="A666" s="19" t="s">
        <v>236</v>
      </c>
      <c r="B666" s="21" t="e">
        <f>'Contingent WMOs Assumptions'!B155</f>
        <v>#REF!</v>
      </c>
      <c r="C666" s="129">
        <v>0</v>
      </c>
      <c r="D666" s="129">
        <v>0</v>
      </c>
      <c r="E666" s="129">
        <v>0</v>
      </c>
      <c r="F666" s="129">
        <v>0</v>
      </c>
      <c r="G666" s="129">
        <v>0</v>
      </c>
      <c r="H666" s="140"/>
      <c r="I666" s="5"/>
      <c r="J666" s="9"/>
      <c r="K666" s="5"/>
      <c r="L666" s="5"/>
      <c r="M666" s="5"/>
      <c r="N666" s="5"/>
      <c r="O666" s="5"/>
    </row>
    <row r="667" spans="1:15" hidden="1" outlineLevel="1" x14ac:dyDescent="0.3">
      <c r="A667" s="19" t="s">
        <v>236</v>
      </c>
      <c r="B667" s="21" t="e">
        <f>'Contingent WMOs Assumptions'!B156</f>
        <v>#REF!</v>
      </c>
      <c r="C667" s="129">
        <v>0</v>
      </c>
      <c r="D667" s="129">
        <v>0</v>
      </c>
      <c r="E667" s="129">
        <v>0</v>
      </c>
      <c r="F667" s="129">
        <v>0</v>
      </c>
      <c r="G667" s="129">
        <v>0</v>
      </c>
      <c r="H667" s="140"/>
      <c r="I667" s="5"/>
      <c r="J667" s="9"/>
      <c r="K667" s="5"/>
      <c r="L667" s="5"/>
      <c r="M667" s="5"/>
      <c r="N667" s="5"/>
      <c r="O667" s="5"/>
    </row>
    <row r="668" spans="1:15" hidden="1" outlineLevel="1" x14ac:dyDescent="0.3">
      <c r="A668" s="19" t="s">
        <v>236</v>
      </c>
      <c r="B668" s="21" t="e">
        <f>'Contingent WMOs Assumptions'!B157</f>
        <v>#REF!</v>
      </c>
      <c r="C668" s="129">
        <v>0</v>
      </c>
      <c r="D668" s="129">
        <v>0</v>
      </c>
      <c r="E668" s="129">
        <v>0</v>
      </c>
      <c r="F668" s="129">
        <v>0</v>
      </c>
      <c r="G668" s="129">
        <v>0</v>
      </c>
      <c r="H668" s="140"/>
      <c r="I668" s="5"/>
      <c r="J668" s="9"/>
      <c r="K668" s="5"/>
      <c r="L668" s="5"/>
      <c r="M668" s="5"/>
      <c r="N668" s="5"/>
      <c r="O668" s="5"/>
    </row>
    <row r="669" spans="1:15" hidden="1" outlineLevel="1" x14ac:dyDescent="0.3">
      <c r="A669" s="19" t="s">
        <v>236</v>
      </c>
      <c r="B669" s="21" t="e">
        <f>'Contingent WMOs Assumptions'!B158</f>
        <v>#REF!</v>
      </c>
      <c r="C669" s="129">
        <v>0</v>
      </c>
      <c r="D669" s="129">
        <v>0</v>
      </c>
      <c r="E669" s="129">
        <v>0</v>
      </c>
      <c r="F669" s="129">
        <v>0</v>
      </c>
      <c r="G669" s="129">
        <v>0</v>
      </c>
      <c r="H669" s="140"/>
      <c r="I669" s="5"/>
      <c r="J669" s="9"/>
      <c r="K669" s="5"/>
      <c r="L669" s="5"/>
      <c r="M669" s="5"/>
      <c r="N669" s="5"/>
      <c r="O669" s="5"/>
    </row>
    <row r="670" spans="1:15" hidden="1" outlineLevel="1" x14ac:dyDescent="0.3">
      <c r="A670" s="19" t="s">
        <v>236</v>
      </c>
      <c r="B670" s="21" t="e">
        <f>'Contingent WMOs Assumptions'!B159</f>
        <v>#REF!</v>
      </c>
      <c r="C670" s="129">
        <v>0</v>
      </c>
      <c r="D670" s="129">
        <v>0</v>
      </c>
      <c r="E670" s="129">
        <v>0</v>
      </c>
      <c r="F670" s="129">
        <v>0</v>
      </c>
      <c r="G670" s="129">
        <v>0</v>
      </c>
      <c r="H670" s="140"/>
      <c r="I670" s="5"/>
      <c r="J670" s="9"/>
      <c r="K670" s="5"/>
      <c r="L670" s="5"/>
      <c r="M670" s="5"/>
      <c r="N670" s="5"/>
      <c r="O670" s="5"/>
    </row>
    <row r="671" spans="1:15" hidden="1" outlineLevel="1" x14ac:dyDescent="0.3">
      <c r="A671" s="19" t="s">
        <v>236</v>
      </c>
      <c r="B671" s="21" t="e">
        <f>'Contingent WMOs Assumptions'!B160</f>
        <v>#REF!</v>
      </c>
      <c r="C671" s="129">
        <v>0</v>
      </c>
      <c r="D671" s="129">
        <v>0</v>
      </c>
      <c r="E671" s="129">
        <v>0</v>
      </c>
      <c r="F671" s="129">
        <v>0</v>
      </c>
      <c r="G671" s="129">
        <v>0</v>
      </c>
      <c r="H671" s="140"/>
      <c r="I671" s="5"/>
      <c r="J671" s="9"/>
      <c r="K671" s="5"/>
      <c r="L671" s="5"/>
      <c r="M671" s="5"/>
      <c r="N671" s="5"/>
      <c r="O671" s="5"/>
    </row>
    <row r="672" spans="1:15" hidden="1" outlineLevel="1" x14ac:dyDescent="0.3">
      <c r="A672" s="19" t="s">
        <v>236</v>
      </c>
      <c r="B672" s="21" t="e">
        <f>'Contingent WMOs Assumptions'!B161</f>
        <v>#REF!</v>
      </c>
      <c r="C672" s="129">
        <v>0</v>
      </c>
      <c r="D672" s="129">
        <v>0</v>
      </c>
      <c r="E672" s="129">
        <v>0</v>
      </c>
      <c r="F672" s="129">
        <v>0</v>
      </c>
      <c r="G672" s="129">
        <v>0</v>
      </c>
      <c r="H672" s="140"/>
      <c r="I672" s="5"/>
      <c r="J672" s="9"/>
      <c r="K672" s="5"/>
      <c r="L672" s="5"/>
      <c r="M672" s="5"/>
      <c r="N672" s="5"/>
      <c r="O672" s="5"/>
    </row>
    <row r="673" spans="1:15" hidden="1" outlineLevel="1" x14ac:dyDescent="0.3">
      <c r="A673" s="19" t="s">
        <v>236</v>
      </c>
      <c r="B673" s="21" t="e">
        <f>'Contingent WMOs Assumptions'!B162</f>
        <v>#REF!</v>
      </c>
      <c r="C673" s="129">
        <v>0</v>
      </c>
      <c r="D673" s="129">
        <v>0</v>
      </c>
      <c r="E673" s="129">
        <v>0</v>
      </c>
      <c r="F673" s="129">
        <v>0</v>
      </c>
      <c r="G673" s="129">
        <v>0</v>
      </c>
      <c r="H673" s="140"/>
      <c r="I673" s="5"/>
      <c r="J673" s="9"/>
      <c r="K673" s="5"/>
      <c r="L673" s="5"/>
      <c r="M673" s="5"/>
      <c r="N673" s="5"/>
      <c r="O673" s="5"/>
    </row>
    <row r="674" spans="1:15" hidden="1" outlineLevel="1" x14ac:dyDescent="0.3">
      <c r="A674" s="19" t="s">
        <v>236</v>
      </c>
      <c r="B674" s="21" t="e">
        <f>'Contingent WMOs Assumptions'!B163</f>
        <v>#REF!</v>
      </c>
      <c r="C674" s="129">
        <v>0</v>
      </c>
      <c r="D674" s="129">
        <v>0</v>
      </c>
      <c r="E674" s="129">
        <v>0</v>
      </c>
      <c r="F674" s="129">
        <v>0</v>
      </c>
      <c r="G674" s="129">
        <v>0</v>
      </c>
      <c r="H674" s="140"/>
      <c r="I674" s="5"/>
      <c r="J674" s="9"/>
      <c r="K674" s="5"/>
      <c r="L674" s="5"/>
      <c r="M674" s="5"/>
      <c r="N674" s="5"/>
      <c r="O674" s="5"/>
    </row>
    <row r="675" spans="1:15" hidden="1" outlineLevel="1" x14ac:dyDescent="0.3">
      <c r="A675" s="19" t="s">
        <v>236</v>
      </c>
      <c r="B675" s="21" t="e">
        <f>'Contingent WMOs Assumptions'!B164</f>
        <v>#REF!</v>
      </c>
      <c r="C675" s="129">
        <v>0</v>
      </c>
      <c r="D675" s="129">
        <v>0</v>
      </c>
      <c r="E675" s="129">
        <v>0</v>
      </c>
      <c r="F675" s="129">
        <v>0</v>
      </c>
      <c r="G675" s="129">
        <v>0</v>
      </c>
      <c r="H675" s="140"/>
      <c r="I675" s="5"/>
      <c r="J675" s="9"/>
      <c r="K675" s="5"/>
      <c r="L675" s="5"/>
      <c r="M675" s="5"/>
      <c r="N675" s="5"/>
      <c r="O675" s="5"/>
    </row>
    <row r="676" spans="1:15" hidden="1" outlineLevel="1" x14ac:dyDescent="0.3">
      <c r="A676" s="19" t="s">
        <v>236</v>
      </c>
      <c r="B676" s="21" t="e">
        <f>'Contingent WMOs Assumptions'!B165</f>
        <v>#REF!</v>
      </c>
      <c r="C676" s="129">
        <v>0</v>
      </c>
      <c r="D676" s="129">
        <v>0</v>
      </c>
      <c r="E676" s="129">
        <v>0</v>
      </c>
      <c r="F676" s="129">
        <v>0</v>
      </c>
      <c r="G676" s="129">
        <v>0</v>
      </c>
      <c r="H676" s="140"/>
      <c r="I676" s="5"/>
      <c r="J676" s="9"/>
      <c r="K676" s="5"/>
      <c r="L676" s="5"/>
      <c r="M676" s="5"/>
      <c r="N676" s="5"/>
      <c r="O676" s="5"/>
    </row>
    <row r="677" spans="1:15" hidden="1" outlineLevel="1" x14ac:dyDescent="0.3">
      <c r="A677" s="19" t="s">
        <v>236</v>
      </c>
      <c r="B677" s="21" t="e">
        <f>'Contingent WMOs Assumptions'!B166</f>
        <v>#REF!</v>
      </c>
      <c r="C677" s="129">
        <v>0</v>
      </c>
      <c r="D677" s="129">
        <v>0</v>
      </c>
      <c r="E677" s="129">
        <v>0</v>
      </c>
      <c r="F677" s="129">
        <v>0</v>
      </c>
      <c r="G677" s="129">
        <v>0</v>
      </c>
      <c r="H677" s="140"/>
      <c r="I677" s="5"/>
      <c r="J677" s="9"/>
      <c r="K677" s="5"/>
      <c r="L677" s="5"/>
      <c r="M677" s="5"/>
      <c r="N677" s="5"/>
      <c r="O677" s="5"/>
    </row>
    <row r="678" spans="1:15" hidden="1" outlineLevel="1" x14ac:dyDescent="0.3">
      <c r="A678" s="19" t="s">
        <v>236</v>
      </c>
      <c r="B678" s="21" t="e">
        <f>'Contingent WMOs Assumptions'!B167</f>
        <v>#REF!</v>
      </c>
      <c r="C678" s="129">
        <v>0</v>
      </c>
      <c r="D678" s="129">
        <v>0</v>
      </c>
      <c r="E678" s="129">
        <v>0</v>
      </c>
      <c r="F678" s="129">
        <v>0</v>
      </c>
      <c r="G678" s="129">
        <v>0</v>
      </c>
      <c r="H678" s="140"/>
      <c r="I678" s="5"/>
      <c r="J678" s="9"/>
      <c r="K678" s="5"/>
      <c r="L678" s="5"/>
      <c r="M678" s="5"/>
      <c r="N678" s="5"/>
      <c r="O678" s="5"/>
    </row>
    <row r="679" spans="1:15" hidden="1" outlineLevel="1" x14ac:dyDescent="0.3">
      <c r="A679" s="19" t="s">
        <v>236</v>
      </c>
      <c r="B679" s="21" t="e">
        <f>'Contingent WMOs Assumptions'!B168</f>
        <v>#REF!</v>
      </c>
      <c r="C679" s="129">
        <v>0</v>
      </c>
      <c r="D679" s="129">
        <v>0</v>
      </c>
      <c r="E679" s="129">
        <v>0</v>
      </c>
      <c r="F679" s="129">
        <v>0</v>
      </c>
      <c r="G679" s="129">
        <v>0</v>
      </c>
      <c r="H679" s="140"/>
      <c r="I679" s="5"/>
      <c r="J679" s="9"/>
      <c r="K679" s="5"/>
      <c r="L679" s="5"/>
      <c r="M679" s="5"/>
      <c r="N679" s="5"/>
      <c r="O679" s="5"/>
    </row>
    <row r="680" spans="1:15" hidden="1" outlineLevel="1" x14ac:dyDescent="0.3">
      <c r="A680" s="19" t="s">
        <v>236</v>
      </c>
      <c r="B680" s="21" t="e">
        <f>'Contingent WMOs Assumptions'!B169</f>
        <v>#REF!</v>
      </c>
      <c r="C680" s="129">
        <v>0</v>
      </c>
      <c r="D680" s="129">
        <v>0</v>
      </c>
      <c r="E680" s="129">
        <v>0</v>
      </c>
      <c r="F680" s="129">
        <v>0</v>
      </c>
      <c r="G680" s="129">
        <v>0</v>
      </c>
      <c r="H680" s="140"/>
      <c r="I680" s="5"/>
      <c r="J680" s="9"/>
      <c r="K680" s="5"/>
      <c r="L680" s="5"/>
      <c r="M680" s="5"/>
      <c r="N680" s="5"/>
      <c r="O680" s="5"/>
    </row>
    <row r="681" spans="1:15" hidden="1" outlineLevel="1" x14ac:dyDescent="0.3">
      <c r="A681" s="19" t="s">
        <v>236</v>
      </c>
      <c r="B681" s="21" t="e">
        <f>'Contingent WMOs Assumptions'!B170</f>
        <v>#REF!</v>
      </c>
      <c r="C681" s="129">
        <v>0</v>
      </c>
      <c r="D681" s="129">
        <v>0</v>
      </c>
      <c r="E681" s="129">
        <v>0</v>
      </c>
      <c r="F681" s="129">
        <v>0</v>
      </c>
      <c r="G681" s="129">
        <v>0</v>
      </c>
      <c r="H681" s="140"/>
      <c r="I681" s="5"/>
      <c r="J681" s="9"/>
      <c r="K681" s="5"/>
      <c r="L681" s="5"/>
      <c r="M681" s="5"/>
      <c r="N681" s="5"/>
      <c r="O681" s="5"/>
    </row>
    <row r="682" spans="1:15" hidden="1" outlineLevel="1" x14ac:dyDescent="0.3">
      <c r="A682" s="19" t="s">
        <v>236</v>
      </c>
      <c r="B682" s="21" t="e">
        <f>'Contingent WMOs Assumptions'!B171</f>
        <v>#REF!</v>
      </c>
      <c r="C682" s="129">
        <v>0</v>
      </c>
      <c r="D682" s="129">
        <v>0</v>
      </c>
      <c r="E682" s="129">
        <v>0</v>
      </c>
      <c r="F682" s="129">
        <v>0</v>
      </c>
      <c r="G682" s="129">
        <v>0</v>
      </c>
      <c r="H682" s="140"/>
      <c r="I682" s="5"/>
      <c r="J682" s="9"/>
      <c r="K682" s="5"/>
      <c r="L682" s="5"/>
      <c r="M682" s="5"/>
      <c r="N682" s="5"/>
      <c r="O682" s="5"/>
    </row>
    <row r="683" spans="1:15" hidden="1" outlineLevel="1" x14ac:dyDescent="0.3">
      <c r="A683" s="19" t="s">
        <v>236</v>
      </c>
      <c r="B683" s="21" t="e">
        <f>'Contingent WMOs Assumptions'!B172</f>
        <v>#REF!</v>
      </c>
      <c r="C683" s="129">
        <v>0</v>
      </c>
      <c r="D683" s="129">
        <v>0</v>
      </c>
      <c r="E683" s="129">
        <v>0</v>
      </c>
      <c r="F683" s="129">
        <v>0</v>
      </c>
      <c r="G683" s="129">
        <v>0</v>
      </c>
      <c r="H683" s="140"/>
      <c r="I683" s="5"/>
      <c r="J683" s="9"/>
      <c r="K683" s="5"/>
      <c r="L683" s="5"/>
      <c r="M683" s="5"/>
      <c r="N683" s="5"/>
      <c r="O683" s="5"/>
    </row>
    <row r="684" spans="1:15" hidden="1" outlineLevel="1" x14ac:dyDescent="0.3">
      <c r="A684" s="19" t="s">
        <v>236</v>
      </c>
      <c r="B684" s="21" t="e">
        <f>'Contingent WMOs Assumptions'!B173</f>
        <v>#REF!</v>
      </c>
      <c r="C684" s="129">
        <v>0</v>
      </c>
      <c r="D684" s="129">
        <v>0</v>
      </c>
      <c r="E684" s="129">
        <v>0</v>
      </c>
      <c r="F684" s="129">
        <v>0</v>
      </c>
      <c r="G684" s="129">
        <v>0</v>
      </c>
      <c r="H684" s="140"/>
      <c r="I684" s="5"/>
      <c r="J684" s="9"/>
      <c r="K684" s="5"/>
      <c r="L684" s="5"/>
      <c r="M684" s="5"/>
      <c r="N684" s="5"/>
      <c r="O684" s="5"/>
    </row>
    <row r="685" spans="1:15" hidden="1" outlineLevel="1" x14ac:dyDescent="0.3">
      <c r="A685" s="19" t="s">
        <v>236</v>
      </c>
      <c r="B685" s="21" t="e">
        <f>'Contingent WMOs Assumptions'!B174</f>
        <v>#REF!</v>
      </c>
      <c r="C685" s="129">
        <v>0</v>
      </c>
      <c r="D685" s="129">
        <v>0</v>
      </c>
      <c r="E685" s="129">
        <v>0</v>
      </c>
      <c r="F685" s="129">
        <v>0</v>
      </c>
      <c r="G685" s="129">
        <v>0</v>
      </c>
      <c r="H685" s="140"/>
      <c r="I685" s="5"/>
      <c r="J685" s="9"/>
      <c r="K685" s="5"/>
      <c r="L685" s="5"/>
      <c r="M685" s="5"/>
      <c r="N685" s="5"/>
      <c r="O685" s="5"/>
    </row>
    <row r="686" spans="1:15" hidden="1" outlineLevel="1" x14ac:dyDescent="0.3">
      <c r="A686" s="19" t="s">
        <v>236</v>
      </c>
      <c r="B686" s="21" t="e">
        <f>'Contingent WMOs Assumptions'!B175</f>
        <v>#REF!</v>
      </c>
      <c r="C686" s="129">
        <v>0</v>
      </c>
      <c r="D686" s="129">
        <v>0</v>
      </c>
      <c r="E686" s="129">
        <v>0</v>
      </c>
      <c r="F686" s="129">
        <v>0</v>
      </c>
      <c r="G686" s="129">
        <v>0</v>
      </c>
      <c r="H686" s="140"/>
      <c r="I686" s="5"/>
      <c r="J686" s="9"/>
      <c r="K686" s="5"/>
      <c r="L686" s="5"/>
      <c r="M686" s="5"/>
      <c r="N686" s="5"/>
      <c r="O686" s="5"/>
    </row>
    <row r="687" spans="1:15" hidden="1" outlineLevel="1" x14ac:dyDescent="0.3">
      <c r="A687" s="19" t="s">
        <v>236</v>
      </c>
      <c r="B687" s="21" t="e">
        <f>'Contingent WMOs Assumptions'!B176</f>
        <v>#REF!</v>
      </c>
      <c r="C687" s="129">
        <v>0</v>
      </c>
      <c r="D687" s="129">
        <v>0</v>
      </c>
      <c r="E687" s="129">
        <v>0</v>
      </c>
      <c r="F687" s="129">
        <v>0</v>
      </c>
      <c r="G687" s="129">
        <v>0</v>
      </c>
      <c r="H687" s="140"/>
      <c r="I687" s="5"/>
      <c r="J687" s="9"/>
      <c r="K687" s="5"/>
      <c r="L687" s="5"/>
      <c r="M687" s="5"/>
      <c r="N687" s="5"/>
      <c r="O687" s="5"/>
    </row>
    <row r="688" spans="1:15" hidden="1" outlineLevel="1" x14ac:dyDescent="0.3">
      <c r="A688" s="19" t="s">
        <v>236</v>
      </c>
      <c r="B688" s="21" t="e">
        <f>'Contingent WMOs Assumptions'!B177</f>
        <v>#REF!</v>
      </c>
      <c r="C688" s="129">
        <v>0</v>
      </c>
      <c r="D688" s="129">
        <v>0</v>
      </c>
      <c r="E688" s="129">
        <v>0</v>
      </c>
      <c r="F688" s="129">
        <v>0</v>
      </c>
      <c r="G688" s="129">
        <v>0</v>
      </c>
      <c r="H688" s="140"/>
      <c r="I688" s="5"/>
      <c r="J688" s="9"/>
      <c r="K688" s="5"/>
      <c r="L688" s="5"/>
      <c r="M688" s="5"/>
      <c r="N688" s="5"/>
      <c r="O688" s="5"/>
    </row>
    <row r="689" spans="1:15" hidden="1" outlineLevel="1" x14ac:dyDescent="0.3">
      <c r="A689" s="19" t="s">
        <v>236</v>
      </c>
      <c r="B689" s="21" t="e">
        <f>'Contingent WMOs Assumptions'!B178</f>
        <v>#REF!</v>
      </c>
      <c r="C689" s="129">
        <v>0</v>
      </c>
      <c r="D689" s="129">
        <v>0</v>
      </c>
      <c r="E689" s="129">
        <v>0</v>
      </c>
      <c r="F689" s="129">
        <v>0</v>
      </c>
      <c r="G689" s="129">
        <v>0</v>
      </c>
      <c r="H689" s="140"/>
      <c r="I689" s="5"/>
      <c r="J689" s="9"/>
      <c r="K689" s="5"/>
      <c r="L689" s="5"/>
      <c r="M689" s="5"/>
      <c r="N689" s="5"/>
      <c r="O689" s="5"/>
    </row>
    <row r="690" spans="1:15" hidden="1" outlineLevel="1" x14ac:dyDescent="0.3">
      <c r="A690" s="19" t="s">
        <v>236</v>
      </c>
      <c r="B690" s="21" t="e">
        <f>'Contingent WMOs Assumptions'!B179</f>
        <v>#REF!</v>
      </c>
      <c r="C690" s="129">
        <v>0</v>
      </c>
      <c r="D690" s="129">
        <v>0</v>
      </c>
      <c r="E690" s="129">
        <v>0</v>
      </c>
      <c r="F690" s="129">
        <v>0</v>
      </c>
      <c r="G690" s="129">
        <v>0</v>
      </c>
      <c r="H690" s="140"/>
      <c r="I690" s="5"/>
      <c r="J690" s="9"/>
      <c r="K690" s="5"/>
      <c r="L690" s="5"/>
      <c r="M690" s="5"/>
      <c r="N690" s="5"/>
      <c r="O690" s="5"/>
    </row>
    <row r="691" spans="1:15" hidden="1" outlineLevel="1" x14ac:dyDescent="0.3">
      <c r="A691" s="19" t="s">
        <v>236</v>
      </c>
      <c r="B691" s="21" t="e">
        <f>'Contingent WMOs Assumptions'!B180</f>
        <v>#REF!</v>
      </c>
      <c r="C691" s="129">
        <v>0</v>
      </c>
      <c r="D691" s="129">
        <v>0</v>
      </c>
      <c r="E691" s="129">
        <v>0</v>
      </c>
      <c r="F691" s="129">
        <v>0</v>
      </c>
      <c r="G691" s="129">
        <v>0</v>
      </c>
      <c r="H691" s="140"/>
      <c r="I691" s="5"/>
      <c r="J691" s="9"/>
      <c r="K691" s="5"/>
      <c r="L691" s="5"/>
      <c r="M691" s="5"/>
      <c r="N691" s="5"/>
      <c r="O691" s="5"/>
    </row>
    <row r="692" spans="1:15" hidden="1" outlineLevel="1" x14ac:dyDescent="0.3">
      <c r="A692" s="19" t="s">
        <v>236</v>
      </c>
      <c r="B692" s="21" t="str">
        <f>'Contingent WMOs Assumptions'!B181</f>
        <v>Metropolitan Water District of Southern California</v>
      </c>
      <c r="C692" s="129">
        <v>0</v>
      </c>
      <c r="D692" s="129">
        <v>0</v>
      </c>
      <c r="E692" s="129">
        <v>0</v>
      </c>
      <c r="F692" s="129">
        <v>0</v>
      </c>
      <c r="G692" s="129">
        <v>1000000</v>
      </c>
      <c r="H692" s="140"/>
      <c r="I692" s="5"/>
      <c r="J692" s="9"/>
      <c r="K692" s="5"/>
      <c r="L692" s="5"/>
      <c r="M692" s="5"/>
      <c r="N692" s="5"/>
      <c r="O692" s="5"/>
    </row>
    <row r="693" spans="1:15" hidden="1" outlineLevel="1" x14ac:dyDescent="0.3">
      <c r="A693" s="19" t="s">
        <v>236</v>
      </c>
      <c r="B693" s="21" t="e">
        <f>'Contingent WMOs Assumptions'!B182</f>
        <v>#REF!</v>
      </c>
      <c r="C693" s="129">
        <v>0</v>
      </c>
      <c r="D693" s="129">
        <v>0</v>
      </c>
      <c r="E693" s="129">
        <v>0</v>
      </c>
      <c r="F693" s="129">
        <v>0</v>
      </c>
      <c r="G693" s="129">
        <v>0</v>
      </c>
      <c r="H693" s="140"/>
      <c r="I693" s="5"/>
      <c r="J693" s="9"/>
      <c r="K693" s="5"/>
      <c r="L693" s="5"/>
      <c r="M693" s="5"/>
      <c r="N693" s="5"/>
      <c r="O693" s="5"/>
    </row>
    <row r="694" spans="1:15" hidden="1" outlineLevel="1" x14ac:dyDescent="0.3">
      <c r="A694" s="19" t="s">
        <v>236</v>
      </c>
      <c r="B694" s="21" t="e">
        <f>'Contingent WMOs Assumptions'!B183</f>
        <v>#REF!</v>
      </c>
      <c r="C694" s="129">
        <v>0</v>
      </c>
      <c r="D694" s="129">
        <v>0</v>
      </c>
      <c r="E694" s="129">
        <v>0</v>
      </c>
      <c r="F694" s="129">
        <v>0</v>
      </c>
      <c r="G694" s="129">
        <v>0</v>
      </c>
      <c r="H694" s="140"/>
      <c r="I694" s="5"/>
      <c r="J694" s="9"/>
      <c r="K694" s="5"/>
      <c r="L694" s="5"/>
      <c r="M694" s="5"/>
      <c r="N694" s="5"/>
      <c r="O694" s="5"/>
    </row>
    <row r="695" spans="1:15" hidden="1" outlineLevel="1" x14ac:dyDescent="0.3">
      <c r="A695" s="19" t="s">
        <v>236</v>
      </c>
      <c r="B695" s="21" t="e">
        <f>'Contingent WMOs Assumptions'!B184</f>
        <v>#REF!</v>
      </c>
      <c r="C695" s="129">
        <v>0</v>
      </c>
      <c r="D695" s="129">
        <v>0</v>
      </c>
      <c r="E695" s="129">
        <v>0</v>
      </c>
      <c r="F695" s="129">
        <v>0</v>
      </c>
      <c r="G695" s="129">
        <v>0</v>
      </c>
      <c r="H695" s="140"/>
      <c r="I695" s="5"/>
      <c r="J695" s="9"/>
      <c r="K695" s="5"/>
      <c r="L695" s="5"/>
      <c r="M695" s="5"/>
      <c r="N695" s="5"/>
      <c r="O695" s="5"/>
    </row>
    <row r="696" spans="1:15" hidden="1" outlineLevel="1" x14ac:dyDescent="0.3">
      <c r="A696" s="19" t="s">
        <v>236</v>
      </c>
      <c r="B696" s="21" t="e">
        <f>'Contingent WMOs Assumptions'!B185</f>
        <v>#REF!</v>
      </c>
      <c r="C696" s="129">
        <v>0</v>
      </c>
      <c r="D696" s="129">
        <v>0</v>
      </c>
      <c r="E696" s="129">
        <v>0</v>
      </c>
      <c r="F696" s="129">
        <v>0</v>
      </c>
      <c r="G696" s="129">
        <v>0</v>
      </c>
      <c r="H696" s="140"/>
      <c r="I696" s="5"/>
      <c r="J696" s="9"/>
      <c r="K696" s="5"/>
      <c r="L696" s="5"/>
      <c r="M696" s="5"/>
      <c r="N696" s="5"/>
      <c r="O696" s="5"/>
    </row>
    <row r="697" spans="1:15" hidden="1" outlineLevel="1" x14ac:dyDescent="0.3">
      <c r="A697" s="19" t="s">
        <v>236</v>
      </c>
      <c r="B697" s="21" t="e">
        <f>'Contingent WMOs Assumptions'!B186</f>
        <v>#REF!</v>
      </c>
      <c r="C697" s="129">
        <v>0</v>
      </c>
      <c r="D697" s="129">
        <v>0</v>
      </c>
      <c r="E697" s="129">
        <v>0</v>
      </c>
      <c r="F697" s="129">
        <v>0</v>
      </c>
      <c r="G697" s="129">
        <v>0</v>
      </c>
      <c r="H697" s="140"/>
      <c r="I697" s="5"/>
      <c r="J697" s="9"/>
      <c r="K697" s="5"/>
      <c r="L697" s="5"/>
      <c r="M697" s="5"/>
      <c r="N697" s="5"/>
      <c r="O697" s="5"/>
    </row>
    <row r="698" spans="1:15" hidden="1" outlineLevel="1" x14ac:dyDescent="0.3">
      <c r="A698" s="19" t="s">
        <v>236</v>
      </c>
      <c r="B698" s="21" t="e">
        <f>'Contingent WMOs Assumptions'!B187</f>
        <v>#REF!</v>
      </c>
      <c r="C698" s="129">
        <v>0</v>
      </c>
      <c r="D698" s="129">
        <v>0</v>
      </c>
      <c r="E698" s="129">
        <v>0</v>
      </c>
      <c r="F698" s="129">
        <v>0</v>
      </c>
      <c r="G698" s="129">
        <v>0</v>
      </c>
      <c r="H698" s="140"/>
      <c r="I698" s="5"/>
      <c r="J698" s="9"/>
      <c r="K698" s="5"/>
      <c r="L698" s="5"/>
      <c r="M698" s="5"/>
      <c r="N698" s="5"/>
      <c r="O698" s="5"/>
    </row>
    <row r="699" spans="1:15" collapsed="1" x14ac:dyDescent="0.3">
      <c r="A699" s="19"/>
      <c r="B699" s="19"/>
      <c r="C699" s="128"/>
      <c r="D699" s="128"/>
      <c r="E699" s="128"/>
      <c r="F699" s="128"/>
      <c r="G699" s="128"/>
      <c r="H699" s="140"/>
      <c r="I699" s="156"/>
      <c r="J699" s="9"/>
      <c r="K699" s="10"/>
      <c r="L699" s="10"/>
    </row>
    <row r="700" spans="1:15" x14ac:dyDescent="0.3">
      <c r="A700" s="19"/>
      <c r="B700" s="20" t="s">
        <v>204</v>
      </c>
      <c r="C700" s="171">
        <f>AVERAGE(C702:C742)</f>
        <v>0</v>
      </c>
      <c r="D700" s="171">
        <f t="shared" ref="D700:G700" si="11">AVERAGE(D702:D742)</f>
        <v>0</v>
      </c>
      <c r="E700" s="171">
        <f t="shared" si="11"/>
        <v>0</v>
      </c>
      <c r="F700" s="171">
        <f t="shared" si="11"/>
        <v>0</v>
      </c>
      <c r="G700" s="171">
        <f t="shared" si="11"/>
        <v>4.878048780487805E-2</v>
      </c>
      <c r="H700" s="19"/>
    </row>
    <row r="701" spans="1:15" x14ac:dyDescent="0.3">
      <c r="A701" s="60" t="s">
        <v>0</v>
      </c>
      <c r="B701" s="60" t="s">
        <v>11</v>
      </c>
      <c r="C701" s="158">
        <v>2025</v>
      </c>
      <c r="D701" s="158">
        <v>2030</v>
      </c>
      <c r="E701" s="158">
        <v>2035</v>
      </c>
      <c r="F701" s="158">
        <v>2040</v>
      </c>
      <c r="G701" s="158">
        <v>2045</v>
      </c>
      <c r="H701" s="195" t="s">
        <v>8</v>
      </c>
    </row>
    <row r="702" spans="1:15" hidden="1" outlineLevel="1" x14ac:dyDescent="0.3">
      <c r="A702" s="19" t="s">
        <v>237</v>
      </c>
      <c r="B702" s="19" t="e">
        <f>'Contingent WMOs Assumptions'!B747</f>
        <v>#REF!</v>
      </c>
      <c r="C702" s="129">
        <v>0</v>
      </c>
      <c r="D702" s="129">
        <v>0</v>
      </c>
      <c r="E702" s="129">
        <v>0</v>
      </c>
      <c r="F702" s="129">
        <v>0</v>
      </c>
      <c r="G702" s="129">
        <v>0</v>
      </c>
      <c r="H702" s="140"/>
    </row>
    <row r="703" spans="1:15" hidden="1" outlineLevel="1" x14ac:dyDescent="0.3">
      <c r="A703" s="19" t="s">
        <v>237</v>
      </c>
      <c r="B703" s="19" t="e">
        <f>'Contingent WMOs Assumptions'!B748</f>
        <v>#REF!</v>
      </c>
      <c r="C703" s="129">
        <v>0</v>
      </c>
      <c r="D703" s="129">
        <v>0</v>
      </c>
      <c r="E703" s="129">
        <v>0</v>
      </c>
      <c r="F703" s="129">
        <v>0</v>
      </c>
      <c r="G703" s="129">
        <v>0</v>
      </c>
      <c r="H703" s="140"/>
    </row>
    <row r="704" spans="1:15" hidden="1" outlineLevel="1" x14ac:dyDescent="0.3">
      <c r="A704" s="19" t="s">
        <v>237</v>
      </c>
      <c r="B704" s="19" t="e">
        <f>'Contingent WMOs Assumptions'!B749</f>
        <v>#REF!</v>
      </c>
      <c r="C704" s="129">
        <v>0</v>
      </c>
      <c r="D704" s="129">
        <v>0</v>
      </c>
      <c r="E704" s="129">
        <v>0</v>
      </c>
      <c r="F704" s="129">
        <v>0</v>
      </c>
      <c r="G704" s="129">
        <v>0</v>
      </c>
      <c r="H704" s="140"/>
    </row>
    <row r="705" spans="1:8" hidden="1" outlineLevel="1" x14ac:dyDescent="0.3">
      <c r="A705" s="19" t="s">
        <v>237</v>
      </c>
      <c r="B705" s="19" t="e">
        <f>'Contingent WMOs Assumptions'!B750</f>
        <v>#REF!</v>
      </c>
      <c r="C705" s="129">
        <v>0</v>
      </c>
      <c r="D705" s="129">
        <v>0</v>
      </c>
      <c r="E705" s="129">
        <v>0</v>
      </c>
      <c r="F705" s="129">
        <v>0</v>
      </c>
      <c r="G705" s="129">
        <v>0</v>
      </c>
      <c r="H705" s="140"/>
    </row>
    <row r="706" spans="1:8" hidden="1" outlineLevel="1" x14ac:dyDescent="0.3">
      <c r="A706" s="19" t="s">
        <v>237</v>
      </c>
      <c r="B706" s="19" t="e">
        <f>'Contingent WMOs Assumptions'!B751</f>
        <v>#REF!</v>
      </c>
      <c r="C706" s="129">
        <v>0</v>
      </c>
      <c r="D706" s="129">
        <v>0</v>
      </c>
      <c r="E706" s="129">
        <v>0</v>
      </c>
      <c r="F706" s="129">
        <v>0</v>
      </c>
      <c r="G706" s="129">
        <v>0</v>
      </c>
      <c r="H706" s="140"/>
    </row>
    <row r="707" spans="1:8" hidden="1" outlineLevel="1" x14ac:dyDescent="0.3">
      <c r="A707" s="19" t="s">
        <v>237</v>
      </c>
      <c r="B707" s="19" t="e">
        <f>'Contingent WMOs Assumptions'!B752</f>
        <v>#REF!</v>
      </c>
      <c r="C707" s="129">
        <v>0</v>
      </c>
      <c r="D707" s="129">
        <v>0</v>
      </c>
      <c r="E707" s="129">
        <v>0</v>
      </c>
      <c r="F707" s="129">
        <v>0</v>
      </c>
      <c r="G707" s="129">
        <v>0</v>
      </c>
      <c r="H707" s="140"/>
    </row>
    <row r="708" spans="1:8" hidden="1" outlineLevel="1" x14ac:dyDescent="0.3">
      <c r="A708" s="19" t="s">
        <v>237</v>
      </c>
      <c r="B708" s="19" t="e">
        <f>'Contingent WMOs Assumptions'!B753</f>
        <v>#REF!</v>
      </c>
      <c r="C708" s="129">
        <v>0</v>
      </c>
      <c r="D708" s="129">
        <v>0</v>
      </c>
      <c r="E708" s="129">
        <v>0</v>
      </c>
      <c r="F708" s="129">
        <v>0</v>
      </c>
      <c r="G708" s="129">
        <v>0</v>
      </c>
      <c r="H708" s="140"/>
    </row>
    <row r="709" spans="1:8" hidden="1" outlineLevel="1" x14ac:dyDescent="0.3">
      <c r="A709" s="19" t="s">
        <v>237</v>
      </c>
      <c r="B709" s="19" t="e">
        <f>'Contingent WMOs Assumptions'!B754</f>
        <v>#REF!</v>
      </c>
      <c r="C709" s="129">
        <v>0</v>
      </c>
      <c r="D709" s="129">
        <v>0</v>
      </c>
      <c r="E709" s="129">
        <v>0</v>
      </c>
      <c r="F709" s="129">
        <v>0</v>
      </c>
      <c r="G709" s="129">
        <v>0</v>
      </c>
      <c r="H709" s="140"/>
    </row>
    <row r="710" spans="1:8" hidden="1" outlineLevel="1" x14ac:dyDescent="0.3">
      <c r="A710" s="19" t="s">
        <v>237</v>
      </c>
      <c r="B710" s="19" t="e">
        <f>'Contingent WMOs Assumptions'!B755</f>
        <v>#REF!</v>
      </c>
      <c r="C710" s="129">
        <v>0</v>
      </c>
      <c r="D710" s="129">
        <v>0</v>
      </c>
      <c r="E710" s="129">
        <v>0</v>
      </c>
      <c r="F710" s="129">
        <v>0</v>
      </c>
      <c r="G710" s="129">
        <v>0</v>
      </c>
      <c r="H710" s="140"/>
    </row>
    <row r="711" spans="1:8" hidden="1" outlineLevel="1" x14ac:dyDescent="0.3">
      <c r="A711" s="19" t="s">
        <v>237</v>
      </c>
      <c r="B711" s="19" t="e">
        <f>'Contingent WMOs Assumptions'!B756</f>
        <v>#REF!</v>
      </c>
      <c r="C711" s="129">
        <v>0</v>
      </c>
      <c r="D711" s="129">
        <v>0</v>
      </c>
      <c r="E711" s="129">
        <v>0</v>
      </c>
      <c r="F711" s="129">
        <v>0</v>
      </c>
      <c r="G711" s="129">
        <v>0</v>
      </c>
      <c r="H711" s="140"/>
    </row>
    <row r="712" spans="1:8" hidden="1" outlineLevel="1" x14ac:dyDescent="0.3">
      <c r="A712" s="19" t="s">
        <v>237</v>
      </c>
      <c r="B712" s="19" t="e">
        <f>'Contingent WMOs Assumptions'!B757</f>
        <v>#REF!</v>
      </c>
      <c r="C712" s="129">
        <v>0</v>
      </c>
      <c r="D712" s="129">
        <v>0</v>
      </c>
      <c r="E712" s="129">
        <v>0</v>
      </c>
      <c r="F712" s="129">
        <v>0</v>
      </c>
      <c r="G712" s="129">
        <v>0</v>
      </c>
      <c r="H712" s="140"/>
    </row>
    <row r="713" spans="1:8" hidden="1" outlineLevel="1" x14ac:dyDescent="0.3">
      <c r="A713" s="19" t="s">
        <v>237</v>
      </c>
      <c r="B713" s="19" t="e">
        <f>'Contingent WMOs Assumptions'!B758</f>
        <v>#REF!</v>
      </c>
      <c r="C713" s="129">
        <v>0</v>
      </c>
      <c r="D713" s="129">
        <v>0</v>
      </c>
      <c r="E713" s="129">
        <v>0</v>
      </c>
      <c r="F713" s="129">
        <v>0</v>
      </c>
      <c r="G713" s="129">
        <v>0</v>
      </c>
      <c r="H713" s="140"/>
    </row>
    <row r="714" spans="1:8" hidden="1" outlineLevel="1" x14ac:dyDescent="0.3">
      <c r="A714" s="19" t="s">
        <v>237</v>
      </c>
      <c r="B714" s="19" t="e">
        <f>'Contingent WMOs Assumptions'!B759</f>
        <v>#REF!</v>
      </c>
      <c r="C714" s="129">
        <v>0</v>
      </c>
      <c r="D714" s="129">
        <v>0</v>
      </c>
      <c r="E714" s="129">
        <v>0</v>
      </c>
      <c r="F714" s="129">
        <v>0</v>
      </c>
      <c r="G714" s="129">
        <v>0</v>
      </c>
      <c r="H714" s="140"/>
    </row>
    <row r="715" spans="1:8" hidden="1" outlineLevel="1" x14ac:dyDescent="0.3">
      <c r="A715" s="19" t="s">
        <v>237</v>
      </c>
      <c r="B715" s="19" t="e">
        <f>'Contingent WMOs Assumptions'!B760</f>
        <v>#REF!</v>
      </c>
      <c r="C715" s="129">
        <v>0</v>
      </c>
      <c r="D715" s="129">
        <v>0</v>
      </c>
      <c r="E715" s="129">
        <v>0</v>
      </c>
      <c r="F715" s="129">
        <v>0</v>
      </c>
      <c r="G715" s="129">
        <v>0</v>
      </c>
      <c r="H715" s="140"/>
    </row>
    <row r="716" spans="1:8" hidden="1" outlineLevel="1" x14ac:dyDescent="0.3">
      <c r="A716" s="19" t="s">
        <v>237</v>
      </c>
      <c r="B716" s="19" t="e">
        <f>'Contingent WMOs Assumptions'!B761</f>
        <v>#REF!</v>
      </c>
      <c r="C716" s="129">
        <v>0</v>
      </c>
      <c r="D716" s="129">
        <v>0</v>
      </c>
      <c r="E716" s="129">
        <v>0</v>
      </c>
      <c r="F716" s="129">
        <v>0</v>
      </c>
      <c r="G716" s="129">
        <v>0</v>
      </c>
      <c r="H716" s="140"/>
    </row>
    <row r="717" spans="1:8" hidden="1" outlineLevel="1" x14ac:dyDescent="0.3">
      <c r="A717" s="19" t="s">
        <v>237</v>
      </c>
      <c r="B717" s="19" t="e">
        <f>'Contingent WMOs Assumptions'!B762</f>
        <v>#REF!</v>
      </c>
      <c r="C717" s="129">
        <v>0</v>
      </c>
      <c r="D717" s="129">
        <v>0</v>
      </c>
      <c r="E717" s="129">
        <v>0</v>
      </c>
      <c r="F717" s="129">
        <v>0</v>
      </c>
      <c r="G717" s="129">
        <v>0</v>
      </c>
      <c r="H717" s="140"/>
    </row>
    <row r="718" spans="1:8" hidden="1" outlineLevel="1" x14ac:dyDescent="0.3">
      <c r="A718" s="19" t="s">
        <v>237</v>
      </c>
      <c r="B718" s="19" t="e">
        <f>'Contingent WMOs Assumptions'!B763</f>
        <v>#REF!</v>
      </c>
      <c r="C718" s="129">
        <v>0</v>
      </c>
      <c r="D718" s="129">
        <v>0</v>
      </c>
      <c r="E718" s="129">
        <v>0</v>
      </c>
      <c r="F718" s="129">
        <v>0</v>
      </c>
      <c r="G718" s="129">
        <v>0</v>
      </c>
      <c r="H718" s="140"/>
    </row>
    <row r="719" spans="1:8" hidden="1" outlineLevel="1" x14ac:dyDescent="0.3">
      <c r="A719" s="19" t="s">
        <v>237</v>
      </c>
      <c r="B719" s="19" t="e">
        <f>'Contingent WMOs Assumptions'!B764</f>
        <v>#REF!</v>
      </c>
      <c r="C719" s="129">
        <v>0</v>
      </c>
      <c r="D719" s="129">
        <v>0</v>
      </c>
      <c r="E719" s="129">
        <v>0</v>
      </c>
      <c r="F719" s="129">
        <v>0</v>
      </c>
      <c r="G719" s="129">
        <v>0</v>
      </c>
      <c r="H719" s="140"/>
    </row>
    <row r="720" spans="1:8" hidden="1" outlineLevel="1" x14ac:dyDescent="0.3">
      <c r="A720" s="19" t="s">
        <v>237</v>
      </c>
      <c r="B720" s="19" t="e">
        <f>'Contingent WMOs Assumptions'!B765</f>
        <v>#REF!</v>
      </c>
      <c r="C720" s="129">
        <v>0</v>
      </c>
      <c r="D720" s="129">
        <v>0</v>
      </c>
      <c r="E720" s="129">
        <v>0</v>
      </c>
      <c r="F720" s="129">
        <v>0</v>
      </c>
      <c r="G720" s="129">
        <v>0</v>
      </c>
      <c r="H720" s="140"/>
    </row>
    <row r="721" spans="1:8" hidden="1" outlineLevel="1" x14ac:dyDescent="0.3">
      <c r="A721" s="19" t="s">
        <v>237</v>
      </c>
      <c r="B721" s="19" t="e">
        <f>'Contingent WMOs Assumptions'!B766</f>
        <v>#REF!</v>
      </c>
      <c r="C721" s="129">
        <v>0</v>
      </c>
      <c r="D721" s="129">
        <v>0</v>
      </c>
      <c r="E721" s="129">
        <v>0</v>
      </c>
      <c r="F721" s="129">
        <v>0</v>
      </c>
      <c r="G721" s="129">
        <v>0</v>
      </c>
      <c r="H721" s="140"/>
    </row>
    <row r="722" spans="1:8" hidden="1" outlineLevel="1" x14ac:dyDescent="0.3">
      <c r="A722" s="19" t="s">
        <v>237</v>
      </c>
      <c r="B722" s="19" t="e">
        <f>'Contingent WMOs Assumptions'!B767</f>
        <v>#REF!</v>
      </c>
      <c r="C722" s="129">
        <v>0</v>
      </c>
      <c r="D722" s="129">
        <v>0</v>
      </c>
      <c r="E722" s="129">
        <v>0</v>
      </c>
      <c r="F722" s="129">
        <v>0</v>
      </c>
      <c r="G722" s="129">
        <v>0</v>
      </c>
      <c r="H722" s="140"/>
    </row>
    <row r="723" spans="1:8" hidden="1" outlineLevel="1" x14ac:dyDescent="0.3">
      <c r="A723" s="19" t="s">
        <v>237</v>
      </c>
      <c r="B723" s="19" t="e">
        <f>'Contingent WMOs Assumptions'!B768</f>
        <v>#REF!</v>
      </c>
      <c r="C723" s="129">
        <v>0</v>
      </c>
      <c r="D723" s="129">
        <v>0</v>
      </c>
      <c r="E723" s="129">
        <v>0</v>
      </c>
      <c r="F723" s="129">
        <v>0</v>
      </c>
      <c r="G723" s="129">
        <v>0</v>
      </c>
      <c r="H723" s="140"/>
    </row>
    <row r="724" spans="1:8" hidden="1" outlineLevel="1" x14ac:dyDescent="0.3">
      <c r="A724" s="19" t="s">
        <v>237</v>
      </c>
      <c r="B724" s="19" t="e">
        <f>'Contingent WMOs Assumptions'!B769</f>
        <v>#REF!</v>
      </c>
      <c r="C724" s="129">
        <v>0</v>
      </c>
      <c r="D724" s="129">
        <v>0</v>
      </c>
      <c r="E724" s="129">
        <v>0</v>
      </c>
      <c r="F724" s="129">
        <v>0</v>
      </c>
      <c r="G724" s="129">
        <v>0</v>
      </c>
      <c r="H724" s="140"/>
    </row>
    <row r="725" spans="1:8" hidden="1" outlineLevel="1" x14ac:dyDescent="0.3">
      <c r="A725" s="19" t="s">
        <v>237</v>
      </c>
      <c r="B725" s="19" t="e">
        <f>'Contingent WMOs Assumptions'!B770</f>
        <v>#REF!</v>
      </c>
      <c r="C725" s="129">
        <v>0</v>
      </c>
      <c r="D725" s="129">
        <v>0</v>
      </c>
      <c r="E725" s="129">
        <v>0</v>
      </c>
      <c r="F725" s="129">
        <v>0</v>
      </c>
      <c r="G725" s="129">
        <v>0</v>
      </c>
      <c r="H725" s="140"/>
    </row>
    <row r="726" spans="1:8" hidden="1" outlineLevel="1" x14ac:dyDescent="0.3">
      <c r="A726" s="19" t="s">
        <v>237</v>
      </c>
      <c r="B726" s="19" t="e">
        <f>'Contingent WMOs Assumptions'!B771</f>
        <v>#REF!</v>
      </c>
      <c r="C726" s="129">
        <v>0</v>
      </c>
      <c r="D726" s="129">
        <v>0</v>
      </c>
      <c r="E726" s="129">
        <v>0</v>
      </c>
      <c r="F726" s="129">
        <v>0</v>
      </c>
      <c r="G726" s="129">
        <v>0</v>
      </c>
      <c r="H726" s="140"/>
    </row>
    <row r="727" spans="1:8" hidden="1" outlineLevel="1" x14ac:dyDescent="0.3">
      <c r="A727" s="19" t="s">
        <v>237</v>
      </c>
      <c r="B727" s="19" t="e">
        <f>'Contingent WMOs Assumptions'!B772</f>
        <v>#REF!</v>
      </c>
      <c r="C727" s="129">
        <v>0</v>
      </c>
      <c r="D727" s="129">
        <v>0</v>
      </c>
      <c r="E727" s="129">
        <v>0</v>
      </c>
      <c r="F727" s="129">
        <v>0</v>
      </c>
      <c r="G727" s="129">
        <v>0</v>
      </c>
      <c r="H727" s="140"/>
    </row>
    <row r="728" spans="1:8" hidden="1" outlineLevel="1" x14ac:dyDescent="0.3">
      <c r="A728" s="19" t="s">
        <v>237</v>
      </c>
      <c r="B728" s="19" t="e">
        <f>'Contingent WMOs Assumptions'!B773</f>
        <v>#REF!</v>
      </c>
      <c r="C728" s="129">
        <v>0</v>
      </c>
      <c r="D728" s="129">
        <v>0</v>
      </c>
      <c r="E728" s="129">
        <v>0</v>
      </c>
      <c r="F728" s="129">
        <v>0</v>
      </c>
      <c r="G728" s="129">
        <v>0</v>
      </c>
      <c r="H728" s="140"/>
    </row>
    <row r="729" spans="1:8" hidden="1" outlineLevel="1" x14ac:dyDescent="0.3">
      <c r="A729" s="19" t="s">
        <v>237</v>
      </c>
      <c r="B729" s="19" t="e">
        <f>'Contingent WMOs Assumptions'!B774</f>
        <v>#REF!</v>
      </c>
      <c r="C729" s="129">
        <v>0</v>
      </c>
      <c r="D729" s="129">
        <v>0</v>
      </c>
      <c r="E729" s="129">
        <v>0</v>
      </c>
      <c r="F729" s="129">
        <v>0</v>
      </c>
      <c r="G729" s="129">
        <v>0</v>
      </c>
      <c r="H729" s="140"/>
    </row>
    <row r="730" spans="1:8" hidden="1" outlineLevel="1" x14ac:dyDescent="0.3">
      <c r="A730" s="19" t="s">
        <v>237</v>
      </c>
      <c r="B730" s="19" t="e">
        <f>'Contingent WMOs Assumptions'!B775</f>
        <v>#REF!</v>
      </c>
      <c r="C730" s="129">
        <v>0</v>
      </c>
      <c r="D730" s="129">
        <v>0</v>
      </c>
      <c r="E730" s="129">
        <v>0</v>
      </c>
      <c r="F730" s="129">
        <v>0</v>
      </c>
      <c r="G730" s="129">
        <v>0</v>
      </c>
      <c r="H730" s="140"/>
    </row>
    <row r="731" spans="1:8" hidden="1" outlineLevel="1" x14ac:dyDescent="0.3">
      <c r="A731" s="19" t="s">
        <v>237</v>
      </c>
      <c r="B731" s="19" t="e">
        <f>'Contingent WMOs Assumptions'!B776</f>
        <v>#REF!</v>
      </c>
      <c r="C731" s="129">
        <v>0</v>
      </c>
      <c r="D731" s="129">
        <v>0</v>
      </c>
      <c r="E731" s="129">
        <v>0</v>
      </c>
      <c r="F731" s="129">
        <v>0</v>
      </c>
      <c r="G731" s="129">
        <v>0</v>
      </c>
      <c r="H731" s="140"/>
    </row>
    <row r="732" spans="1:8" hidden="1" outlineLevel="1" x14ac:dyDescent="0.3">
      <c r="A732" s="19" t="s">
        <v>237</v>
      </c>
      <c r="B732" s="19" t="e">
        <f>'Contingent WMOs Assumptions'!B777</f>
        <v>#REF!</v>
      </c>
      <c r="C732" s="129">
        <v>0</v>
      </c>
      <c r="D732" s="129">
        <v>0</v>
      </c>
      <c r="E732" s="129">
        <v>0</v>
      </c>
      <c r="F732" s="129">
        <v>0</v>
      </c>
      <c r="G732" s="129">
        <v>0</v>
      </c>
      <c r="H732" s="140"/>
    </row>
    <row r="733" spans="1:8" hidden="1" outlineLevel="1" x14ac:dyDescent="0.3">
      <c r="A733" s="19" t="s">
        <v>237</v>
      </c>
      <c r="B733" s="19" t="e">
        <f>'Contingent WMOs Assumptions'!B778</f>
        <v>#REF!</v>
      </c>
      <c r="C733" s="129">
        <v>0</v>
      </c>
      <c r="D733" s="129">
        <v>0</v>
      </c>
      <c r="E733" s="129">
        <v>0</v>
      </c>
      <c r="F733" s="129">
        <v>0</v>
      </c>
      <c r="G733" s="129">
        <v>0</v>
      </c>
      <c r="H733" s="140"/>
    </row>
    <row r="734" spans="1:8" hidden="1" outlineLevel="1" x14ac:dyDescent="0.3">
      <c r="A734" s="19" t="s">
        <v>237</v>
      </c>
      <c r="B734" s="19" t="e">
        <f>'Contingent WMOs Assumptions'!B779</f>
        <v>#REF!</v>
      </c>
      <c r="C734" s="129">
        <v>0</v>
      </c>
      <c r="D734" s="129">
        <v>0</v>
      </c>
      <c r="E734" s="129">
        <v>0</v>
      </c>
      <c r="F734" s="129">
        <v>0</v>
      </c>
      <c r="G734" s="129">
        <v>0</v>
      </c>
      <c r="H734" s="140"/>
    </row>
    <row r="735" spans="1:8" hidden="1" outlineLevel="1" x14ac:dyDescent="0.3">
      <c r="A735" s="19" t="s">
        <v>237</v>
      </c>
      <c r="B735" s="19" t="e">
        <f>'Contingent WMOs Assumptions'!B780</f>
        <v>#REF!</v>
      </c>
      <c r="C735" s="129">
        <v>0</v>
      </c>
      <c r="D735" s="129">
        <v>0</v>
      </c>
      <c r="E735" s="129">
        <v>0</v>
      </c>
      <c r="F735" s="129">
        <v>0</v>
      </c>
      <c r="G735" s="129">
        <v>0</v>
      </c>
      <c r="H735" s="140"/>
    </row>
    <row r="736" spans="1:8" hidden="1" outlineLevel="1" x14ac:dyDescent="0.3">
      <c r="A736" s="19" t="s">
        <v>237</v>
      </c>
      <c r="B736" s="19" t="e">
        <f>'Contingent WMOs Assumptions'!B781</f>
        <v>#REF!</v>
      </c>
      <c r="C736" s="129">
        <v>0</v>
      </c>
      <c r="D736" s="129">
        <v>0</v>
      </c>
      <c r="E736" s="129">
        <v>0</v>
      </c>
      <c r="F736" s="129">
        <v>0</v>
      </c>
      <c r="G736" s="129">
        <v>0</v>
      </c>
      <c r="H736" s="140"/>
    </row>
    <row r="737" spans="1:8" hidden="1" outlineLevel="1" x14ac:dyDescent="0.3">
      <c r="A737" s="19" t="s">
        <v>237</v>
      </c>
      <c r="B737" s="19" t="e">
        <f>'Contingent WMOs Assumptions'!B782</f>
        <v>#REF!</v>
      </c>
      <c r="C737" s="129">
        <v>0</v>
      </c>
      <c r="D737" s="129">
        <v>0</v>
      </c>
      <c r="E737" s="129">
        <v>0</v>
      </c>
      <c r="F737" s="129">
        <v>0</v>
      </c>
      <c r="G737" s="129">
        <v>0</v>
      </c>
      <c r="H737" s="140"/>
    </row>
    <row r="738" spans="1:8" hidden="1" outlineLevel="1" x14ac:dyDescent="0.3">
      <c r="A738" s="19" t="s">
        <v>237</v>
      </c>
      <c r="B738" s="19" t="str">
        <f>'Contingent WMOs Assumptions'!B783</f>
        <v>Metropolitan Water District of Southern California</v>
      </c>
      <c r="C738" s="129">
        <v>0</v>
      </c>
      <c r="D738" s="129">
        <v>0</v>
      </c>
      <c r="E738" s="129">
        <v>0</v>
      </c>
      <c r="F738" s="129">
        <v>0</v>
      </c>
      <c r="G738" s="129">
        <v>2</v>
      </c>
      <c r="H738" s="140"/>
    </row>
    <row r="739" spans="1:8" hidden="1" outlineLevel="1" x14ac:dyDescent="0.3">
      <c r="A739" s="19" t="s">
        <v>237</v>
      </c>
      <c r="B739" s="19" t="e">
        <f>'Contingent WMOs Assumptions'!B784</f>
        <v>#REF!</v>
      </c>
      <c r="C739" s="129">
        <v>0</v>
      </c>
      <c r="D739" s="129">
        <v>0</v>
      </c>
      <c r="E739" s="129">
        <v>0</v>
      </c>
      <c r="F739" s="129">
        <v>0</v>
      </c>
      <c r="G739" s="129">
        <v>0</v>
      </c>
      <c r="H739" s="140"/>
    </row>
    <row r="740" spans="1:8" hidden="1" outlineLevel="1" x14ac:dyDescent="0.3">
      <c r="A740" s="19" t="s">
        <v>237</v>
      </c>
      <c r="B740" s="19" t="e">
        <f>'Contingent WMOs Assumptions'!B785</f>
        <v>#REF!</v>
      </c>
      <c r="C740" s="129">
        <v>0</v>
      </c>
      <c r="D740" s="129">
        <v>0</v>
      </c>
      <c r="E740" s="129">
        <v>0</v>
      </c>
      <c r="F740" s="129">
        <v>0</v>
      </c>
      <c r="G740" s="129">
        <v>0</v>
      </c>
      <c r="H740" s="140"/>
    </row>
    <row r="741" spans="1:8" hidden="1" outlineLevel="1" x14ac:dyDescent="0.3">
      <c r="A741" s="19" t="s">
        <v>237</v>
      </c>
      <c r="B741" s="19" t="e">
        <f>'Contingent WMOs Assumptions'!B786</f>
        <v>#REF!</v>
      </c>
      <c r="C741" s="129">
        <v>0</v>
      </c>
      <c r="D741" s="129">
        <v>0</v>
      </c>
      <c r="E741" s="129">
        <v>0</v>
      </c>
      <c r="F741" s="129">
        <v>0</v>
      </c>
      <c r="G741" s="129">
        <v>0</v>
      </c>
      <c r="H741" s="140"/>
    </row>
    <row r="742" spans="1:8" hidden="1" outlineLevel="1" x14ac:dyDescent="0.3">
      <c r="A742" s="19" t="s">
        <v>237</v>
      </c>
      <c r="B742" s="19" t="e">
        <f>'Contingent WMOs Assumptions'!B787</f>
        <v>#REF!</v>
      </c>
      <c r="C742" s="129">
        <v>0</v>
      </c>
      <c r="D742" s="129">
        <v>0</v>
      </c>
      <c r="E742" s="129">
        <v>0</v>
      </c>
      <c r="F742" s="129">
        <v>0</v>
      </c>
      <c r="G742" s="129">
        <v>0</v>
      </c>
      <c r="H742" s="140"/>
    </row>
    <row r="743" spans="1:8" hidden="1" outlineLevel="1" x14ac:dyDescent="0.3">
      <c r="A743" s="19" t="s">
        <v>237</v>
      </c>
      <c r="B743" s="19" t="e">
        <f>'Contingent WMOs Assumptions'!B788</f>
        <v>#REF!</v>
      </c>
      <c r="C743" s="129">
        <v>0</v>
      </c>
      <c r="D743" s="129">
        <v>0</v>
      </c>
      <c r="E743" s="129">
        <v>0</v>
      </c>
      <c r="F743" s="129">
        <v>0</v>
      </c>
      <c r="G743" s="129">
        <v>0</v>
      </c>
      <c r="H743" s="140"/>
    </row>
    <row r="744" spans="1:8" collapsed="1" x14ac:dyDescent="0.3">
      <c r="A744" s="19"/>
      <c r="B744" s="19"/>
      <c r="C744" s="129">
        <v>0</v>
      </c>
      <c r="D744" s="129">
        <v>0</v>
      </c>
      <c r="E744" s="129">
        <v>0</v>
      </c>
      <c r="F744" s="129">
        <v>0</v>
      </c>
      <c r="G744" s="129">
        <v>0</v>
      </c>
      <c r="H744" s="140"/>
    </row>
    <row r="745" spans="1:8" x14ac:dyDescent="0.3">
      <c r="A745" s="21"/>
      <c r="B745" s="20" t="s">
        <v>204</v>
      </c>
      <c r="C745" s="165">
        <f>AVERAGE(C747:C789)</f>
        <v>2.3255813953488372E-2</v>
      </c>
      <c r="D745" s="165">
        <f t="shared" ref="D745:G745" si="12">AVERAGE(D747:D789)</f>
        <v>1.3953488372093023E-2</v>
      </c>
      <c r="E745" s="165">
        <f t="shared" si="12"/>
        <v>5.8139534883720929E-3</v>
      </c>
      <c r="F745" s="165">
        <f t="shared" si="12"/>
        <v>1.2790697674418606E-2</v>
      </c>
      <c r="G745" s="165">
        <f t="shared" si="12"/>
        <v>3.7209302325581395E-2</v>
      </c>
      <c r="H745" s="166"/>
    </row>
    <row r="746" spans="1:8" x14ac:dyDescent="0.3">
      <c r="A746" s="60" t="s">
        <v>0</v>
      </c>
      <c r="B746" s="60" t="s">
        <v>11</v>
      </c>
      <c r="C746" s="167" t="s">
        <v>29</v>
      </c>
      <c r="D746" s="167" t="s">
        <v>30</v>
      </c>
      <c r="E746" s="167" t="s">
        <v>31</v>
      </c>
      <c r="F746" s="167" t="s">
        <v>239</v>
      </c>
      <c r="G746" s="167" t="s">
        <v>32</v>
      </c>
      <c r="H746" s="167" t="s">
        <v>8</v>
      </c>
    </row>
    <row r="747" spans="1:8" hidden="1" outlineLevel="1" x14ac:dyDescent="0.3">
      <c r="A747" s="19" t="s">
        <v>238</v>
      </c>
      <c r="B747" s="19" t="e">
        <f>'Contractor Assumptions'!#REF!</f>
        <v>#REF!</v>
      </c>
      <c r="C747" s="129">
        <v>0</v>
      </c>
      <c r="D747" s="129">
        <v>0</v>
      </c>
      <c r="E747" s="129">
        <v>0</v>
      </c>
      <c r="F747" s="129">
        <v>0</v>
      </c>
      <c r="G747" s="129">
        <v>0</v>
      </c>
      <c r="H747" s="140"/>
    </row>
    <row r="748" spans="1:8" hidden="1" outlineLevel="1" x14ac:dyDescent="0.3">
      <c r="A748" s="19" t="s">
        <v>238</v>
      </c>
      <c r="B748" s="19" t="e">
        <f>'Contractor Assumptions'!#REF!</f>
        <v>#REF!</v>
      </c>
      <c r="C748" s="129">
        <v>0</v>
      </c>
      <c r="D748" s="129">
        <v>0</v>
      </c>
      <c r="E748" s="129">
        <v>0</v>
      </c>
      <c r="F748" s="129">
        <v>0</v>
      </c>
      <c r="G748" s="129">
        <v>0</v>
      </c>
      <c r="H748" s="140"/>
    </row>
    <row r="749" spans="1:8" hidden="1" outlineLevel="1" x14ac:dyDescent="0.3">
      <c r="A749" s="19" t="s">
        <v>238</v>
      </c>
      <c r="B749" s="19" t="e">
        <f>'Contractor Assumptions'!#REF!</f>
        <v>#REF!</v>
      </c>
      <c r="C749" s="129">
        <v>0</v>
      </c>
      <c r="D749" s="129">
        <v>0</v>
      </c>
      <c r="E749" s="129">
        <v>0</v>
      </c>
      <c r="F749" s="129">
        <v>0</v>
      </c>
      <c r="G749" s="129">
        <v>0</v>
      </c>
      <c r="H749" s="140"/>
    </row>
    <row r="750" spans="1:8" hidden="1" outlineLevel="1" x14ac:dyDescent="0.3">
      <c r="A750" s="19" t="s">
        <v>238</v>
      </c>
      <c r="B750" s="19" t="e">
        <f>'Contractor Assumptions'!#REF!</f>
        <v>#REF!</v>
      </c>
      <c r="C750" s="129">
        <v>0</v>
      </c>
      <c r="D750" s="129">
        <v>0</v>
      </c>
      <c r="E750" s="129">
        <v>0</v>
      </c>
      <c r="F750" s="129">
        <v>0</v>
      </c>
      <c r="G750" s="129">
        <v>0</v>
      </c>
      <c r="H750" s="140"/>
    </row>
    <row r="751" spans="1:8" hidden="1" outlineLevel="1" x14ac:dyDescent="0.3">
      <c r="A751" s="19" t="s">
        <v>238</v>
      </c>
      <c r="B751" s="19" t="e">
        <f>'Contractor Assumptions'!#REF!</f>
        <v>#REF!</v>
      </c>
      <c r="C751" s="129">
        <v>0</v>
      </c>
      <c r="D751" s="129">
        <v>0</v>
      </c>
      <c r="E751" s="129">
        <v>0</v>
      </c>
      <c r="F751" s="129">
        <v>0</v>
      </c>
      <c r="G751" s="129">
        <v>0</v>
      </c>
      <c r="H751" s="140"/>
    </row>
    <row r="752" spans="1:8" hidden="1" outlineLevel="1" x14ac:dyDescent="0.3">
      <c r="A752" s="19" t="s">
        <v>238</v>
      </c>
      <c r="B752" s="19" t="e">
        <f>'Contractor Assumptions'!#REF!</f>
        <v>#REF!</v>
      </c>
      <c r="C752" s="129">
        <v>0</v>
      </c>
      <c r="D752" s="129">
        <v>0</v>
      </c>
      <c r="E752" s="129">
        <v>0</v>
      </c>
      <c r="F752" s="129">
        <v>0</v>
      </c>
      <c r="G752" s="129">
        <v>0</v>
      </c>
      <c r="H752" s="140"/>
    </row>
    <row r="753" spans="1:8" hidden="1" outlineLevel="1" x14ac:dyDescent="0.3">
      <c r="A753" s="19" t="s">
        <v>238</v>
      </c>
      <c r="B753" s="19" t="e">
        <f>'Contractor Assumptions'!#REF!</f>
        <v>#REF!</v>
      </c>
      <c r="C753" s="129">
        <v>0</v>
      </c>
      <c r="D753" s="129">
        <v>0</v>
      </c>
      <c r="E753" s="129">
        <v>0</v>
      </c>
      <c r="F753" s="129">
        <v>0</v>
      </c>
      <c r="G753" s="129">
        <v>0</v>
      </c>
      <c r="H753" s="140"/>
    </row>
    <row r="754" spans="1:8" hidden="1" outlineLevel="1" x14ac:dyDescent="0.3">
      <c r="A754" s="19" t="s">
        <v>238</v>
      </c>
      <c r="B754" s="19" t="e">
        <f>'Contractor Assumptions'!#REF!</f>
        <v>#REF!</v>
      </c>
      <c r="C754" s="129">
        <v>0</v>
      </c>
      <c r="D754" s="129">
        <v>0</v>
      </c>
      <c r="E754" s="129">
        <v>0</v>
      </c>
      <c r="F754" s="129">
        <v>0</v>
      </c>
      <c r="G754" s="129">
        <v>0</v>
      </c>
      <c r="H754" s="140"/>
    </row>
    <row r="755" spans="1:8" hidden="1" outlineLevel="1" x14ac:dyDescent="0.3">
      <c r="A755" s="19" t="s">
        <v>238</v>
      </c>
      <c r="B755" s="19" t="e">
        <f>'Contractor Assumptions'!#REF!</f>
        <v>#REF!</v>
      </c>
      <c r="C755" s="129">
        <v>0</v>
      </c>
      <c r="D755" s="129">
        <v>0</v>
      </c>
      <c r="E755" s="129">
        <v>0</v>
      </c>
      <c r="F755" s="129">
        <v>0</v>
      </c>
      <c r="G755" s="129">
        <v>0</v>
      </c>
      <c r="H755" s="140"/>
    </row>
    <row r="756" spans="1:8" hidden="1" outlineLevel="1" x14ac:dyDescent="0.3">
      <c r="A756" s="19" t="s">
        <v>238</v>
      </c>
      <c r="B756" s="19" t="e">
        <f>'Contractor Assumptions'!#REF!</f>
        <v>#REF!</v>
      </c>
      <c r="C756" s="129">
        <v>0</v>
      </c>
      <c r="D756" s="129">
        <v>0</v>
      </c>
      <c r="E756" s="129">
        <v>0</v>
      </c>
      <c r="F756" s="129">
        <v>0</v>
      </c>
      <c r="G756" s="129">
        <v>0</v>
      </c>
      <c r="H756" s="140"/>
    </row>
    <row r="757" spans="1:8" hidden="1" outlineLevel="1" x14ac:dyDescent="0.3">
      <c r="A757" s="19" t="s">
        <v>238</v>
      </c>
      <c r="B757" s="19" t="e">
        <f>'Contractor Assumptions'!#REF!</f>
        <v>#REF!</v>
      </c>
      <c r="C757" s="129">
        <v>0</v>
      </c>
      <c r="D757" s="129">
        <v>0</v>
      </c>
      <c r="E757" s="129">
        <v>0</v>
      </c>
      <c r="F757" s="129">
        <v>0</v>
      </c>
      <c r="G757" s="129">
        <v>0</v>
      </c>
      <c r="H757" s="140"/>
    </row>
    <row r="758" spans="1:8" hidden="1" outlineLevel="1" x14ac:dyDescent="0.3">
      <c r="A758" s="19" t="s">
        <v>238</v>
      </c>
      <c r="B758" s="19" t="e">
        <f>'Contractor Assumptions'!#REF!</f>
        <v>#REF!</v>
      </c>
      <c r="C758" s="129">
        <v>0</v>
      </c>
      <c r="D758" s="129">
        <v>0</v>
      </c>
      <c r="E758" s="129">
        <v>0</v>
      </c>
      <c r="F758" s="129">
        <v>0</v>
      </c>
      <c r="G758" s="129">
        <v>0</v>
      </c>
      <c r="H758" s="140"/>
    </row>
    <row r="759" spans="1:8" hidden="1" outlineLevel="1" x14ac:dyDescent="0.3">
      <c r="A759" s="19" t="s">
        <v>238</v>
      </c>
      <c r="B759" s="19" t="e">
        <f>'Contractor Assumptions'!#REF!</f>
        <v>#REF!</v>
      </c>
      <c r="C759" s="129">
        <v>0</v>
      </c>
      <c r="D759" s="129">
        <v>0</v>
      </c>
      <c r="E759" s="129">
        <v>0</v>
      </c>
      <c r="F759" s="129">
        <v>0</v>
      </c>
      <c r="G759" s="129">
        <v>0</v>
      </c>
      <c r="H759" s="140"/>
    </row>
    <row r="760" spans="1:8" hidden="1" outlineLevel="1" x14ac:dyDescent="0.3">
      <c r="A760" s="19" t="s">
        <v>238</v>
      </c>
      <c r="B760" s="19" t="e">
        <f>'Contractor Assumptions'!#REF!</f>
        <v>#REF!</v>
      </c>
      <c r="C760" s="129">
        <v>0</v>
      </c>
      <c r="D760" s="129">
        <v>0</v>
      </c>
      <c r="E760" s="129">
        <v>0</v>
      </c>
      <c r="F760" s="129">
        <v>0</v>
      </c>
      <c r="G760" s="129">
        <v>0</v>
      </c>
      <c r="H760" s="140"/>
    </row>
    <row r="761" spans="1:8" hidden="1" outlineLevel="1" x14ac:dyDescent="0.3">
      <c r="A761" s="19" t="s">
        <v>238</v>
      </c>
      <c r="B761" s="19" t="e">
        <f>'Contractor Assumptions'!#REF!</f>
        <v>#REF!</v>
      </c>
      <c r="C761" s="129">
        <v>0</v>
      </c>
      <c r="D761" s="129">
        <v>0</v>
      </c>
      <c r="E761" s="129">
        <v>0</v>
      </c>
      <c r="F761" s="129">
        <v>0</v>
      </c>
      <c r="G761" s="129">
        <v>0</v>
      </c>
      <c r="H761" s="140"/>
    </row>
    <row r="762" spans="1:8" hidden="1" outlineLevel="1" x14ac:dyDescent="0.3">
      <c r="A762" s="19" t="s">
        <v>238</v>
      </c>
      <c r="B762" s="19" t="e">
        <f>'Contractor Assumptions'!#REF!</f>
        <v>#REF!</v>
      </c>
      <c r="C762" s="129">
        <v>0</v>
      </c>
      <c r="D762" s="129">
        <v>0</v>
      </c>
      <c r="E762" s="129">
        <v>0</v>
      </c>
      <c r="F762" s="129">
        <v>0</v>
      </c>
      <c r="G762" s="129">
        <v>0</v>
      </c>
      <c r="H762" s="140"/>
    </row>
    <row r="763" spans="1:8" hidden="1" outlineLevel="1" x14ac:dyDescent="0.3">
      <c r="A763" s="19" t="s">
        <v>238</v>
      </c>
      <c r="B763" s="19" t="e">
        <f>'Contractor Assumptions'!#REF!</f>
        <v>#REF!</v>
      </c>
      <c r="C763" s="129">
        <v>0</v>
      </c>
      <c r="D763" s="129">
        <v>0</v>
      </c>
      <c r="E763" s="129">
        <v>0</v>
      </c>
      <c r="F763" s="129">
        <v>0</v>
      </c>
      <c r="G763" s="129">
        <v>0</v>
      </c>
      <c r="H763" s="140"/>
    </row>
    <row r="764" spans="1:8" hidden="1" outlineLevel="1" x14ac:dyDescent="0.3">
      <c r="A764" s="19" t="s">
        <v>238</v>
      </c>
      <c r="B764" s="19" t="e">
        <f>'Contractor Assumptions'!#REF!</f>
        <v>#REF!</v>
      </c>
      <c r="C764" s="129">
        <v>0</v>
      </c>
      <c r="D764" s="129">
        <v>0</v>
      </c>
      <c r="E764" s="129">
        <v>0</v>
      </c>
      <c r="F764" s="129">
        <v>0</v>
      </c>
      <c r="G764" s="129">
        <v>0</v>
      </c>
      <c r="H764" s="140"/>
    </row>
    <row r="765" spans="1:8" hidden="1" outlineLevel="1" x14ac:dyDescent="0.3">
      <c r="A765" s="19" t="s">
        <v>238</v>
      </c>
      <c r="B765" s="19" t="e">
        <f>'Contractor Assumptions'!#REF!</f>
        <v>#REF!</v>
      </c>
      <c r="C765" s="129">
        <v>0</v>
      </c>
      <c r="D765" s="129">
        <v>0</v>
      </c>
      <c r="E765" s="129">
        <v>0</v>
      </c>
      <c r="F765" s="129">
        <v>0</v>
      </c>
      <c r="G765" s="129">
        <v>0</v>
      </c>
      <c r="H765" s="140"/>
    </row>
    <row r="766" spans="1:8" hidden="1" outlineLevel="1" x14ac:dyDescent="0.3">
      <c r="A766" s="19" t="s">
        <v>238</v>
      </c>
      <c r="B766" s="19" t="e">
        <f>'Contractor Assumptions'!#REF!</f>
        <v>#REF!</v>
      </c>
      <c r="C766" s="129">
        <v>0</v>
      </c>
      <c r="D766" s="129">
        <v>0</v>
      </c>
      <c r="E766" s="129">
        <v>0</v>
      </c>
      <c r="F766" s="129">
        <v>0</v>
      </c>
      <c r="G766" s="129">
        <v>0</v>
      </c>
      <c r="H766" s="140"/>
    </row>
    <row r="767" spans="1:8" hidden="1" outlineLevel="1" x14ac:dyDescent="0.3">
      <c r="A767" s="19" t="s">
        <v>238</v>
      </c>
      <c r="B767" s="19" t="e">
        <f>'Contractor Assumptions'!#REF!</f>
        <v>#REF!</v>
      </c>
      <c r="C767" s="129">
        <v>0</v>
      </c>
      <c r="D767" s="129">
        <v>0</v>
      </c>
      <c r="E767" s="129">
        <v>0</v>
      </c>
      <c r="F767" s="129">
        <v>0</v>
      </c>
      <c r="G767" s="129">
        <v>0</v>
      </c>
      <c r="H767" s="140"/>
    </row>
    <row r="768" spans="1:8" hidden="1" outlineLevel="1" x14ac:dyDescent="0.3">
      <c r="A768" s="19" t="s">
        <v>238</v>
      </c>
      <c r="B768" s="19" t="e">
        <f>'Contractor Assumptions'!#REF!</f>
        <v>#REF!</v>
      </c>
      <c r="C768" s="129">
        <v>0</v>
      </c>
      <c r="D768" s="129">
        <v>0</v>
      </c>
      <c r="E768" s="129">
        <v>0</v>
      </c>
      <c r="F768" s="129">
        <v>0</v>
      </c>
      <c r="G768" s="129">
        <v>0</v>
      </c>
      <c r="H768" s="140"/>
    </row>
    <row r="769" spans="1:8" hidden="1" outlineLevel="1" x14ac:dyDescent="0.3">
      <c r="A769" s="19" t="s">
        <v>238</v>
      </c>
      <c r="B769" s="19" t="e">
        <f>'Contractor Assumptions'!#REF!</f>
        <v>#REF!</v>
      </c>
      <c r="C769" s="129">
        <v>0</v>
      </c>
      <c r="D769" s="129">
        <v>0</v>
      </c>
      <c r="E769" s="129">
        <v>0</v>
      </c>
      <c r="F769" s="129">
        <v>0</v>
      </c>
      <c r="G769" s="129">
        <v>0</v>
      </c>
      <c r="H769" s="140"/>
    </row>
    <row r="770" spans="1:8" hidden="1" outlineLevel="1" x14ac:dyDescent="0.3">
      <c r="A770" s="19" t="s">
        <v>238</v>
      </c>
      <c r="B770" s="19" t="e">
        <f>'Contractor Assumptions'!#REF!</f>
        <v>#REF!</v>
      </c>
      <c r="C770" s="129">
        <v>0</v>
      </c>
      <c r="D770" s="129">
        <v>0</v>
      </c>
      <c r="E770" s="129">
        <v>0</v>
      </c>
      <c r="F770" s="129">
        <v>0</v>
      </c>
      <c r="G770" s="129">
        <v>0</v>
      </c>
      <c r="H770" s="140"/>
    </row>
    <row r="771" spans="1:8" hidden="1" outlineLevel="1" x14ac:dyDescent="0.3">
      <c r="A771" s="19" t="s">
        <v>238</v>
      </c>
      <c r="B771" s="19" t="e">
        <f>'Contractor Assumptions'!#REF!</f>
        <v>#REF!</v>
      </c>
      <c r="C771" s="129">
        <v>0</v>
      </c>
      <c r="D771" s="129">
        <v>0</v>
      </c>
      <c r="E771" s="129">
        <v>0</v>
      </c>
      <c r="F771" s="129">
        <v>0</v>
      </c>
      <c r="G771" s="129">
        <v>0</v>
      </c>
      <c r="H771" s="140"/>
    </row>
    <row r="772" spans="1:8" hidden="1" outlineLevel="1" x14ac:dyDescent="0.3">
      <c r="A772" s="19" t="s">
        <v>238</v>
      </c>
      <c r="B772" s="19" t="e">
        <f>'Contractor Assumptions'!#REF!</f>
        <v>#REF!</v>
      </c>
      <c r="C772" s="129">
        <v>0</v>
      </c>
      <c r="D772" s="129">
        <v>0</v>
      </c>
      <c r="E772" s="129">
        <v>0</v>
      </c>
      <c r="F772" s="129">
        <v>0</v>
      </c>
      <c r="G772" s="129">
        <v>0</v>
      </c>
      <c r="H772" s="140"/>
    </row>
    <row r="773" spans="1:8" hidden="1" outlineLevel="1" x14ac:dyDescent="0.3">
      <c r="A773" s="19" t="s">
        <v>238</v>
      </c>
      <c r="B773" s="19" t="e">
        <f>'Contractor Assumptions'!#REF!</f>
        <v>#REF!</v>
      </c>
      <c r="C773" s="129">
        <v>0</v>
      </c>
      <c r="D773" s="129">
        <v>0</v>
      </c>
      <c r="E773" s="129">
        <v>0</v>
      </c>
      <c r="F773" s="129">
        <v>0</v>
      </c>
      <c r="G773" s="129">
        <v>0</v>
      </c>
      <c r="H773" s="140"/>
    </row>
    <row r="774" spans="1:8" hidden="1" outlineLevel="1" x14ac:dyDescent="0.3">
      <c r="A774" s="19" t="s">
        <v>238</v>
      </c>
      <c r="B774" s="19" t="e">
        <f>'Contractor Assumptions'!#REF!</f>
        <v>#REF!</v>
      </c>
      <c r="C774" s="129">
        <v>0</v>
      </c>
      <c r="D774" s="129">
        <v>0</v>
      </c>
      <c r="E774" s="129">
        <v>0</v>
      </c>
      <c r="F774" s="129">
        <v>0</v>
      </c>
      <c r="G774" s="129">
        <v>0</v>
      </c>
      <c r="H774" s="140"/>
    </row>
    <row r="775" spans="1:8" hidden="1" outlineLevel="1" x14ac:dyDescent="0.3">
      <c r="A775" s="19" t="s">
        <v>238</v>
      </c>
      <c r="B775" s="19" t="e">
        <f>'Contractor Assumptions'!#REF!</f>
        <v>#REF!</v>
      </c>
      <c r="C775" s="129">
        <v>0</v>
      </c>
      <c r="D775" s="129">
        <v>0</v>
      </c>
      <c r="E775" s="129">
        <v>0</v>
      </c>
      <c r="F775" s="129">
        <v>0</v>
      </c>
      <c r="G775" s="129">
        <v>0</v>
      </c>
      <c r="H775" s="140"/>
    </row>
    <row r="776" spans="1:8" hidden="1" outlineLevel="1" x14ac:dyDescent="0.3">
      <c r="A776" s="19" t="s">
        <v>238</v>
      </c>
      <c r="B776" s="19" t="e">
        <f>'Contractor Assumptions'!#REF!</f>
        <v>#REF!</v>
      </c>
      <c r="C776" s="129">
        <v>0</v>
      </c>
      <c r="D776" s="129">
        <v>0</v>
      </c>
      <c r="E776" s="129">
        <v>0</v>
      </c>
      <c r="F776" s="129">
        <v>0</v>
      </c>
      <c r="G776" s="129">
        <v>0</v>
      </c>
      <c r="H776" s="140"/>
    </row>
    <row r="777" spans="1:8" hidden="1" outlineLevel="1" x14ac:dyDescent="0.3">
      <c r="A777" s="19" t="s">
        <v>238</v>
      </c>
      <c r="B777" s="19" t="e">
        <f>'Contractor Assumptions'!#REF!</f>
        <v>#REF!</v>
      </c>
      <c r="C777" s="129">
        <v>0</v>
      </c>
      <c r="D777" s="129">
        <v>0</v>
      </c>
      <c r="E777" s="129">
        <v>0</v>
      </c>
      <c r="F777" s="129">
        <v>0</v>
      </c>
      <c r="G777" s="129">
        <v>0</v>
      </c>
      <c r="H777" s="140"/>
    </row>
    <row r="778" spans="1:8" hidden="1" outlineLevel="1" x14ac:dyDescent="0.3">
      <c r="A778" s="19" t="s">
        <v>238</v>
      </c>
      <c r="B778" s="19" t="e">
        <f>'Contractor Assumptions'!#REF!</f>
        <v>#REF!</v>
      </c>
      <c r="C778" s="129">
        <v>0</v>
      </c>
      <c r="D778" s="129">
        <v>0</v>
      </c>
      <c r="E778" s="129">
        <v>0</v>
      </c>
      <c r="F778" s="129">
        <v>0</v>
      </c>
      <c r="G778" s="129">
        <v>0</v>
      </c>
      <c r="H778" s="140"/>
    </row>
    <row r="779" spans="1:8" hidden="1" outlineLevel="1" x14ac:dyDescent="0.3">
      <c r="A779" s="19" t="s">
        <v>238</v>
      </c>
      <c r="B779" s="19" t="e">
        <f>'Contractor Assumptions'!#REF!</f>
        <v>#REF!</v>
      </c>
      <c r="C779" s="129">
        <v>0</v>
      </c>
      <c r="D779" s="129">
        <v>0</v>
      </c>
      <c r="E779" s="129">
        <v>0</v>
      </c>
      <c r="F779" s="129">
        <v>0</v>
      </c>
      <c r="G779" s="129">
        <v>0</v>
      </c>
      <c r="H779" s="140"/>
    </row>
    <row r="780" spans="1:8" hidden="1" outlineLevel="1" x14ac:dyDescent="0.3">
      <c r="A780" s="19" t="s">
        <v>238</v>
      </c>
      <c r="B780" s="19" t="e">
        <f>'Contractor Assumptions'!#REF!</f>
        <v>#REF!</v>
      </c>
      <c r="C780" s="129">
        <v>0</v>
      </c>
      <c r="D780" s="129">
        <v>0</v>
      </c>
      <c r="E780" s="129">
        <v>0</v>
      </c>
      <c r="F780" s="129">
        <v>0</v>
      </c>
      <c r="G780" s="129">
        <v>0</v>
      </c>
      <c r="H780" s="140"/>
    </row>
    <row r="781" spans="1:8" hidden="1" outlineLevel="1" x14ac:dyDescent="0.3">
      <c r="A781" s="19" t="s">
        <v>238</v>
      </c>
      <c r="B781" s="19" t="e">
        <f>'Contractor Assumptions'!#REF!</f>
        <v>#REF!</v>
      </c>
      <c r="C781" s="129">
        <v>0</v>
      </c>
      <c r="D781" s="129">
        <v>0</v>
      </c>
      <c r="E781" s="129">
        <v>0</v>
      </c>
      <c r="F781" s="129">
        <v>0</v>
      </c>
      <c r="G781" s="129">
        <v>0</v>
      </c>
      <c r="H781" s="140"/>
    </row>
    <row r="782" spans="1:8" hidden="1" outlineLevel="1" x14ac:dyDescent="0.3">
      <c r="A782" s="19" t="s">
        <v>238</v>
      </c>
      <c r="B782" s="19" t="e">
        <f>'Contractor Assumptions'!#REF!</f>
        <v>#REF!</v>
      </c>
      <c r="C782" s="129">
        <v>0</v>
      </c>
      <c r="D782" s="129">
        <v>0</v>
      </c>
      <c r="E782" s="129">
        <v>0</v>
      </c>
      <c r="F782" s="129">
        <v>0</v>
      </c>
      <c r="G782" s="129">
        <v>0</v>
      </c>
      <c r="H782" s="140"/>
    </row>
    <row r="783" spans="1:8" hidden="1" outlineLevel="1" x14ac:dyDescent="0.3">
      <c r="A783" s="19" t="s">
        <v>238</v>
      </c>
      <c r="B783" s="19" t="str">
        <f>'Contractor Assumptions'!B6</f>
        <v>Metropolitan Water District of Southern California</v>
      </c>
      <c r="C783" s="129">
        <v>1</v>
      </c>
      <c r="D783" s="129">
        <v>0.6</v>
      </c>
      <c r="E783" s="129">
        <v>0.25</v>
      </c>
      <c r="F783" s="129">
        <v>0.55000000000000004</v>
      </c>
      <c r="G783" s="129">
        <v>1.6</v>
      </c>
      <c r="H783" s="140"/>
    </row>
    <row r="784" spans="1:8" hidden="1" outlineLevel="1" x14ac:dyDescent="0.3">
      <c r="A784" s="19" t="s">
        <v>238</v>
      </c>
      <c r="B784" s="19" t="e">
        <f>'Contractor Assumptions'!#REF!</f>
        <v>#REF!</v>
      </c>
      <c r="C784" s="129">
        <v>0</v>
      </c>
      <c r="D784" s="129">
        <v>0</v>
      </c>
      <c r="E784" s="129">
        <v>0</v>
      </c>
      <c r="F784" s="129">
        <v>0</v>
      </c>
      <c r="G784" s="129">
        <v>0</v>
      </c>
      <c r="H784" s="140"/>
    </row>
    <row r="785" spans="1:9" hidden="1" outlineLevel="1" x14ac:dyDescent="0.3">
      <c r="A785" s="19" t="s">
        <v>238</v>
      </c>
      <c r="B785" s="19" t="e">
        <f>'Contractor Assumptions'!#REF!</f>
        <v>#REF!</v>
      </c>
      <c r="C785" s="129">
        <v>0</v>
      </c>
      <c r="D785" s="129">
        <v>0</v>
      </c>
      <c r="E785" s="129">
        <v>0</v>
      </c>
      <c r="F785" s="129">
        <v>0</v>
      </c>
      <c r="G785" s="129">
        <v>0</v>
      </c>
      <c r="H785" s="140"/>
    </row>
    <row r="786" spans="1:9" hidden="1" outlineLevel="1" x14ac:dyDescent="0.3">
      <c r="A786" s="19" t="s">
        <v>238</v>
      </c>
      <c r="B786" s="19" t="e">
        <f>'Contractor Assumptions'!#REF!</f>
        <v>#REF!</v>
      </c>
      <c r="C786" s="129">
        <v>0</v>
      </c>
      <c r="D786" s="129">
        <v>0</v>
      </c>
      <c r="E786" s="129">
        <v>0</v>
      </c>
      <c r="F786" s="129">
        <v>0</v>
      </c>
      <c r="G786" s="129">
        <v>0</v>
      </c>
      <c r="H786" s="140"/>
    </row>
    <row r="787" spans="1:9" hidden="1" outlineLevel="1" x14ac:dyDescent="0.3">
      <c r="A787" s="19" t="s">
        <v>238</v>
      </c>
      <c r="B787" s="19" t="e">
        <f>'Contractor Assumptions'!#REF!</f>
        <v>#REF!</v>
      </c>
      <c r="C787" s="129">
        <v>0</v>
      </c>
      <c r="D787" s="129">
        <v>0</v>
      </c>
      <c r="E787" s="129">
        <v>0</v>
      </c>
      <c r="F787" s="129">
        <v>0</v>
      </c>
      <c r="G787" s="129">
        <v>0</v>
      </c>
      <c r="H787" s="140"/>
    </row>
    <row r="788" spans="1:9" hidden="1" outlineLevel="1" x14ac:dyDescent="0.3">
      <c r="A788" s="19" t="s">
        <v>238</v>
      </c>
      <c r="B788" s="19" t="e">
        <f>'Contractor Assumptions'!#REF!</f>
        <v>#REF!</v>
      </c>
      <c r="C788" s="129">
        <v>0</v>
      </c>
      <c r="D788" s="129">
        <v>0</v>
      </c>
      <c r="E788" s="129">
        <v>0</v>
      </c>
      <c r="F788" s="129">
        <v>0</v>
      </c>
      <c r="G788" s="129">
        <v>0</v>
      </c>
      <c r="H788" s="140"/>
    </row>
    <row r="789" spans="1:9" hidden="1" outlineLevel="1" x14ac:dyDescent="0.3">
      <c r="A789" s="19" t="s">
        <v>238</v>
      </c>
      <c r="B789" s="19" t="e">
        <f>'Contractor Assumptions'!#REF!</f>
        <v>#REF!</v>
      </c>
      <c r="C789" s="129">
        <v>0</v>
      </c>
      <c r="D789" s="129">
        <v>0</v>
      </c>
      <c r="E789" s="129">
        <v>0</v>
      </c>
      <c r="F789" s="129">
        <v>0</v>
      </c>
      <c r="G789" s="129">
        <v>0</v>
      </c>
      <c r="H789" s="140"/>
    </row>
    <row r="790" spans="1:9" collapsed="1" x14ac:dyDescent="0.3">
      <c r="A790" s="19"/>
      <c r="B790" s="19"/>
      <c r="C790" s="19"/>
      <c r="D790" s="19"/>
      <c r="E790" s="19"/>
      <c r="F790" s="19"/>
      <c r="G790" s="19"/>
      <c r="H790" s="19"/>
    </row>
    <row r="791" spans="1:9" x14ac:dyDescent="0.3">
      <c r="A791" s="19"/>
      <c r="B791" s="196" t="s">
        <v>131</v>
      </c>
      <c r="C791" s="23">
        <f>AVERAGE(C793:C834)</f>
        <v>0</v>
      </c>
      <c r="D791" s="23">
        <f>AVERAGE(D793:D834)</f>
        <v>0</v>
      </c>
      <c r="E791" s="23">
        <f>AVERAGE(E793:E834)</f>
        <v>0</v>
      </c>
      <c r="F791" s="23">
        <f>AVERAGE(F793:F834)</f>
        <v>0</v>
      </c>
      <c r="G791" s="23">
        <f>AVERAGE(G793:G834)</f>
        <v>1.1904761904761905</v>
      </c>
      <c r="H791" s="197"/>
      <c r="I791" s="194"/>
    </row>
    <row r="792" spans="1:9" x14ac:dyDescent="0.3">
      <c r="A792" s="60" t="s">
        <v>0</v>
      </c>
      <c r="B792" s="60" t="s">
        <v>11</v>
      </c>
      <c r="C792" s="61">
        <v>2025</v>
      </c>
      <c r="D792" s="61">
        <v>2030</v>
      </c>
      <c r="E792" s="61">
        <v>2035</v>
      </c>
      <c r="F792" s="61">
        <v>2040</v>
      </c>
      <c r="G792" s="61">
        <v>2045</v>
      </c>
      <c r="H792" s="61" t="s">
        <v>8</v>
      </c>
    </row>
    <row r="793" spans="1:9" hidden="1" outlineLevel="1" x14ac:dyDescent="0.3">
      <c r="A793" s="19" t="s">
        <v>240</v>
      </c>
      <c r="B793" s="19" t="e">
        <f>B53</f>
        <v>#REF!</v>
      </c>
      <c r="C793" s="129">
        <v>0</v>
      </c>
      <c r="D793" s="129">
        <v>0</v>
      </c>
      <c r="E793" s="129">
        <v>0</v>
      </c>
      <c r="F793" s="129">
        <v>0</v>
      </c>
      <c r="G793" s="129">
        <v>0</v>
      </c>
      <c r="H793" s="140"/>
    </row>
    <row r="794" spans="1:9" hidden="1" outlineLevel="1" x14ac:dyDescent="0.3">
      <c r="A794" s="19" t="s">
        <v>240</v>
      </c>
      <c r="B794" s="19" t="e">
        <f t="shared" ref="B794:B834" si="13">B55</f>
        <v>#REF!</v>
      </c>
      <c r="C794" s="129">
        <v>0</v>
      </c>
      <c r="D794" s="129">
        <v>0</v>
      </c>
      <c r="E794" s="129">
        <v>0</v>
      </c>
      <c r="F794" s="129">
        <v>0</v>
      </c>
      <c r="G794" s="129">
        <v>0</v>
      </c>
      <c r="H794" s="140"/>
    </row>
    <row r="795" spans="1:9" hidden="1" outlineLevel="1" x14ac:dyDescent="0.3">
      <c r="A795" s="19" t="s">
        <v>240</v>
      </c>
      <c r="B795" s="19" t="e">
        <f t="shared" si="13"/>
        <v>#REF!</v>
      </c>
      <c r="C795" s="129">
        <v>0</v>
      </c>
      <c r="D795" s="129">
        <v>0</v>
      </c>
      <c r="E795" s="129">
        <v>0</v>
      </c>
      <c r="F795" s="129">
        <v>0</v>
      </c>
      <c r="G795" s="129">
        <v>0</v>
      </c>
      <c r="H795" s="140"/>
    </row>
    <row r="796" spans="1:9" hidden="1" outlineLevel="1" x14ac:dyDescent="0.3">
      <c r="A796" s="19" t="s">
        <v>240</v>
      </c>
      <c r="B796" s="19" t="e">
        <f t="shared" si="13"/>
        <v>#REF!</v>
      </c>
      <c r="C796" s="129">
        <v>0</v>
      </c>
      <c r="D796" s="129">
        <v>0</v>
      </c>
      <c r="E796" s="129">
        <v>0</v>
      </c>
      <c r="F796" s="129">
        <v>0</v>
      </c>
      <c r="G796" s="129">
        <v>0</v>
      </c>
      <c r="H796" s="140"/>
    </row>
    <row r="797" spans="1:9" hidden="1" outlineLevel="1" x14ac:dyDescent="0.3">
      <c r="A797" s="19" t="s">
        <v>240</v>
      </c>
      <c r="B797" s="19" t="e">
        <f t="shared" si="13"/>
        <v>#REF!</v>
      </c>
      <c r="C797" s="129">
        <v>0</v>
      </c>
      <c r="D797" s="129">
        <v>0</v>
      </c>
      <c r="E797" s="129">
        <v>0</v>
      </c>
      <c r="F797" s="129">
        <v>0</v>
      </c>
      <c r="G797" s="129">
        <v>0</v>
      </c>
      <c r="H797" s="140"/>
    </row>
    <row r="798" spans="1:9" hidden="1" outlineLevel="1" x14ac:dyDescent="0.3">
      <c r="A798" s="19" t="s">
        <v>240</v>
      </c>
      <c r="B798" s="19" t="e">
        <f t="shared" si="13"/>
        <v>#REF!</v>
      </c>
      <c r="C798" s="129">
        <v>0</v>
      </c>
      <c r="D798" s="129">
        <v>0</v>
      </c>
      <c r="E798" s="129">
        <v>0</v>
      </c>
      <c r="F798" s="129">
        <v>0</v>
      </c>
      <c r="G798" s="129">
        <v>0</v>
      </c>
      <c r="H798" s="140"/>
    </row>
    <row r="799" spans="1:9" hidden="1" outlineLevel="1" x14ac:dyDescent="0.3">
      <c r="A799" s="19" t="s">
        <v>240</v>
      </c>
      <c r="B799" s="19" t="e">
        <f t="shared" si="13"/>
        <v>#REF!</v>
      </c>
      <c r="C799" s="129">
        <v>0</v>
      </c>
      <c r="D799" s="129">
        <v>0</v>
      </c>
      <c r="E799" s="129">
        <v>0</v>
      </c>
      <c r="F799" s="129">
        <v>0</v>
      </c>
      <c r="G799" s="129">
        <v>0</v>
      </c>
      <c r="H799" s="140"/>
    </row>
    <row r="800" spans="1:9" hidden="1" outlineLevel="1" x14ac:dyDescent="0.3">
      <c r="A800" s="19" t="s">
        <v>240</v>
      </c>
      <c r="B800" s="19" t="e">
        <f t="shared" si="13"/>
        <v>#REF!</v>
      </c>
      <c r="C800" s="129">
        <v>0</v>
      </c>
      <c r="D800" s="129">
        <v>0</v>
      </c>
      <c r="E800" s="129">
        <v>0</v>
      </c>
      <c r="F800" s="129">
        <v>0</v>
      </c>
      <c r="G800" s="129">
        <v>0</v>
      </c>
      <c r="H800" s="140"/>
    </row>
    <row r="801" spans="1:8" hidden="1" outlineLevel="1" x14ac:dyDescent="0.3">
      <c r="A801" s="19" t="s">
        <v>240</v>
      </c>
      <c r="B801" s="19" t="e">
        <f t="shared" si="13"/>
        <v>#REF!</v>
      </c>
      <c r="C801" s="129">
        <v>0</v>
      </c>
      <c r="D801" s="129">
        <v>0</v>
      </c>
      <c r="E801" s="129">
        <v>0</v>
      </c>
      <c r="F801" s="129">
        <v>0</v>
      </c>
      <c r="G801" s="129">
        <v>0</v>
      </c>
      <c r="H801" s="140"/>
    </row>
    <row r="802" spans="1:8" hidden="1" outlineLevel="1" x14ac:dyDescent="0.3">
      <c r="A802" s="19" t="s">
        <v>240</v>
      </c>
      <c r="B802" s="19" t="e">
        <f t="shared" si="13"/>
        <v>#REF!</v>
      </c>
      <c r="C802" s="129">
        <v>0</v>
      </c>
      <c r="D802" s="129">
        <v>0</v>
      </c>
      <c r="E802" s="129">
        <v>0</v>
      </c>
      <c r="F802" s="129">
        <v>0</v>
      </c>
      <c r="G802" s="129">
        <v>0</v>
      </c>
      <c r="H802" s="140"/>
    </row>
    <row r="803" spans="1:8" hidden="1" outlineLevel="1" x14ac:dyDescent="0.3">
      <c r="A803" s="19" t="s">
        <v>240</v>
      </c>
      <c r="B803" s="19" t="e">
        <f t="shared" si="13"/>
        <v>#REF!</v>
      </c>
      <c r="C803" s="129">
        <v>0</v>
      </c>
      <c r="D803" s="129">
        <v>0</v>
      </c>
      <c r="E803" s="129">
        <v>0</v>
      </c>
      <c r="F803" s="129">
        <v>0</v>
      </c>
      <c r="G803" s="129">
        <v>0</v>
      </c>
      <c r="H803" s="140"/>
    </row>
    <row r="804" spans="1:8" hidden="1" outlineLevel="1" x14ac:dyDescent="0.3">
      <c r="A804" s="19" t="s">
        <v>240</v>
      </c>
      <c r="B804" s="19" t="e">
        <f t="shared" si="13"/>
        <v>#REF!</v>
      </c>
      <c r="C804" s="129">
        <v>0</v>
      </c>
      <c r="D804" s="129">
        <v>0</v>
      </c>
      <c r="E804" s="129">
        <v>0</v>
      </c>
      <c r="F804" s="129">
        <v>0</v>
      </c>
      <c r="G804" s="129">
        <v>0</v>
      </c>
      <c r="H804" s="140"/>
    </row>
    <row r="805" spans="1:8" hidden="1" outlineLevel="1" x14ac:dyDescent="0.3">
      <c r="A805" s="19" t="s">
        <v>240</v>
      </c>
      <c r="B805" s="19" t="e">
        <f t="shared" si="13"/>
        <v>#REF!</v>
      </c>
      <c r="C805" s="129">
        <v>0</v>
      </c>
      <c r="D805" s="129">
        <v>0</v>
      </c>
      <c r="E805" s="129">
        <v>0</v>
      </c>
      <c r="F805" s="129">
        <v>0</v>
      </c>
      <c r="G805" s="129">
        <v>0</v>
      </c>
      <c r="H805" s="140"/>
    </row>
    <row r="806" spans="1:8" hidden="1" outlineLevel="1" x14ac:dyDescent="0.3">
      <c r="A806" s="19" t="s">
        <v>240</v>
      </c>
      <c r="B806" s="19" t="e">
        <f t="shared" si="13"/>
        <v>#REF!</v>
      </c>
      <c r="C806" s="129">
        <v>0</v>
      </c>
      <c r="D806" s="129">
        <v>0</v>
      </c>
      <c r="E806" s="129">
        <v>0</v>
      </c>
      <c r="F806" s="129">
        <v>0</v>
      </c>
      <c r="G806" s="129">
        <v>0</v>
      </c>
      <c r="H806" s="140"/>
    </row>
    <row r="807" spans="1:8" hidden="1" outlineLevel="1" x14ac:dyDescent="0.3">
      <c r="A807" s="19" t="s">
        <v>240</v>
      </c>
      <c r="B807" s="19" t="e">
        <f t="shared" si="13"/>
        <v>#REF!</v>
      </c>
      <c r="C807" s="129">
        <v>0</v>
      </c>
      <c r="D807" s="129">
        <v>0</v>
      </c>
      <c r="E807" s="129">
        <v>0</v>
      </c>
      <c r="F807" s="129">
        <v>0</v>
      </c>
      <c r="G807" s="129">
        <v>0</v>
      </c>
      <c r="H807" s="140"/>
    </row>
    <row r="808" spans="1:8" hidden="1" outlineLevel="1" x14ac:dyDescent="0.3">
      <c r="A808" s="19" t="s">
        <v>240</v>
      </c>
      <c r="B808" s="19" t="e">
        <f t="shared" si="13"/>
        <v>#REF!</v>
      </c>
      <c r="C808" s="129">
        <v>0</v>
      </c>
      <c r="D808" s="129">
        <v>0</v>
      </c>
      <c r="E808" s="129">
        <v>0</v>
      </c>
      <c r="F808" s="129">
        <v>0</v>
      </c>
      <c r="G808" s="129">
        <v>0</v>
      </c>
      <c r="H808" s="140"/>
    </row>
    <row r="809" spans="1:8" hidden="1" outlineLevel="1" x14ac:dyDescent="0.3">
      <c r="A809" s="19" t="s">
        <v>240</v>
      </c>
      <c r="B809" s="19" t="e">
        <f t="shared" si="13"/>
        <v>#REF!</v>
      </c>
      <c r="C809" s="129">
        <v>0</v>
      </c>
      <c r="D809" s="129">
        <v>0</v>
      </c>
      <c r="E809" s="129">
        <v>0</v>
      </c>
      <c r="F809" s="129">
        <v>0</v>
      </c>
      <c r="G809" s="129">
        <v>0</v>
      </c>
      <c r="H809" s="140"/>
    </row>
    <row r="810" spans="1:8" hidden="1" outlineLevel="1" x14ac:dyDescent="0.3">
      <c r="A810" s="19" t="s">
        <v>240</v>
      </c>
      <c r="B810" s="19" t="e">
        <f t="shared" si="13"/>
        <v>#REF!</v>
      </c>
      <c r="C810" s="129">
        <v>0</v>
      </c>
      <c r="D810" s="129">
        <v>0</v>
      </c>
      <c r="E810" s="129">
        <v>0</v>
      </c>
      <c r="F810" s="129">
        <v>0</v>
      </c>
      <c r="G810" s="129">
        <v>0</v>
      </c>
      <c r="H810" s="140"/>
    </row>
    <row r="811" spans="1:8" hidden="1" outlineLevel="1" x14ac:dyDescent="0.3">
      <c r="A811" s="19" t="s">
        <v>240</v>
      </c>
      <c r="B811" s="19" t="e">
        <f t="shared" si="13"/>
        <v>#REF!</v>
      </c>
      <c r="C811" s="129">
        <v>0</v>
      </c>
      <c r="D811" s="129">
        <v>0</v>
      </c>
      <c r="E811" s="129">
        <v>0</v>
      </c>
      <c r="F811" s="129">
        <v>0</v>
      </c>
      <c r="G811" s="129">
        <v>0</v>
      </c>
      <c r="H811" s="140"/>
    </row>
    <row r="812" spans="1:8" hidden="1" outlineLevel="1" x14ac:dyDescent="0.3">
      <c r="A812" s="19" t="s">
        <v>240</v>
      </c>
      <c r="B812" s="19" t="e">
        <f t="shared" si="13"/>
        <v>#REF!</v>
      </c>
      <c r="C812" s="129">
        <v>0</v>
      </c>
      <c r="D812" s="129">
        <v>0</v>
      </c>
      <c r="E812" s="129">
        <v>0</v>
      </c>
      <c r="F812" s="129">
        <v>0</v>
      </c>
      <c r="G812" s="129">
        <v>0</v>
      </c>
      <c r="H812" s="140"/>
    </row>
    <row r="813" spans="1:8" hidden="1" outlineLevel="1" x14ac:dyDescent="0.3">
      <c r="A813" s="19" t="s">
        <v>240</v>
      </c>
      <c r="B813" s="19" t="e">
        <f t="shared" si="13"/>
        <v>#REF!</v>
      </c>
      <c r="C813" s="129">
        <v>0</v>
      </c>
      <c r="D813" s="129">
        <v>0</v>
      </c>
      <c r="E813" s="129">
        <v>0</v>
      </c>
      <c r="F813" s="129">
        <v>0</v>
      </c>
      <c r="G813" s="129">
        <v>0</v>
      </c>
      <c r="H813" s="140"/>
    </row>
    <row r="814" spans="1:8" hidden="1" outlineLevel="1" x14ac:dyDescent="0.3">
      <c r="A814" s="19" t="s">
        <v>240</v>
      </c>
      <c r="B814" s="19" t="e">
        <f t="shared" si="13"/>
        <v>#REF!</v>
      </c>
      <c r="C814" s="129">
        <v>0</v>
      </c>
      <c r="D814" s="129">
        <v>0</v>
      </c>
      <c r="E814" s="129">
        <v>0</v>
      </c>
      <c r="F814" s="129">
        <v>0</v>
      </c>
      <c r="G814" s="129">
        <v>0</v>
      </c>
      <c r="H814" s="140"/>
    </row>
    <row r="815" spans="1:8" hidden="1" outlineLevel="1" x14ac:dyDescent="0.3">
      <c r="A815" s="19" t="s">
        <v>240</v>
      </c>
      <c r="B815" s="19" t="e">
        <f t="shared" si="13"/>
        <v>#REF!</v>
      </c>
      <c r="C815" s="129">
        <v>0</v>
      </c>
      <c r="D815" s="129">
        <v>0</v>
      </c>
      <c r="E815" s="129">
        <v>0</v>
      </c>
      <c r="F815" s="129">
        <v>0</v>
      </c>
      <c r="G815" s="129">
        <v>0</v>
      </c>
      <c r="H815" s="140"/>
    </row>
    <row r="816" spans="1:8" hidden="1" outlineLevel="1" x14ac:dyDescent="0.3">
      <c r="A816" s="19" t="s">
        <v>240</v>
      </c>
      <c r="B816" s="19" t="e">
        <f t="shared" si="13"/>
        <v>#REF!</v>
      </c>
      <c r="C816" s="129">
        <v>0</v>
      </c>
      <c r="D816" s="129">
        <v>0</v>
      </c>
      <c r="E816" s="129">
        <v>0</v>
      </c>
      <c r="F816" s="129">
        <v>0</v>
      </c>
      <c r="G816" s="129">
        <v>0</v>
      </c>
      <c r="H816" s="140"/>
    </row>
    <row r="817" spans="1:14" hidden="1" outlineLevel="1" x14ac:dyDescent="0.3">
      <c r="A817" s="19" t="s">
        <v>240</v>
      </c>
      <c r="B817" s="19" t="e">
        <f t="shared" si="13"/>
        <v>#REF!</v>
      </c>
      <c r="C817" s="129">
        <v>0</v>
      </c>
      <c r="D817" s="129">
        <v>0</v>
      </c>
      <c r="E817" s="129">
        <v>0</v>
      </c>
      <c r="F817" s="129">
        <v>0</v>
      </c>
      <c r="G817" s="129">
        <v>0</v>
      </c>
      <c r="H817" s="140"/>
    </row>
    <row r="818" spans="1:14" hidden="1" outlineLevel="1" x14ac:dyDescent="0.3">
      <c r="A818" s="19" t="s">
        <v>240</v>
      </c>
      <c r="B818" s="19" t="e">
        <f t="shared" si="13"/>
        <v>#REF!</v>
      </c>
      <c r="C818" s="129">
        <v>0</v>
      </c>
      <c r="D818" s="129">
        <v>0</v>
      </c>
      <c r="E818" s="129">
        <v>0</v>
      </c>
      <c r="F818" s="129">
        <v>0</v>
      </c>
      <c r="G818" s="129">
        <v>0</v>
      </c>
      <c r="H818" s="140"/>
    </row>
    <row r="819" spans="1:14" hidden="1" outlineLevel="1" x14ac:dyDescent="0.3">
      <c r="A819" s="19" t="s">
        <v>240</v>
      </c>
      <c r="B819" s="19" t="e">
        <f t="shared" si="13"/>
        <v>#REF!</v>
      </c>
      <c r="C819" s="129">
        <v>0</v>
      </c>
      <c r="D819" s="129">
        <v>0</v>
      </c>
      <c r="E819" s="129">
        <v>0</v>
      </c>
      <c r="F819" s="129">
        <v>0</v>
      </c>
      <c r="G819" s="129">
        <v>0</v>
      </c>
      <c r="H819" s="140"/>
      <c r="I819" s="5"/>
      <c r="J819" s="5"/>
      <c r="K819" s="5"/>
      <c r="L819" s="5"/>
      <c r="M819" s="5"/>
      <c r="N819" s="5"/>
    </row>
    <row r="820" spans="1:14" hidden="1" outlineLevel="1" x14ac:dyDescent="0.3">
      <c r="A820" s="19" t="s">
        <v>240</v>
      </c>
      <c r="B820" s="19" t="e">
        <f t="shared" si="13"/>
        <v>#REF!</v>
      </c>
      <c r="C820" s="129">
        <v>0</v>
      </c>
      <c r="D820" s="129">
        <v>0</v>
      </c>
      <c r="E820" s="129">
        <v>0</v>
      </c>
      <c r="F820" s="129">
        <v>0</v>
      </c>
      <c r="G820" s="129">
        <v>0</v>
      </c>
      <c r="H820" s="140"/>
    </row>
    <row r="821" spans="1:14" hidden="1" outlineLevel="1" x14ac:dyDescent="0.3">
      <c r="A821" s="19" t="s">
        <v>240</v>
      </c>
      <c r="B821" s="19" t="e">
        <f t="shared" si="13"/>
        <v>#REF!</v>
      </c>
      <c r="C821" s="129">
        <v>0</v>
      </c>
      <c r="D821" s="129">
        <v>0</v>
      </c>
      <c r="E821" s="129">
        <v>0</v>
      </c>
      <c r="F821" s="129">
        <v>0</v>
      </c>
      <c r="G821" s="129">
        <v>0</v>
      </c>
      <c r="H821" s="140"/>
    </row>
    <row r="822" spans="1:14" hidden="1" outlineLevel="1" x14ac:dyDescent="0.3">
      <c r="A822" s="19" t="s">
        <v>240</v>
      </c>
      <c r="B822" s="19" t="e">
        <f t="shared" si="13"/>
        <v>#REF!</v>
      </c>
      <c r="C822" s="129">
        <v>0</v>
      </c>
      <c r="D822" s="129">
        <v>0</v>
      </c>
      <c r="E822" s="129">
        <v>0</v>
      </c>
      <c r="F822" s="129">
        <v>0</v>
      </c>
      <c r="G822" s="129">
        <v>0</v>
      </c>
      <c r="H822" s="140"/>
    </row>
    <row r="823" spans="1:14" hidden="1" outlineLevel="1" x14ac:dyDescent="0.3">
      <c r="A823" s="19" t="s">
        <v>240</v>
      </c>
      <c r="B823" s="19" t="e">
        <f t="shared" si="13"/>
        <v>#REF!</v>
      </c>
      <c r="C823" s="129">
        <v>0</v>
      </c>
      <c r="D823" s="129">
        <v>0</v>
      </c>
      <c r="E823" s="129">
        <v>0</v>
      </c>
      <c r="F823" s="129">
        <v>0</v>
      </c>
      <c r="G823" s="129">
        <v>0</v>
      </c>
      <c r="H823" s="140"/>
    </row>
    <row r="824" spans="1:14" hidden="1" outlineLevel="1" x14ac:dyDescent="0.3">
      <c r="A824" s="19" t="s">
        <v>240</v>
      </c>
      <c r="B824" s="19" t="e">
        <f t="shared" si="13"/>
        <v>#REF!</v>
      </c>
      <c r="C824" s="129">
        <v>0</v>
      </c>
      <c r="D824" s="129">
        <v>0</v>
      </c>
      <c r="E824" s="129">
        <v>0</v>
      </c>
      <c r="F824" s="129">
        <v>0</v>
      </c>
      <c r="G824" s="129">
        <v>0</v>
      </c>
      <c r="H824" s="140"/>
    </row>
    <row r="825" spans="1:14" hidden="1" outlineLevel="1" x14ac:dyDescent="0.3">
      <c r="A825" s="19" t="s">
        <v>240</v>
      </c>
      <c r="B825" s="19" t="e">
        <f t="shared" si="13"/>
        <v>#REF!</v>
      </c>
      <c r="C825" s="129">
        <v>0</v>
      </c>
      <c r="D825" s="129">
        <v>0</v>
      </c>
      <c r="E825" s="129">
        <v>0</v>
      </c>
      <c r="F825" s="129">
        <v>0</v>
      </c>
      <c r="G825" s="129">
        <v>0</v>
      </c>
      <c r="H825" s="140"/>
    </row>
    <row r="826" spans="1:14" hidden="1" outlineLevel="1" x14ac:dyDescent="0.3">
      <c r="A826" s="19" t="s">
        <v>240</v>
      </c>
      <c r="B826" s="19" t="e">
        <f t="shared" si="13"/>
        <v>#REF!</v>
      </c>
      <c r="C826" s="129">
        <v>0</v>
      </c>
      <c r="D826" s="129">
        <v>0</v>
      </c>
      <c r="E826" s="129">
        <v>0</v>
      </c>
      <c r="F826" s="129">
        <v>0</v>
      </c>
      <c r="G826" s="129">
        <v>0</v>
      </c>
      <c r="H826" s="140"/>
    </row>
    <row r="827" spans="1:14" hidden="1" outlineLevel="1" x14ac:dyDescent="0.3">
      <c r="A827" s="19" t="s">
        <v>240</v>
      </c>
      <c r="B827" s="19" t="e">
        <f t="shared" si="13"/>
        <v>#REF!</v>
      </c>
      <c r="C827" s="129">
        <v>0</v>
      </c>
      <c r="D827" s="129">
        <v>0</v>
      </c>
      <c r="E827" s="129">
        <v>0</v>
      </c>
      <c r="F827" s="129">
        <v>0</v>
      </c>
      <c r="G827" s="129">
        <v>0</v>
      </c>
      <c r="H827" s="140"/>
    </row>
    <row r="828" spans="1:14" hidden="1" outlineLevel="1" x14ac:dyDescent="0.3">
      <c r="A828" s="19" t="s">
        <v>240</v>
      </c>
      <c r="B828" s="19" t="str">
        <f t="shared" si="13"/>
        <v>Metropolitan Water District of Southern California</v>
      </c>
      <c r="C828" s="129">
        <v>0</v>
      </c>
      <c r="D828" s="129">
        <v>0</v>
      </c>
      <c r="E828" s="129">
        <v>0</v>
      </c>
      <c r="F828" s="129">
        <v>0</v>
      </c>
      <c r="G828" s="129">
        <v>0</v>
      </c>
      <c r="H828" s="140"/>
    </row>
    <row r="829" spans="1:14" hidden="1" outlineLevel="1" x14ac:dyDescent="0.3">
      <c r="A829" s="19" t="s">
        <v>240</v>
      </c>
      <c r="B829" s="19" t="e">
        <f t="shared" si="13"/>
        <v>#REF!</v>
      </c>
      <c r="C829" s="129">
        <v>0</v>
      </c>
      <c r="D829" s="129">
        <v>0</v>
      </c>
      <c r="E829" s="129">
        <v>0</v>
      </c>
      <c r="F829" s="129">
        <v>0</v>
      </c>
      <c r="G829" s="129">
        <v>50</v>
      </c>
      <c r="H829" s="140"/>
    </row>
    <row r="830" spans="1:14" hidden="1" outlineLevel="1" x14ac:dyDescent="0.3">
      <c r="A830" s="19" t="s">
        <v>240</v>
      </c>
      <c r="B830" s="19" t="e">
        <f t="shared" si="13"/>
        <v>#REF!</v>
      </c>
      <c r="C830" s="129">
        <v>0</v>
      </c>
      <c r="D830" s="129">
        <v>0</v>
      </c>
      <c r="E830" s="129">
        <v>0</v>
      </c>
      <c r="F830" s="129">
        <v>0</v>
      </c>
      <c r="G830" s="129">
        <v>0</v>
      </c>
      <c r="H830" s="140"/>
    </row>
    <row r="831" spans="1:14" hidden="1" outlineLevel="1" x14ac:dyDescent="0.3">
      <c r="A831" s="19" t="s">
        <v>240</v>
      </c>
      <c r="B831" s="19" t="e">
        <f t="shared" si="13"/>
        <v>#REF!</v>
      </c>
      <c r="C831" s="129">
        <v>0</v>
      </c>
      <c r="D831" s="129">
        <v>0</v>
      </c>
      <c r="E831" s="129">
        <v>0</v>
      </c>
      <c r="F831" s="129">
        <v>0</v>
      </c>
      <c r="G831" s="129">
        <v>0</v>
      </c>
      <c r="H831" s="140"/>
    </row>
    <row r="832" spans="1:14" hidden="1" outlineLevel="1" x14ac:dyDescent="0.3">
      <c r="A832" s="19" t="s">
        <v>240</v>
      </c>
      <c r="B832" s="19" t="e">
        <f t="shared" si="13"/>
        <v>#REF!</v>
      </c>
      <c r="C832" s="129">
        <v>0</v>
      </c>
      <c r="D832" s="129">
        <v>0</v>
      </c>
      <c r="E832" s="129">
        <v>0</v>
      </c>
      <c r="F832" s="129">
        <v>0</v>
      </c>
      <c r="G832" s="129">
        <v>0</v>
      </c>
      <c r="H832" s="140"/>
    </row>
    <row r="833" spans="1:8" hidden="1" outlineLevel="1" x14ac:dyDescent="0.3">
      <c r="A833" s="19" t="s">
        <v>240</v>
      </c>
      <c r="B833" s="19" t="e">
        <f t="shared" si="13"/>
        <v>#REF!</v>
      </c>
      <c r="C833" s="129">
        <v>0</v>
      </c>
      <c r="D833" s="129">
        <v>0</v>
      </c>
      <c r="E833" s="129">
        <v>0</v>
      </c>
      <c r="F833" s="129">
        <v>0</v>
      </c>
      <c r="G833" s="129">
        <v>0</v>
      </c>
      <c r="H833" s="140"/>
    </row>
    <row r="834" spans="1:8" hidden="1" outlineLevel="1" x14ac:dyDescent="0.3">
      <c r="A834" s="19" t="s">
        <v>240</v>
      </c>
      <c r="B834" s="19" t="e">
        <f t="shared" si="13"/>
        <v>#REF!</v>
      </c>
      <c r="C834" s="129">
        <v>0</v>
      </c>
      <c r="D834" s="129">
        <v>0</v>
      </c>
      <c r="E834" s="129">
        <v>0</v>
      </c>
      <c r="F834" s="129">
        <v>0</v>
      </c>
      <c r="G834" s="129">
        <v>0</v>
      </c>
      <c r="H834" s="140"/>
    </row>
    <row r="835" spans="1:8" collapsed="1" x14ac:dyDescent="0.3">
      <c r="A835" s="19"/>
      <c r="B835" s="19"/>
      <c r="C835" s="129">
        <v>0</v>
      </c>
      <c r="D835" s="129">
        <v>0</v>
      </c>
      <c r="E835" s="129">
        <v>0</v>
      </c>
      <c r="F835" s="129">
        <v>0</v>
      </c>
      <c r="G835" s="129">
        <v>0</v>
      </c>
      <c r="H835" s="140"/>
    </row>
    <row r="836" spans="1:8" x14ac:dyDescent="0.3">
      <c r="A836" s="19"/>
      <c r="B836" s="20" t="s">
        <v>204</v>
      </c>
      <c r="C836" s="168">
        <f>AVERAGE(C838:C880)</f>
        <v>-0.23582267441860458</v>
      </c>
      <c r="D836" s="165">
        <f t="shared" ref="D836" si="14">AVERAGE(D838:D880)</f>
        <v>0</v>
      </c>
      <c r="E836" s="19"/>
      <c r="F836" s="19"/>
      <c r="G836" s="19"/>
      <c r="H836" s="19"/>
    </row>
    <row r="837" spans="1:8" s="1" customFormat="1" x14ac:dyDescent="0.3">
      <c r="A837" s="60" t="s">
        <v>0</v>
      </c>
      <c r="B837" s="60" t="s">
        <v>11</v>
      </c>
      <c r="C837" s="169" t="s">
        <v>24</v>
      </c>
      <c r="D837" s="60" t="s">
        <v>242</v>
      </c>
      <c r="E837" s="60" t="s">
        <v>12</v>
      </c>
      <c r="F837" s="60" t="s">
        <v>8</v>
      </c>
      <c r="G837" s="170"/>
      <c r="H837" s="170"/>
    </row>
    <row r="838" spans="1:8" hidden="1" outlineLevel="1" x14ac:dyDescent="0.3">
      <c r="A838" s="19" t="s">
        <v>241</v>
      </c>
      <c r="B838" s="19" t="e">
        <f>'Contractor Assumptions'!#REF!</f>
        <v>#REF!</v>
      </c>
      <c r="C838" s="171">
        <v>-0.23474999999999999</v>
      </c>
      <c r="D838" s="19">
        <v>0</v>
      </c>
      <c r="E838" s="19">
        <v>0.7</v>
      </c>
      <c r="F838" s="19"/>
      <c r="G838" s="19"/>
      <c r="H838" s="19"/>
    </row>
    <row r="839" spans="1:8" hidden="1" outlineLevel="1" x14ac:dyDescent="0.3">
      <c r="A839" s="19" t="s">
        <v>241</v>
      </c>
      <c r="B839" s="19" t="e">
        <f>'Contractor Assumptions'!#REF!</f>
        <v>#REF!</v>
      </c>
      <c r="C839" s="171">
        <v>-0.23474999999999999</v>
      </c>
      <c r="D839" s="19">
        <v>0</v>
      </c>
      <c r="E839" s="19">
        <v>0.7</v>
      </c>
      <c r="F839" s="19"/>
      <c r="G839" s="19"/>
      <c r="H839" s="19"/>
    </row>
    <row r="840" spans="1:8" hidden="1" outlineLevel="1" x14ac:dyDescent="0.3">
      <c r="A840" s="19" t="s">
        <v>241</v>
      </c>
      <c r="B840" s="19" t="e">
        <f>'Contractor Assumptions'!#REF!</f>
        <v>#REF!</v>
      </c>
      <c r="C840" s="171">
        <v>-0.23474999999999999</v>
      </c>
      <c r="D840" s="19">
        <v>0</v>
      </c>
      <c r="E840" s="19">
        <v>0.7</v>
      </c>
      <c r="F840" s="19"/>
      <c r="G840" s="19"/>
      <c r="H840" s="19"/>
    </row>
    <row r="841" spans="1:8" hidden="1" outlineLevel="1" x14ac:dyDescent="0.3">
      <c r="A841" s="19" t="s">
        <v>241</v>
      </c>
      <c r="B841" s="19" t="e">
        <f>'Contractor Assumptions'!#REF!</f>
        <v>#REF!</v>
      </c>
      <c r="C841" s="171">
        <v>-0.23474999999999999</v>
      </c>
      <c r="D841" s="19">
        <v>0</v>
      </c>
      <c r="E841" s="19">
        <v>0.7</v>
      </c>
      <c r="F841" s="19"/>
      <c r="G841" s="19"/>
      <c r="H841" s="19"/>
    </row>
    <row r="842" spans="1:8" hidden="1" outlineLevel="1" x14ac:dyDescent="0.3">
      <c r="A842" s="19" t="s">
        <v>241</v>
      </c>
      <c r="B842" s="19" t="e">
        <f>'Contractor Assumptions'!#REF!</f>
        <v>#REF!</v>
      </c>
      <c r="C842" s="171">
        <v>-0.23474999999999999</v>
      </c>
      <c r="D842" s="19">
        <v>0</v>
      </c>
      <c r="E842" s="19">
        <v>0.7</v>
      </c>
      <c r="F842" s="19"/>
      <c r="G842" s="19"/>
      <c r="H842" s="19"/>
    </row>
    <row r="843" spans="1:8" hidden="1" outlineLevel="1" x14ac:dyDescent="0.3">
      <c r="A843" s="19" t="s">
        <v>241</v>
      </c>
      <c r="B843" s="19" t="e">
        <f>'Contractor Assumptions'!#REF!</f>
        <v>#REF!</v>
      </c>
      <c r="C843" s="171">
        <v>-0.23474999999999999</v>
      </c>
      <c r="D843" s="19">
        <v>0</v>
      </c>
      <c r="E843" s="19">
        <v>0.7</v>
      </c>
      <c r="F843" s="19"/>
      <c r="G843" s="19"/>
      <c r="H843" s="19"/>
    </row>
    <row r="844" spans="1:8" hidden="1" outlineLevel="1" x14ac:dyDescent="0.3">
      <c r="A844" s="19" t="s">
        <v>241</v>
      </c>
      <c r="B844" s="19" t="e">
        <f>'Contractor Assumptions'!#REF!</f>
        <v>#REF!</v>
      </c>
      <c r="C844" s="171">
        <v>-0.23474999999999999</v>
      </c>
      <c r="D844" s="19">
        <v>0</v>
      </c>
      <c r="E844" s="19">
        <v>0.7</v>
      </c>
      <c r="F844" s="19"/>
      <c r="G844" s="19"/>
      <c r="H844" s="19"/>
    </row>
    <row r="845" spans="1:8" hidden="1" outlineLevel="1" x14ac:dyDescent="0.3">
      <c r="A845" s="19" t="s">
        <v>241</v>
      </c>
      <c r="B845" s="19" t="e">
        <f>'Contractor Assumptions'!#REF!</f>
        <v>#REF!</v>
      </c>
      <c r="C845" s="171">
        <v>-0.23474999999999999</v>
      </c>
      <c r="D845" s="19">
        <v>0</v>
      </c>
      <c r="E845" s="19">
        <v>0.7</v>
      </c>
      <c r="F845" s="19"/>
      <c r="G845" s="19"/>
      <c r="H845" s="19"/>
    </row>
    <row r="846" spans="1:8" hidden="1" outlineLevel="1" x14ac:dyDescent="0.3">
      <c r="A846" s="19" t="s">
        <v>241</v>
      </c>
      <c r="B846" s="19" t="e">
        <f>'Contractor Assumptions'!#REF!</f>
        <v>#REF!</v>
      </c>
      <c r="C846" s="171">
        <v>-0.23474999999999999</v>
      </c>
      <c r="D846" s="19">
        <v>0</v>
      </c>
      <c r="E846" s="19">
        <v>0.7</v>
      </c>
      <c r="F846" s="19"/>
      <c r="G846" s="19"/>
      <c r="H846" s="19"/>
    </row>
    <row r="847" spans="1:8" hidden="1" outlineLevel="1" x14ac:dyDescent="0.3">
      <c r="A847" s="19" t="s">
        <v>241</v>
      </c>
      <c r="B847" s="19" t="e">
        <f>'Contractor Assumptions'!#REF!</f>
        <v>#REF!</v>
      </c>
      <c r="C847" s="171">
        <v>-0.23474999999999999</v>
      </c>
      <c r="D847" s="19">
        <v>0</v>
      </c>
      <c r="E847" s="19">
        <v>0.7</v>
      </c>
      <c r="F847" s="19"/>
      <c r="G847" s="19"/>
      <c r="H847" s="19"/>
    </row>
    <row r="848" spans="1:8" hidden="1" outlineLevel="1" x14ac:dyDescent="0.3">
      <c r="A848" s="19" t="s">
        <v>241</v>
      </c>
      <c r="B848" s="19" t="e">
        <f>'Contractor Assumptions'!#REF!</f>
        <v>#REF!</v>
      </c>
      <c r="C848" s="171">
        <v>-0.23474999999999999</v>
      </c>
      <c r="D848" s="19">
        <v>0</v>
      </c>
      <c r="E848" s="19">
        <v>0.7</v>
      </c>
      <c r="F848" s="19"/>
      <c r="G848" s="19"/>
      <c r="H848" s="19"/>
    </row>
    <row r="849" spans="1:8" hidden="1" outlineLevel="1" x14ac:dyDescent="0.3">
      <c r="A849" s="19" t="s">
        <v>241</v>
      </c>
      <c r="B849" s="19" t="e">
        <f>'Contractor Assumptions'!#REF!</f>
        <v>#REF!</v>
      </c>
      <c r="C849" s="171">
        <v>-0.23474999999999999</v>
      </c>
      <c r="D849" s="19">
        <v>0</v>
      </c>
      <c r="E849" s="19">
        <v>0.7</v>
      </c>
      <c r="F849" s="19"/>
      <c r="G849" s="19"/>
      <c r="H849" s="19"/>
    </row>
    <row r="850" spans="1:8" hidden="1" outlineLevel="1" x14ac:dyDescent="0.3">
      <c r="A850" s="19" t="s">
        <v>241</v>
      </c>
      <c r="B850" s="19" t="e">
        <f>'Contractor Assumptions'!#REF!</f>
        <v>#REF!</v>
      </c>
      <c r="C850" s="171">
        <v>-0.23474999999999999</v>
      </c>
      <c r="D850" s="19">
        <v>0</v>
      </c>
      <c r="E850" s="19">
        <v>0.7</v>
      </c>
      <c r="F850" s="19"/>
      <c r="G850" s="19"/>
      <c r="H850" s="19"/>
    </row>
    <row r="851" spans="1:8" hidden="1" outlineLevel="1" x14ac:dyDescent="0.3">
      <c r="A851" s="19" t="s">
        <v>241</v>
      </c>
      <c r="B851" s="19" t="e">
        <f>'Contractor Assumptions'!#REF!</f>
        <v>#REF!</v>
      </c>
      <c r="C851" s="171">
        <v>-0.23474999999999999</v>
      </c>
      <c r="D851" s="19">
        <v>0</v>
      </c>
      <c r="E851" s="19">
        <v>0.7</v>
      </c>
      <c r="F851" s="19"/>
      <c r="G851" s="19"/>
      <c r="H851" s="19"/>
    </row>
    <row r="852" spans="1:8" hidden="1" outlineLevel="1" x14ac:dyDescent="0.3">
      <c r="A852" s="19" t="s">
        <v>241</v>
      </c>
      <c r="B852" s="19" t="e">
        <f>'Contractor Assumptions'!#REF!</f>
        <v>#REF!</v>
      </c>
      <c r="C852" s="171">
        <v>-0.23474999999999999</v>
      </c>
      <c r="D852" s="19">
        <v>0</v>
      </c>
      <c r="E852" s="19">
        <v>0.7</v>
      </c>
      <c r="F852" s="19"/>
      <c r="G852" s="19"/>
      <c r="H852" s="19"/>
    </row>
    <row r="853" spans="1:8" hidden="1" outlineLevel="1" x14ac:dyDescent="0.3">
      <c r="A853" s="19" t="s">
        <v>241</v>
      </c>
      <c r="B853" s="19" t="e">
        <f>'Contractor Assumptions'!#REF!</f>
        <v>#REF!</v>
      </c>
      <c r="C853" s="171">
        <v>-0.23474999999999999</v>
      </c>
      <c r="D853" s="19">
        <v>0</v>
      </c>
      <c r="E853" s="19">
        <v>0.7</v>
      </c>
      <c r="F853" s="19"/>
      <c r="G853" s="19"/>
      <c r="H853" s="19"/>
    </row>
    <row r="854" spans="1:8" hidden="1" outlineLevel="1" x14ac:dyDescent="0.3">
      <c r="A854" s="19" t="s">
        <v>241</v>
      </c>
      <c r="B854" s="19" t="e">
        <f>'Contractor Assumptions'!#REF!</f>
        <v>#REF!</v>
      </c>
      <c r="C854" s="171">
        <v>-0.23474999999999999</v>
      </c>
      <c r="D854" s="19">
        <v>0</v>
      </c>
      <c r="E854" s="19">
        <v>0.7</v>
      </c>
      <c r="F854" s="19"/>
      <c r="G854" s="19"/>
      <c r="H854" s="19"/>
    </row>
    <row r="855" spans="1:8" hidden="1" outlineLevel="1" x14ac:dyDescent="0.3">
      <c r="A855" s="19" t="s">
        <v>241</v>
      </c>
      <c r="B855" s="19" t="e">
        <f>'Contractor Assumptions'!#REF!</f>
        <v>#REF!</v>
      </c>
      <c r="C855" s="171">
        <v>-0.23474999999999999</v>
      </c>
      <c r="D855" s="19">
        <v>0</v>
      </c>
      <c r="E855" s="19">
        <v>0.7</v>
      </c>
      <c r="F855" s="19"/>
      <c r="G855" s="19"/>
      <c r="H855" s="19"/>
    </row>
    <row r="856" spans="1:8" hidden="1" outlineLevel="1" x14ac:dyDescent="0.3">
      <c r="A856" s="19" t="s">
        <v>241</v>
      </c>
      <c r="B856" s="19" t="e">
        <f>'Contractor Assumptions'!#REF!</f>
        <v>#REF!</v>
      </c>
      <c r="C856" s="171">
        <v>-0.23474999999999999</v>
      </c>
      <c r="D856" s="19">
        <v>0</v>
      </c>
      <c r="E856" s="19">
        <v>0.7</v>
      </c>
      <c r="F856" s="19"/>
      <c r="G856" s="19"/>
      <c r="H856" s="19"/>
    </row>
    <row r="857" spans="1:8" hidden="1" outlineLevel="1" x14ac:dyDescent="0.3">
      <c r="A857" s="19" t="s">
        <v>241</v>
      </c>
      <c r="B857" s="19" t="e">
        <f>'Contractor Assumptions'!#REF!</f>
        <v>#REF!</v>
      </c>
      <c r="C857" s="171">
        <v>-0.23474999999999999</v>
      </c>
      <c r="D857" s="19">
        <v>0</v>
      </c>
      <c r="E857" s="19">
        <v>0.7</v>
      </c>
      <c r="F857" s="19"/>
      <c r="G857" s="19"/>
      <c r="H857" s="19"/>
    </row>
    <row r="858" spans="1:8" hidden="1" outlineLevel="1" x14ac:dyDescent="0.3">
      <c r="A858" s="19" t="s">
        <v>241</v>
      </c>
      <c r="B858" s="19" t="e">
        <f>'Contractor Assumptions'!#REF!</f>
        <v>#REF!</v>
      </c>
      <c r="C858" s="171">
        <v>-0.23474999999999999</v>
      </c>
      <c r="D858" s="19">
        <v>0</v>
      </c>
      <c r="E858" s="19">
        <v>0.7</v>
      </c>
      <c r="F858" s="19"/>
      <c r="G858" s="19"/>
      <c r="H858" s="19"/>
    </row>
    <row r="859" spans="1:8" hidden="1" outlineLevel="1" x14ac:dyDescent="0.3">
      <c r="A859" s="19" t="s">
        <v>241</v>
      </c>
      <c r="B859" s="19" t="e">
        <f>'Contractor Assumptions'!#REF!</f>
        <v>#REF!</v>
      </c>
      <c r="C859" s="171">
        <v>-0.23474999999999999</v>
      </c>
      <c r="D859" s="19">
        <v>0</v>
      </c>
      <c r="E859" s="19">
        <v>0.7</v>
      </c>
      <c r="F859" s="19"/>
      <c r="G859" s="19"/>
      <c r="H859" s="19"/>
    </row>
    <row r="860" spans="1:8" hidden="1" outlineLevel="1" x14ac:dyDescent="0.3">
      <c r="A860" s="19" t="s">
        <v>241</v>
      </c>
      <c r="B860" s="19" t="e">
        <f>'Contractor Assumptions'!#REF!</f>
        <v>#REF!</v>
      </c>
      <c r="C860" s="171">
        <v>-0.23474999999999999</v>
      </c>
      <c r="D860" s="19">
        <v>0</v>
      </c>
      <c r="E860" s="19">
        <v>0.7</v>
      </c>
      <c r="F860" s="19"/>
      <c r="G860" s="19"/>
      <c r="H860" s="19"/>
    </row>
    <row r="861" spans="1:8" hidden="1" outlineLevel="1" x14ac:dyDescent="0.3">
      <c r="A861" s="19" t="s">
        <v>241</v>
      </c>
      <c r="B861" s="19" t="e">
        <f>'Contractor Assumptions'!#REF!</f>
        <v>#REF!</v>
      </c>
      <c r="C861" s="19">
        <v>-0.187</v>
      </c>
      <c r="D861" s="19">
        <v>0</v>
      </c>
      <c r="E861" s="19">
        <v>0.7</v>
      </c>
      <c r="F861" s="19"/>
      <c r="G861" s="19"/>
      <c r="H861" s="19"/>
    </row>
    <row r="862" spans="1:8" hidden="1" outlineLevel="1" x14ac:dyDescent="0.3">
      <c r="A862" s="19" t="s">
        <v>241</v>
      </c>
      <c r="B862" s="19" t="e">
        <f>'Contractor Assumptions'!#REF!</f>
        <v>#REF!</v>
      </c>
      <c r="C862" s="19">
        <v>-0.19700000000000001</v>
      </c>
      <c r="D862" s="19">
        <v>0</v>
      </c>
      <c r="E862" s="19">
        <v>0.7</v>
      </c>
      <c r="F862" s="19"/>
      <c r="G862" s="19"/>
      <c r="H862" s="19"/>
    </row>
    <row r="863" spans="1:8" hidden="1" outlineLevel="1" x14ac:dyDescent="0.3">
      <c r="A863" s="19" t="s">
        <v>241</v>
      </c>
      <c r="B863" s="19" t="e">
        <f>'Contractor Assumptions'!#REF!</f>
        <v>#REF!</v>
      </c>
      <c r="C863" s="171">
        <v>-0.23474999999999999</v>
      </c>
      <c r="D863" s="19">
        <v>0</v>
      </c>
      <c r="E863" s="19">
        <v>0.7</v>
      </c>
      <c r="F863" s="19"/>
      <c r="G863" s="19"/>
      <c r="H863" s="19"/>
    </row>
    <row r="864" spans="1:8" hidden="1" outlineLevel="1" x14ac:dyDescent="0.3">
      <c r="A864" s="19" t="s">
        <v>241</v>
      </c>
      <c r="B864" s="19" t="e">
        <f>'Contractor Assumptions'!#REF!</f>
        <v>#REF!</v>
      </c>
      <c r="C864" s="171">
        <v>-0.23474999999999999</v>
      </c>
      <c r="D864" s="19">
        <v>0</v>
      </c>
      <c r="E864" s="19">
        <v>0.7</v>
      </c>
      <c r="F864" s="19"/>
      <c r="G864" s="19"/>
      <c r="H864" s="19"/>
    </row>
    <row r="865" spans="1:8" hidden="1" outlineLevel="1" x14ac:dyDescent="0.3">
      <c r="A865" s="19" t="s">
        <v>241</v>
      </c>
      <c r="B865" s="19" t="e">
        <f>'Contractor Assumptions'!#REF!</f>
        <v>#REF!</v>
      </c>
      <c r="C865" s="171">
        <v>-0.23474999999999999</v>
      </c>
      <c r="D865" s="19">
        <v>0</v>
      </c>
      <c r="E865" s="19">
        <v>0.7</v>
      </c>
      <c r="F865" s="19"/>
      <c r="G865" s="19"/>
      <c r="H865" s="19"/>
    </row>
    <row r="866" spans="1:8" hidden="1" outlineLevel="1" x14ac:dyDescent="0.3">
      <c r="A866" s="19" t="s">
        <v>241</v>
      </c>
      <c r="B866" s="19" t="e">
        <f>'Contractor Assumptions'!#REF!</f>
        <v>#REF!</v>
      </c>
      <c r="C866" s="19">
        <v>-0.189</v>
      </c>
      <c r="D866" s="19">
        <v>0</v>
      </c>
      <c r="E866" s="19">
        <v>0.7</v>
      </c>
      <c r="F866" s="19"/>
      <c r="G866" s="19"/>
      <c r="H866" s="19"/>
    </row>
    <row r="867" spans="1:8" hidden="1" outlineLevel="1" x14ac:dyDescent="0.3">
      <c r="A867" s="19" t="s">
        <v>241</v>
      </c>
      <c r="B867" s="19" t="e">
        <f>'Contractor Assumptions'!#REF!</f>
        <v>#REF!</v>
      </c>
      <c r="C867" s="171">
        <v>-0.23474999999999999</v>
      </c>
      <c r="D867" s="19">
        <v>0</v>
      </c>
      <c r="E867" s="19">
        <v>0.7</v>
      </c>
      <c r="F867" s="19"/>
      <c r="G867" s="19"/>
      <c r="H867" s="19"/>
    </row>
    <row r="868" spans="1:8" hidden="1" outlineLevel="1" x14ac:dyDescent="0.3">
      <c r="A868" s="19" t="s">
        <v>241</v>
      </c>
      <c r="B868" s="19" t="e">
        <f>'Contractor Assumptions'!#REF!</f>
        <v>#REF!</v>
      </c>
      <c r="C868" s="171">
        <v>-0.23474999999999999</v>
      </c>
      <c r="D868" s="19">
        <v>0</v>
      </c>
      <c r="E868" s="19">
        <v>0.7</v>
      </c>
      <c r="F868" s="19"/>
      <c r="G868" s="19"/>
      <c r="H868" s="19"/>
    </row>
    <row r="869" spans="1:8" hidden="1" outlineLevel="1" x14ac:dyDescent="0.3">
      <c r="A869" s="19" t="s">
        <v>241</v>
      </c>
      <c r="B869" s="19" t="e">
        <f>'Contractor Assumptions'!#REF!</f>
        <v>#REF!</v>
      </c>
      <c r="C869" s="19">
        <v>-0.20799999999999999</v>
      </c>
      <c r="D869" s="19">
        <v>0</v>
      </c>
      <c r="E869" s="19">
        <v>0.7</v>
      </c>
      <c r="F869" s="19"/>
      <c r="G869" s="19"/>
      <c r="H869" s="19"/>
    </row>
    <row r="870" spans="1:8" hidden="1" outlineLevel="1" x14ac:dyDescent="0.3">
      <c r="A870" s="19" t="s">
        <v>241</v>
      </c>
      <c r="B870" s="19" t="e">
        <f>'Contractor Assumptions'!#REF!</f>
        <v>#REF!</v>
      </c>
      <c r="C870" s="171">
        <f>AVERAGE($C$869,$C$875:$C$877,$C$879,$C$866,$C$861:$C$862)</f>
        <v>-0.23987500000000003</v>
      </c>
      <c r="D870" s="19">
        <v>0</v>
      </c>
      <c r="E870" s="19">
        <v>0.7</v>
      </c>
      <c r="F870" s="19"/>
      <c r="G870" s="19"/>
      <c r="H870" s="19"/>
    </row>
    <row r="871" spans="1:8" hidden="1" outlineLevel="1" x14ac:dyDescent="0.3">
      <c r="A871" s="19" t="s">
        <v>241</v>
      </c>
      <c r="B871" s="19" t="e">
        <f>'Contractor Assumptions'!#REF!</f>
        <v>#REF!</v>
      </c>
      <c r="C871" s="171">
        <v>-0.23474999999999999</v>
      </c>
      <c r="D871" s="19">
        <v>0</v>
      </c>
      <c r="E871" s="19">
        <v>0.7</v>
      </c>
      <c r="F871" s="19"/>
      <c r="G871" s="19"/>
      <c r="H871" s="19"/>
    </row>
    <row r="872" spans="1:8" hidden="1" outlineLevel="1" x14ac:dyDescent="0.3">
      <c r="A872" s="19" t="s">
        <v>241</v>
      </c>
      <c r="B872" s="19" t="e">
        <f>'Contractor Assumptions'!#REF!</f>
        <v>#REF!</v>
      </c>
      <c r="C872" s="171">
        <v>-0.23474999999999999</v>
      </c>
      <c r="D872" s="19">
        <v>0</v>
      </c>
      <c r="E872" s="19">
        <v>0.7</v>
      </c>
      <c r="F872" s="19"/>
      <c r="G872" s="19"/>
      <c r="H872" s="19"/>
    </row>
    <row r="873" spans="1:8" hidden="1" outlineLevel="1" x14ac:dyDescent="0.3">
      <c r="A873" s="19" t="s">
        <v>241</v>
      </c>
      <c r="B873" s="19" t="e">
        <f>'Contractor Assumptions'!#REF!</f>
        <v>#REF!</v>
      </c>
      <c r="C873" s="171">
        <v>-0.23474999999999999</v>
      </c>
      <c r="D873" s="19">
        <v>0</v>
      </c>
      <c r="E873" s="19">
        <v>0.7</v>
      </c>
      <c r="F873" s="19"/>
      <c r="G873" s="19"/>
      <c r="H873" s="19"/>
    </row>
    <row r="874" spans="1:8" hidden="1" outlineLevel="1" x14ac:dyDescent="0.3">
      <c r="A874" s="19" t="s">
        <v>241</v>
      </c>
      <c r="B874" s="19" t="str">
        <f>'Contractor Assumptions'!B6</f>
        <v>Metropolitan Water District of Southern California</v>
      </c>
      <c r="C874" s="171">
        <v>-0.23474999999999999</v>
      </c>
      <c r="D874" s="19">
        <v>0</v>
      </c>
      <c r="E874" s="19">
        <v>0.7</v>
      </c>
      <c r="F874" s="19"/>
      <c r="G874" s="19"/>
      <c r="H874" s="19"/>
    </row>
    <row r="875" spans="1:8" hidden="1" outlineLevel="1" x14ac:dyDescent="0.3">
      <c r="A875" s="19" t="s">
        <v>241</v>
      </c>
      <c r="B875" s="19" t="e">
        <f>'Contractor Assumptions'!#REF!</f>
        <v>#REF!</v>
      </c>
      <c r="C875" s="19">
        <v>-0.26100000000000001</v>
      </c>
      <c r="D875" s="19">
        <v>0</v>
      </c>
      <c r="E875" s="19">
        <v>0.7</v>
      </c>
      <c r="F875" s="19"/>
      <c r="G875" s="19"/>
      <c r="H875" s="19"/>
    </row>
    <row r="876" spans="1:8" hidden="1" outlineLevel="1" x14ac:dyDescent="0.3">
      <c r="A876" s="19" t="s">
        <v>241</v>
      </c>
      <c r="B876" s="19" t="e">
        <f>'Contractor Assumptions'!#REF!</f>
        <v>#REF!</v>
      </c>
      <c r="C876" s="19">
        <v>-0.27300000000000002</v>
      </c>
      <c r="D876" s="19">
        <v>0</v>
      </c>
      <c r="E876" s="19">
        <v>0.7</v>
      </c>
      <c r="F876" s="19"/>
      <c r="G876" s="19"/>
      <c r="H876" s="19"/>
    </row>
    <row r="877" spans="1:8" hidden="1" outlineLevel="1" x14ac:dyDescent="0.3">
      <c r="A877" s="19" t="s">
        <v>241</v>
      </c>
      <c r="B877" s="19" t="e">
        <f>'Contractor Assumptions'!#REF!</f>
        <v>#REF!</v>
      </c>
      <c r="C877" s="19">
        <v>-0.32200000000000001</v>
      </c>
      <c r="D877" s="19">
        <v>0</v>
      </c>
      <c r="E877" s="19">
        <v>0.7</v>
      </c>
      <c r="F877" s="19"/>
      <c r="G877" s="19"/>
      <c r="H877" s="19"/>
    </row>
    <row r="878" spans="1:8" hidden="1" outlineLevel="1" x14ac:dyDescent="0.3">
      <c r="A878" s="19" t="s">
        <v>241</v>
      </c>
      <c r="B878" s="19" t="e">
        <f>'Contractor Assumptions'!#REF!</f>
        <v>#REF!</v>
      </c>
      <c r="C878" s="171">
        <v>-0.23474999999999999</v>
      </c>
      <c r="D878" s="19">
        <v>0</v>
      </c>
      <c r="E878" s="19">
        <v>0.7</v>
      </c>
      <c r="F878" s="19"/>
      <c r="G878" s="19"/>
      <c r="H878" s="19"/>
    </row>
    <row r="879" spans="1:8" hidden="1" outlineLevel="1" x14ac:dyDescent="0.3">
      <c r="A879" s="19" t="s">
        <v>241</v>
      </c>
      <c r="B879" s="19" t="e">
        <f>'Contractor Assumptions'!#REF!</f>
        <v>#REF!</v>
      </c>
      <c r="C879" s="19">
        <v>-0.28199999999999997</v>
      </c>
      <c r="D879" s="19">
        <v>0</v>
      </c>
      <c r="E879" s="19">
        <v>0.7</v>
      </c>
      <c r="F879" s="19"/>
      <c r="G879" s="19"/>
      <c r="H879" s="19"/>
    </row>
    <row r="880" spans="1:8" hidden="1" outlineLevel="1" x14ac:dyDescent="0.3">
      <c r="A880" s="19" t="s">
        <v>241</v>
      </c>
      <c r="B880" s="19" t="e">
        <f>'Contractor Assumptions'!#REF!</f>
        <v>#REF!</v>
      </c>
      <c r="C880" s="171">
        <v>-0.23474999999999999</v>
      </c>
      <c r="D880" s="19">
        <v>0</v>
      </c>
      <c r="E880" s="19">
        <v>0.7</v>
      </c>
      <c r="F880" s="19"/>
      <c r="G880" s="19"/>
      <c r="H880" s="19"/>
    </row>
    <row r="881" spans="1:8" collapsed="1" x14ac:dyDescent="0.3">
      <c r="A881" s="19"/>
      <c r="B881" s="19"/>
      <c r="C881" s="171"/>
      <c r="D881" s="19"/>
      <c r="E881" s="19"/>
      <c r="F881" s="19"/>
      <c r="G881" s="19"/>
      <c r="H881" s="19"/>
    </row>
    <row r="882" spans="1:8" x14ac:dyDescent="0.3">
      <c r="A882" s="19"/>
      <c r="B882" s="20" t="s">
        <v>204</v>
      </c>
      <c r="C882" s="171"/>
      <c r="D882" s="171"/>
      <c r="E882" s="19"/>
      <c r="F882" s="19"/>
      <c r="G882" s="19"/>
      <c r="H882" s="19"/>
    </row>
    <row r="883" spans="1:8" x14ac:dyDescent="0.3">
      <c r="A883" s="60" t="s">
        <v>0</v>
      </c>
      <c r="B883" s="60" t="s">
        <v>11</v>
      </c>
      <c r="C883" s="158">
        <v>2025</v>
      </c>
      <c r="D883" s="158">
        <v>2030</v>
      </c>
      <c r="E883" s="158">
        <v>2035</v>
      </c>
      <c r="F883" s="158">
        <v>2040</v>
      </c>
      <c r="G883" s="158">
        <v>2045</v>
      </c>
      <c r="H883" s="195" t="s">
        <v>8</v>
      </c>
    </row>
    <row r="884" spans="1:8" outlineLevel="1" x14ac:dyDescent="0.3">
      <c r="A884" s="19" t="s">
        <v>7</v>
      </c>
      <c r="B884" s="19" t="e">
        <f>'Contingent WMOs Assumptions'!B838</f>
        <v>#REF!</v>
      </c>
      <c r="C884" s="23">
        <v>0</v>
      </c>
      <c r="D884" s="23">
        <v>0</v>
      </c>
      <c r="E884" s="23">
        <v>0</v>
      </c>
      <c r="F884" s="23">
        <v>0</v>
      </c>
      <c r="G884" s="23">
        <v>0</v>
      </c>
      <c r="H884" s="19"/>
    </row>
    <row r="885" spans="1:8" outlineLevel="1" x14ac:dyDescent="0.3">
      <c r="A885" s="19" t="s">
        <v>7</v>
      </c>
      <c r="B885" s="19" t="e">
        <f>'Contingent WMOs Assumptions'!B839</f>
        <v>#REF!</v>
      </c>
      <c r="C885" s="23">
        <v>0</v>
      </c>
      <c r="D885" s="23">
        <v>0</v>
      </c>
      <c r="E885" s="23">
        <v>0</v>
      </c>
      <c r="F885" s="23">
        <v>0</v>
      </c>
      <c r="G885" s="23">
        <v>0</v>
      </c>
      <c r="H885" s="19"/>
    </row>
    <row r="886" spans="1:8" outlineLevel="1" x14ac:dyDescent="0.3">
      <c r="A886" s="19" t="s">
        <v>7</v>
      </c>
      <c r="B886" s="19" t="e">
        <f>'Contingent WMOs Assumptions'!B840</f>
        <v>#REF!</v>
      </c>
      <c r="C886" s="23">
        <v>0</v>
      </c>
      <c r="D886" s="23">
        <v>0</v>
      </c>
      <c r="E886" s="23">
        <v>0</v>
      </c>
      <c r="F886" s="23">
        <v>0</v>
      </c>
      <c r="G886" s="23">
        <v>0</v>
      </c>
      <c r="H886" s="19"/>
    </row>
    <row r="887" spans="1:8" outlineLevel="1" x14ac:dyDescent="0.3">
      <c r="A887" s="19" t="s">
        <v>7</v>
      </c>
      <c r="B887" s="19" t="e">
        <f>'Contingent WMOs Assumptions'!B841</f>
        <v>#REF!</v>
      </c>
      <c r="C887" s="23">
        <v>0</v>
      </c>
      <c r="D887" s="23">
        <v>0</v>
      </c>
      <c r="E887" s="23">
        <v>0</v>
      </c>
      <c r="F887" s="23">
        <v>0</v>
      </c>
      <c r="G887" s="23">
        <v>0</v>
      </c>
      <c r="H887" s="19"/>
    </row>
    <row r="888" spans="1:8" outlineLevel="1" x14ac:dyDescent="0.3">
      <c r="A888" s="19" t="s">
        <v>7</v>
      </c>
      <c r="B888" s="19" t="e">
        <f>'Contingent WMOs Assumptions'!B842</f>
        <v>#REF!</v>
      </c>
      <c r="C888" s="23">
        <v>0</v>
      </c>
      <c r="D888" s="23">
        <v>0</v>
      </c>
      <c r="E888" s="23">
        <v>0</v>
      </c>
      <c r="F888" s="23">
        <v>0</v>
      </c>
      <c r="G888" s="23">
        <v>0</v>
      </c>
      <c r="H888" s="19"/>
    </row>
    <row r="889" spans="1:8" outlineLevel="1" x14ac:dyDescent="0.3">
      <c r="A889" s="19" t="s">
        <v>7</v>
      </c>
      <c r="B889" s="19" t="e">
        <f>'Contingent WMOs Assumptions'!B843</f>
        <v>#REF!</v>
      </c>
      <c r="C889" s="23">
        <v>0</v>
      </c>
      <c r="D889" s="23">
        <v>0</v>
      </c>
      <c r="E889" s="23">
        <v>0</v>
      </c>
      <c r="F889" s="23">
        <v>0</v>
      </c>
      <c r="G889" s="23">
        <v>0</v>
      </c>
      <c r="H889" s="19"/>
    </row>
    <row r="890" spans="1:8" outlineLevel="1" x14ac:dyDescent="0.3">
      <c r="A890" s="19" t="s">
        <v>7</v>
      </c>
      <c r="B890" s="19" t="e">
        <f>'Contingent WMOs Assumptions'!B844</f>
        <v>#REF!</v>
      </c>
      <c r="C890" s="23">
        <v>0</v>
      </c>
      <c r="D890" s="23">
        <v>0</v>
      </c>
      <c r="E890" s="23">
        <v>0</v>
      </c>
      <c r="F890" s="23">
        <v>0</v>
      </c>
      <c r="G890" s="23">
        <v>0</v>
      </c>
      <c r="H890" s="19"/>
    </row>
    <row r="891" spans="1:8" outlineLevel="1" x14ac:dyDescent="0.3">
      <c r="A891" s="19" t="s">
        <v>7</v>
      </c>
      <c r="B891" s="19" t="e">
        <f>'Contingent WMOs Assumptions'!B845</f>
        <v>#REF!</v>
      </c>
      <c r="C891" s="23">
        <v>0</v>
      </c>
      <c r="D891" s="23">
        <v>0</v>
      </c>
      <c r="E891" s="23">
        <v>0</v>
      </c>
      <c r="F891" s="23">
        <v>0</v>
      </c>
      <c r="G891" s="23">
        <v>0</v>
      </c>
      <c r="H891" s="19"/>
    </row>
    <row r="892" spans="1:8" outlineLevel="1" x14ac:dyDescent="0.3">
      <c r="A892" s="19" t="s">
        <v>7</v>
      </c>
      <c r="B892" s="19" t="e">
        <f>'Contingent WMOs Assumptions'!B846</f>
        <v>#REF!</v>
      </c>
      <c r="C892" s="23">
        <v>0</v>
      </c>
      <c r="D892" s="23">
        <v>0</v>
      </c>
      <c r="E892" s="23">
        <v>0</v>
      </c>
      <c r="F892" s="23">
        <v>0</v>
      </c>
      <c r="G892" s="23">
        <v>0</v>
      </c>
      <c r="H892" s="19"/>
    </row>
    <row r="893" spans="1:8" outlineLevel="1" x14ac:dyDescent="0.3">
      <c r="A893" s="19" t="s">
        <v>7</v>
      </c>
      <c r="B893" s="19" t="e">
        <f>'Contingent WMOs Assumptions'!B847</f>
        <v>#REF!</v>
      </c>
      <c r="C893" s="23">
        <v>0</v>
      </c>
      <c r="D893" s="23">
        <v>0</v>
      </c>
      <c r="E893" s="23">
        <v>0</v>
      </c>
      <c r="F893" s="23">
        <v>0</v>
      </c>
      <c r="G893" s="23">
        <v>0</v>
      </c>
      <c r="H893" s="19"/>
    </row>
    <row r="894" spans="1:8" outlineLevel="1" x14ac:dyDescent="0.3">
      <c r="A894" s="19" t="s">
        <v>7</v>
      </c>
      <c r="B894" s="19" t="e">
        <f>'Contingent WMOs Assumptions'!B848</f>
        <v>#REF!</v>
      </c>
      <c r="C894" s="23">
        <v>0</v>
      </c>
      <c r="D894" s="23">
        <v>0</v>
      </c>
      <c r="E894" s="23">
        <v>0</v>
      </c>
      <c r="F894" s="23">
        <v>0</v>
      </c>
      <c r="G894" s="23">
        <v>0</v>
      </c>
      <c r="H894" s="19"/>
    </row>
    <row r="895" spans="1:8" outlineLevel="1" x14ac:dyDescent="0.3">
      <c r="A895" s="19" t="s">
        <v>7</v>
      </c>
      <c r="B895" s="19" t="e">
        <f>'Contingent WMOs Assumptions'!B849</f>
        <v>#REF!</v>
      </c>
      <c r="C895" s="23">
        <v>0</v>
      </c>
      <c r="D895" s="23">
        <v>0</v>
      </c>
      <c r="E895" s="23">
        <v>0</v>
      </c>
      <c r="F895" s="23">
        <v>0</v>
      </c>
      <c r="G895" s="23">
        <v>0</v>
      </c>
      <c r="H895" s="19"/>
    </row>
    <row r="896" spans="1:8" outlineLevel="1" x14ac:dyDescent="0.3">
      <c r="A896" s="19" t="s">
        <v>7</v>
      </c>
      <c r="B896" s="19" t="e">
        <f>'Contingent WMOs Assumptions'!B850</f>
        <v>#REF!</v>
      </c>
      <c r="C896" s="23">
        <v>0</v>
      </c>
      <c r="D896" s="23">
        <v>0</v>
      </c>
      <c r="E896" s="23">
        <v>0</v>
      </c>
      <c r="F896" s="23">
        <v>0</v>
      </c>
      <c r="G896" s="23">
        <v>0</v>
      </c>
      <c r="H896" s="19"/>
    </row>
    <row r="897" spans="1:8" outlineLevel="1" x14ac:dyDescent="0.3">
      <c r="A897" s="19" t="s">
        <v>7</v>
      </c>
      <c r="B897" s="19" t="e">
        <f>'Contingent WMOs Assumptions'!B851</f>
        <v>#REF!</v>
      </c>
      <c r="C897" s="23">
        <v>0</v>
      </c>
      <c r="D897" s="23">
        <v>0</v>
      </c>
      <c r="E897" s="23">
        <v>0</v>
      </c>
      <c r="F897" s="23">
        <v>0</v>
      </c>
      <c r="G897" s="23">
        <v>0</v>
      </c>
      <c r="H897" s="19"/>
    </row>
    <row r="898" spans="1:8" outlineLevel="1" x14ac:dyDescent="0.3">
      <c r="A898" s="19" t="s">
        <v>7</v>
      </c>
      <c r="B898" s="19" t="e">
        <f>'Contingent WMOs Assumptions'!B852</f>
        <v>#REF!</v>
      </c>
      <c r="C898" s="23">
        <v>0</v>
      </c>
      <c r="D898" s="23">
        <v>0</v>
      </c>
      <c r="E898" s="23">
        <v>0</v>
      </c>
      <c r="F898" s="23">
        <v>0</v>
      </c>
      <c r="G898" s="23">
        <v>0</v>
      </c>
      <c r="H898" s="19"/>
    </row>
    <row r="899" spans="1:8" outlineLevel="1" x14ac:dyDescent="0.3">
      <c r="A899" s="19" t="s">
        <v>7</v>
      </c>
      <c r="B899" s="19" t="e">
        <f>'Contingent WMOs Assumptions'!B853</f>
        <v>#REF!</v>
      </c>
      <c r="C899" s="23">
        <v>0</v>
      </c>
      <c r="D899" s="23">
        <v>0</v>
      </c>
      <c r="E899" s="23">
        <v>0</v>
      </c>
      <c r="F899" s="23">
        <v>0</v>
      </c>
      <c r="G899" s="23">
        <v>0</v>
      </c>
      <c r="H899" s="19"/>
    </row>
    <row r="900" spans="1:8" outlineLevel="1" x14ac:dyDescent="0.3">
      <c r="A900" s="19" t="s">
        <v>7</v>
      </c>
      <c r="B900" s="19" t="e">
        <f>'Contingent WMOs Assumptions'!B854</f>
        <v>#REF!</v>
      </c>
      <c r="C900" s="23">
        <v>0</v>
      </c>
      <c r="D900" s="23">
        <v>0</v>
      </c>
      <c r="E900" s="23">
        <v>0</v>
      </c>
      <c r="F900" s="23">
        <v>0</v>
      </c>
      <c r="G900" s="23">
        <v>0</v>
      </c>
      <c r="H900" s="19"/>
    </row>
    <row r="901" spans="1:8" outlineLevel="1" x14ac:dyDescent="0.3">
      <c r="A901" s="19" t="s">
        <v>7</v>
      </c>
      <c r="B901" s="19" t="e">
        <f>'Contingent WMOs Assumptions'!B855</f>
        <v>#REF!</v>
      </c>
      <c r="C901" s="23">
        <v>0</v>
      </c>
      <c r="D901" s="23">
        <v>0</v>
      </c>
      <c r="E901" s="23">
        <v>0</v>
      </c>
      <c r="F901" s="23">
        <v>0</v>
      </c>
      <c r="G901" s="23">
        <v>0</v>
      </c>
      <c r="H901" s="19"/>
    </row>
    <row r="902" spans="1:8" outlineLevel="1" x14ac:dyDescent="0.3">
      <c r="A902" s="19" t="s">
        <v>7</v>
      </c>
      <c r="B902" s="19" t="e">
        <f>'Contingent WMOs Assumptions'!B856</f>
        <v>#REF!</v>
      </c>
      <c r="C902" s="23">
        <v>0</v>
      </c>
      <c r="D902" s="23">
        <v>0</v>
      </c>
      <c r="E902" s="23">
        <v>0</v>
      </c>
      <c r="F902" s="23">
        <v>0</v>
      </c>
      <c r="G902" s="23">
        <v>0</v>
      </c>
      <c r="H902" s="19"/>
    </row>
    <row r="903" spans="1:8" outlineLevel="1" x14ac:dyDescent="0.3">
      <c r="A903" s="19" t="s">
        <v>7</v>
      </c>
      <c r="B903" s="19" t="e">
        <f>'Contingent WMOs Assumptions'!B857</f>
        <v>#REF!</v>
      </c>
      <c r="C903" s="23">
        <v>0</v>
      </c>
      <c r="D903" s="23">
        <v>0</v>
      </c>
      <c r="E903" s="23">
        <v>0</v>
      </c>
      <c r="F903" s="23">
        <v>0</v>
      </c>
      <c r="G903" s="23">
        <v>0</v>
      </c>
      <c r="H903" s="19"/>
    </row>
    <row r="904" spans="1:8" outlineLevel="1" x14ac:dyDescent="0.3">
      <c r="A904" s="19" t="s">
        <v>7</v>
      </c>
      <c r="B904" s="19" t="e">
        <f>'Contingent WMOs Assumptions'!B858</f>
        <v>#REF!</v>
      </c>
      <c r="C904" s="23">
        <v>0</v>
      </c>
      <c r="D904" s="23">
        <v>0</v>
      </c>
      <c r="E904" s="23">
        <v>0</v>
      </c>
      <c r="F904" s="23">
        <v>0</v>
      </c>
      <c r="G904" s="23">
        <v>0</v>
      </c>
      <c r="H904" s="19"/>
    </row>
    <row r="905" spans="1:8" outlineLevel="1" x14ac:dyDescent="0.3">
      <c r="A905" s="19" t="s">
        <v>7</v>
      </c>
      <c r="B905" s="19" t="e">
        <f>'Contingent WMOs Assumptions'!B859</f>
        <v>#REF!</v>
      </c>
      <c r="C905" s="23">
        <v>0</v>
      </c>
      <c r="D905" s="23">
        <v>0</v>
      </c>
      <c r="E905" s="23">
        <v>0</v>
      </c>
      <c r="F905" s="23">
        <v>0</v>
      </c>
      <c r="G905" s="23">
        <v>0</v>
      </c>
      <c r="H905" s="19"/>
    </row>
    <row r="906" spans="1:8" outlineLevel="1" x14ac:dyDescent="0.3">
      <c r="A906" s="19" t="s">
        <v>7</v>
      </c>
      <c r="B906" s="19" t="e">
        <f>'Contingent WMOs Assumptions'!B860</f>
        <v>#REF!</v>
      </c>
      <c r="C906" s="23">
        <v>0</v>
      </c>
      <c r="D906" s="23">
        <v>0</v>
      </c>
      <c r="E906" s="23">
        <v>0</v>
      </c>
      <c r="F906" s="23">
        <v>0</v>
      </c>
      <c r="G906" s="23">
        <v>0</v>
      </c>
      <c r="H906" s="19"/>
    </row>
    <row r="907" spans="1:8" outlineLevel="1" x14ac:dyDescent="0.3">
      <c r="A907" s="19" t="s">
        <v>7</v>
      </c>
      <c r="B907" s="19" t="e">
        <f>'Contingent WMOs Assumptions'!B861</f>
        <v>#REF!</v>
      </c>
      <c r="C907" s="23">
        <v>0</v>
      </c>
      <c r="D907" s="23">
        <v>0</v>
      </c>
      <c r="E907" s="23">
        <v>0</v>
      </c>
      <c r="F907" s="23">
        <v>0</v>
      </c>
      <c r="G907" s="23">
        <v>0</v>
      </c>
      <c r="H907" s="19"/>
    </row>
    <row r="908" spans="1:8" outlineLevel="1" x14ac:dyDescent="0.3">
      <c r="A908" s="19" t="s">
        <v>7</v>
      </c>
      <c r="B908" s="19" t="e">
        <f>'Contingent WMOs Assumptions'!B862</f>
        <v>#REF!</v>
      </c>
      <c r="C908" s="23">
        <v>0</v>
      </c>
      <c r="D908" s="23">
        <v>0</v>
      </c>
      <c r="E908" s="23">
        <v>0</v>
      </c>
      <c r="F908" s="23">
        <v>0</v>
      </c>
      <c r="G908" s="23">
        <v>0</v>
      </c>
      <c r="H908" s="19"/>
    </row>
    <row r="909" spans="1:8" outlineLevel="1" x14ac:dyDescent="0.3">
      <c r="A909" s="19" t="s">
        <v>7</v>
      </c>
      <c r="B909" s="19" t="e">
        <f>'Contingent WMOs Assumptions'!B863</f>
        <v>#REF!</v>
      </c>
      <c r="C909" s="23">
        <v>0</v>
      </c>
      <c r="D909" s="23">
        <v>0</v>
      </c>
      <c r="E909" s="23">
        <v>0</v>
      </c>
      <c r="F909" s="23">
        <v>0</v>
      </c>
      <c r="G909" s="23">
        <v>0</v>
      </c>
      <c r="H909" s="19"/>
    </row>
    <row r="910" spans="1:8" outlineLevel="1" x14ac:dyDescent="0.3">
      <c r="A910" s="19" t="s">
        <v>7</v>
      </c>
      <c r="B910" s="19" t="e">
        <f>'Contingent WMOs Assumptions'!B864</f>
        <v>#REF!</v>
      </c>
      <c r="C910" s="23">
        <v>0</v>
      </c>
      <c r="D910" s="23">
        <v>0</v>
      </c>
      <c r="E910" s="23">
        <v>0</v>
      </c>
      <c r="F910" s="23">
        <v>0</v>
      </c>
      <c r="G910" s="23">
        <v>0</v>
      </c>
      <c r="H910" s="19"/>
    </row>
    <row r="911" spans="1:8" outlineLevel="1" x14ac:dyDescent="0.3">
      <c r="A911" s="19" t="s">
        <v>7</v>
      </c>
      <c r="B911" s="19" t="e">
        <f>'Contingent WMOs Assumptions'!B865</f>
        <v>#REF!</v>
      </c>
      <c r="C911" s="23">
        <v>0</v>
      </c>
      <c r="D911" s="23">
        <v>0</v>
      </c>
      <c r="E911" s="23">
        <v>0</v>
      </c>
      <c r="F911" s="23">
        <v>0</v>
      </c>
      <c r="G911" s="23">
        <v>0</v>
      </c>
      <c r="H911" s="19"/>
    </row>
    <row r="912" spans="1:8" outlineLevel="1" x14ac:dyDescent="0.3">
      <c r="A912" s="19" t="s">
        <v>7</v>
      </c>
      <c r="B912" s="19" t="e">
        <f>'Contingent WMOs Assumptions'!B866</f>
        <v>#REF!</v>
      </c>
      <c r="C912" s="23">
        <v>0</v>
      </c>
      <c r="D912" s="23">
        <v>0</v>
      </c>
      <c r="E912" s="23">
        <v>0</v>
      </c>
      <c r="F912" s="23">
        <v>0</v>
      </c>
      <c r="G912" s="23">
        <v>0</v>
      </c>
      <c r="H912" s="19"/>
    </row>
    <row r="913" spans="1:8" outlineLevel="1" x14ac:dyDescent="0.3">
      <c r="A913" s="19" t="s">
        <v>7</v>
      </c>
      <c r="B913" s="19" t="e">
        <f>'Contingent WMOs Assumptions'!B867</f>
        <v>#REF!</v>
      </c>
      <c r="C913" s="23">
        <v>0</v>
      </c>
      <c r="D913" s="23">
        <v>0</v>
      </c>
      <c r="E913" s="23">
        <v>0</v>
      </c>
      <c r="F913" s="23">
        <v>0</v>
      </c>
      <c r="G913" s="23">
        <v>0</v>
      </c>
      <c r="H913" s="19"/>
    </row>
    <row r="914" spans="1:8" outlineLevel="1" x14ac:dyDescent="0.3">
      <c r="A914" s="19" t="s">
        <v>7</v>
      </c>
      <c r="B914" s="19" t="e">
        <f>'Contingent WMOs Assumptions'!B868</f>
        <v>#REF!</v>
      </c>
      <c r="C914" s="23">
        <v>0</v>
      </c>
      <c r="D914" s="23">
        <v>0</v>
      </c>
      <c r="E914" s="23">
        <v>0</v>
      </c>
      <c r="F914" s="23">
        <v>0</v>
      </c>
      <c r="G914" s="23">
        <v>0</v>
      </c>
      <c r="H914" s="19"/>
    </row>
    <row r="915" spans="1:8" outlineLevel="1" x14ac:dyDescent="0.3">
      <c r="A915" s="19" t="s">
        <v>7</v>
      </c>
      <c r="B915" s="19" t="e">
        <f>'Contingent WMOs Assumptions'!B869</f>
        <v>#REF!</v>
      </c>
      <c r="C915" s="23">
        <v>0</v>
      </c>
      <c r="D915" s="23">
        <v>0</v>
      </c>
      <c r="E915" s="23">
        <v>0</v>
      </c>
      <c r="F915" s="23">
        <v>0</v>
      </c>
      <c r="G915" s="23">
        <v>0</v>
      </c>
      <c r="H915" s="19"/>
    </row>
    <row r="916" spans="1:8" outlineLevel="1" x14ac:dyDescent="0.3">
      <c r="A916" s="19" t="s">
        <v>7</v>
      </c>
      <c r="B916" s="19" t="e">
        <f>'Contingent WMOs Assumptions'!B870</f>
        <v>#REF!</v>
      </c>
      <c r="C916" s="23">
        <v>0</v>
      </c>
      <c r="D916" s="23">
        <v>0</v>
      </c>
      <c r="E916" s="23">
        <v>0</v>
      </c>
      <c r="F916" s="23">
        <v>0</v>
      </c>
      <c r="G916" s="23">
        <v>0</v>
      </c>
      <c r="H916" s="19"/>
    </row>
    <row r="917" spans="1:8" outlineLevel="1" x14ac:dyDescent="0.3">
      <c r="A917" s="19" t="s">
        <v>7</v>
      </c>
      <c r="B917" s="19" t="e">
        <f>'Contingent WMOs Assumptions'!B871</f>
        <v>#REF!</v>
      </c>
      <c r="C917" s="23">
        <v>0</v>
      </c>
      <c r="D917" s="23">
        <v>0</v>
      </c>
      <c r="E917" s="23">
        <v>0</v>
      </c>
      <c r="F917" s="23">
        <v>0</v>
      </c>
      <c r="G917" s="23">
        <v>0</v>
      </c>
      <c r="H917" s="19"/>
    </row>
    <row r="918" spans="1:8" outlineLevel="1" x14ac:dyDescent="0.3">
      <c r="A918" s="19" t="s">
        <v>7</v>
      </c>
      <c r="B918" s="19" t="e">
        <f>'Contingent WMOs Assumptions'!B872</f>
        <v>#REF!</v>
      </c>
      <c r="C918" s="23">
        <v>0</v>
      </c>
      <c r="D918" s="23">
        <v>0</v>
      </c>
      <c r="E918" s="23">
        <v>0</v>
      </c>
      <c r="F918" s="23">
        <v>0</v>
      </c>
      <c r="G918" s="23">
        <v>0</v>
      </c>
      <c r="H918" s="19"/>
    </row>
    <row r="919" spans="1:8" outlineLevel="1" x14ac:dyDescent="0.3">
      <c r="A919" s="19" t="s">
        <v>7</v>
      </c>
      <c r="B919" s="19" t="e">
        <f>'Contingent WMOs Assumptions'!B873</f>
        <v>#REF!</v>
      </c>
      <c r="C919" s="23">
        <v>0</v>
      </c>
      <c r="D919" s="23">
        <v>0</v>
      </c>
      <c r="E919" s="23">
        <v>0</v>
      </c>
      <c r="F919" s="23">
        <v>0</v>
      </c>
      <c r="G919" s="23">
        <v>0</v>
      </c>
      <c r="H919" s="19"/>
    </row>
    <row r="920" spans="1:8" outlineLevel="1" x14ac:dyDescent="0.3">
      <c r="A920" s="19" t="s">
        <v>7</v>
      </c>
      <c r="B920" s="19" t="str">
        <f>'Contingent WMOs Assumptions'!B874</f>
        <v>Metropolitan Water District of Southern California</v>
      </c>
      <c r="C920" s="23">
        <v>0</v>
      </c>
      <c r="D920" s="23">
        <v>0</v>
      </c>
      <c r="E920" s="23">
        <v>0</v>
      </c>
      <c r="F920" s="23">
        <v>0</v>
      </c>
      <c r="G920" s="23">
        <v>650</v>
      </c>
      <c r="H920" s="19"/>
    </row>
    <row r="921" spans="1:8" outlineLevel="1" x14ac:dyDescent="0.3">
      <c r="A921" s="19" t="s">
        <v>7</v>
      </c>
      <c r="B921" s="19" t="e">
        <f>'Contingent WMOs Assumptions'!B875</f>
        <v>#REF!</v>
      </c>
      <c r="C921" s="23">
        <v>0</v>
      </c>
      <c r="D921" s="23">
        <v>0</v>
      </c>
      <c r="E921" s="23">
        <v>0</v>
      </c>
      <c r="F921" s="23">
        <v>0</v>
      </c>
      <c r="G921" s="23">
        <v>0</v>
      </c>
      <c r="H921" s="19"/>
    </row>
    <row r="922" spans="1:8" outlineLevel="1" x14ac:dyDescent="0.3">
      <c r="A922" s="19" t="s">
        <v>7</v>
      </c>
      <c r="B922" s="19" t="e">
        <f>'Contingent WMOs Assumptions'!B876</f>
        <v>#REF!</v>
      </c>
      <c r="C922" s="23">
        <v>0</v>
      </c>
      <c r="D922" s="23">
        <v>0</v>
      </c>
      <c r="E922" s="23">
        <v>0</v>
      </c>
      <c r="F922" s="23">
        <v>0</v>
      </c>
      <c r="G922" s="23">
        <v>0</v>
      </c>
      <c r="H922" s="19"/>
    </row>
    <row r="923" spans="1:8" outlineLevel="1" x14ac:dyDescent="0.3">
      <c r="A923" s="19" t="s">
        <v>7</v>
      </c>
      <c r="B923" s="19" t="e">
        <f>'Contingent WMOs Assumptions'!B877</f>
        <v>#REF!</v>
      </c>
      <c r="C923" s="23">
        <v>0</v>
      </c>
      <c r="D923" s="23">
        <v>0</v>
      </c>
      <c r="E923" s="23">
        <v>0</v>
      </c>
      <c r="F923" s="23">
        <v>0</v>
      </c>
      <c r="G923" s="23">
        <v>0</v>
      </c>
      <c r="H923" s="19"/>
    </row>
    <row r="924" spans="1:8" outlineLevel="1" x14ac:dyDescent="0.3">
      <c r="A924" s="19" t="s">
        <v>7</v>
      </c>
      <c r="B924" s="19" t="e">
        <f>'Contingent WMOs Assumptions'!B878</f>
        <v>#REF!</v>
      </c>
      <c r="C924" s="23">
        <v>0</v>
      </c>
      <c r="D924" s="23">
        <v>0</v>
      </c>
      <c r="E924" s="23">
        <v>0</v>
      </c>
      <c r="F924" s="23">
        <v>0</v>
      </c>
      <c r="G924" s="23">
        <v>0</v>
      </c>
      <c r="H924" s="19"/>
    </row>
    <row r="925" spans="1:8" outlineLevel="1" x14ac:dyDescent="0.3">
      <c r="A925" s="19" t="s">
        <v>7</v>
      </c>
      <c r="B925" s="19" t="e">
        <f>'Contingent WMOs Assumptions'!B879</f>
        <v>#REF!</v>
      </c>
      <c r="C925" s="23">
        <v>0</v>
      </c>
      <c r="D925" s="23">
        <v>0</v>
      </c>
      <c r="E925" s="23">
        <v>0</v>
      </c>
      <c r="F925" s="23">
        <v>0</v>
      </c>
      <c r="G925" s="23">
        <v>0</v>
      </c>
      <c r="H925" s="19"/>
    </row>
    <row r="926" spans="1:8" outlineLevel="1" x14ac:dyDescent="0.3">
      <c r="A926" s="19" t="s">
        <v>7</v>
      </c>
      <c r="B926" s="19" t="e">
        <f>'Contingent WMOs Assumptions'!B880</f>
        <v>#REF!</v>
      </c>
      <c r="C926" s="23">
        <v>0</v>
      </c>
      <c r="D926" s="23">
        <v>0</v>
      </c>
      <c r="E926" s="23">
        <v>0</v>
      </c>
      <c r="F926" s="23">
        <v>0</v>
      </c>
      <c r="G926" s="23">
        <v>0</v>
      </c>
      <c r="H926" s="19"/>
    </row>
    <row r="927" spans="1:8" x14ac:dyDescent="0.3">
      <c r="A927" s="191"/>
      <c r="B927" s="192"/>
      <c r="C927" s="191"/>
      <c r="D927" s="191"/>
      <c r="E927" s="191"/>
    </row>
  </sheetData>
  <mergeCells count="7">
    <mergeCell ref="A652:G652"/>
    <mergeCell ref="A653:G653"/>
    <mergeCell ref="A2:D2"/>
    <mergeCell ref="A3:G3"/>
    <mergeCell ref="A4:G4"/>
    <mergeCell ref="A190:H190"/>
    <mergeCell ref="A191:H19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DE920-C65B-46E0-815F-E6B7171210A4}">
  <sheetPr codeName="Sheet11">
    <tabColor theme="9"/>
  </sheetPr>
  <dimension ref="A1:AR1988"/>
  <sheetViews>
    <sheetView workbookViewId="0">
      <selection activeCell="A2" sqref="A2:C2"/>
    </sheetView>
  </sheetViews>
  <sheetFormatPr defaultColWidth="0" defaultRowHeight="14.4" zeroHeight="1" outlineLevelRow="1" x14ac:dyDescent="0.3"/>
  <cols>
    <col min="1" max="1" width="57.6640625" customWidth="1"/>
    <col min="2" max="2" width="61.33203125" customWidth="1"/>
    <col min="3" max="3" width="29.44140625" customWidth="1"/>
    <col min="4" max="4" width="15.5546875" bestFit="1" customWidth="1"/>
    <col min="5" max="5" width="11.44140625" customWidth="1"/>
    <col min="6" max="6" width="13.33203125" bestFit="1" customWidth="1"/>
    <col min="7" max="7" width="22.33203125" customWidth="1"/>
    <col min="8" max="8" width="23.44140625" customWidth="1"/>
    <col min="9" max="9" width="22.33203125" style="38" customWidth="1"/>
    <col min="10" max="12" width="22.33203125" customWidth="1"/>
    <col min="13" max="13" width="25.6640625" customWidth="1"/>
    <col min="14" max="14" width="14.88671875" bestFit="1" customWidth="1"/>
    <col min="15" max="15" width="16.5546875" customWidth="1"/>
    <col min="16" max="16" width="9.109375" customWidth="1"/>
    <col min="17" max="17" width="36" bestFit="1" customWidth="1"/>
    <col min="18" max="44" width="9.109375" customWidth="1"/>
    <col min="45" max="16384" width="9.109375" hidden="1"/>
  </cols>
  <sheetData>
    <row r="1" spans="1:44" ht="25.8" x14ac:dyDescent="0.5">
      <c r="A1" s="42" t="s">
        <v>277</v>
      </c>
      <c r="B1" s="38"/>
      <c r="C1" s="38"/>
      <c r="D1" s="38"/>
      <c r="E1" s="38"/>
      <c r="F1" s="38"/>
      <c r="G1" s="38"/>
      <c r="H1" s="38"/>
      <c r="I1" s="40"/>
      <c r="J1" s="102"/>
      <c r="K1" s="38"/>
      <c r="L1" s="38"/>
      <c r="M1" s="38"/>
      <c r="N1" s="47"/>
      <c r="O1" s="38"/>
      <c r="P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row>
    <row r="2" spans="1:44" ht="117.75" customHeight="1" x14ac:dyDescent="0.3">
      <c r="A2" s="288" t="s">
        <v>243</v>
      </c>
      <c r="B2" s="300"/>
      <c r="C2" s="300"/>
      <c r="D2" s="38"/>
      <c r="E2" s="38"/>
      <c r="F2" s="38"/>
      <c r="G2" s="38"/>
      <c r="H2" s="38"/>
      <c r="I2" s="40"/>
      <c r="J2" s="102"/>
      <c r="K2" s="38"/>
      <c r="L2" s="38"/>
      <c r="M2" s="38"/>
      <c r="N2" s="47"/>
      <c r="O2" s="38"/>
      <c r="P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row>
    <row r="3" spans="1:44" x14ac:dyDescent="0.3">
      <c r="A3" s="38"/>
      <c r="B3" s="38"/>
      <c r="C3" s="38"/>
      <c r="D3" s="38"/>
      <c r="E3" s="38"/>
      <c r="F3" s="38"/>
      <c r="G3" s="38"/>
      <c r="H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row>
    <row r="4" spans="1:44" ht="25.8" x14ac:dyDescent="0.5">
      <c r="A4" s="290" t="s">
        <v>244</v>
      </c>
      <c r="B4" s="293"/>
      <c r="C4" s="293"/>
      <c r="D4" s="293"/>
      <c r="E4" s="293"/>
      <c r="F4" s="293"/>
      <c r="G4" s="293"/>
      <c r="H4" s="293"/>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row>
    <row r="5" spans="1:44" x14ac:dyDescent="0.3">
      <c r="A5" s="287" t="s">
        <v>245</v>
      </c>
      <c r="B5" s="287"/>
      <c r="C5" s="287"/>
      <c r="D5" s="287"/>
      <c r="E5" s="287"/>
      <c r="F5" s="287"/>
      <c r="G5" s="287"/>
      <c r="H5" s="287"/>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row>
    <row r="6" spans="1:44" x14ac:dyDescent="0.3">
      <c r="A6" s="287"/>
      <c r="B6" s="287"/>
      <c r="C6" s="287"/>
      <c r="D6" s="287"/>
      <c r="E6" s="287"/>
      <c r="F6" s="287"/>
      <c r="G6" s="287"/>
      <c r="H6" s="287"/>
      <c r="I6" s="40"/>
      <c r="J6" s="102"/>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row>
    <row r="7" spans="1:44" x14ac:dyDescent="0.3">
      <c r="A7" s="160" t="s">
        <v>246</v>
      </c>
      <c r="B7" s="178" t="s">
        <v>190</v>
      </c>
      <c r="C7" s="252">
        <f>SUM(C9:C51)</f>
        <v>0</v>
      </c>
      <c r="D7" s="252">
        <f t="shared" ref="D7:G7" si="0">SUM(D9:D51)</f>
        <v>0</v>
      </c>
      <c r="E7" s="252">
        <f t="shared" si="0"/>
        <v>0</v>
      </c>
      <c r="F7" s="252">
        <f t="shared" si="0"/>
        <v>0</v>
      </c>
      <c r="G7" s="252">
        <f t="shared" si="0"/>
        <v>10</v>
      </c>
      <c r="H7" s="161"/>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row>
    <row r="8" spans="1:44" x14ac:dyDescent="0.3">
      <c r="A8" s="160" t="s">
        <v>0</v>
      </c>
      <c r="B8" s="160" t="s">
        <v>11</v>
      </c>
      <c r="C8" s="253">
        <v>2025</v>
      </c>
      <c r="D8" s="253">
        <v>2030</v>
      </c>
      <c r="E8" s="253">
        <v>2035</v>
      </c>
      <c r="F8" s="253">
        <v>2040</v>
      </c>
      <c r="G8" s="253">
        <v>2045</v>
      </c>
      <c r="H8" s="162" t="s">
        <v>8</v>
      </c>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row>
    <row r="9" spans="1:44" x14ac:dyDescent="0.3">
      <c r="A9" s="163" t="s">
        <v>246</v>
      </c>
      <c r="B9" s="160" t="e">
        <f>'Contractor Assumptions'!#REF!</f>
        <v>#REF!</v>
      </c>
      <c r="C9" s="164">
        <v>0</v>
      </c>
      <c r="D9" s="164">
        <v>0</v>
      </c>
      <c r="E9" s="164">
        <v>0</v>
      </c>
      <c r="F9" s="164">
        <v>0</v>
      </c>
      <c r="G9" s="164">
        <v>0</v>
      </c>
      <c r="H9" s="161"/>
      <c r="I9" s="39"/>
      <c r="J9" s="38"/>
      <c r="K9" s="39"/>
      <c r="L9" s="39"/>
      <c r="M9" s="39"/>
      <c r="N9" s="39"/>
      <c r="O9" s="39"/>
      <c r="P9" s="39"/>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row>
    <row r="10" spans="1:44" x14ac:dyDescent="0.3">
      <c r="A10" s="163" t="s">
        <v>246</v>
      </c>
      <c r="B10" s="160" t="e">
        <f>'Contractor Assumptions'!#REF!</f>
        <v>#REF!</v>
      </c>
      <c r="C10" s="164">
        <v>0</v>
      </c>
      <c r="D10" s="164">
        <v>0</v>
      </c>
      <c r="E10" s="164">
        <v>0</v>
      </c>
      <c r="F10" s="164">
        <v>0</v>
      </c>
      <c r="G10" s="164">
        <v>0</v>
      </c>
      <c r="H10" s="161"/>
      <c r="I10" s="39"/>
      <c r="J10" s="39"/>
      <c r="K10" s="39"/>
      <c r="L10" s="39"/>
      <c r="M10" s="39"/>
      <c r="N10" s="39"/>
      <c r="O10" s="39"/>
      <c r="P10" s="39"/>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row>
    <row r="11" spans="1:44" x14ac:dyDescent="0.3">
      <c r="A11" s="163" t="s">
        <v>246</v>
      </c>
      <c r="B11" s="160" t="e">
        <f>'Contractor Assumptions'!#REF!</f>
        <v>#REF!</v>
      </c>
      <c r="C11" s="164">
        <v>0</v>
      </c>
      <c r="D11" s="164">
        <v>0</v>
      </c>
      <c r="E11" s="164">
        <v>0</v>
      </c>
      <c r="F11" s="164">
        <v>0</v>
      </c>
      <c r="G11" s="164">
        <v>0</v>
      </c>
      <c r="H11" s="161"/>
      <c r="I11" s="39"/>
      <c r="J11" s="39"/>
      <c r="K11" s="39"/>
      <c r="L11" s="39"/>
      <c r="M11" s="39"/>
      <c r="N11" s="39"/>
      <c r="O11" s="39"/>
      <c r="P11" s="39"/>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row>
    <row r="12" spans="1:44" x14ac:dyDescent="0.3">
      <c r="A12" s="163" t="s">
        <v>246</v>
      </c>
      <c r="B12" s="160" t="e">
        <f>'Contractor Assumptions'!#REF!</f>
        <v>#REF!</v>
      </c>
      <c r="C12" s="254">
        <v>0</v>
      </c>
      <c r="D12" s="254">
        <v>0</v>
      </c>
      <c r="E12" s="254">
        <v>0</v>
      </c>
      <c r="F12" s="254">
        <v>0</v>
      </c>
      <c r="G12" s="254">
        <v>0</v>
      </c>
      <c r="H12" s="161"/>
      <c r="I12" s="39"/>
      <c r="J12" s="39"/>
      <c r="K12" s="39"/>
      <c r="L12" s="39"/>
      <c r="M12" s="39"/>
      <c r="N12" s="39"/>
      <c r="O12" s="39"/>
      <c r="P12" s="39"/>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row>
    <row r="13" spans="1:44" x14ac:dyDescent="0.3">
      <c r="A13" s="163" t="s">
        <v>246</v>
      </c>
      <c r="B13" s="160" t="e">
        <f>'Contractor Assumptions'!#REF!</f>
        <v>#REF!</v>
      </c>
      <c r="C13" s="164">
        <v>0</v>
      </c>
      <c r="D13" s="164">
        <v>0</v>
      </c>
      <c r="E13" s="164">
        <v>0</v>
      </c>
      <c r="F13" s="164">
        <v>0</v>
      </c>
      <c r="G13" s="164">
        <v>0</v>
      </c>
      <c r="H13" s="161"/>
      <c r="I13" s="39"/>
      <c r="J13" s="39"/>
      <c r="K13" s="39"/>
      <c r="L13" s="39"/>
      <c r="M13" s="39"/>
      <c r="N13" s="39"/>
      <c r="O13" s="39"/>
      <c r="P13" s="39"/>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row>
    <row r="14" spans="1:44" x14ac:dyDescent="0.3">
      <c r="A14" s="163" t="s">
        <v>246</v>
      </c>
      <c r="B14" s="160" t="e">
        <f>'Contractor Assumptions'!#REF!</f>
        <v>#REF!</v>
      </c>
      <c r="C14" s="164">
        <v>0</v>
      </c>
      <c r="D14" s="164">
        <v>0</v>
      </c>
      <c r="E14" s="164">
        <v>0</v>
      </c>
      <c r="F14" s="164">
        <v>0</v>
      </c>
      <c r="G14" s="164">
        <v>0</v>
      </c>
      <c r="H14" s="161"/>
      <c r="I14" s="39"/>
      <c r="J14" s="39"/>
      <c r="K14" s="39"/>
      <c r="L14" s="39"/>
      <c r="M14" s="39"/>
      <c r="N14" s="39"/>
      <c r="O14" s="39"/>
      <c r="P14" s="39"/>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row>
    <row r="15" spans="1:44" x14ac:dyDescent="0.3">
      <c r="A15" s="163" t="s">
        <v>246</v>
      </c>
      <c r="B15" s="160" t="e">
        <f>'Contractor Assumptions'!#REF!</f>
        <v>#REF!</v>
      </c>
      <c r="C15" s="164">
        <v>0</v>
      </c>
      <c r="D15" s="164">
        <v>0</v>
      </c>
      <c r="E15" s="164">
        <v>0</v>
      </c>
      <c r="F15" s="164">
        <v>0</v>
      </c>
      <c r="G15" s="164">
        <v>0</v>
      </c>
      <c r="H15" s="161"/>
      <c r="I15" s="39"/>
      <c r="J15" s="38"/>
      <c r="K15" s="39"/>
      <c r="L15" s="39"/>
      <c r="M15" s="39"/>
      <c r="N15" s="39"/>
      <c r="O15" s="39"/>
      <c r="P15" s="39"/>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row>
    <row r="16" spans="1:44" x14ac:dyDescent="0.3">
      <c r="A16" s="163" t="s">
        <v>246</v>
      </c>
      <c r="B16" s="160" t="e">
        <f>'Contractor Assumptions'!#REF!</f>
        <v>#REF!</v>
      </c>
      <c r="C16" s="164">
        <v>0</v>
      </c>
      <c r="D16" s="164">
        <v>0</v>
      </c>
      <c r="E16" s="164">
        <v>0</v>
      </c>
      <c r="F16" s="164">
        <v>0</v>
      </c>
      <c r="G16" s="164">
        <v>0</v>
      </c>
      <c r="H16" s="161"/>
      <c r="I16" s="39"/>
      <c r="J16" s="103"/>
      <c r="K16" s="39"/>
      <c r="L16" s="39"/>
      <c r="M16" s="39"/>
      <c r="N16" s="39"/>
      <c r="O16" s="39"/>
      <c r="P16" s="39"/>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row>
    <row r="17" spans="1:44" x14ac:dyDescent="0.3">
      <c r="A17" s="163" t="s">
        <v>246</v>
      </c>
      <c r="B17" s="160" t="e">
        <f>'Contractor Assumptions'!#REF!</f>
        <v>#REF!</v>
      </c>
      <c r="C17" s="164">
        <v>0</v>
      </c>
      <c r="D17" s="164">
        <v>0</v>
      </c>
      <c r="E17" s="164">
        <v>0</v>
      </c>
      <c r="F17" s="164">
        <v>0</v>
      </c>
      <c r="G17" s="164">
        <v>0</v>
      </c>
      <c r="H17" s="161"/>
      <c r="I17" s="39"/>
      <c r="J17" s="39"/>
      <c r="K17" s="39"/>
      <c r="L17" s="39"/>
      <c r="M17" s="39"/>
      <c r="N17" s="39"/>
      <c r="O17" s="39"/>
      <c r="P17" s="39"/>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row>
    <row r="18" spans="1:44" x14ac:dyDescent="0.3">
      <c r="A18" s="163" t="s">
        <v>246</v>
      </c>
      <c r="B18" s="160" t="e">
        <f>'Contractor Assumptions'!#REF!</f>
        <v>#REF!</v>
      </c>
      <c r="C18" s="164">
        <v>0</v>
      </c>
      <c r="D18" s="164">
        <v>0</v>
      </c>
      <c r="E18" s="164">
        <v>0</v>
      </c>
      <c r="F18" s="164">
        <v>0</v>
      </c>
      <c r="G18" s="164">
        <v>0</v>
      </c>
      <c r="H18" s="161"/>
      <c r="I18" s="39"/>
      <c r="J18" s="39"/>
      <c r="K18" s="39"/>
      <c r="L18" s="39"/>
      <c r="M18" s="39"/>
      <c r="N18" s="39"/>
      <c r="O18" s="39"/>
      <c r="P18" s="39"/>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row>
    <row r="19" spans="1:44" x14ac:dyDescent="0.3">
      <c r="A19" s="163" t="s">
        <v>246</v>
      </c>
      <c r="B19" s="160" t="e">
        <f>'Contractor Assumptions'!#REF!</f>
        <v>#REF!</v>
      </c>
      <c r="C19" s="164">
        <v>0</v>
      </c>
      <c r="D19" s="164">
        <v>0</v>
      </c>
      <c r="E19" s="164">
        <v>0</v>
      </c>
      <c r="F19" s="164">
        <v>0</v>
      </c>
      <c r="G19" s="164">
        <v>0</v>
      </c>
      <c r="H19" s="161"/>
      <c r="I19" s="39"/>
      <c r="J19" s="39"/>
      <c r="K19" s="39"/>
      <c r="L19" s="39"/>
      <c r="M19" s="39"/>
      <c r="N19" s="39"/>
      <c r="O19" s="39"/>
      <c r="P19" s="39"/>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row>
    <row r="20" spans="1:44" x14ac:dyDescent="0.3">
      <c r="A20" s="163" t="s">
        <v>246</v>
      </c>
      <c r="B20" s="160" t="e">
        <f>'Contractor Assumptions'!#REF!</f>
        <v>#REF!</v>
      </c>
      <c r="C20" s="164">
        <v>0</v>
      </c>
      <c r="D20" s="164">
        <v>0</v>
      </c>
      <c r="E20" s="164">
        <v>0</v>
      </c>
      <c r="F20" s="164">
        <v>0</v>
      </c>
      <c r="G20" s="164">
        <v>0</v>
      </c>
      <c r="H20" s="161"/>
      <c r="I20" s="39"/>
      <c r="J20" s="39"/>
      <c r="K20" s="39"/>
      <c r="L20" s="39"/>
      <c r="M20" s="39"/>
      <c r="N20" s="39"/>
      <c r="O20" s="39"/>
      <c r="P20" s="39"/>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row>
    <row r="21" spans="1:44" x14ac:dyDescent="0.3">
      <c r="A21" s="163" t="s">
        <v>246</v>
      </c>
      <c r="B21" s="160" t="e">
        <f>'Contractor Assumptions'!#REF!</f>
        <v>#REF!</v>
      </c>
      <c r="C21" s="164">
        <v>0</v>
      </c>
      <c r="D21" s="164">
        <v>0</v>
      </c>
      <c r="E21" s="164">
        <v>0</v>
      </c>
      <c r="F21" s="164">
        <v>0</v>
      </c>
      <c r="G21" s="164">
        <v>0</v>
      </c>
      <c r="H21" s="161"/>
      <c r="I21" s="39"/>
      <c r="J21" s="39"/>
      <c r="K21" s="39"/>
      <c r="L21" s="39"/>
      <c r="M21" s="39"/>
      <c r="N21" s="39"/>
      <c r="O21" s="39"/>
      <c r="P21" s="39"/>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row>
    <row r="22" spans="1:44" x14ac:dyDescent="0.3">
      <c r="A22" s="163" t="s">
        <v>246</v>
      </c>
      <c r="B22" s="160" t="e">
        <f>'Contractor Assumptions'!#REF!</f>
        <v>#REF!</v>
      </c>
      <c r="C22" s="164">
        <v>0</v>
      </c>
      <c r="D22" s="164">
        <v>0</v>
      </c>
      <c r="E22" s="164">
        <v>0</v>
      </c>
      <c r="F22" s="164">
        <v>0</v>
      </c>
      <c r="G22" s="164">
        <v>0</v>
      </c>
      <c r="H22" s="161"/>
      <c r="I22" s="39"/>
      <c r="J22" s="39"/>
      <c r="K22" s="39"/>
      <c r="L22" s="39"/>
      <c r="M22" s="39"/>
      <c r="N22" s="39"/>
      <c r="O22" s="39"/>
      <c r="P22" s="39"/>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row>
    <row r="23" spans="1:44" x14ac:dyDescent="0.3">
      <c r="A23" s="163" t="s">
        <v>246</v>
      </c>
      <c r="B23" s="160" t="e">
        <f>'Contractor Assumptions'!#REF!</f>
        <v>#REF!</v>
      </c>
      <c r="C23" s="164">
        <v>0</v>
      </c>
      <c r="D23" s="164">
        <v>0</v>
      </c>
      <c r="E23" s="164">
        <v>0</v>
      </c>
      <c r="F23" s="164">
        <v>0</v>
      </c>
      <c r="G23" s="164">
        <v>0</v>
      </c>
      <c r="H23" s="161"/>
      <c r="I23" s="39"/>
      <c r="J23" s="39"/>
      <c r="K23" s="39"/>
      <c r="L23" s="39"/>
      <c r="M23" s="39"/>
      <c r="N23" s="39"/>
      <c r="O23" s="39"/>
      <c r="P23" s="39"/>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row>
    <row r="24" spans="1:44" x14ac:dyDescent="0.3">
      <c r="A24" s="163" t="s">
        <v>246</v>
      </c>
      <c r="B24" s="160" t="e">
        <f>'Contractor Assumptions'!#REF!</f>
        <v>#REF!</v>
      </c>
      <c r="C24" s="164">
        <v>0</v>
      </c>
      <c r="D24" s="164">
        <v>0</v>
      </c>
      <c r="E24" s="164">
        <v>0</v>
      </c>
      <c r="F24" s="164">
        <v>0</v>
      </c>
      <c r="G24" s="164">
        <v>0</v>
      </c>
      <c r="H24" s="161"/>
      <c r="I24" s="39"/>
      <c r="J24" s="39"/>
      <c r="K24" s="39"/>
      <c r="L24" s="39"/>
      <c r="M24" s="39"/>
      <c r="N24" s="39"/>
      <c r="O24" s="39"/>
      <c r="P24" s="39"/>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row>
    <row r="25" spans="1:44" x14ac:dyDescent="0.3">
      <c r="A25" s="163" t="s">
        <v>246</v>
      </c>
      <c r="B25" s="160" t="e">
        <f>'Contractor Assumptions'!#REF!</f>
        <v>#REF!</v>
      </c>
      <c r="C25" s="164">
        <v>0</v>
      </c>
      <c r="D25" s="164">
        <v>0</v>
      </c>
      <c r="E25" s="164">
        <v>0</v>
      </c>
      <c r="F25" s="164">
        <v>0</v>
      </c>
      <c r="G25" s="164">
        <v>0</v>
      </c>
      <c r="H25" s="161"/>
      <c r="I25" s="39"/>
      <c r="J25" s="39"/>
      <c r="K25" s="39"/>
      <c r="L25" s="39"/>
      <c r="M25" s="39"/>
      <c r="N25" s="39"/>
      <c r="O25" s="39"/>
      <c r="P25" s="39"/>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row>
    <row r="26" spans="1:44" x14ac:dyDescent="0.3">
      <c r="A26" s="163" t="s">
        <v>246</v>
      </c>
      <c r="B26" s="160" t="e">
        <f>'Contractor Assumptions'!#REF!</f>
        <v>#REF!</v>
      </c>
      <c r="C26" s="164">
        <v>0</v>
      </c>
      <c r="D26" s="164">
        <v>0</v>
      </c>
      <c r="E26" s="164">
        <v>0</v>
      </c>
      <c r="F26" s="164">
        <v>0</v>
      </c>
      <c r="G26" s="164">
        <v>0</v>
      </c>
      <c r="H26" s="161"/>
      <c r="I26" s="39"/>
      <c r="J26" s="39"/>
      <c r="K26" s="39"/>
      <c r="L26" s="39"/>
      <c r="M26" s="39"/>
      <c r="N26" s="39"/>
      <c r="O26" s="39"/>
      <c r="P26" s="39"/>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row>
    <row r="27" spans="1:44" x14ac:dyDescent="0.3">
      <c r="A27" s="163" t="s">
        <v>246</v>
      </c>
      <c r="B27" s="160" t="e">
        <f>'Contractor Assumptions'!#REF!</f>
        <v>#REF!</v>
      </c>
      <c r="C27" s="164">
        <v>0</v>
      </c>
      <c r="D27" s="164">
        <v>0</v>
      </c>
      <c r="E27" s="164">
        <v>0</v>
      </c>
      <c r="F27" s="164">
        <v>0</v>
      </c>
      <c r="G27" s="164">
        <v>0</v>
      </c>
      <c r="H27" s="161"/>
      <c r="I27" s="39"/>
      <c r="J27" s="39"/>
      <c r="K27" s="39"/>
      <c r="L27" s="39"/>
      <c r="M27" s="39"/>
      <c r="N27" s="39"/>
      <c r="O27" s="39"/>
      <c r="P27" s="39"/>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row>
    <row r="28" spans="1:44" x14ac:dyDescent="0.3">
      <c r="A28" s="163" t="s">
        <v>246</v>
      </c>
      <c r="B28" s="160" t="e">
        <f>'Contractor Assumptions'!#REF!</f>
        <v>#REF!</v>
      </c>
      <c r="C28" s="164">
        <v>0</v>
      </c>
      <c r="D28" s="164">
        <v>0</v>
      </c>
      <c r="E28" s="164">
        <v>0</v>
      </c>
      <c r="F28" s="164">
        <v>0</v>
      </c>
      <c r="G28" s="164">
        <v>0</v>
      </c>
      <c r="H28" s="161"/>
      <c r="I28" s="39"/>
      <c r="J28" s="104"/>
      <c r="K28" s="39"/>
      <c r="L28" s="39"/>
      <c r="M28" s="39"/>
      <c r="N28" s="39"/>
      <c r="O28" s="39"/>
      <c r="P28" s="39"/>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row>
    <row r="29" spans="1:44" x14ac:dyDescent="0.3">
      <c r="A29" s="163" t="s">
        <v>246</v>
      </c>
      <c r="B29" s="160" t="e">
        <f>'Contractor Assumptions'!#REF!</f>
        <v>#REF!</v>
      </c>
      <c r="C29" s="164">
        <v>0</v>
      </c>
      <c r="D29" s="164">
        <v>0</v>
      </c>
      <c r="E29" s="164">
        <v>0</v>
      </c>
      <c r="F29" s="164">
        <v>0</v>
      </c>
      <c r="G29" s="164">
        <v>0</v>
      </c>
      <c r="H29" s="161"/>
      <c r="I29" s="39"/>
      <c r="J29" s="39"/>
      <c r="K29" s="39"/>
      <c r="L29" s="39"/>
      <c r="M29" s="39"/>
      <c r="N29" s="39"/>
      <c r="O29" s="39"/>
      <c r="P29" s="39"/>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row>
    <row r="30" spans="1:44" x14ac:dyDescent="0.3">
      <c r="A30" s="163" t="s">
        <v>246</v>
      </c>
      <c r="B30" s="160" t="e">
        <f>'Contractor Assumptions'!#REF!</f>
        <v>#REF!</v>
      </c>
      <c r="C30" s="164">
        <v>0</v>
      </c>
      <c r="D30" s="164">
        <v>0</v>
      </c>
      <c r="E30" s="164">
        <v>0</v>
      </c>
      <c r="F30" s="164">
        <v>0</v>
      </c>
      <c r="G30" s="164">
        <v>0</v>
      </c>
      <c r="H30" s="161"/>
      <c r="I30" s="39"/>
      <c r="J30" s="38"/>
      <c r="K30" s="39"/>
      <c r="L30" s="39"/>
      <c r="M30" s="39"/>
      <c r="N30" s="39"/>
      <c r="O30" s="39"/>
      <c r="P30" s="39"/>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row>
    <row r="31" spans="1:44" x14ac:dyDescent="0.3">
      <c r="A31" s="163" t="s">
        <v>246</v>
      </c>
      <c r="B31" s="160" t="e">
        <f>'Contractor Assumptions'!#REF!</f>
        <v>#REF!</v>
      </c>
      <c r="C31" s="164">
        <v>0</v>
      </c>
      <c r="D31" s="164">
        <v>0</v>
      </c>
      <c r="E31" s="164">
        <v>0</v>
      </c>
      <c r="F31" s="164">
        <v>0</v>
      </c>
      <c r="G31" s="164">
        <v>0</v>
      </c>
      <c r="H31" s="161"/>
      <c r="I31" s="39"/>
      <c r="J31" s="39"/>
      <c r="K31" s="39"/>
      <c r="L31" s="39"/>
      <c r="M31" s="39"/>
      <c r="N31" s="39"/>
      <c r="O31" s="39"/>
      <c r="P31" s="39"/>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row>
    <row r="32" spans="1:44" x14ac:dyDescent="0.3">
      <c r="A32" s="163" t="s">
        <v>246</v>
      </c>
      <c r="B32" s="160" t="e">
        <f>'Contractor Assumptions'!#REF!</f>
        <v>#REF!</v>
      </c>
      <c r="C32" s="164">
        <v>0</v>
      </c>
      <c r="D32" s="164">
        <v>0</v>
      </c>
      <c r="E32" s="164">
        <v>0</v>
      </c>
      <c r="F32" s="164">
        <v>0</v>
      </c>
      <c r="G32" s="164">
        <v>0</v>
      </c>
      <c r="H32" s="161"/>
      <c r="I32" s="39"/>
      <c r="J32" s="39"/>
      <c r="K32" s="39"/>
      <c r="L32" s="39"/>
      <c r="M32" s="39"/>
      <c r="N32" s="39"/>
      <c r="O32" s="39"/>
      <c r="P32" s="39"/>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row>
    <row r="33" spans="1:44" x14ac:dyDescent="0.3">
      <c r="A33" s="163" t="s">
        <v>246</v>
      </c>
      <c r="B33" s="160" t="e">
        <f>'Contractor Assumptions'!#REF!</f>
        <v>#REF!</v>
      </c>
      <c r="C33" s="164">
        <v>0</v>
      </c>
      <c r="D33" s="164">
        <v>0</v>
      </c>
      <c r="E33" s="164">
        <v>0</v>
      </c>
      <c r="F33" s="164">
        <v>0</v>
      </c>
      <c r="G33" s="164">
        <v>0</v>
      </c>
      <c r="H33" s="161"/>
      <c r="I33" s="39"/>
      <c r="J33" s="39"/>
      <c r="K33" s="39"/>
      <c r="L33" s="39"/>
      <c r="M33" s="39"/>
      <c r="N33" s="39"/>
      <c r="O33" s="39"/>
      <c r="P33" s="39"/>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row>
    <row r="34" spans="1:44" x14ac:dyDescent="0.3">
      <c r="A34" s="163" t="s">
        <v>246</v>
      </c>
      <c r="B34" s="160" t="e">
        <f>'Contractor Assumptions'!#REF!</f>
        <v>#REF!</v>
      </c>
      <c r="C34" s="164">
        <v>0</v>
      </c>
      <c r="D34" s="164">
        <v>0</v>
      </c>
      <c r="E34" s="164">
        <v>0</v>
      </c>
      <c r="F34" s="164">
        <v>0</v>
      </c>
      <c r="G34" s="164">
        <v>0</v>
      </c>
      <c r="H34" s="161"/>
      <c r="I34" s="39"/>
      <c r="J34" s="39"/>
      <c r="K34" s="39"/>
      <c r="L34" s="39"/>
      <c r="M34" s="39"/>
      <c r="N34" s="39"/>
      <c r="O34" s="39"/>
      <c r="P34" s="39"/>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row>
    <row r="35" spans="1:44" x14ac:dyDescent="0.3">
      <c r="A35" s="163" t="s">
        <v>246</v>
      </c>
      <c r="B35" s="160" t="e">
        <f>'Contractor Assumptions'!#REF!</f>
        <v>#REF!</v>
      </c>
      <c r="C35" s="164">
        <v>0</v>
      </c>
      <c r="D35" s="164">
        <v>0</v>
      </c>
      <c r="E35" s="164">
        <v>0</v>
      </c>
      <c r="F35" s="164">
        <v>0</v>
      </c>
      <c r="G35" s="164">
        <v>0</v>
      </c>
      <c r="H35" s="161"/>
      <c r="I35" s="39"/>
      <c r="J35" s="39"/>
      <c r="K35" s="39"/>
      <c r="L35" s="39"/>
      <c r="M35" s="39"/>
      <c r="N35" s="39"/>
      <c r="O35" s="39"/>
      <c r="P35" s="39"/>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row>
    <row r="36" spans="1:44" x14ac:dyDescent="0.3">
      <c r="A36" s="163" t="s">
        <v>246</v>
      </c>
      <c r="B36" s="160" t="e">
        <f>'Contractor Assumptions'!#REF!</f>
        <v>#REF!</v>
      </c>
      <c r="C36" s="164">
        <v>0</v>
      </c>
      <c r="D36" s="164">
        <v>0</v>
      </c>
      <c r="E36" s="164">
        <v>0</v>
      </c>
      <c r="F36" s="164">
        <v>0</v>
      </c>
      <c r="G36" s="164">
        <v>0</v>
      </c>
      <c r="H36" s="161"/>
      <c r="I36" s="39"/>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row>
    <row r="37" spans="1:44" x14ac:dyDescent="0.3">
      <c r="A37" s="163" t="s">
        <v>246</v>
      </c>
      <c r="B37" s="160" t="e">
        <f>'Contractor Assumptions'!#REF!</f>
        <v>#REF!</v>
      </c>
      <c r="C37" s="164">
        <v>0</v>
      </c>
      <c r="D37" s="164">
        <v>0</v>
      </c>
      <c r="E37" s="164">
        <v>0</v>
      </c>
      <c r="F37" s="164">
        <v>0</v>
      </c>
      <c r="G37" s="164">
        <v>0</v>
      </c>
      <c r="H37" s="161"/>
      <c r="I37" s="39"/>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row>
    <row r="38" spans="1:44" x14ac:dyDescent="0.3">
      <c r="A38" s="163" t="s">
        <v>246</v>
      </c>
      <c r="B38" s="160" t="e">
        <f>'Contractor Assumptions'!#REF!</f>
        <v>#REF!</v>
      </c>
      <c r="C38" s="164">
        <v>0</v>
      </c>
      <c r="D38" s="164">
        <v>0</v>
      </c>
      <c r="E38" s="164">
        <v>0</v>
      </c>
      <c r="F38" s="164">
        <v>0</v>
      </c>
      <c r="G38" s="164">
        <v>0</v>
      </c>
      <c r="H38" s="161"/>
      <c r="I38" s="39"/>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row>
    <row r="39" spans="1:44" x14ac:dyDescent="0.3">
      <c r="A39" s="163" t="s">
        <v>246</v>
      </c>
      <c r="B39" s="160" t="e">
        <f>'Contractor Assumptions'!#REF!</f>
        <v>#REF!</v>
      </c>
      <c r="C39" s="164">
        <v>0</v>
      </c>
      <c r="D39" s="164">
        <v>0</v>
      </c>
      <c r="E39" s="164">
        <v>0</v>
      </c>
      <c r="F39" s="164">
        <v>0</v>
      </c>
      <c r="G39" s="164">
        <v>0</v>
      </c>
      <c r="H39" s="161"/>
      <c r="I39" s="39"/>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row>
    <row r="40" spans="1:44" x14ac:dyDescent="0.3">
      <c r="A40" s="163" t="s">
        <v>246</v>
      </c>
      <c r="B40" s="160" t="e">
        <f>'Contractor Assumptions'!#REF!</f>
        <v>#REF!</v>
      </c>
      <c r="C40" s="164">
        <v>0</v>
      </c>
      <c r="D40" s="164">
        <v>0</v>
      </c>
      <c r="E40" s="164">
        <v>0</v>
      </c>
      <c r="F40" s="164">
        <v>0</v>
      </c>
      <c r="G40" s="164">
        <v>0</v>
      </c>
      <c r="H40" s="161"/>
      <c r="I40" s="39"/>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row>
    <row r="41" spans="1:44" x14ac:dyDescent="0.3">
      <c r="A41" s="163" t="s">
        <v>246</v>
      </c>
      <c r="B41" s="160" t="e">
        <f>'Contractor Assumptions'!#REF!</f>
        <v>#REF!</v>
      </c>
      <c r="C41" s="164">
        <v>0</v>
      </c>
      <c r="D41" s="164">
        <v>0</v>
      </c>
      <c r="E41" s="164">
        <v>0</v>
      </c>
      <c r="F41" s="164">
        <v>0</v>
      </c>
      <c r="G41" s="164">
        <v>0</v>
      </c>
      <c r="H41" s="161"/>
      <c r="I41" s="39"/>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row>
    <row r="42" spans="1:44" x14ac:dyDescent="0.3">
      <c r="A42" s="163" t="s">
        <v>246</v>
      </c>
      <c r="B42" s="160" t="e">
        <f>'Contractor Assumptions'!#REF!</f>
        <v>#REF!</v>
      </c>
      <c r="C42" s="164">
        <v>0</v>
      </c>
      <c r="D42" s="164">
        <v>0</v>
      </c>
      <c r="E42" s="164">
        <v>0</v>
      </c>
      <c r="F42" s="164">
        <v>0</v>
      </c>
      <c r="G42" s="164">
        <v>0</v>
      </c>
      <c r="H42" s="161"/>
      <c r="I42" s="39"/>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row>
    <row r="43" spans="1:44" x14ac:dyDescent="0.3">
      <c r="A43" s="163" t="s">
        <v>246</v>
      </c>
      <c r="B43" s="160" t="e">
        <f>'Contractor Assumptions'!#REF!</f>
        <v>#REF!</v>
      </c>
      <c r="C43" s="164">
        <v>0</v>
      </c>
      <c r="D43" s="164">
        <v>0</v>
      </c>
      <c r="E43" s="164">
        <v>0</v>
      </c>
      <c r="F43" s="164">
        <v>0</v>
      </c>
      <c r="G43" s="164">
        <v>0</v>
      </c>
      <c r="H43" s="161"/>
      <c r="I43" s="39"/>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row>
    <row r="44" spans="1:44" x14ac:dyDescent="0.3">
      <c r="A44" s="163" t="s">
        <v>246</v>
      </c>
      <c r="B44" s="160" t="e">
        <f>'Contractor Assumptions'!#REF!</f>
        <v>#REF!</v>
      </c>
      <c r="C44" s="164">
        <v>0</v>
      </c>
      <c r="D44" s="164">
        <v>0</v>
      </c>
      <c r="E44" s="164">
        <v>0</v>
      </c>
      <c r="F44" s="164">
        <v>0</v>
      </c>
      <c r="G44" s="164">
        <v>0</v>
      </c>
      <c r="H44" s="161"/>
      <c r="I44" s="39"/>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row>
    <row r="45" spans="1:44" x14ac:dyDescent="0.3">
      <c r="A45" s="163" t="s">
        <v>246</v>
      </c>
      <c r="B45" s="160" t="str">
        <f>'Contractor Assumptions'!B6</f>
        <v>Metropolitan Water District of Southern California</v>
      </c>
      <c r="C45" s="164">
        <v>0</v>
      </c>
      <c r="D45" s="164">
        <v>0</v>
      </c>
      <c r="E45" s="164">
        <v>0</v>
      </c>
      <c r="F45" s="164">
        <v>0</v>
      </c>
      <c r="G45" s="164">
        <v>10</v>
      </c>
      <c r="H45" s="161"/>
      <c r="I45" s="39"/>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row>
    <row r="46" spans="1:44" x14ac:dyDescent="0.3">
      <c r="A46" s="163" t="s">
        <v>246</v>
      </c>
      <c r="B46" s="160" t="e">
        <f>'Contractor Assumptions'!#REF!</f>
        <v>#REF!</v>
      </c>
      <c r="C46" s="164">
        <v>0</v>
      </c>
      <c r="D46" s="164">
        <v>0</v>
      </c>
      <c r="E46" s="164">
        <v>0</v>
      </c>
      <c r="F46" s="164">
        <v>0</v>
      </c>
      <c r="G46" s="164">
        <v>0</v>
      </c>
      <c r="H46" s="161"/>
      <c r="I46" s="39"/>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row>
    <row r="47" spans="1:44" x14ac:dyDescent="0.3">
      <c r="A47" s="163" t="s">
        <v>246</v>
      </c>
      <c r="B47" s="160" t="e">
        <f>'Contractor Assumptions'!#REF!</f>
        <v>#REF!</v>
      </c>
      <c r="C47" s="164">
        <v>0</v>
      </c>
      <c r="D47" s="164">
        <v>0</v>
      </c>
      <c r="E47" s="164">
        <v>0</v>
      </c>
      <c r="F47" s="164">
        <v>0</v>
      </c>
      <c r="G47" s="164">
        <v>0</v>
      </c>
      <c r="H47" s="161"/>
      <c r="I47" s="39"/>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row>
    <row r="48" spans="1:44" x14ac:dyDescent="0.3">
      <c r="A48" s="163" t="s">
        <v>246</v>
      </c>
      <c r="B48" s="160" t="e">
        <f>'Contractor Assumptions'!#REF!</f>
        <v>#REF!</v>
      </c>
      <c r="C48" s="164">
        <v>0</v>
      </c>
      <c r="D48" s="164">
        <v>0</v>
      </c>
      <c r="E48" s="164">
        <v>0</v>
      </c>
      <c r="F48" s="164">
        <v>0</v>
      </c>
      <c r="G48" s="164">
        <v>0</v>
      </c>
      <c r="H48" s="161"/>
      <c r="I48" s="39"/>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row>
    <row r="49" spans="1:44" x14ac:dyDescent="0.3">
      <c r="A49" s="163" t="s">
        <v>246</v>
      </c>
      <c r="B49" s="160" t="e">
        <f>'Contractor Assumptions'!#REF!</f>
        <v>#REF!</v>
      </c>
      <c r="C49" s="164">
        <v>0</v>
      </c>
      <c r="D49" s="164">
        <v>0</v>
      </c>
      <c r="E49" s="164">
        <v>0</v>
      </c>
      <c r="F49" s="164">
        <v>0</v>
      </c>
      <c r="G49" s="164">
        <v>0</v>
      </c>
      <c r="H49" s="161"/>
      <c r="I49" s="39"/>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row>
    <row r="50" spans="1:44" x14ac:dyDescent="0.3">
      <c r="A50" s="163" t="s">
        <v>246</v>
      </c>
      <c r="B50" s="160" t="e">
        <f>'Contractor Assumptions'!#REF!</f>
        <v>#REF!</v>
      </c>
      <c r="C50" s="164">
        <v>0</v>
      </c>
      <c r="D50" s="164">
        <v>0</v>
      </c>
      <c r="E50" s="164">
        <v>0</v>
      </c>
      <c r="F50" s="164">
        <v>0</v>
      </c>
      <c r="G50" s="164">
        <v>0</v>
      </c>
      <c r="H50" s="161"/>
      <c r="I50" s="39"/>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row>
    <row r="51" spans="1:44" x14ac:dyDescent="0.3">
      <c r="A51" s="163" t="s">
        <v>246</v>
      </c>
      <c r="B51" s="160" t="e">
        <f>'Contractor Assumptions'!#REF!</f>
        <v>#REF!</v>
      </c>
      <c r="C51" s="164">
        <v>0</v>
      </c>
      <c r="D51" s="164">
        <v>0</v>
      </c>
      <c r="E51" s="164">
        <v>0</v>
      </c>
      <c r="F51" s="164">
        <v>0</v>
      </c>
      <c r="G51" s="164">
        <v>0</v>
      </c>
      <c r="H51" s="161"/>
      <c r="I51" s="39"/>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row>
    <row r="52" spans="1:44" collapsed="1" x14ac:dyDescent="0.3">
      <c r="A52" s="163"/>
      <c r="B52" s="163" t="s">
        <v>137</v>
      </c>
      <c r="C52" s="161"/>
      <c r="D52" s="161"/>
      <c r="E52" s="161"/>
      <c r="F52" s="161"/>
      <c r="G52" s="161"/>
      <c r="H52" s="161"/>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row>
    <row r="53" spans="1:44" s="38" customFormat="1" x14ac:dyDescent="0.3">
      <c r="A53" s="160" t="s">
        <v>247</v>
      </c>
      <c r="B53" s="178" t="s">
        <v>190</v>
      </c>
      <c r="C53" s="161">
        <f>SUM(C55:C97)</f>
        <v>0</v>
      </c>
      <c r="D53" s="161">
        <f t="shared" ref="D53:G53" si="1">SUM(D55:D97)</f>
        <v>0</v>
      </c>
      <c r="E53" s="161">
        <f t="shared" si="1"/>
        <v>0</v>
      </c>
      <c r="F53" s="161">
        <f t="shared" si="1"/>
        <v>0</v>
      </c>
      <c r="G53" s="161">
        <f t="shared" si="1"/>
        <v>10</v>
      </c>
      <c r="H53" s="161"/>
    </row>
    <row r="54" spans="1:44" x14ac:dyDescent="0.3">
      <c r="A54" s="160" t="s">
        <v>0</v>
      </c>
      <c r="B54" s="160" t="s">
        <v>11</v>
      </c>
      <c r="C54" s="162">
        <v>2025</v>
      </c>
      <c r="D54" s="162">
        <v>2030</v>
      </c>
      <c r="E54" s="162">
        <v>2035</v>
      </c>
      <c r="F54" s="162">
        <v>2040</v>
      </c>
      <c r="G54" s="162">
        <v>2045</v>
      </c>
      <c r="H54" s="162" t="s">
        <v>8</v>
      </c>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row>
    <row r="55" spans="1:44" x14ac:dyDescent="0.3">
      <c r="A55" s="163" t="s">
        <v>247</v>
      </c>
      <c r="B55" s="160" t="e">
        <f>'Contractor Assumptions'!#REF!</f>
        <v>#REF!</v>
      </c>
      <c r="C55" s="164">
        <v>0</v>
      </c>
      <c r="D55" s="164">
        <v>0</v>
      </c>
      <c r="E55" s="164">
        <v>0</v>
      </c>
      <c r="F55" s="164">
        <v>0</v>
      </c>
      <c r="G55" s="164">
        <v>0</v>
      </c>
      <c r="H55" s="161"/>
      <c r="J55" s="38"/>
      <c r="K55" s="39"/>
      <c r="L55" s="39"/>
      <c r="M55" s="39"/>
      <c r="N55" s="39"/>
      <c r="O55" s="39"/>
      <c r="P55" s="39"/>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row>
    <row r="56" spans="1:44" x14ac:dyDescent="0.3">
      <c r="A56" s="163" t="s">
        <v>247</v>
      </c>
      <c r="B56" s="160" t="e">
        <f>'Contractor Assumptions'!#REF!</f>
        <v>#REF!</v>
      </c>
      <c r="C56" s="164">
        <v>0</v>
      </c>
      <c r="D56" s="164">
        <v>0</v>
      </c>
      <c r="E56" s="164">
        <v>0</v>
      </c>
      <c r="F56" s="164">
        <v>0</v>
      </c>
      <c r="G56" s="164">
        <v>0</v>
      </c>
      <c r="H56" s="161"/>
      <c r="J56" s="38"/>
      <c r="K56" s="39"/>
      <c r="L56" s="39"/>
      <c r="M56" s="39"/>
      <c r="N56" s="39"/>
      <c r="O56" s="39"/>
      <c r="P56" s="39"/>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row>
    <row r="57" spans="1:44" x14ac:dyDescent="0.3">
      <c r="A57" s="163" t="s">
        <v>247</v>
      </c>
      <c r="B57" s="160" t="e">
        <f>'Contractor Assumptions'!#REF!</f>
        <v>#REF!</v>
      </c>
      <c r="C57" s="164">
        <v>0</v>
      </c>
      <c r="D57" s="164">
        <v>0</v>
      </c>
      <c r="E57" s="164">
        <v>0</v>
      </c>
      <c r="F57" s="164">
        <v>0</v>
      </c>
      <c r="G57" s="164">
        <v>0</v>
      </c>
      <c r="H57" s="161"/>
      <c r="J57" s="38"/>
      <c r="K57" s="39"/>
      <c r="L57" s="39"/>
      <c r="M57" s="39"/>
      <c r="N57" s="39"/>
      <c r="O57" s="39"/>
      <c r="P57" s="39"/>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row>
    <row r="58" spans="1:44" x14ac:dyDescent="0.3">
      <c r="A58" s="163" t="s">
        <v>247</v>
      </c>
      <c r="B58" s="160" t="e">
        <f>'Contractor Assumptions'!#REF!</f>
        <v>#REF!</v>
      </c>
      <c r="C58" s="254">
        <v>0</v>
      </c>
      <c r="D58" s="254">
        <v>0</v>
      </c>
      <c r="E58" s="254">
        <v>0</v>
      </c>
      <c r="F58" s="254">
        <v>0</v>
      </c>
      <c r="G58" s="254">
        <v>0</v>
      </c>
      <c r="H58" s="161"/>
      <c r="J58" s="38"/>
      <c r="K58" s="39"/>
      <c r="L58" s="39"/>
      <c r="M58" s="39"/>
      <c r="N58" s="39"/>
      <c r="O58" s="39"/>
      <c r="P58" s="39"/>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row>
    <row r="59" spans="1:44" x14ac:dyDescent="0.3">
      <c r="A59" s="163" t="s">
        <v>247</v>
      </c>
      <c r="B59" s="160" t="e">
        <f>'Contractor Assumptions'!#REF!</f>
        <v>#REF!</v>
      </c>
      <c r="C59" s="164">
        <v>0</v>
      </c>
      <c r="D59" s="164">
        <v>0</v>
      </c>
      <c r="E59" s="164">
        <v>0</v>
      </c>
      <c r="F59" s="164">
        <v>0</v>
      </c>
      <c r="G59" s="164">
        <v>0</v>
      </c>
      <c r="H59" s="161"/>
      <c r="J59" s="38"/>
      <c r="K59" s="39"/>
      <c r="L59" s="39"/>
      <c r="M59" s="39"/>
      <c r="N59" s="39"/>
      <c r="O59" s="39"/>
      <c r="P59" s="39"/>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row>
    <row r="60" spans="1:44" x14ac:dyDescent="0.3">
      <c r="A60" s="163" t="s">
        <v>247</v>
      </c>
      <c r="B60" s="160" t="e">
        <f>'Contractor Assumptions'!#REF!</f>
        <v>#REF!</v>
      </c>
      <c r="C60" s="164">
        <v>0</v>
      </c>
      <c r="D60" s="164">
        <v>0</v>
      </c>
      <c r="E60" s="164">
        <v>0</v>
      </c>
      <c r="F60" s="164">
        <v>0</v>
      </c>
      <c r="G60" s="164">
        <v>0</v>
      </c>
      <c r="H60" s="161"/>
      <c r="J60" s="38"/>
      <c r="K60" s="39"/>
      <c r="L60" s="39"/>
      <c r="M60" s="39"/>
      <c r="N60" s="39"/>
      <c r="O60" s="39"/>
      <c r="P60" s="39"/>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row>
    <row r="61" spans="1:44" x14ac:dyDescent="0.3">
      <c r="A61" s="163" t="s">
        <v>247</v>
      </c>
      <c r="B61" s="160" t="e">
        <f>'Contractor Assumptions'!#REF!</f>
        <v>#REF!</v>
      </c>
      <c r="C61" s="164">
        <v>0</v>
      </c>
      <c r="D61" s="164">
        <v>0</v>
      </c>
      <c r="E61" s="164">
        <v>0</v>
      </c>
      <c r="F61" s="164">
        <v>0</v>
      </c>
      <c r="G61" s="164">
        <v>0</v>
      </c>
      <c r="H61" s="161"/>
      <c r="J61" s="38"/>
      <c r="K61" s="39"/>
      <c r="L61" s="39"/>
      <c r="M61" s="39"/>
      <c r="N61" s="39"/>
      <c r="O61" s="39"/>
      <c r="P61" s="39"/>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row>
    <row r="62" spans="1:44" x14ac:dyDescent="0.3">
      <c r="A62" s="163" t="s">
        <v>247</v>
      </c>
      <c r="B62" s="160" t="e">
        <f>'Contractor Assumptions'!#REF!</f>
        <v>#REF!</v>
      </c>
      <c r="C62" s="164">
        <v>0</v>
      </c>
      <c r="D62" s="164">
        <v>0</v>
      </c>
      <c r="E62" s="164">
        <v>0</v>
      </c>
      <c r="F62" s="164">
        <v>0</v>
      </c>
      <c r="G62" s="164">
        <v>0</v>
      </c>
      <c r="H62" s="161"/>
      <c r="I62" s="39"/>
      <c r="J62" s="103"/>
      <c r="K62" s="39"/>
      <c r="L62" s="39"/>
      <c r="M62" s="39"/>
      <c r="N62" s="39"/>
      <c r="O62" s="39"/>
      <c r="P62" s="39"/>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row>
    <row r="63" spans="1:44" x14ac:dyDescent="0.3">
      <c r="A63" s="163" t="s">
        <v>247</v>
      </c>
      <c r="B63" s="160" t="e">
        <f>'Contractor Assumptions'!#REF!</f>
        <v>#REF!</v>
      </c>
      <c r="C63" s="164">
        <v>0</v>
      </c>
      <c r="D63" s="164">
        <v>0</v>
      </c>
      <c r="E63" s="164">
        <v>0</v>
      </c>
      <c r="F63" s="164">
        <v>0</v>
      </c>
      <c r="G63" s="164">
        <v>0</v>
      </c>
      <c r="H63" s="161"/>
      <c r="I63" s="39"/>
      <c r="J63" s="39"/>
      <c r="K63" s="39"/>
      <c r="L63" s="39"/>
      <c r="M63" s="39"/>
      <c r="N63" s="39"/>
      <c r="O63" s="39"/>
      <c r="P63" s="39"/>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row>
    <row r="64" spans="1:44" x14ac:dyDescent="0.3">
      <c r="A64" s="163" t="s">
        <v>247</v>
      </c>
      <c r="B64" s="160" t="e">
        <f>'Contractor Assumptions'!#REF!</f>
        <v>#REF!</v>
      </c>
      <c r="C64" s="164">
        <v>0</v>
      </c>
      <c r="D64" s="164">
        <v>0</v>
      </c>
      <c r="E64" s="164">
        <v>0</v>
      </c>
      <c r="F64" s="164">
        <v>0</v>
      </c>
      <c r="G64" s="164">
        <v>0</v>
      </c>
      <c r="H64" s="161"/>
      <c r="I64" s="39"/>
      <c r="J64" s="39"/>
      <c r="K64" s="39"/>
      <c r="L64" s="39"/>
      <c r="M64" s="39"/>
      <c r="N64" s="39"/>
      <c r="O64" s="39"/>
      <c r="P64" s="39"/>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row>
    <row r="65" spans="1:44" x14ac:dyDescent="0.3">
      <c r="A65" s="163" t="s">
        <v>247</v>
      </c>
      <c r="B65" s="160" t="e">
        <f>'Contractor Assumptions'!#REF!</f>
        <v>#REF!</v>
      </c>
      <c r="C65" s="164">
        <v>0</v>
      </c>
      <c r="D65" s="164">
        <v>0</v>
      </c>
      <c r="E65" s="164">
        <v>0</v>
      </c>
      <c r="F65" s="164">
        <v>0</v>
      </c>
      <c r="G65" s="164">
        <v>0</v>
      </c>
      <c r="H65" s="161"/>
      <c r="I65" s="39"/>
      <c r="J65" s="39"/>
      <c r="K65" s="39"/>
      <c r="L65" s="39"/>
      <c r="M65" s="39"/>
      <c r="N65" s="39"/>
      <c r="O65" s="39"/>
      <c r="P65" s="39"/>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x14ac:dyDescent="0.3">
      <c r="A66" s="163" t="s">
        <v>247</v>
      </c>
      <c r="B66" s="160" t="e">
        <f>'Contractor Assumptions'!#REF!</f>
        <v>#REF!</v>
      </c>
      <c r="C66" s="164">
        <v>0</v>
      </c>
      <c r="D66" s="164">
        <v>0</v>
      </c>
      <c r="E66" s="164">
        <v>0</v>
      </c>
      <c r="F66" s="164">
        <v>0</v>
      </c>
      <c r="G66" s="164">
        <v>0</v>
      </c>
      <c r="H66" s="161"/>
      <c r="I66" s="39"/>
      <c r="J66" s="39"/>
      <c r="K66" s="39"/>
      <c r="L66" s="39"/>
      <c r="M66" s="39"/>
      <c r="N66" s="39"/>
      <c r="O66" s="39"/>
      <c r="P66" s="39"/>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row>
    <row r="67" spans="1:44" x14ac:dyDescent="0.3">
      <c r="A67" s="163" t="s">
        <v>247</v>
      </c>
      <c r="B67" s="160" t="e">
        <f>'Contractor Assumptions'!#REF!</f>
        <v>#REF!</v>
      </c>
      <c r="C67" s="164">
        <v>0</v>
      </c>
      <c r="D67" s="164">
        <v>0</v>
      </c>
      <c r="E67" s="164">
        <v>0</v>
      </c>
      <c r="F67" s="164">
        <v>0</v>
      </c>
      <c r="G67" s="164">
        <v>0</v>
      </c>
      <c r="H67" s="161"/>
      <c r="I67" s="39"/>
      <c r="J67" s="39"/>
      <c r="K67" s="39"/>
      <c r="L67" s="39"/>
      <c r="M67" s="39"/>
      <c r="N67" s="39"/>
      <c r="O67" s="39"/>
      <c r="P67" s="39"/>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row>
    <row r="68" spans="1:44" x14ac:dyDescent="0.3">
      <c r="A68" s="163" t="s">
        <v>247</v>
      </c>
      <c r="B68" s="160" t="e">
        <f>'Contractor Assumptions'!#REF!</f>
        <v>#REF!</v>
      </c>
      <c r="C68" s="164">
        <v>0</v>
      </c>
      <c r="D68" s="164">
        <v>0</v>
      </c>
      <c r="E68" s="164">
        <v>0</v>
      </c>
      <c r="F68" s="164">
        <v>0</v>
      </c>
      <c r="G68" s="164">
        <v>0</v>
      </c>
      <c r="H68" s="161"/>
      <c r="I68" s="39"/>
      <c r="J68" s="39"/>
      <c r="K68" s="39"/>
      <c r="L68" s="39"/>
      <c r="M68" s="39"/>
      <c r="N68" s="39"/>
      <c r="O68" s="39"/>
      <c r="P68" s="39"/>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row>
    <row r="69" spans="1:44" x14ac:dyDescent="0.3">
      <c r="A69" s="163" t="s">
        <v>247</v>
      </c>
      <c r="B69" s="160" t="e">
        <f>'Contractor Assumptions'!#REF!</f>
        <v>#REF!</v>
      </c>
      <c r="C69" s="164">
        <v>0</v>
      </c>
      <c r="D69" s="164">
        <v>0</v>
      </c>
      <c r="E69" s="164">
        <v>0</v>
      </c>
      <c r="F69" s="164">
        <v>0</v>
      </c>
      <c r="G69" s="164">
        <v>0</v>
      </c>
      <c r="H69" s="161"/>
      <c r="I69" s="39"/>
      <c r="J69" s="39"/>
      <c r="K69" s="39"/>
      <c r="L69" s="39"/>
      <c r="M69" s="39"/>
      <c r="N69" s="39"/>
      <c r="O69" s="39"/>
      <c r="P69" s="39"/>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row>
    <row r="70" spans="1:44" x14ac:dyDescent="0.3">
      <c r="A70" s="163" t="s">
        <v>247</v>
      </c>
      <c r="B70" s="160" t="e">
        <f>'Contractor Assumptions'!#REF!</f>
        <v>#REF!</v>
      </c>
      <c r="C70" s="164">
        <v>0</v>
      </c>
      <c r="D70" s="164">
        <v>0</v>
      </c>
      <c r="E70" s="164">
        <v>0</v>
      </c>
      <c r="F70" s="164">
        <v>0</v>
      </c>
      <c r="G70" s="164">
        <v>0</v>
      </c>
      <c r="H70" s="161"/>
      <c r="I70" s="39"/>
      <c r="J70" s="39"/>
      <c r="K70" s="39"/>
      <c r="L70" s="39"/>
      <c r="M70" s="39"/>
      <c r="N70" s="39"/>
      <c r="O70" s="39"/>
      <c r="P70" s="39"/>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row>
    <row r="71" spans="1:44" x14ac:dyDescent="0.3">
      <c r="A71" s="163" t="s">
        <v>247</v>
      </c>
      <c r="B71" s="160" t="e">
        <f>'Contractor Assumptions'!#REF!</f>
        <v>#REF!</v>
      </c>
      <c r="C71" s="164">
        <v>0</v>
      </c>
      <c r="D71" s="164">
        <v>0</v>
      </c>
      <c r="E71" s="164">
        <v>0</v>
      </c>
      <c r="F71" s="164">
        <v>0</v>
      </c>
      <c r="G71" s="164">
        <v>0</v>
      </c>
      <c r="H71" s="161"/>
      <c r="I71" s="39"/>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row>
    <row r="72" spans="1:44" x14ac:dyDescent="0.3">
      <c r="A72" s="163" t="s">
        <v>247</v>
      </c>
      <c r="B72" s="160" t="e">
        <f>'Contractor Assumptions'!#REF!</f>
        <v>#REF!</v>
      </c>
      <c r="C72" s="164">
        <v>0</v>
      </c>
      <c r="D72" s="164">
        <v>0</v>
      </c>
      <c r="E72" s="164">
        <v>0</v>
      </c>
      <c r="F72" s="164">
        <v>0</v>
      </c>
      <c r="G72" s="164">
        <v>0</v>
      </c>
      <c r="H72" s="161"/>
      <c r="I72" s="39"/>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row>
    <row r="73" spans="1:44" x14ac:dyDescent="0.3">
      <c r="A73" s="163" t="s">
        <v>247</v>
      </c>
      <c r="B73" s="160" t="e">
        <f>'Contractor Assumptions'!#REF!</f>
        <v>#REF!</v>
      </c>
      <c r="C73" s="164">
        <v>0</v>
      </c>
      <c r="D73" s="164">
        <v>0</v>
      </c>
      <c r="E73" s="164">
        <v>0</v>
      </c>
      <c r="F73" s="164">
        <v>0</v>
      </c>
      <c r="G73" s="164">
        <v>0</v>
      </c>
      <c r="H73" s="161"/>
      <c r="I73" s="39"/>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row>
    <row r="74" spans="1:44" x14ac:dyDescent="0.3">
      <c r="A74" s="163" t="s">
        <v>247</v>
      </c>
      <c r="B74" s="160" t="e">
        <f>'Contractor Assumptions'!#REF!</f>
        <v>#REF!</v>
      </c>
      <c r="C74" s="164">
        <v>0</v>
      </c>
      <c r="D74" s="164">
        <v>0</v>
      </c>
      <c r="E74" s="164">
        <v>0</v>
      </c>
      <c r="F74" s="164">
        <v>0</v>
      </c>
      <c r="G74" s="164">
        <v>0</v>
      </c>
      <c r="H74" s="161"/>
      <c r="I74" s="39"/>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row>
    <row r="75" spans="1:44" x14ac:dyDescent="0.3">
      <c r="A75" s="163" t="s">
        <v>247</v>
      </c>
      <c r="B75" s="160" t="e">
        <f>'Contractor Assumptions'!#REF!</f>
        <v>#REF!</v>
      </c>
      <c r="C75" s="164">
        <v>0</v>
      </c>
      <c r="D75" s="164">
        <v>0</v>
      </c>
      <c r="E75" s="164">
        <v>0</v>
      </c>
      <c r="F75" s="164">
        <v>0</v>
      </c>
      <c r="G75" s="164">
        <v>0</v>
      </c>
      <c r="H75" s="161"/>
      <c r="I75" s="39"/>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row>
    <row r="76" spans="1:44" x14ac:dyDescent="0.3">
      <c r="A76" s="163" t="s">
        <v>247</v>
      </c>
      <c r="B76" s="160" t="e">
        <f>'Contractor Assumptions'!#REF!</f>
        <v>#REF!</v>
      </c>
      <c r="C76" s="164">
        <v>0</v>
      </c>
      <c r="D76" s="164">
        <v>0</v>
      </c>
      <c r="E76" s="164">
        <v>0</v>
      </c>
      <c r="F76" s="164">
        <v>0</v>
      </c>
      <c r="G76" s="164">
        <v>0</v>
      </c>
      <c r="H76" s="161"/>
      <c r="I76" s="39"/>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row>
    <row r="77" spans="1:44" x14ac:dyDescent="0.3">
      <c r="A77" s="163" t="s">
        <v>247</v>
      </c>
      <c r="B77" s="160" t="e">
        <f>'Contractor Assumptions'!#REF!</f>
        <v>#REF!</v>
      </c>
      <c r="C77" s="164">
        <v>0</v>
      </c>
      <c r="D77" s="164">
        <v>0</v>
      </c>
      <c r="E77" s="164">
        <v>0</v>
      </c>
      <c r="F77" s="164">
        <v>0</v>
      </c>
      <c r="G77" s="164">
        <v>0</v>
      </c>
      <c r="H77" s="161"/>
      <c r="I77" s="39"/>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row>
    <row r="78" spans="1:44" x14ac:dyDescent="0.3">
      <c r="A78" s="163" t="s">
        <v>247</v>
      </c>
      <c r="B78" s="160" t="e">
        <f>'Contractor Assumptions'!#REF!</f>
        <v>#REF!</v>
      </c>
      <c r="C78" s="164">
        <v>0</v>
      </c>
      <c r="D78" s="164">
        <v>0</v>
      </c>
      <c r="E78" s="164">
        <v>0</v>
      </c>
      <c r="F78" s="164">
        <v>0</v>
      </c>
      <c r="G78" s="164">
        <v>0</v>
      </c>
      <c r="H78" s="161"/>
      <c r="I78" s="39"/>
      <c r="J78" s="104"/>
      <c r="K78" s="39"/>
      <c r="L78" s="39"/>
      <c r="M78" s="39"/>
      <c r="N78" s="39"/>
      <c r="O78" s="39"/>
      <c r="P78" s="39"/>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row>
    <row r="79" spans="1:44" x14ac:dyDescent="0.3">
      <c r="A79" s="163" t="s">
        <v>247</v>
      </c>
      <c r="B79" s="160" t="e">
        <f>'Contractor Assumptions'!#REF!</f>
        <v>#REF!</v>
      </c>
      <c r="C79" s="164">
        <v>0</v>
      </c>
      <c r="D79" s="164">
        <v>0</v>
      </c>
      <c r="E79" s="164">
        <v>0</v>
      </c>
      <c r="F79" s="164">
        <v>0</v>
      </c>
      <c r="G79" s="164">
        <v>0</v>
      </c>
      <c r="H79" s="161"/>
      <c r="I79" s="39"/>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row>
    <row r="80" spans="1:44" x14ac:dyDescent="0.3">
      <c r="A80" s="163" t="s">
        <v>247</v>
      </c>
      <c r="B80" s="160" t="e">
        <f>'Contractor Assumptions'!#REF!</f>
        <v>#REF!</v>
      </c>
      <c r="C80" s="164">
        <v>0</v>
      </c>
      <c r="D80" s="164">
        <v>0</v>
      </c>
      <c r="E80" s="164">
        <v>0</v>
      </c>
      <c r="F80" s="164">
        <v>0</v>
      </c>
      <c r="G80" s="164">
        <v>0</v>
      </c>
      <c r="H80" s="161"/>
      <c r="I80" s="39"/>
      <c r="J80" s="38"/>
      <c r="K80" s="39"/>
      <c r="L80" s="39"/>
      <c r="M80" s="39"/>
      <c r="N80" s="39"/>
      <c r="O80" s="39"/>
      <c r="P80" s="39"/>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row>
    <row r="81" spans="1:44" x14ac:dyDescent="0.3">
      <c r="A81" s="163" t="s">
        <v>247</v>
      </c>
      <c r="B81" s="160" t="e">
        <f>'Contractor Assumptions'!#REF!</f>
        <v>#REF!</v>
      </c>
      <c r="C81" s="164">
        <v>0</v>
      </c>
      <c r="D81" s="164">
        <v>0</v>
      </c>
      <c r="E81" s="164">
        <v>0</v>
      </c>
      <c r="F81" s="164">
        <v>0</v>
      </c>
      <c r="G81" s="164">
        <v>0</v>
      </c>
      <c r="H81" s="161"/>
      <c r="I81" s="39"/>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row>
    <row r="82" spans="1:44" x14ac:dyDescent="0.3">
      <c r="A82" s="163" t="s">
        <v>247</v>
      </c>
      <c r="B82" s="160" t="e">
        <f>'Contractor Assumptions'!#REF!</f>
        <v>#REF!</v>
      </c>
      <c r="C82" s="164">
        <v>0</v>
      </c>
      <c r="D82" s="164">
        <v>0</v>
      </c>
      <c r="E82" s="164">
        <v>0</v>
      </c>
      <c r="F82" s="164">
        <v>0</v>
      </c>
      <c r="G82" s="164">
        <v>0</v>
      </c>
      <c r="H82" s="161"/>
      <c r="I82" s="39"/>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row>
    <row r="83" spans="1:44" x14ac:dyDescent="0.3">
      <c r="A83" s="163" t="s">
        <v>247</v>
      </c>
      <c r="B83" s="160" t="e">
        <f>'Contractor Assumptions'!#REF!</f>
        <v>#REF!</v>
      </c>
      <c r="C83" s="164">
        <v>0</v>
      </c>
      <c r="D83" s="164">
        <v>0</v>
      </c>
      <c r="E83" s="164">
        <v>0</v>
      </c>
      <c r="F83" s="164">
        <v>0</v>
      </c>
      <c r="G83" s="164">
        <v>0</v>
      </c>
      <c r="H83" s="161"/>
      <c r="I83" s="39"/>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row>
    <row r="84" spans="1:44" x14ac:dyDescent="0.3">
      <c r="A84" s="163" t="s">
        <v>247</v>
      </c>
      <c r="B84" s="160" t="e">
        <f>'Contractor Assumptions'!#REF!</f>
        <v>#REF!</v>
      </c>
      <c r="C84" s="164">
        <v>0</v>
      </c>
      <c r="D84" s="164">
        <v>0</v>
      </c>
      <c r="E84" s="164">
        <v>0</v>
      </c>
      <c r="F84" s="164">
        <v>0</v>
      </c>
      <c r="G84" s="164">
        <v>0</v>
      </c>
      <c r="H84" s="161"/>
      <c r="I84" s="39"/>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row>
    <row r="85" spans="1:44" x14ac:dyDescent="0.3">
      <c r="A85" s="163" t="s">
        <v>247</v>
      </c>
      <c r="B85" s="160" t="e">
        <f>'Contractor Assumptions'!#REF!</f>
        <v>#REF!</v>
      </c>
      <c r="C85" s="164">
        <v>0</v>
      </c>
      <c r="D85" s="164">
        <v>0</v>
      </c>
      <c r="E85" s="164">
        <v>0</v>
      </c>
      <c r="F85" s="164">
        <v>0</v>
      </c>
      <c r="G85" s="164">
        <v>0</v>
      </c>
      <c r="H85" s="161"/>
      <c r="I85" s="39"/>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row>
    <row r="86" spans="1:44" x14ac:dyDescent="0.3">
      <c r="A86" s="163" t="s">
        <v>247</v>
      </c>
      <c r="B86" s="160" t="e">
        <f>'Contractor Assumptions'!#REF!</f>
        <v>#REF!</v>
      </c>
      <c r="C86" s="164">
        <v>0</v>
      </c>
      <c r="D86" s="164">
        <v>0</v>
      </c>
      <c r="E86" s="164">
        <v>0</v>
      </c>
      <c r="F86" s="164">
        <v>0</v>
      </c>
      <c r="G86" s="164">
        <v>0</v>
      </c>
      <c r="H86" s="161"/>
      <c r="I86" s="39"/>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row>
    <row r="87" spans="1:44" x14ac:dyDescent="0.3">
      <c r="A87" s="163" t="s">
        <v>247</v>
      </c>
      <c r="B87" s="160" t="e">
        <f>'Contractor Assumptions'!#REF!</f>
        <v>#REF!</v>
      </c>
      <c r="C87" s="164">
        <v>0</v>
      </c>
      <c r="D87" s="164">
        <v>0</v>
      </c>
      <c r="E87" s="164">
        <v>0</v>
      </c>
      <c r="F87" s="164">
        <v>0</v>
      </c>
      <c r="G87" s="164">
        <v>0</v>
      </c>
      <c r="H87" s="161"/>
      <c r="I87" s="39"/>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row>
    <row r="88" spans="1:44" x14ac:dyDescent="0.3">
      <c r="A88" s="163" t="s">
        <v>247</v>
      </c>
      <c r="B88" s="160" t="e">
        <f>'Contractor Assumptions'!#REF!</f>
        <v>#REF!</v>
      </c>
      <c r="C88" s="164">
        <v>0</v>
      </c>
      <c r="D88" s="164">
        <v>0</v>
      </c>
      <c r="E88" s="164">
        <v>0</v>
      </c>
      <c r="F88" s="164">
        <v>0</v>
      </c>
      <c r="G88" s="164">
        <v>0</v>
      </c>
      <c r="H88" s="161"/>
      <c r="I88" s="39"/>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row>
    <row r="89" spans="1:44" x14ac:dyDescent="0.3">
      <c r="A89" s="163" t="s">
        <v>247</v>
      </c>
      <c r="B89" s="160" t="e">
        <f>'Contractor Assumptions'!#REF!</f>
        <v>#REF!</v>
      </c>
      <c r="C89" s="164">
        <v>0</v>
      </c>
      <c r="D89" s="164">
        <v>0</v>
      </c>
      <c r="E89" s="164">
        <v>0</v>
      </c>
      <c r="F89" s="164">
        <v>0</v>
      </c>
      <c r="G89" s="164">
        <v>0</v>
      </c>
      <c r="H89" s="161"/>
      <c r="I89" s="39"/>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row>
    <row r="90" spans="1:44" x14ac:dyDescent="0.3">
      <c r="A90" s="163" t="s">
        <v>247</v>
      </c>
      <c r="B90" s="160" t="e">
        <f>'Contractor Assumptions'!#REF!</f>
        <v>#REF!</v>
      </c>
      <c r="C90" s="164">
        <v>0</v>
      </c>
      <c r="D90" s="164">
        <v>0</v>
      </c>
      <c r="E90" s="164">
        <v>0</v>
      </c>
      <c r="F90" s="164">
        <v>0</v>
      </c>
      <c r="G90" s="164">
        <v>0</v>
      </c>
      <c r="H90" s="161"/>
      <c r="I90" s="39"/>
      <c r="J90" s="39"/>
      <c r="K90" s="39"/>
      <c r="L90" s="39"/>
      <c r="M90" s="39"/>
      <c r="N90" s="39"/>
      <c r="O90" s="39"/>
      <c r="P90" s="39"/>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row>
    <row r="91" spans="1:44" x14ac:dyDescent="0.3">
      <c r="A91" s="163" t="s">
        <v>247</v>
      </c>
      <c r="B91" s="160" t="str">
        <f>'Contractor Assumptions'!B6</f>
        <v>Metropolitan Water District of Southern California</v>
      </c>
      <c r="C91" s="164">
        <v>0</v>
      </c>
      <c r="D91" s="164">
        <v>0</v>
      </c>
      <c r="E91" s="164">
        <v>0</v>
      </c>
      <c r="F91" s="164">
        <v>0</v>
      </c>
      <c r="G91" s="164">
        <v>10</v>
      </c>
      <c r="H91" s="161"/>
      <c r="I91" s="39"/>
      <c r="J91" s="39"/>
      <c r="K91" s="39"/>
      <c r="L91" s="39"/>
      <c r="M91" s="39"/>
      <c r="N91" s="39"/>
      <c r="O91" s="39"/>
      <c r="P91" s="39"/>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row>
    <row r="92" spans="1:44" x14ac:dyDescent="0.3">
      <c r="A92" s="163" t="s">
        <v>247</v>
      </c>
      <c r="B92" s="160" t="e">
        <f>'Contractor Assumptions'!#REF!</f>
        <v>#REF!</v>
      </c>
      <c r="C92" s="164">
        <v>0</v>
      </c>
      <c r="D92" s="164">
        <v>0</v>
      </c>
      <c r="E92" s="164">
        <v>0</v>
      </c>
      <c r="F92" s="164">
        <v>0</v>
      </c>
      <c r="G92" s="164">
        <v>0</v>
      </c>
      <c r="H92" s="161"/>
      <c r="I92" s="39"/>
      <c r="J92" s="39"/>
      <c r="K92" s="39"/>
      <c r="L92" s="39"/>
      <c r="M92" s="39"/>
      <c r="N92" s="39"/>
      <c r="O92" s="39"/>
      <c r="P92" s="39"/>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row>
    <row r="93" spans="1:44" x14ac:dyDescent="0.3">
      <c r="A93" s="163" t="s">
        <v>247</v>
      </c>
      <c r="B93" s="160" t="e">
        <f>'Contractor Assumptions'!#REF!</f>
        <v>#REF!</v>
      </c>
      <c r="C93" s="164">
        <v>0</v>
      </c>
      <c r="D93" s="164">
        <v>0</v>
      </c>
      <c r="E93" s="164">
        <v>0</v>
      </c>
      <c r="F93" s="164">
        <v>0</v>
      </c>
      <c r="G93" s="164">
        <v>0</v>
      </c>
      <c r="H93" s="161"/>
      <c r="I93" s="39"/>
      <c r="J93" s="39"/>
      <c r="K93" s="39"/>
      <c r="L93" s="39"/>
      <c r="M93" s="39"/>
      <c r="N93" s="39"/>
      <c r="O93" s="39"/>
      <c r="P93" s="39"/>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row>
    <row r="94" spans="1:44" x14ac:dyDescent="0.3">
      <c r="A94" s="163" t="s">
        <v>247</v>
      </c>
      <c r="B94" s="160" t="e">
        <f>'Contractor Assumptions'!#REF!</f>
        <v>#REF!</v>
      </c>
      <c r="C94" s="164">
        <v>0</v>
      </c>
      <c r="D94" s="164">
        <v>0</v>
      </c>
      <c r="E94" s="164">
        <v>0</v>
      </c>
      <c r="F94" s="164">
        <v>0</v>
      </c>
      <c r="G94" s="164">
        <v>0</v>
      </c>
      <c r="H94" s="161"/>
      <c r="I94" s="39"/>
      <c r="J94" s="39"/>
      <c r="K94" s="39"/>
      <c r="L94" s="39"/>
      <c r="M94" s="39"/>
      <c r="N94" s="39"/>
      <c r="O94" s="39"/>
      <c r="P94" s="39"/>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row>
    <row r="95" spans="1:44" x14ac:dyDescent="0.3">
      <c r="A95" s="163" t="s">
        <v>247</v>
      </c>
      <c r="B95" s="160" t="e">
        <f>'Contractor Assumptions'!#REF!</f>
        <v>#REF!</v>
      </c>
      <c r="C95" s="164">
        <v>0</v>
      </c>
      <c r="D95" s="164">
        <v>0</v>
      </c>
      <c r="E95" s="164">
        <v>0</v>
      </c>
      <c r="F95" s="164">
        <v>0</v>
      </c>
      <c r="G95" s="164">
        <v>0</v>
      </c>
      <c r="H95" s="161"/>
      <c r="I95" s="39"/>
      <c r="J95" s="39"/>
      <c r="K95" s="39"/>
      <c r="L95" s="39"/>
      <c r="M95" s="39"/>
      <c r="N95" s="39"/>
      <c r="O95" s="39"/>
      <c r="P95" s="39"/>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row>
    <row r="96" spans="1:44" x14ac:dyDescent="0.3">
      <c r="A96" s="163" t="s">
        <v>247</v>
      </c>
      <c r="B96" s="160" t="e">
        <f>'Contractor Assumptions'!#REF!</f>
        <v>#REF!</v>
      </c>
      <c r="C96" s="164">
        <v>0</v>
      </c>
      <c r="D96" s="164">
        <v>0</v>
      </c>
      <c r="E96" s="164">
        <v>0</v>
      </c>
      <c r="F96" s="164">
        <v>0</v>
      </c>
      <c r="G96" s="164">
        <v>0</v>
      </c>
      <c r="H96" s="161"/>
      <c r="I96" s="39"/>
      <c r="J96" s="39"/>
      <c r="K96" s="39"/>
      <c r="L96" s="39"/>
      <c r="M96" s="39"/>
      <c r="N96" s="39"/>
      <c r="O96" s="39"/>
      <c r="P96" s="39"/>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row>
    <row r="97" spans="1:44" x14ac:dyDescent="0.3">
      <c r="A97" s="163" t="s">
        <v>247</v>
      </c>
      <c r="B97" s="160" t="e">
        <f>'Contractor Assumptions'!#REF!</f>
        <v>#REF!</v>
      </c>
      <c r="C97" s="164">
        <v>0</v>
      </c>
      <c r="D97" s="164">
        <v>0</v>
      </c>
      <c r="E97" s="164">
        <v>0</v>
      </c>
      <c r="F97" s="164">
        <v>0</v>
      </c>
      <c r="G97" s="164">
        <v>0</v>
      </c>
      <c r="H97" s="161"/>
      <c r="I97" s="39"/>
      <c r="J97" s="39"/>
      <c r="K97" s="39"/>
      <c r="L97" s="39"/>
      <c r="M97" s="39"/>
      <c r="N97" s="39"/>
      <c r="O97" s="39"/>
      <c r="P97" s="39"/>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row>
    <row r="98" spans="1:44" collapsed="1" x14ac:dyDescent="0.3">
      <c r="A98" s="163"/>
      <c r="B98" s="163" t="s">
        <v>137</v>
      </c>
      <c r="C98" s="161"/>
      <c r="D98" s="161"/>
      <c r="E98" s="161"/>
      <c r="F98" s="161"/>
      <c r="G98" s="161"/>
      <c r="H98" s="161"/>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row>
    <row r="99" spans="1:44" s="38" customFormat="1" x14ac:dyDescent="0.3">
      <c r="A99" s="160" t="s">
        <v>248</v>
      </c>
      <c r="B99" s="178" t="s">
        <v>190</v>
      </c>
      <c r="C99" s="161">
        <f>SUM(C101:C143)</f>
        <v>0</v>
      </c>
      <c r="D99" s="161">
        <f t="shared" ref="D99:G99" si="2">SUM(D101:D143)</f>
        <v>0</v>
      </c>
      <c r="E99" s="161">
        <f t="shared" si="2"/>
        <v>0</v>
      </c>
      <c r="F99" s="161">
        <f t="shared" si="2"/>
        <v>0</v>
      </c>
      <c r="G99" s="161">
        <f t="shared" si="2"/>
        <v>10</v>
      </c>
      <c r="H99" s="161"/>
    </row>
    <row r="100" spans="1:44" x14ac:dyDescent="0.3">
      <c r="A100" s="160" t="s">
        <v>0</v>
      </c>
      <c r="B100" s="160" t="s">
        <v>11</v>
      </c>
      <c r="C100" s="162">
        <v>2025</v>
      </c>
      <c r="D100" s="162">
        <v>2030</v>
      </c>
      <c r="E100" s="162">
        <v>2035</v>
      </c>
      <c r="F100" s="162">
        <v>2040</v>
      </c>
      <c r="G100" s="162">
        <v>2045</v>
      </c>
      <c r="H100" s="162" t="s">
        <v>8</v>
      </c>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row>
    <row r="101" spans="1:44" x14ac:dyDescent="0.3">
      <c r="A101" s="163" t="s">
        <v>248</v>
      </c>
      <c r="B101" s="160" t="e">
        <f>'Contractor Assumptions'!#REF!</f>
        <v>#REF!</v>
      </c>
      <c r="C101" s="164">
        <v>0</v>
      </c>
      <c r="D101" s="164">
        <v>0</v>
      </c>
      <c r="E101" s="164">
        <v>0</v>
      </c>
      <c r="F101" s="164">
        <v>0</v>
      </c>
      <c r="G101" s="164">
        <v>0</v>
      </c>
      <c r="H101" s="161"/>
      <c r="I101" s="39"/>
      <c r="J101" s="38"/>
      <c r="K101" s="39"/>
      <c r="L101" s="39"/>
      <c r="M101" s="39"/>
      <c r="N101" s="39"/>
      <c r="O101" s="39"/>
      <c r="P101" s="39"/>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row>
    <row r="102" spans="1:44" x14ac:dyDescent="0.3">
      <c r="A102" s="163" t="s">
        <v>248</v>
      </c>
      <c r="B102" s="160" t="e">
        <f>'Contractor Assumptions'!#REF!</f>
        <v>#REF!</v>
      </c>
      <c r="C102" s="164">
        <v>0</v>
      </c>
      <c r="D102" s="164">
        <v>0</v>
      </c>
      <c r="E102" s="164">
        <v>0</v>
      </c>
      <c r="F102" s="164">
        <v>0</v>
      </c>
      <c r="G102" s="164">
        <v>0</v>
      </c>
      <c r="H102" s="161"/>
      <c r="I102" s="39"/>
      <c r="J102" s="39"/>
      <c r="K102" s="39"/>
      <c r="L102" s="39"/>
      <c r="M102" s="39"/>
      <c r="N102" s="39"/>
      <c r="O102" s="39"/>
      <c r="P102" s="39"/>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row>
    <row r="103" spans="1:44" x14ac:dyDescent="0.3">
      <c r="A103" s="163" t="s">
        <v>248</v>
      </c>
      <c r="B103" s="160" t="e">
        <f>'Contractor Assumptions'!#REF!</f>
        <v>#REF!</v>
      </c>
      <c r="C103" s="164">
        <v>0</v>
      </c>
      <c r="D103" s="164">
        <v>0</v>
      </c>
      <c r="E103" s="164">
        <v>0</v>
      </c>
      <c r="F103" s="164">
        <v>0</v>
      </c>
      <c r="G103" s="164">
        <v>0</v>
      </c>
      <c r="H103" s="161"/>
      <c r="I103" s="39"/>
      <c r="J103" s="39"/>
      <c r="K103" s="39"/>
      <c r="L103" s="39"/>
      <c r="M103" s="39"/>
      <c r="N103" s="39"/>
      <c r="O103" s="39"/>
      <c r="P103" s="39"/>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row>
    <row r="104" spans="1:44" x14ac:dyDescent="0.3">
      <c r="A104" s="163" t="s">
        <v>248</v>
      </c>
      <c r="B104" s="160" t="e">
        <f>'Contractor Assumptions'!#REF!</f>
        <v>#REF!</v>
      </c>
      <c r="C104" s="254">
        <v>0</v>
      </c>
      <c r="D104" s="254">
        <v>0</v>
      </c>
      <c r="E104" s="254">
        <v>0</v>
      </c>
      <c r="F104" s="254">
        <v>0</v>
      </c>
      <c r="G104" s="254">
        <v>0</v>
      </c>
      <c r="H104" s="161"/>
      <c r="I104" s="39"/>
      <c r="J104" s="39"/>
      <c r="K104" s="39"/>
      <c r="L104" s="39"/>
      <c r="M104" s="39"/>
      <c r="N104" s="39"/>
      <c r="O104" s="39"/>
      <c r="P104" s="39"/>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row>
    <row r="105" spans="1:44" x14ac:dyDescent="0.3">
      <c r="A105" s="163" t="s">
        <v>248</v>
      </c>
      <c r="B105" s="160" t="e">
        <f>'Contractor Assumptions'!#REF!</f>
        <v>#REF!</v>
      </c>
      <c r="C105" s="164">
        <v>0</v>
      </c>
      <c r="D105" s="164">
        <v>0</v>
      </c>
      <c r="E105" s="164">
        <v>0</v>
      </c>
      <c r="F105" s="164">
        <v>0</v>
      </c>
      <c r="G105" s="164">
        <v>0</v>
      </c>
      <c r="H105" s="161"/>
      <c r="I105" s="39"/>
      <c r="J105" s="39"/>
      <c r="K105" s="39"/>
      <c r="L105" s="39"/>
      <c r="M105" s="39"/>
      <c r="N105" s="39"/>
      <c r="O105" s="39"/>
      <c r="P105" s="39"/>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row>
    <row r="106" spans="1:44" x14ac:dyDescent="0.3">
      <c r="A106" s="163" t="s">
        <v>248</v>
      </c>
      <c r="B106" s="160" t="e">
        <f>'Contractor Assumptions'!#REF!</f>
        <v>#REF!</v>
      </c>
      <c r="C106" s="164">
        <v>0</v>
      </c>
      <c r="D106" s="164">
        <v>0</v>
      </c>
      <c r="E106" s="164">
        <v>0</v>
      </c>
      <c r="F106" s="164">
        <v>0</v>
      </c>
      <c r="G106" s="164">
        <v>0</v>
      </c>
      <c r="H106" s="161"/>
      <c r="I106" s="39"/>
      <c r="J106" s="39"/>
      <c r="K106" s="39"/>
      <c r="L106" s="39"/>
      <c r="M106" s="39"/>
      <c r="N106" s="39"/>
      <c r="O106" s="39"/>
      <c r="P106" s="39"/>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row>
    <row r="107" spans="1:44" x14ac:dyDescent="0.3">
      <c r="A107" s="163" t="s">
        <v>248</v>
      </c>
      <c r="B107" s="160" t="e">
        <f>'Contractor Assumptions'!#REF!</f>
        <v>#REF!</v>
      </c>
      <c r="C107" s="164">
        <v>0</v>
      </c>
      <c r="D107" s="164">
        <v>0</v>
      </c>
      <c r="E107" s="164">
        <v>0</v>
      </c>
      <c r="F107" s="164">
        <v>0</v>
      </c>
      <c r="G107" s="164">
        <v>0</v>
      </c>
      <c r="H107" s="161"/>
      <c r="I107" s="39"/>
      <c r="J107" s="38"/>
      <c r="K107" s="39"/>
      <c r="L107" s="39"/>
      <c r="M107" s="39"/>
      <c r="N107" s="39"/>
      <c r="O107" s="39"/>
      <c r="P107" s="39"/>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row>
    <row r="108" spans="1:44" x14ac:dyDescent="0.3">
      <c r="A108" s="163" t="s">
        <v>248</v>
      </c>
      <c r="B108" s="160" t="e">
        <f>'Contractor Assumptions'!#REF!</f>
        <v>#REF!</v>
      </c>
      <c r="C108" s="164">
        <v>0</v>
      </c>
      <c r="D108" s="164">
        <v>0</v>
      </c>
      <c r="E108" s="164">
        <v>0</v>
      </c>
      <c r="F108" s="164">
        <v>0</v>
      </c>
      <c r="G108" s="164">
        <v>0</v>
      </c>
      <c r="H108" s="161"/>
      <c r="I108" s="39"/>
      <c r="J108" s="103"/>
      <c r="K108" s="39"/>
      <c r="L108" s="39"/>
      <c r="M108" s="39"/>
      <c r="N108" s="39"/>
      <c r="O108" s="39"/>
      <c r="P108" s="39"/>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row>
    <row r="109" spans="1:44" x14ac:dyDescent="0.3">
      <c r="A109" s="163" t="s">
        <v>248</v>
      </c>
      <c r="B109" s="160" t="e">
        <f>'Contractor Assumptions'!#REF!</f>
        <v>#REF!</v>
      </c>
      <c r="C109" s="164">
        <v>0</v>
      </c>
      <c r="D109" s="164">
        <v>0</v>
      </c>
      <c r="E109" s="164">
        <v>0</v>
      </c>
      <c r="F109" s="164">
        <v>0</v>
      </c>
      <c r="G109" s="164">
        <v>0</v>
      </c>
      <c r="H109" s="161"/>
      <c r="I109" s="39"/>
      <c r="J109" s="39"/>
      <c r="K109" s="39"/>
      <c r="L109" s="39"/>
      <c r="M109" s="39"/>
      <c r="N109" s="39"/>
      <c r="O109" s="39"/>
      <c r="P109" s="39"/>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row>
    <row r="110" spans="1:44" x14ac:dyDescent="0.3">
      <c r="A110" s="163" t="s">
        <v>248</v>
      </c>
      <c r="B110" s="160" t="e">
        <f>'Contractor Assumptions'!#REF!</f>
        <v>#REF!</v>
      </c>
      <c r="C110" s="164">
        <v>0</v>
      </c>
      <c r="D110" s="164">
        <v>0</v>
      </c>
      <c r="E110" s="164">
        <v>0</v>
      </c>
      <c r="F110" s="164">
        <v>0</v>
      </c>
      <c r="G110" s="164">
        <v>0</v>
      </c>
      <c r="H110" s="161"/>
      <c r="I110" s="39"/>
      <c r="J110" s="39"/>
      <c r="K110" s="39"/>
      <c r="L110" s="39"/>
      <c r="M110" s="39"/>
      <c r="N110" s="39"/>
      <c r="O110" s="39"/>
      <c r="P110" s="39"/>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row>
    <row r="111" spans="1:44" x14ac:dyDescent="0.3">
      <c r="A111" s="163" t="s">
        <v>248</v>
      </c>
      <c r="B111" s="160" t="e">
        <f>'Contractor Assumptions'!#REF!</f>
        <v>#REF!</v>
      </c>
      <c r="C111" s="164">
        <v>0</v>
      </c>
      <c r="D111" s="164">
        <v>0</v>
      </c>
      <c r="E111" s="164">
        <v>0</v>
      </c>
      <c r="F111" s="164">
        <v>0</v>
      </c>
      <c r="G111" s="164">
        <v>0</v>
      </c>
      <c r="H111" s="161"/>
      <c r="I111" s="39"/>
      <c r="J111" s="39"/>
      <c r="K111" s="39"/>
      <c r="L111" s="39"/>
      <c r="M111" s="39"/>
      <c r="N111" s="39"/>
      <c r="O111" s="39"/>
      <c r="P111" s="39"/>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row>
    <row r="112" spans="1:44" x14ac:dyDescent="0.3">
      <c r="A112" s="163" t="s">
        <v>248</v>
      </c>
      <c r="B112" s="160" t="e">
        <f>'Contractor Assumptions'!#REF!</f>
        <v>#REF!</v>
      </c>
      <c r="C112" s="164">
        <v>0</v>
      </c>
      <c r="D112" s="164">
        <v>0</v>
      </c>
      <c r="E112" s="164">
        <v>0</v>
      </c>
      <c r="F112" s="164">
        <v>0</v>
      </c>
      <c r="G112" s="164">
        <v>0</v>
      </c>
      <c r="H112" s="161"/>
      <c r="I112" s="39"/>
      <c r="J112" s="39"/>
      <c r="K112" s="39"/>
      <c r="L112" s="39"/>
      <c r="M112" s="39"/>
      <c r="N112" s="39"/>
      <c r="O112" s="39"/>
      <c r="P112" s="39"/>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row>
    <row r="113" spans="1:44" x14ac:dyDescent="0.3">
      <c r="A113" s="163" t="s">
        <v>248</v>
      </c>
      <c r="B113" s="160" t="e">
        <f>'Contractor Assumptions'!#REF!</f>
        <v>#REF!</v>
      </c>
      <c r="C113" s="164">
        <v>0</v>
      </c>
      <c r="D113" s="164">
        <v>0</v>
      </c>
      <c r="E113" s="164">
        <v>0</v>
      </c>
      <c r="F113" s="164">
        <v>0</v>
      </c>
      <c r="G113" s="164">
        <v>0</v>
      </c>
      <c r="H113" s="161"/>
      <c r="I113" s="39"/>
      <c r="J113" s="39"/>
      <c r="K113" s="39"/>
      <c r="L113" s="39"/>
      <c r="M113" s="39"/>
      <c r="N113" s="39"/>
      <c r="O113" s="39"/>
      <c r="P113" s="39"/>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row>
    <row r="114" spans="1:44" x14ac:dyDescent="0.3">
      <c r="A114" s="163" t="s">
        <v>248</v>
      </c>
      <c r="B114" s="160" t="e">
        <f>'Contractor Assumptions'!#REF!</f>
        <v>#REF!</v>
      </c>
      <c r="C114" s="164">
        <v>0</v>
      </c>
      <c r="D114" s="164">
        <v>0</v>
      </c>
      <c r="E114" s="164">
        <v>0</v>
      </c>
      <c r="F114" s="164">
        <v>0</v>
      </c>
      <c r="G114" s="164">
        <v>0</v>
      </c>
      <c r="H114" s="161"/>
      <c r="I114" s="39"/>
      <c r="J114" s="39"/>
      <c r="K114" s="39"/>
      <c r="L114" s="39"/>
      <c r="M114" s="39"/>
      <c r="N114" s="39"/>
      <c r="O114" s="39"/>
      <c r="P114" s="39"/>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row>
    <row r="115" spans="1:44" x14ac:dyDescent="0.3">
      <c r="A115" s="163" t="s">
        <v>248</v>
      </c>
      <c r="B115" s="160" t="e">
        <f>'Contractor Assumptions'!#REF!</f>
        <v>#REF!</v>
      </c>
      <c r="C115" s="164">
        <v>0</v>
      </c>
      <c r="D115" s="164">
        <v>0</v>
      </c>
      <c r="E115" s="164">
        <v>0</v>
      </c>
      <c r="F115" s="164">
        <v>0</v>
      </c>
      <c r="G115" s="164">
        <v>0</v>
      </c>
      <c r="H115" s="161"/>
      <c r="I115" s="39"/>
      <c r="J115" s="39"/>
      <c r="K115" s="39"/>
      <c r="L115" s="39"/>
      <c r="M115" s="39"/>
      <c r="N115" s="39"/>
      <c r="O115" s="39"/>
      <c r="P115" s="39"/>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row>
    <row r="116" spans="1:44" x14ac:dyDescent="0.3">
      <c r="A116" s="163" t="s">
        <v>248</v>
      </c>
      <c r="B116" s="160" t="e">
        <f>'Contractor Assumptions'!#REF!</f>
        <v>#REF!</v>
      </c>
      <c r="C116" s="164">
        <v>0</v>
      </c>
      <c r="D116" s="164">
        <v>0</v>
      </c>
      <c r="E116" s="164">
        <v>0</v>
      </c>
      <c r="F116" s="164">
        <v>0</v>
      </c>
      <c r="G116" s="164">
        <v>0</v>
      </c>
      <c r="H116" s="161"/>
      <c r="I116" s="39"/>
      <c r="J116" s="39"/>
      <c r="K116" s="39"/>
      <c r="L116" s="39"/>
      <c r="M116" s="39"/>
      <c r="N116" s="39"/>
      <c r="O116" s="39"/>
      <c r="P116" s="39"/>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row>
    <row r="117" spans="1:44" x14ac:dyDescent="0.3">
      <c r="A117" s="163" t="s">
        <v>248</v>
      </c>
      <c r="B117" s="160" t="e">
        <f>'Contractor Assumptions'!#REF!</f>
        <v>#REF!</v>
      </c>
      <c r="C117" s="164">
        <v>0</v>
      </c>
      <c r="D117" s="164">
        <v>0</v>
      </c>
      <c r="E117" s="164">
        <v>0</v>
      </c>
      <c r="F117" s="164">
        <v>0</v>
      </c>
      <c r="G117" s="164">
        <v>0</v>
      </c>
      <c r="H117" s="161"/>
      <c r="I117" s="39"/>
      <c r="J117" s="39"/>
      <c r="K117" s="39"/>
      <c r="L117" s="39"/>
      <c r="M117" s="39"/>
      <c r="N117" s="39"/>
      <c r="O117" s="39"/>
      <c r="P117" s="39"/>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row>
    <row r="118" spans="1:44" x14ac:dyDescent="0.3">
      <c r="A118" s="163" t="s">
        <v>248</v>
      </c>
      <c r="B118" s="160" t="e">
        <f>'Contractor Assumptions'!#REF!</f>
        <v>#REF!</v>
      </c>
      <c r="C118" s="164">
        <v>0</v>
      </c>
      <c r="D118" s="164">
        <v>0</v>
      </c>
      <c r="E118" s="164">
        <v>0</v>
      </c>
      <c r="F118" s="164">
        <v>0</v>
      </c>
      <c r="G118" s="164">
        <v>0</v>
      </c>
      <c r="H118" s="161"/>
      <c r="I118" s="39"/>
      <c r="J118" s="39"/>
      <c r="K118" s="39"/>
      <c r="L118" s="39"/>
      <c r="M118" s="39"/>
      <c r="N118" s="39"/>
      <c r="O118" s="39"/>
      <c r="P118" s="39"/>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row>
    <row r="119" spans="1:44" x14ac:dyDescent="0.3">
      <c r="A119" s="163" t="s">
        <v>248</v>
      </c>
      <c r="B119" s="160" t="e">
        <f>'Contractor Assumptions'!#REF!</f>
        <v>#REF!</v>
      </c>
      <c r="C119" s="164">
        <v>0</v>
      </c>
      <c r="D119" s="164">
        <v>0</v>
      </c>
      <c r="E119" s="164">
        <v>0</v>
      </c>
      <c r="F119" s="164">
        <v>0</v>
      </c>
      <c r="G119" s="164">
        <v>0</v>
      </c>
      <c r="H119" s="161"/>
      <c r="I119" s="39"/>
      <c r="J119" s="39"/>
      <c r="K119" s="39"/>
      <c r="L119" s="39"/>
      <c r="M119" s="39"/>
      <c r="N119" s="39"/>
      <c r="O119" s="39"/>
      <c r="P119" s="39"/>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row>
    <row r="120" spans="1:44" x14ac:dyDescent="0.3">
      <c r="A120" s="163" t="s">
        <v>248</v>
      </c>
      <c r="B120" s="160" t="e">
        <f>'Contractor Assumptions'!#REF!</f>
        <v>#REF!</v>
      </c>
      <c r="C120" s="164">
        <v>0</v>
      </c>
      <c r="D120" s="164">
        <v>0</v>
      </c>
      <c r="E120" s="164">
        <v>0</v>
      </c>
      <c r="F120" s="164">
        <v>0</v>
      </c>
      <c r="G120" s="164">
        <v>0</v>
      </c>
      <c r="H120" s="161"/>
      <c r="I120" s="39"/>
      <c r="J120" s="39"/>
      <c r="K120" s="39"/>
      <c r="L120" s="39"/>
      <c r="M120" s="39"/>
      <c r="N120" s="39"/>
      <c r="O120" s="39"/>
      <c r="P120" s="39"/>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row>
    <row r="121" spans="1:44" x14ac:dyDescent="0.3">
      <c r="A121" s="163" t="s">
        <v>248</v>
      </c>
      <c r="B121" s="160" t="e">
        <f>'Contractor Assumptions'!#REF!</f>
        <v>#REF!</v>
      </c>
      <c r="C121" s="164">
        <v>0</v>
      </c>
      <c r="D121" s="164">
        <v>0</v>
      </c>
      <c r="E121" s="164">
        <v>0</v>
      </c>
      <c r="F121" s="164">
        <v>0</v>
      </c>
      <c r="G121" s="164">
        <v>0</v>
      </c>
      <c r="H121" s="161"/>
      <c r="I121" s="39"/>
      <c r="J121" s="39"/>
      <c r="K121" s="39"/>
      <c r="L121" s="39"/>
      <c r="M121" s="39"/>
      <c r="N121" s="39"/>
      <c r="O121" s="39"/>
      <c r="P121" s="39"/>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row>
    <row r="122" spans="1:44" x14ac:dyDescent="0.3">
      <c r="A122" s="163" t="s">
        <v>248</v>
      </c>
      <c r="B122" s="160" t="e">
        <f>'Contractor Assumptions'!#REF!</f>
        <v>#REF!</v>
      </c>
      <c r="C122" s="164">
        <v>0</v>
      </c>
      <c r="D122" s="164">
        <v>0</v>
      </c>
      <c r="E122" s="164">
        <v>0</v>
      </c>
      <c r="F122" s="164">
        <v>0</v>
      </c>
      <c r="G122" s="164">
        <v>0</v>
      </c>
      <c r="H122" s="161"/>
      <c r="I122" s="39"/>
      <c r="J122" s="39"/>
      <c r="K122" s="39"/>
      <c r="L122" s="39"/>
      <c r="M122" s="39"/>
      <c r="N122" s="39"/>
      <c r="O122" s="39"/>
      <c r="P122" s="39"/>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row>
    <row r="123" spans="1:44" x14ac:dyDescent="0.3">
      <c r="A123" s="163" t="s">
        <v>248</v>
      </c>
      <c r="B123" s="160" t="e">
        <f>'Contractor Assumptions'!#REF!</f>
        <v>#REF!</v>
      </c>
      <c r="C123" s="164">
        <v>0</v>
      </c>
      <c r="D123" s="164">
        <v>0</v>
      </c>
      <c r="E123" s="164">
        <v>0</v>
      </c>
      <c r="F123" s="164">
        <v>0</v>
      </c>
      <c r="G123" s="164">
        <v>0</v>
      </c>
      <c r="H123" s="161"/>
      <c r="I123" s="39"/>
      <c r="J123" s="39"/>
      <c r="K123" s="39"/>
      <c r="L123" s="39"/>
      <c r="M123" s="39"/>
      <c r="N123" s="39"/>
      <c r="O123" s="39"/>
      <c r="P123" s="39"/>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row>
    <row r="124" spans="1:44" x14ac:dyDescent="0.3">
      <c r="A124" s="163" t="s">
        <v>248</v>
      </c>
      <c r="B124" s="160" t="e">
        <f>'Contractor Assumptions'!#REF!</f>
        <v>#REF!</v>
      </c>
      <c r="C124" s="164">
        <v>0</v>
      </c>
      <c r="D124" s="164">
        <v>0</v>
      </c>
      <c r="E124" s="164">
        <v>0</v>
      </c>
      <c r="F124" s="164">
        <v>0</v>
      </c>
      <c r="G124" s="164">
        <v>0</v>
      </c>
      <c r="H124" s="161"/>
      <c r="I124" s="39"/>
      <c r="J124" s="104"/>
      <c r="K124" s="39"/>
      <c r="L124" s="39"/>
      <c r="M124" s="39"/>
      <c r="N124" s="39"/>
      <c r="O124" s="39"/>
      <c r="P124" s="39"/>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row>
    <row r="125" spans="1:44" x14ac:dyDescent="0.3">
      <c r="A125" s="163" t="s">
        <v>248</v>
      </c>
      <c r="B125" s="160" t="e">
        <f>'Contractor Assumptions'!#REF!</f>
        <v>#REF!</v>
      </c>
      <c r="C125" s="164">
        <v>0</v>
      </c>
      <c r="D125" s="164">
        <v>0</v>
      </c>
      <c r="E125" s="164">
        <v>0</v>
      </c>
      <c r="F125" s="164">
        <v>0</v>
      </c>
      <c r="G125" s="164">
        <v>0</v>
      </c>
      <c r="H125" s="161"/>
      <c r="I125" s="39"/>
      <c r="J125" s="39"/>
      <c r="K125" s="39"/>
      <c r="L125" s="39"/>
      <c r="M125" s="39"/>
      <c r="N125" s="39"/>
      <c r="O125" s="39"/>
      <c r="P125" s="39"/>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row>
    <row r="126" spans="1:44" x14ac:dyDescent="0.3">
      <c r="A126" s="163" t="s">
        <v>248</v>
      </c>
      <c r="B126" s="160" t="e">
        <f>'Contractor Assumptions'!#REF!</f>
        <v>#REF!</v>
      </c>
      <c r="C126" s="164">
        <v>0</v>
      </c>
      <c r="D126" s="164">
        <v>0</v>
      </c>
      <c r="E126" s="164">
        <v>0</v>
      </c>
      <c r="F126" s="164">
        <v>0</v>
      </c>
      <c r="G126" s="164">
        <v>0</v>
      </c>
      <c r="H126" s="161"/>
      <c r="I126" s="39"/>
      <c r="J126" s="38"/>
      <c r="K126" s="39"/>
      <c r="L126" s="39"/>
      <c r="M126" s="39"/>
      <c r="N126" s="39"/>
      <c r="O126" s="39"/>
      <c r="P126" s="39"/>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row>
    <row r="127" spans="1:44" x14ac:dyDescent="0.3">
      <c r="A127" s="163" t="s">
        <v>248</v>
      </c>
      <c r="B127" s="160" t="e">
        <f>'Contractor Assumptions'!#REF!</f>
        <v>#REF!</v>
      </c>
      <c r="C127" s="164">
        <v>0</v>
      </c>
      <c r="D127" s="164">
        <v>0</v>
      </c>
      <c r="E127" s="164">
        <v>0</v>
      </c>
      <c r="F127" s="164">
        <v>0</v>
      </c>
      <c r="G127" s="164">
        <v>0</v>
      </c>
      <c r="H127" s="161"/>
      <c r="I127" s="39"/>
      <c r="J127" s="39"/>
      <c r="K127" s="39"/>
      <c r="L127" s="39"/>
      <c r="M127" s="39"/>
      <c r="N127" s="39"/>
      <c r="O127" s="39"/>
      <c r="P127" s="39"/>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row>
    <row r="128" spans="1:44" x14ac:dyDescent="0.3">
      <c r="A128" s="163" t="s">
        <v>248</v>
      </c>
      <c r="B128" s="160" t="e">
        <f>'Contractor Assumptions'!#REF!</f>
        <v>#REF!</v>
      </c>
      <c r="C128" s="164">
        <v>0</v>
      </c>
      <c r="D128" s="164">
        <v>0</v>
      </c>
      <c r="E128" s="164">
        <v>0</v>
      </c>
      <c r="F128" s="164">
        <v>0</v>
      </c>
      <c r="G128" s="164">
        <v>0</v>
      </c>
      <c r="H128" s="161"/>
      <c r="I128" s="39"/>
      <c r="J128" s="39"/>
      <c r="K128" s="39"/>
      <c r="L128" s="39"/>
      <c r="M128" s="39"/>
      <c r="N128" s="39"/>
      <c r="O128" s="39"/>
      <c r="P128" s="39"/>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row>
    <row r="129" spans="1:44" x14ac:dyDescent="0.3">
      <c r="A129" s="163" t="s">
        <v>248</v>
      </c>
      <c r="B129" s="160" t="e">
        <f>'Contractor Assumptions'!#REF!</f>
        <v>#REF!</v>
      </c>
      <c r="C129" s="164">
        <v>0</v>
      </c>
      <c r="D129" s="164">
        <v>0</v>
      </c>
      <c r="E129" s="164">
        <v>0</v>
      </c>
      <c r="F129" s="164">
        <v>0</v>
      </c>
      <c r="G129" s="164">
        <v>0</v>
      </c>
      <c r="H129" s="161"/>
      <c r="I129" s="39"/>
      <c r="J129" s="39"/>
      <c r="K129" s="39"/>
      <c r="L129" s="39"/>
      <c r="M129" s="39"/>
      <c r="N129" s="39"/>
      <c r="O129" s="39"/>
      <c r="P129" s="39"/>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row>
    <row r="130" spans="1:44" x14ac:dyDescent="0.3">
      <c r="A130" s="163" t="s">
        <v>248</v>
      </c>
      <c r="B130" s="160" t="e">
        <f>'Contractor Assumptions'!#REF!</f>
        <v>#REF!</v>
      </c>
      <c r="C130" s="164">
        <v>0</v>
      </c>
      <c r="D130" s="164">
        <v>0</v>
      </c>
      <c r="E130" s="164">
        <v>0</v>
      </c>
      <c r="F130" s="164">
        <v>0</v>
      </c>
      <c r="G130" s="164">
        <v>0</v>
      </c>
      <c r="H130" s="161"/>
      <c r="I130" s="39"/>
      <c r="J130" s="39"/>
      <c r="K130" s="39"/>
      <c r="L130" s="39"/>
      <c r="M130" s="39"/>
      <c r="N130" s="39"/>
      <c r="O130" s="39"/>
      <c r="P130" s="39"/>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row>
    <row r="131" spans="1:44" x14ac:dyDescent="0.3">
      <c r="A131" s="163" t="s">
        <v>248</v>
      </c>
      <c r="B131" s="160" t="e">
        <f>'Contractor Assumptions'!#REF!</f>
        <v>#REF!</v>
      </c>
      <c r="C131" s="164">
        <v>0</v>
      </c>
      <c r="D131" s="164">
        <v>0</v>
      </c>
      <c r="E131" s="164">
        <v>0</v>
      </c>
      <c r="F131" s="164">
        <v>0</v>
      </c>
      <c r="G131" s="164">
        <v>0</v>
      </c>
      <c r="H131" s="161"/>
      <c r="I131" s="39"/>
      <c r="J131" s="39"/>
      <c r="K131" s="39"/>
      <c r="L131" s="39"/>
      <c r="M131" s="39"/>
      <c r="N131" s="39"/>
      <c r="O131" s="39"/>
      <c r="P131" s="39"/>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row>
    <row r="132" spans="1:44" x14ac:dyDescent="0.3">
      <c r="A132" s="163" t="s">
        <v>248</v>
      </c>
      <c r="B132" s="160" t="e">
        <f>'Contractor Assumptions'!#REF!</f>
        <v>#REF!</v>
      </c>
      <c r="C132" s="164">
        <v>0</v>
      </c>
      <c r="D132" s="164">
        <v>0</v>
      </c>
      <c r="E132" s="164">
        <v>0</v>
      </c>
      <c r="F132" s="164">
        <v>0</v>
      </c>
      <c r="G132" s="164">
        <v>0</v>
      </c>
      <c r="H132" s="161"/>
      <c r="I132" s="39"/>
      <c r="J132" s="39"/>
      <c r="K132" s="39"/>
      <c r="L132" s="39"/>
      <c r="M132" s="39"/>
      <c r="N132" s="39"/>
      <c r="O132" s="39"/>
      <c r="P132" s="39"/>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row>
    <row r="133" spans="1:44" x14ac:dyDescent="0.3">
      <c r="A133" s="163" t="s">
        <v>248</v>
      </c>
      <c r="B133" s="160" t="e">
        <f>'Contractor Assumptions'!#REF!</f>
        <v>#REF!</v>
      </c>
      <c r="C133" s="164">
        <v>0</v>
      </c>
      <c r="D133" s="164">
        <v>0</v>
      </c>
      <c r="E133" s="164">
        <v>0</v>
      </c>
      <c r="F133" s="164">
        <v>0</v>
      </c>
      <c r="G133" s="164">
        <v>0</v>
      </c>
      <c r="H133" s="161"/>
      <c r="I133" s="39"/>
      <c r="J133" s="39"/>
      <c r="K133" s="39"/>
      <c r="L133" s="39"/>
      <c r="M133" s="39"/>
      <c r="N133" s="39"/>
      <c r="O133" s="39"/>
      <c r="P133" s="39"/>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row>
    <row r="134" spans="1:44" x14ac:dyDescent="0.3">
      <c r="A134" s="163" t="s">
        <v>248</v>
      </c>
      <c r="B134" s="160" t="e">
        <f>'Contractor Assumptions'!#REF!</f>
        <v>#REF!</v>
      </c>
      <c r="C134" s="164">
        <v>0</v>
      </c>
      <c r="D134" s="164">
        <v>0</v>
      </c>
      <c r="E134" s="164">
        <v>0</v>
      </c>
      <c r="F134" s="164">
        <v>0</v>
      </c>
      <c r="G134" s="164">
        <v>0</v>
      </c>
      <c r="H134" s="161"/>
      <c r="I134" s="39"/>
      <c r="J134" s="39"/>
      <c r="K134" s="39"/>
      <c r="L134" s="39"/>
      <c r="M134" s="39"/>
      <c r="N134" s="39"/>
      <c r="O134" s="39"/>
      <c r="P134" s="39"/>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row>
    <row r="135" spans="1:44" x14ac:dyDescent="0.3">
      <c r="A135" s="163" t="s">
        <v>248</v>
      </c>
      <c r="B135" s="160" t="e">
        <f>'Contractor Assumptions'!#REF!</f>
        <v>#REF!</v>
      </c>
      <c r="C135" s="164">
        <v>0</v>
      </c>
      <c r="D135" s="164">
        <v>0</v>
      </c>
      <c r="E135" s="164">
        <v>0</v>
      </c>
      <c r="F135" s="164">
        <v>0</v>
      </c>
      <c r="G135" s="164">
        <v>0</v>
      </c>
      <c r="H135" s="161"/>
      <c r="I135" s="39"/>
      <c r="J135" s="39"/>
      <c r="K135" s="39"/>
      <c r="L135" s="39"/>
      <c r="M135" s="39"/>
      <c r="N135" s="39"/>
      <c r="O135" s="39"/>
      <c r="P135" s="39"/>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row>
    <row r="136" spans="1:44" x14ac:dyDescent="0.3">
      <c r="A136" s="163" t="s">
        <v>248</v>
      </c>
      <c r="B136" s="160" t="e">
        <f>'Contractor Assumptions'!#REF!</f>
        <v>#REF!</v>
      </c>
      <c r="C136" s="164">
        <v>0</v>
      </c>
      <c r="D136" s="164">
        <v>0</v>
      </c>
      <c r="E136" s="164">
        <v>0</v>
      </c>
      <c r="F136" s="164">
        <v>0</v>
      </c>
      <c r="G136" s="164">
        <v>0</v>
      </c>
      <c r="H136" s="161"/>
      <c r="I136" s="39"/>
      <c r="J136" s="39"/>
      <c r="K136" s="39"/>
      <c r="L136" s="39"/>
      <c r="M136" s="39"/>
      <c r="N136" s="39"/>
      <c r="O136" s="39"/>
      <c r="P136" s="39"/>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row>
    <row r="137" spans="1:44" x14ac:dyDescent="0.3">
      <c r="A137" s="163" t="s">
        <v>248</v>
      </c>
      <c r="B137" s="160" t="str">
        <f>'Contractor Assumptions'!B6</f>
        <v>Metropolitan Water District of Southern California</v>
      </c>
      <c r="C137" s="164">
        <v>0</v>
      </c>
      <c r="D137" s="164">
        <v>0</v>
      </c>
      <c r="E137" s="164">
        <v>0</v>
      </c>
      <c r="F137" s="164">
        <v>0</v>
      </c>
      <c r="G137" s="164">
        <v>10</v>
      </c>
      <c r="H137" s="161"/>
      <c r="I137" s="39"/>
      <c r="J137" s="39"/>
      <c r="K137" s="39"/>
      <c r="L137" s="39"/>
      <c r="M137" s="39"/>
      <c r="N137" s="39"/>
      <c r="O137" s="39"/>
      <c r="P137" s="39"/>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row>
    <row r="138" spans="1:44" x14ac:dyDescent="0.3">
      <c r="A138" s="163" t="s">
        <v>248</v>
      </c>
      <c r="B138" s="160" t="e">
        <f>'Contractor Assumptions'!#REF!</f>
        <v>#REF!</v>
      </c>
      <c r="C138" s="164">
        <v>0</v>
      </c>
      <c r="D138" s="164">
        <v>0</v>
      </c>
      <c r="E138" s="164">
        <v>0</v>
      </c>
      <c r="F138" s="164">
        <v>0</v>
      </c>
      <c r="G138" s="164">
        <v>0</v>
      </c>
      <c r="H138" s="161"/>
      <c r="I138" s="39"/>
      <c r="J138" s="39"/>
      <c r="K138" s="39"/>
      <c r="L138" s="39"/>
      <c r="M138" s="39"/>
      <c r="N138" s="39"/>
      <c r="O138" s="39"/>
      <c r="P138" s="39"/>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row>
    <row r="139" spans="1:44" x14ac:dyDescent="0.3">
      <c r="A139" s="163" t="s">
        <v>248</v>
      </c>
      <c r="B139" s="160" t="e">
        <f>'Contractor Assumptions'!#REF!</f>
        <v>#REF!</v>
      </c>
      <c r="C139" s="164">
        <v>0</v>
      </c>
      <c r="D139" s="164">
        <v>0</v>
      </c>
      <c r="E139" s="164">
        <v>0</v>
      </c>
      <c r="F139" s="164">
        <v>0</v>
      </c>
      <c r="G139" s="164">
        <v>0</v>
      </c>
      <c r="H139" s="161"/>
      <c r="I139" s="39"/>
      <c r="J139" s="39"/>
      <c r="K139" s="39"/>
      <c r="L139" s="39"/>
      <c r="M139" s="39"/>
      <c r="N139" s="39"/>
      <c r="O139" s="39"/>
      <c r="P139" s="39"/>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row>
    <row r="140" spans="1:44" x14ac:dyDescent="0.3">
      <c r="A140" s="163" t="s">
        <v>248</v>
      </c>
      <c r="B140" s="160" t="e">
        <f>'Contractor Assumptions'!#REF!</f>
        <v>#REF!</v>
      </c>
      <c r="C140" s="164">
        <v>0</v>
      </c>
      <c r="D140" s="164">
        <v>0</v>
      </c>
      <c r="E140" s="164">
        <v>0</v>
      </c>
      <c r="F140" s="164">
        <v>0</v>
      </c>
      <c r="G140" s="164">
        <v>0</v>
      </c>
      <c r="H140" s="161"/>
      <c r="I140" s="39"/>
      <c r="J140" s="39"/>
      <c r="K140" s="39"/>
      <c r="L140" s="39"/>
      <c r="M140" s="39"/>
      <c r="N140" s="39"/>
      <c r="O140" s="39"/>
      <c r="P140" s="39"/>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row>
    <row r="141" spans="1:44" x14ac:dyDescent="0.3">
      <c r="A141" s="163" t="s">
        <v>248</v>
      </c>
      <c r="B141" s="160" t="e">
        <f>'Contractor Assumptions'!#REF!</f>
        <v>#REF!</v>
      </c>
      <c r="C141" s="164">
        <v>0</v>
      </c>
      <c r="D141" s="164">
        <v>0</v>
      </c>
      <c r="E141" s="164">
        <v>0</v>
      </c>
      <c r="F141" s="164">
        <v>0</v>
      </c>
      <c r="G141" s="164">
        <v>0</v>
      </c>
      <c r="H141" s="161"/>
      <c r="I141" s="39"/>
      <c r="J141" s="39"/>
      <c r="K141" s="39"/>
      <c r="L141" s="39"/>
      <c r="M141" s="39"/>
      <c r="N141" s="39"/>
      <c r="O141" s="39"/>
      <c r="P141" s="39"/>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row>
    <row r="142" spans="1:44" x14ac:dyDescent="0.3">
      <c r="A142" s="163" t="s">
        <v>248</v>
      </c>
      <c r="B142" s="160" t="e">
        <f>'Contractor Assumptions'!#REF!</f>
        <v>#REF!</v>
      </c>
      <c r="C142" s="164">
        <v>0</v>
      </c>
      <c r="D142" s="164">
        <v>0</v>
      </c>
      <c r="E142" s="164">
        <v>0</v>
      </c>
      <c r="F142" s="164">
        <v>0</v>
      </c>
      <c r="G142" s="164">
        <v>0</v>
      </c>
      <c r="H142" s="161"/>
      <c r="I142" s="39"/>
      <c r="J142" s="39"/>
      <c r="K142" s="39"/>
      <c r="L142" s="39"/>
      <c r="M142" s="39"/>
      <c r="N142" s="39"/>
      <c r="O142" s="39"/>
      <c r="P142" s="39"/>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row>
    <row r="143" spans="1:44" x14ac:dyDescent="0.3">
      <c r="A143" s="163" t="s">
        <v>248</v>
      </c>
      <c r="B143" s="160" t="e">
        <f>'Contractor Assumptions'!#REF!</f>
        <v>#REF!</v>
      </c>
      <c r="C143" s="164">
        <v>0</v>
      </c>
      <c r="D143" s="164">
        <v>0</v>
      </c>
      <c r="E143" s="164">
        <v>0</v>
      </c>
      <c r="F143" s="164">
        <v>0</v>
      </c>
      <c r="G143" s="164">
        <v>0</v>
      </c>
      <c r="H143" s="161"/>
      <c r="I143" s="39"/>
      <c r="J143" s="39"/>
      <c r="K143" s="39"/>
      <c r="L143" s="39"/>
      <c r="M143" s="39"/>
      <c r="N143" s="39"/>
      <c r="O143" s="39"/>
      <c r="P143" s="39"/>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row>
    <row r="144" spans="1:44" collapsed="1" x14ac:dyDescent="0.3">
      <c r="A144" s="163"/>
      <c r="B144" s="163" t="s">
        <v>137</v>
      </c>
      <c r="C144" s="161"/>
      <c r="D144" s="161"/>
      <c r="E144" s="161"/>
      <c r="F144" s="161"/>
      <c r="G144" s="161"/>
      <c r="H144" s="161"/>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row>
    <row r="145" spans="1:44" s="38" customFormat="1" x14ac:dyDescent="0.3">
      <c r="A145" s="160" t="s">
        <v>249</v>
      </c>
      <c r="B145" s="178" t="s">
        <v>190</v>
      </c>
      <c r="C145" s="161">
        <f>SUM(C147:C189)</f>
        <v>0</v>
      </c>
      <c r="D145" s="161">
        <f t="shared" ref="D145:G145" si="3">SUM(D147:D189)</f>
        <v>0</v>
      </c>
      <c r="E145" s="161">
        <f t="shared" si="3"/>
        <v>0</v>
      </c>
      <c r="F145" s="161">
        <f t="shared" si="3"/>
        <v>0</v>
      </c>
      <c r="G145" s="161">
        <f t="shared" si="3"/>
        <v>10</v>
      </c>
      <c r="H145" s="161"/>
    </row>
    <row r="146" spans="1:44" x14ac:dyDescent="0.3">
      <c r="A146" s="160" t="s">
        <v>0</v>
      </c>
      <c r="B146" s="160" t="s">
        <v>11</v>
      </c>
      <c r="C146" s="162">
        <v>2025</v>
      </c>
      <c r="D146" s="162">
        <v>2030</v>
      </c>
      <c r="E146" s="162">
        <v>2035</v>
      </c>
      <c r="F146" s="162">
        <v>2040</v>
      </c>
      <c r="G146" s="162">
        <v>2045</v>
      </c>
      <c r="H146" s="162" t="s">
        <v>8</v>
      </c>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row>
    <row r="147" spans="1:44" x14ac:dyDescent="0.3">
      <c r="A147" s="163" t="s">
        <v>249</v>
      </c>
      <c r="B147" s="160" t="e">
        <f>'Contractor Assumptions'!#REF!</f>
        <v>#REF!</v>
      </c>
      <c r="C147" s="164">
        <v>0</v>
      </c>
      <c r="D147" s="164">
        <v>0</v>
      </c>
      <c r="E147" s="164">
        <v>0</v>
      </c>
      <c r="F147" s="164">
        <v>0</v>
      </c>
      <c r="G147" s="164">
        <v>0</v>
      </c>
      <c r="H147" s="161"/>
      <c r="I147" s="39"/>
      <c r="J147" s="38"/>
      <c r="K147" s="39"/>
      <c r="L147" s="39"/>
      <c r="M147" s="39"/>
      <c r="N147" s="39"/>
      <c r="O147" s="39"/>
      <c r="P147" s="39"/>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row>
    <row r="148" spans="1:44" x14ac:dyDescent="0.3">
      <c r="A148" s="163" t="s">
        <v>249</v>
      </c>
      <c r="B148" s="160" t="e">
        <f>'Contractor Assumptions'!#REF!</f>
        <v>#REF!</v>
      </c>
      <c r="C148" s="164">
        <v>0</v>
      </c>
      <c r="D148" s="164">
        <v>0</v>
      </c>
      <c r="E148" s="164">
        <v>0</v>
      </c>
      <c r="F148" s="164">
        <v>0</v>
      </c>
      <c r="G148" s="164">
        <v>0</v>
      </c>
      <c r="H148" s="161"/>
      <c r="I148" s="39"/>
      <c r="J148" s="39"/>
      <c r="K148" s="39"/>
      <c r="L148" s="39"/>
      <c r="M148" s="39"/>
      <c r="N148" s="39"/>
      <c r="O148" s="39"/>
      <c r="P148" s="39"/>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row>
    <row r="149" spans="1:44" x14ac:dyDescent="0.3">
      <c r="A149" s="163" t="s">
        <v>249</v>
      </c>
      <c r="B149" s="160" t="e">
        <f>'Contractor Assumptions'!#REF!</f>
        <v>#REF!</v>
      </c>
      <c r="C149" s="164">
        <v>0</v>
      </c>
      <c r="D149" s="164">
        <v>0</v>
      </c>
      <c r="E149" s="164">
        <v>0</v>
      </c>
      <c r="F149" s="164">
        <v>0</v>
      </c>
      <c r="G149" s="164">
        <v>0</v>
      </c>
      <c r="H149" s="161"/>
      <c r="I149" s="39"/>
      <c r="J149" s="39"/>
      <c r="K149" s="39"/>
      <c r="L149" s="39"/>
      <c r="M149" s="39"/>
      <c r="N149" s="39"/>
      <c r="O149" s="39"/>
      <c r="P149" s="39"/>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row>
    <row r="150" spans="1:44" x14ac:dyDescent="0.3">
      <c r="A150" s="163" t="s">
        <v>249</v>
      </c>
      <c r="B150" s="160" t="e">
        <f>'Contractor Assumptions'!#REF!</f>
        <v>#REF!</v>
      </c>
      <c r="C150" s="254">
        <v>0</v>
      </c>
      <c r="D150" s="254">
        <v>0</v>
      </c>
      <c r="E150" s="254">
        <v>0</v>
      </c>
      <c r="F150" s="254">
        <v>0</v>
      </c>
      <c r="G150" s="254">
        <v>0</v>
      </c>
      <c r="H150" s="161"/>
      <c r="I150" s="39"/>
      <c r="J150" s="39"/>
      <c r="K150" s="39"/>
      <c r="L150" s="39"/>
      <c r="M150" s="39"/>
      <c r="N150" s="39"/>
      <c r="O150" s="39"/>
      <c r="P150" s="39"/>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row>
    <row r="151" spans="1:44" x14ac:dyDescent="0.3">
      <c r="A151" s="163" t="s">
        <v>249</v>
      </c>
      <c r="B151" s="160" t="e">
        <f>'Contractor Assumptions'!#REF!</f>
        <v>#REF!</v>
      </c>
      <c r="C151" s="164">
        <v>0</v>
      </c>
      <c r="D151" s="164">
        <v>0</v>
      </c>
      <c r="E151" s="164">
        <v>0</v>
      </c>
      <c r="F151" s="164">
        <v>0</v>
      </c>
      <c r="G151" s="164">
        <v>0</v>
      </c>
      <c r="H151" s="161"/>
      <c r="I151" s="39"/>
      <c r="J151" s="39"/>
      <c r="K151" s="39"/>
      <c r="L151" s="39"/>
      <c r="M151" s="39"/>
      <c r="N151" s="39"/>
      <c r="O151" s="39"/>
      <c r="P151" s="39"/>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row>
    <row r="152" spans="1:44" x14ac:dyDescent="0.3">
      <c r="A152" s="163" t="s">
        <v>249</v>
      </c>
      <c r="B152" s="160" t="e">
        <f>'Contractor Assumptions'!#REF!</f>
        <v>#REF!</v>
      </c>
      <c r="C152" s="164">
        <v>0</v>
      </c>
      <c r="D152" s="164">
        <v>0</v>
      </c>
      <c r="E152" s="164">
        <v>0</v>
      </c>
      <c r="F152" s="164">
        <v>0</v>
      </c>
      <c r="G152" s="164">
        <v>0</v>
      </c>
      <c r="H152" s="161"/>
      <c r="I152" s="39"/>
      <c r="J152" s="39"/>
      <c r="K152" s="39"/>
      <c r="L152" s="39"/>
      <c r="M152" s="39"/>
      <c r="N152" s="39"/>
      <c r="O152" s="39"/>
      <c r="P152" s="39"/>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row>
    <row r="153" spans="1:44" x14ac:dyDescent="0.3">
      <c r="A153" s="163" t="s">
        <v>249</v>
      </c>
      <c r="B153" s="160" t="e">
        <f>'Contractor Assumptions'!#REF!</f>
        <v>#REF!</v>
      </c>
      <c r="C153" s="164">
        <v>0</v>
      </c>
      <c r="D153" s="164">
        <v>0</v>
      </c>
      <c r="E153" s="164">
        <v>0</v>
      </c>
      <c r="F153" s="164">
        <v>0</v>
      </c>
      <c r="G153" s="164">
        <v>0</v>
      </c>
      <c r="H153" s="161"/>
      <c r="I153" s="39"/>
      <c r="J153" s="39"/>
      <c r="K153" s="39"/>
      <c r="L153" s="39"/>
      <c r="M153" s="39"/>
      <c r="N153" s="39"/>
      <c r="O153" s="39"/>
      <c r="P153" s="39"/>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row>
    <row r="154" spans="1:44" x14ac:dyDescent="0.3">
      <c r="A154" s="163" t="s">
        <v>249</v>
      </c>
      <c r="B154" s="160" t="e">
        <f>'Contractor Assumptions'!#REF!</f>
        <v>#REF!</v>
      </c>
      <c r="C154" s="164">
        <v>0</v>
      </c>
      <c r="D154" s="164">
        <v>0</v>
      </c>
      <c r="E154" s="164">
        <v>0</v>
      </c>
      <c r="F154" s="164">
        <v>0</v>
      </c>
      <c r="G154" s="164">
        <v>0</v>
      </c>
      <c r="H154" s="161"/>
      <c r="I154" s="39"/>
      <c r="J154" s="39"/>
      <c r="K154" s="39"/>
      <c r="L154" s="39"/>
      <c r="M154" s="39"/>
      <c r="N154" s="39"/>
      <c r="O154" s="39"/>
      <c r="P154" s="39"/>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row>
    <row r="155" spans="1:44" x14ac:dyDescent="0.3">
      <c r="A155" s="163" t="s">
        <v>249</v>
      </c>
      <c r="B155" s="160" t="e">
        <f>'Contractor Assumptions'!#REF!</f>
        <v>#REF!</v>
      </c>
      <c r="C155" s="164">
        <v>0</v>
      </c>
      <c r="D155" s="164">
        <v>0</v>
      </c>
      <c r="E155" s="164">
        <v>0</v>
      </c>
      <c r="F155" s="164">
        <v>0</v>
      </c>
      <c r="G155" s="164">
        <v>0</v>
      </c>
      <c r="H155" s="161"/>
      <c r="I155" s="39"/>
      <c r="J155" s="39"/>
      <c r="K155" s="39"/>
      <c r="L155" s="39"/>
      <c r="M155" s="39"/>
      <c r="N155" s="39"/>
      <c r="O155" s="39"/>
      <c r="P155" s="39"/>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row>
    <row r="156" spans="1:44" x14ac:dyDescent="0.3">
      <c r="A156" s="163" t="s">
        <v>249</v>
      </c>
      <c r="B156" s="160" t="e">
        <f>'Contractor Assumptions'!#REF!</f>
        <v>#REF!</v>
      </c>
      <c r="C156" s="164">
        <v>0</v>
      </c>
      <c r="D156" s="164">
        <v>0</v>
      </c>
      <c r="E156" s="164">
        <v>0</v>
      </c>
      <c r="F156" s="164">
        <v>0</v>
      </c>
      <c r="G156" s="164">
        <v>0</v>
      </c>
      <c r="H156" s="161"/>
      <c r="I156" s="39"/>
      <c r="J156" s="39"/>
      <c r="K156" s="39"/>
      <c r="L156" s="39"/>
      <c r="M156" s="39"/>
      <c r="N156" s="39"/>
      <c r="O156" s="39"/>
      <c r="P156" s="39"/>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row>
    <row r="157" spans="1:44" x14ac:dyDescent="0.3">
      <c r="A157" s="163" t="s">
        <v>249</v>
      </c>
      <c r="B157" s="160" t="e">
        <f>'Contractor Assumptions'!#REF!</f>
        <v>#REF!</v>
      </c>
      <c r="C157" s="164">
        <v>0</v>
      </c>
      <c r="D157" s="164">
        <v>0</v>
      </c>
      <c r="E157" s="164">
        <v>0</v>
      </c>
      <c r="F157" s="164">
        <v>0</v>
      </c>
      <c r="G157" s="164">
        <v>0</v>
      </c>
      <c r="H157" s="161"/>
      <c r="I157" s="39"/>
      <c r="J157" s="38"/>
      <c r="K157" s="39"/>
      <c r="L157" s="39"/>
      <c r="M157" s="39"/>
      <c r="N157" s="39"/>
      <c r="O157" s="39"/>
      <c r="P157" s="39"/>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row>
    <row r="158" spans="1:44" x14ac:dyDescent="0.3">
      <c r="A158" s="163" t="s">
        <v>249</v>
      </c>
      <c r="B158" s="160" t="e">
        <f>'Contractor Assumptions'!#REF!</f>
        <v>#REF!</v>
      </c>
      <c r="C158" s="164">
        <v>0</v>
      </c>
      <c r="D158" s="164">
        <v>0</v>
      </c>
      <c r="E158" s="164">
        <v>0</v>
      </c>
      <c r="F158" s="164">
        <v>0</v>
      </c>
      <c r="G158" s="164">
        <v>0</v>
      </c>
      <c r="H158" s="161"/>
      <c r="I158" s="39"/>
      <c r="J158" s="103"/>
      <c r="K158" s="39"/>
      <c r="L158" s="39"/>
      <c r="M158" s="39"/>
      <c r="N158" s="39"/>
      <c r="O158" s="39"/>
      <c r="P158" s="39"/>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row>
    <row r="159" spans="1:44" x14ac:dyDescent="0.3">
      <c r="A159" s="163" t="s">
        <v>249</v>
      </c>
      <c r="B159" s="160" t="e">
        <f>'Contractor Assumptions'!#REF!</f>
        <v>#REF!</v>
      </c>
      <c r="C159" s="164">
        <v>0</v>
      </c>
      <c r="D159" s="164">
        <v>0</v>
      </c>
      <c r="E159" s="164">
        <v>0</v>
      </c>
      <c r="F159" s="164">
        <v>0</v>
      </c>
      <c r="G159" s="164">
        <v>0</v>
      </c>
      <c r="H159" s="161"/>
      <c r="I159" s="39"/>
      <c r="J159" s="39"/>
      <c r="K159" s="39"/>
      <c r="L159" s="39"/>
      <c r="M159" s="39"/>
      <c r="N159" s="39"/>
      <c r="O159" s="39"/>
      <c r="P159" s="39"/>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row>
    <row r="160" spans="1:44" x14ac:dyDescent="0.3">
      <c r="A160" s="163" t="s">
        <v>249</v>
      </c>
      <c r="B160" s="160" t="e">
        <f>'Contractor Assumptions'!#REF!</f>
        <v>#REF!</v>
      </c>
      <c r="C160" s="164">
        <v>0</v>
      </c>
      <c r="D160" s="164">
        <v>0</v>
      </c>
      <c r="E160" s="164">
        <v>0</v>
      </c>
      <c r="F160" s="164">
        <v>0</v>
      </c>
      <c r="G160" s="164">
        <v>0</v>
      </c>
      <c r="H160" s="161"/>
      <c r="I160" s="39"/>
      <c r="J160" s="39"/>
      <c r="K160" s="39"/>
      <c r="L160" s="39"/>
      <c r="M160" s="39"/>
      <c r="N160" s="39"/>
      <c r="O160" s="39"/>
      <c r="P160" s="39"/>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row>
    <row r="161" spans="1:44" x14ac:dyDescent="0.3">
      <c r="A161" s="163" t="s">
        <v>249</v>
      </c>
      <c r="B161" s="160" t="e">
        <f>'Contractor Assumptions'!#REF!</f>
        <v>#REF!</v>
      </c>
      <c r="C161" s="164">
        <v>0</v>
      </c>
      <c r="D161" s="164">
        <v>0</v>
      </c>
      <c r="E161" s="164">
        <v>0</v>
      </c>
      <c r="F161" s="164">
        <v>0</v>
      </c>
      <c r="G161" s="164">
        <v>0</v>
      </c>
      <c r="H161" s="161"/>
      <c r="I161" s="39"/>
      <c r="J161" s="39"/>
      <c r="K161" s="39"/>
      <c r="L161" s="39"/>
      <c r="M161" s="39"/>
      <c r="N161" s="39"/>
      <c r="O161" s="39"/>
      <c r="P161" s="39"/>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row>
    <row r="162" spans="1:44" x14ac:dyDescent="0.3">
      <c r="A162" s="163" t="s">
        <v>249</v>
      </c>
      <c r="B162" s="160" t="e">
        <f>'Contractor Assumptions'!#REF!</f>
        <v>#REF!</v>
      </c>
      <c r="C162" s="164">
        <v>0</v>
      </c>
      <c r="D162" s="164">
        <v>0</v>
      </c>
      <c r="E162" s="164">
        <v>0</v>
      </c>
      <c r="F162" s="164">
        <v>0</v>
      </c>
      <c r="G162" s="164">
        <v>0</v>
      </c>
      <c r="H162" s="161"/>
      <c r="I162" s="39"/>
      <c r="J162" s="39"/>
      <c r="K162" s="39"/>
      <c r="L162" s="39"/>
      <c r="M162" s="39"/>
      <c r="N162" s="39"/>
      <c r="O162" s="39"/>
      <c r="P162" s="39"/>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row>
    <row r="163" spans="1:44" x14ac:dyDescent="0.3">
      <c r="A163" s="163" t="s">
        <v>249</v>
      </c>
      <c r="B163" s="160" t="e">
        <f>'Contractor Assumptions'!#REF!</f>
        <v>#REF!</v>
      </c>
      <c r="C163" s="164">
        <v>0</v>
      </c>
      <c r="D163" s="164">
        <v>0</v>
      </c>
      <c r="E163" s="164">
        <v>0</v>
      </c>
      <c r="F163" s="164">
        <v>0</v>
      </c>
      <c r="G163" s="164">
        <v>0</v>
      </c>
      <c r="H163" s="161"/>
      <c r="I163" s="39"/>
      <c r="J163" s="39"/>
      <c r="K163" s="39"/>
      <c r="L163" s="39"/>
      <c r="M163" s="39"/>
      <c r="N163" s="39"/>
      <c r="O163" s="39"/>
      <c r="P163" s="39"/>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row>
    <row r="164" spans="1:44" x14ac:dyDescent="0.3">
      <c r="A164" s="163" t="s">
        <v>249</v>
      </c>
      <c r="B164" s="160" t="e">
        <f>'Contractor Assumptions'!#REF!</f>
        <v>#REF!</v>
      </c>
      <c r="C164" s="164">
        <v>0</v>
      </c>
      <c r="D164" s="164">
        <v>0</v>
      </c>
      <c r="E164" s="164">
        <v>0</v>
      </c>
      <c r="F164" s="164">
        <v>0</v>
      </c>
      <c r="G164" s="164">
        <v>0</v>
      </c>
      <c r="H164" s="161"/>
      <c r="I164" s="39"/>
      <c r="J164" s="39"/>
      <c r="K164" s="39"/>
      <c r="L164" s="39"/>
      <c r="M164" s="39"/>
      <c r="N164" s="39"/>
      <c r="O164" s="39"/>
      <c r="P164" s="39"/>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row>
    <row r="165" spans="1:44" x14ac:dyDescent="0.3">
      <c r="A165" s="163" t="s">
        <v>249</v>
      </c>
      <c r="B165" s="160" t="e">
        <f>'Contractor Assumptions'!#REF!</f>
        <v>#REF!</v>
      </c>
      <c r="C165" s="164">
        <v>0</v>
      </c>
      <c r="D165" s="164">
        <v>0</v>
      </c>
      <c r="E165" s="164">
        <v>0</v>
      </c>
      <c r="F165" s="164">
        <v>0</v>
      </c>
      <c r="G165" s="164">
        <v>0</v>
      </c>
      <c r="H165" s="161"/>
      <c r="I165" s="39"/>
      <c r="J165" s="39"/>
      <c r="K165" s="39"/>
      <c r="L165" s="39"/>
      <c r="M165" s="39"/>
      <c r="N165" s="39"/>
      <c r="O165" s="39"/>
      <c r="P165" s="39"/>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row>
    <row r="166" spans="1:44" x14ac:dyDescent="0.3">
      <c r="A166" s="163" t="s">
        <v>249</v>
      </c>
      <c r="B166" s="160" t="e">
        <f>'Contractor Assumptions'!#REF!</f>
        <v>#REF!</v>
      </c>
      <c r="C166" s="164">
        <v>0</v>
      </c>
      <c r="D166" s="164">
        <v>0</v>
      </c>
      <c r="E166" s="164">
        <v>0</v>
      </c>
      <c r="F166" s="164">
        <v>0</v>
      </c>
      <c r="G166" s="164">
        <v>0</v>
      </c>
      <c r="H166" s="161"/>
      <c r="I166" s="39"/>
      <c r="J166" s="39"/>
      <c r="K166" s="39"/>
      <c r="L166" s="39"/>
      <c r="M166" s="39"/>
      <c r="N166" s="39"/>
      <c r="O166" s="39"/>
      <c r="P166" s="39"/>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row>
    <row r="167" spans="1:44" x14ac:dyDescent="0.3">
      <c r="A167" s="163" t="s">
        <v>249</v>
      </c>
      <c r="B167" s="160" t="e">
        <f>'Contractor Assumptions'!#REF!</f>
        <v>#REF!</v>
      </c>
      <c r="C167" s="164">
        <v>0</v>
      </c>
      <c r="D167" s="164">
        <v>0</v>
      </c>
      <c r="E167" s="164">
        <v>0</v>
      </c>
      <c r="F167" s="164">
        <v>0</v>
      </c>
      <c r="G167" s="164">
        <v>0</v>
      </c>
      <c r="H167" s="161"/>
      <c r="I167" s="39"/>
      <c r="J167" s="39"/>
      <c r="K167" s="39"/>
      <c r="L167" s="39"/>
      <c r="M167" s="39"/>
      <c r="N167" s="39"/>
      <c r="O167" s="39"/>
      <c r="P167" s="39"/>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row>
    <row r="168" spans="1:44" x14ac:dyDescent="0.3">
      <c r="A168" s="163" t="s">
        <v>249</v>
      </c>
      <c r="B168" s="160" t="e">
        <f>'Contractor Assumptions'!#REF!</f>
        <v>#REF!</v>
      </c>
      <c r="C168" s="164">
        <v>0</v>
      </c>
      <c r="D168" s="164">
        <v>0</v>
      </c>
      <c r="E168" s="164">
        <v>0</v>
      </c>
      <c r="F168" s="164">
        <v>0</v>
      </c>
      <c r="G168" s="164">
        <v>0</v>
      </c>
      <c r="H168" s="161"/>
      <c r="I168" s="39"/>
      <c r="J168" s="39"/>
      <c r="K168" s="39"/>
      <c r="L168" s="39"/>
      <c r="M168" s="39"/>
      <c r="N168" s="39"/>
      <c r="O168" s="39"/>
      <c r="P168" s="39"/>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row>
    <row r="169" spans="1:44" x14ac:dyDescent="0.3">
      <c r="A169" s="163" t="s">
        <v>249</v>
      </c>
      <c r="B169" s="160" t="e">
        <f>'Contractor Assumptions'!#REF!</f>
        <v>#REF!</v>
      </c>
      <c r="C169" s="164">
        <v>0</v>
      </c>
      <c r="D169" s="164">
        <v>0</v>
      </c>
      <c r="E169" s="164">
        <v>0</v>
      </c>
      <c r="F169" s="164">
        <v>0</v>
      </c>
      <c r="G169" s="164">
        <v>0</v>
      </c>
      <c r="H169" s="161"/>
      <c r="I169" s="39"/>
      <c r="J169" s="39"/>
      <c r="K169" s="39"/>
      <c r="L169" s="39"/>
      <c r="M169" s="39"/>
      <c r="N169" s="39"/>
      <c r="O169" s="39"/>
      <c r="P169" s="39"/>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row>
    <row r="170" spans="1:44" x14ac:dyDescent="0.3">
      <c r="A170" s="163" t="s">
        <v>249</v>
      </c>
      <c r="B170" s="160" t="e">
        <f>'Contractor Assumptions'!#REF!</f>
        <v>#REF!</v>
      </c>
      <c r="C170" s="164">
        <v>0</v>
      </c>
      <c r="D170" s="164">
        <v>0</v>
      </c>
      <c r="E170" s="164">
        <v>0</v>
      </c>
      <c r="F170" s="164">
        <v>0</v>
      </c>
      <c r="G170" s="164">
        <v>0</v>
      </c>
      <c r="H170" s="161"/>
      <c r="I170" s="39"/>
      <c r="J170" s="104"/>
      <c r="K170" s="39"/>
      <c r="L170" s="39"/>
      <c r="M170" s="39"/>
      <c r="N170" s="39"/>
      <c r="O170" s="39"/>
      <c r="P170" s="39"/>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row>
    <row r="171" spans="1:44" x14ac:dyDescent="0.3">
      <c r="A171" s="163" t="s">
        <v>249</v>
      </c>
      <c r="B171" s="160" t="e">
        <f>'Contractor Assumptions'!#REF!</f>
        <v>#REF!</v>
      </c>
      <c r="C171" s="164">
        <v>0</v>
      </c>
      <c r="D171" s="164">
        <v>0</v>
      </c>
      <c r="E171" s="164">
        <v>0</v>
      </c>
      <c r="F171" s="164">
        <v>0</v>
      </c>
      <c r="G171" s="164">
        <v>0</v>
      </c>
      <c r="H171" s="161"/>
      <c r="I171" s="39"/>
      <c r="J171" s="39"/>
      <c r="K171" s="39"/>
      <c r="L171" s="39"/>
      <c r="M171" s="39"/>
      <c r="N171" s="39"/>
      <c r="O171" s="39"/>
      <c r="P171" s="39"/>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row>
    <row r="172" spans="1:44" x14ac:dyDescent="0.3">
      <c r="A172" s="163" t="s">
        <v>249</v>
      </c>
      <c r="B172" s="160" t="e">
        <f>'Contractor Assumptions'!#REF!</f>
        <v>#REF!</v>
      </c>
      <c r="C172" s="164">
        <v>0</v>
      </c>
      <c r="D172" s="164">
        <v>0</v>
      </c>
      <c r="E172" s="164">
        <v>0</v>
      </c>
      <c r="F172" s="164">
        <v>0</v>
      </c>
      <c r="G172" s="164">
        <v>0</v>
      </c>
      <c r="H172" s="161"/>
      <c r="I172" s="39"/>
      <c r="J172" s="38"/>
      <c r="K172" s="39"/>
      <c r="L172" s="39"/>
      <c r="M172" s="39"/>
      <c r="N172" s="39"/>
      <c r="O172" s="39"/>
      <c r="P172" s="39"/>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row>
    <row r="173" spans="1:44" x14ac:dyDescent="0.3">
      <c r="A173" s="163" t="s">
        <v>249</v>
      </c>
      <c r="B173" s="160" t="e">
        <f>'Contractor Assumptions'!#REF!</f>
        <v>#REF!</v>
      </c>
      <c r="C173" s="164">
        <v>0</v>
      </c>
      <c r="D173" s="164">
        <v>0</v>
      </c>
      <c r="E173" s="164">
        <v>0</v>
      </c>
      <c r="F173" s="164">
        <v>0</v>
      </c>
      <c r="G173" s="164">
        <v>0</v>
      </c>
      <c r="H173" s="161"/>
      <c r="I173" s="39"/>
      <c r="J173" s="39"/>
      <c r="K173" s="39"/>
      <c r="L173" s="39"/>
      <c r="M173" s="39"/>
      <c r="N173" s="39"/>
      <c r="O173" s="39"/>
      <c r="P173" s="39"/>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row>
    <row r="174" spans="1:44" x14ac:dyDescent="0.3">
      <c r="A174" s="163" t="s">
        <v>249</v>
      </c>
      <c r="B174" s="160" t="e">
        <f>'Contractor Assumptions'!#REF!</f>
        <v>#REF!</v>
      </c>
      <c r="C174" s="164">
        <v>0</v>
      </c>
      <c r="D174" s="164">
        <v>0</v>
      </c>
      <c r="E174" s="164">
        <v>0</v>
      </c>
      <c r="F174" s="164">
        <v>0</v>
      </c>
      <c r="G174" s="164">
        <v>0</v>
      </c>
      <c r="H174" s="161"/>
      <c r="I174" s="39"/>
      <c r="J174" s="39"/>
      <c r="K174" s="39"/>
      <c r="L174" s="39"/>
      <c r="M174" s="39"/>
      <c r="N174" s="39"/>
      <c r="O174" s="39"/>
      <c r="P174" s="39"/>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row>
    <row r="175" spans="1:44" x14ac:dyDescent="0.3">
      <c r="A175" s="163" t="s">
        <v>249</v>
      </c>
      <c r="B175" s="160" t="e">
        <f>'Contractor Assumptions'!#REF!</f>
        <v>#REF!</v>
      </c>
      <c r="C175" s="164">
        <v>0</v>
      </c>
      <c r="D175" s="164">
        <v>0</v>
      </c>
      <c r="E175" s="164">
        <v>0</v>
      </c>
      <c r="F175" s="164">
        <v>0</v>
      </c>
      <c r="G175" s="164">
        <v>0</v>
      </c>
      <c r="H175" s="161"/>
      <c r="I175" s="39"/>
      <c r="J175" s="39"/>
      <c r="K175" s="39"/>
      <c r="L175" s="39"/>
      <c r="M175" s="39"/>
      <c r="N175" s="39"/>
      <c r="O175" s="39"/>
      <c r="P175" s="39"/>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row>
    <row r="176" spans="1:44" x14ac:dyDescent="0.3">
      <c r="A176" s="163" t="s">
        <v>249</v>
      </c>
      <c r="B176" s="160" t="e">
        <f>'Contractor Assumptions'!#REF!</f>
        <v>#REF!</v>
      </c>
      <c r="C176" s="164">
        <v>0</v>
      </c>
      <c r="D176" s="164">
        <v>0</v>
      </c>
      <c r="E176" s="164">
        <v>0</v>
      </c>
      <c r="F176" s="164">
        <v>0</v>
      </c>
      <c r="G176" s="164">
        <v>0</v>
      </c>
      <c r="H176" s="161"/>
      <c r="I176" s="39"/>
      <c r="J176" s="39"/>
      <c r="K176" s="39"/>
      <c r="L176" s="39"/>
      <c r="M176" s="39"/>
      <c r="N176" s="39"/>
      <c r="O176" s="39"/>
      <c r="P176" s="39"/>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row>
    <row r="177" spans="1:44" x14ac:dyDescent="0.3">
      <c r="A177" s="163" t="s">
        <v>249</v>
      </c>
      <c r="B177" s="160" t="e">
        <f>'Contractor Assumptions'!#REF!</f>
        <v>#REF!</v>
      </c>
      <c r="C177" s="164">
        <v>0</v>
      </c>
      <c r="D177" s="164">
        <v>0</v>
      </c>
      <c r="E177" s="164">
        <v>0</v>
      </c>
      <c r="F177" s="164">
        <v>0</v>
      </c>
      <c r="G177" s="164">
        <v>0</v>
      </c>
      <c r="H177" s="161"/>
      <c r="I177" s="39"/>
      <c r="J177" s="39"/>
      <c r="K177" s="39"/>
      <c r="L177" s="39"/>
      <c r="M177" s="39"/>
      <c r="N177" s="39"/>
      <c r="O177" s="39"/>
      <c r="P177" s="39"/>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row>
    <row r="178" spans="1:44" x14ac:dyDescent="0.3">
      <c r="A178" s="163" t="s">
        <v>249</v>
      </c>
      <c r="B178" s="160" t="e">
        <f>'Contractor Assumptions'!#REF!</f>
        <v>#REF!</v>
      </c>
      <c r="C178" s="164">
        <v>0</v>
      </c>
      <c r="D178" s="164">
        <v>0</v>
      </c>
      <c r="E178" s="164">
        <v>0</v>
      </c>
      <c r="F178" s="164">
        <v>0</v>
      </c>
      <c r="G178" s="164">
        <v>0</v>
      </c>
      <c r="H178" s="161"/>
      <c r="I178" s="39"/>
      <c r="J178" s="39"/>
      <c r="K178" s="39"/>
      <c r="L178" s="39"/>
      <c r="M178" s="39"/>
      <c r="N178" s="39"/>
      <c r="O178" s="39"/>
      <c r="P178" s="39"/>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row>
    <row r="179" spans="1:44" x14ac:dyDescent="0.3">
      <c r="A179" s="163" t="s">
        <v>249</v>
      </c>
      <c r="B179" s="160" t="e">
        <f>'Contractor Assumptions'!#REF!</f>
        <v>#REF!</v>
      </c>
      <c r="C179" s="164">
        <v>0</v>
      </c>
      <c r="D179" s="164">
        <v>0</v>
      </c>
      <c r="E179" s="164">
        <v>0</v>
      </c>
      <c r="F179" s="164">
        <v>0</v>
      </c>
      <c r="G179" s="164">
        <v>0</v>
      </c>
      <c r="H179" s="161"/>
      <c r="I179" s="39"/>
      <c r="J179" s="39"/>
      <c r="K179" s="39"/>
      <c r="L179" s="39"/>
      <c r="M179" s="39"/>
      <c r="N179" s="39"/>
      <c r="O179" s="39"/>
      <c r="P179" s="39"/>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row>
    <row r="180" spans="1:44" x14ac:dyDescent="0.3">
      <c r="A180" s="163" t="s">
        <v>249</v>
      </c>
      <c r="B180" s="160" t="e">
        <f>'Contractor Assumptions'!#REF!</f>
        <v>#REF!</v>
      </c>
      <c r="C180" s="164">
        <v>0</v>
      </c>
      <c r="D180" s="164">
        <v>0</v>
      </c>
      <c r="E180" s="164">
        <v>0</v>
      </c>
      <c r="F180" s="164">
        <v>0</v>
      </c>
      <c r="G180" s="164">
        <v>0</v>
      </c>
      <c r="H180" s="161"/>
      <c r="I180" s="39"/>
      <c r="J180" s="39"/>
      <c r="K180" s="39"/>
      <c r="L180" s="39"/>
      <c r="M180" s="39"/>
      <c r="N180" s="39"/>
      <c r="O180" s="39"/>
      <c r="P180" s="39"/>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row>
    <row r="181" spans="1:44" x14ac:dyDescent="0.3">
      <c r="A181" s="163" t="s">
        <v>249</v>
      </c>
      <c r="B181" s="160" t="e">
        <f>'Contractor Assumptions'!#REF!</f>
        <v>#REF!</v>
      </c>
      <c r="C181" s="164">
        <v>0</v>
      </c>
      <c r="D181" s="164">
        <v>0</v>
      </c>
      <c r="E181" s="164">
        <v>0</v>
      </c>
      <c r="F181" s="164">
        <v>0</v>
      </c>
      <c r="G181" s="164">
        <v>0</v>
      </c>
      <c r="H181" s="161"/>
      <c r="I181" s="39"/>
      <c r="J181" s="39"/>
      <c r="K181" s="39"/>
      <c r="L181" s="39"/>
      <c r="M181" s="39"/>
      <c r="N181" s="39"/>
      <c r="O181" s="39"/>
      <c r="P181" s="39"/>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row>
    <row r="182" spans="1:44" x14ac:dyDescent="0.3">
      <c r="A182" s="163" t="s">
        <v>249</v>
      </c>
      <c r="B182" s="160" t="e">
        <f>'Contractor Assumptions'!#REF!</f>
        <v>#REF!</v>
      </c>
      <c r="C182" s="164">
        <v>0</v>
      </c>
      <c r="D182" s="164">
        <v>0</v>
      </c>
      <c r="E182" s="164">
        <v>0</v>
      </c>
      <c r="F182" s="164">
        <v>0</v>
      </c>
      <c r="G182" s="164">
        <v>0</v>
      </c>
      <c r="H182" s="161"/>
      <c r="I182" s="39"/>
      <c r="J182" s="39"/>
      <c r="K182" s="39"/>
      <c r="L182" s="39"/>
      <c r="M182" s="39"/>
      <c r="N182" s="39"/>
      <c r="O182" s="39"/>
      <c r="P182" s="39"/>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row>
    <row r="183" spans="1:44" x14ac:dyDescent="0.3">
      <c r="A183" s="163" t="s">
        <v>249</v>
      </c>
      <c r="B183" s="160" t="str">
        <f>'Contractor Assumptions'!B6</f>
        <v>Metropolitan Water District of Southern California</v>
      </c>
      <c r="C183" s="164">
        <v>0</v>
      </c>
      <c r="D183" s="164">
        <v>0</v>
      </c>
      <c r="E183" s="164">
        <v>0</v>
      </c>
      <c r="F183" s="164">
        <v>0</v>
      </c>
      <c r="G183" s="164">
        <v>10</v>
      </c>
      <c r="H183" s="161"/>
      <c r="I183" s="39"/>
      <c r="J183" s="39"/>
      <c r="K183" s="39"/>
      <c r="L183" s="39"/>
      <c r="M183" s="39"/>
      <c r="N183" s="39"/>
      <c r="O183" s="39"/>
      <c r="P183" s="39"/>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row>
    <row r="184" spans="1:44" x14ac:dyDescent="0.3">
      <c r="A184" s="163" t="s">
        <v>249</v>
      </c>
      <c r="B184" s="160" t="e">
        <f>'Contractor Assumptions'!#REF!</f>
        <v>#REF!</v>
      </c>
      <c r="C184" s="164">
        <v>0</v>
      </c>
      <c r="D184" s="164">
        <v>0</v>
      </c>
      <c r="E184" s="164">
        <v>0</v>
      </c>
      <c r="F184" s="164">
        <v>0</v>
      </c>
      <c r="G184" s="164">
        <v>0</v>
      </c>
      <c r="H184" s="161"/>
      <c r="I184" s="39"/>
      <c r="J184" s="39"/>
      <c r="K184" s="39"/>
      <c r="L184" s="39"/>
      <c r="M184" s="39"/>
      <c r="N184" s="39"/>
      <c r="O184" s="39"/>
      <c r="P184" s="39"/>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row>
    <row r="185" spans="1:44" x14ac:dyDescent="0.3">
      <c r="A185" s="163" t="s">
        <v>249</v>
      </c>
      <c r="B185" s="160" t="e">
        <f>'Contractor Assumptions'!#REF!</f>
        <v>#REF!</v>
      </c>
      <c r="C185" s="164">
        <v>0</v>
      </c>
      <c r="D185" s="164">
        <v>0</v>
      </c>
      <c r="E185" s="164">
        <v>0</v>
      </c>
      <c r="F185" s="164">
        <v>0</v>
      </c>
      <c r="G185" s="164">
        <v>0</v>
      </c>
      <c r="H185" s="161"/>
      <c r="I185" s="39"/>
      <c r="J185" s="39"/>
      <c r="K185" s="39"/>
      <c r="L185" s="39"/>
      <c r="M185" s="39"/>
      <c r="N185" s="39"/>
      <c r="O185" s="39"/>
      <c r="P185" s="39"/>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row>
    <row r="186" spans="1:44" x14ac:dyDescent="0.3">
      <c r="A186" s="163" t="s">
        <v>249</v>
      </c>
      <c r="B186" s="160" t="e">
        <f>'Contractor Assumptions'!#REF!</f>
        <v>#REF!</v>
      </c>
      <c r="C186" s="164">
        <v>0</v>
      </c>
      <c r="D186" s="164">
        <v>0</v>
      </c>
      <c r="E186" s="164">
        <v>0</v>
      </c>
      <c r="F186" s="164">
        <v>0</v>
      </c>
      <c r="G186" s="164">
        <v>0</v>
      </c>
      <c r="H186" s="161"/>
      <c r="I186" s="39"/>
      <c r="J186" s="39"/>
      <c r="K186" s="39"/>
      <c r="L186" s="39"/>
      <c r="M186" s="39"/>
      <c r="N186" s="39"/>
      <c r="O186" s="39"/>
      <c r="P186" s="39"/>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row>
    <row r="187" spans="1:44" x14ac:dyDescent="0.3">
      <c r="A187" s="163" t="s">
        <v>249</v>
      </c>
      <c r="B187" s="160" t="e">
        <f>'Contractor Assumptions'!#REF!</f>
        <v>#REF!</v>
      </c>
      <c r="C187" s="164">
        <v>0</v>
      </c>
      <c r="D187" s="164">
        <v>0</v>
      </c>
      <c r="E187" s="164">
        <v>0</v>
      </c>
      <c r="F187" s="164">
        <v>0</v>
      </c>
      <c r="G187" s="164">
        <v>0</v>
      </c>
      <c r="H187" s="161"/>
      <c r="I187" s="39"/>
      <c r="J187" s="39"/>
      <c r="K187" s="39"/>
      <c r="L187" s="39"/>
      <c r="M187" s="39"/>
      <c r="N187" s="39"/>
      <c r="O187" s="39"/>
      <c r="P187" s="39"/>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row>
    <row r="188" spans="1:44" x14ac:dyDescent="0.3">
      <c r="A188" s="163" t="s">
        <v>249</v>
      </c>
      <c r="B188" s="160" t="e">
        <f>'Contractor Assumptions'!#REF!</f>
        <v>#REF!</v>
      </c>
      <c r="C188" s="164">
        <v>0</v>
      </c>
      <c r="D188" s="164">
        <v>0</v>
      </c>
      <c r="E188" s="164">
        <v>0</v>
      </c>
      <c r="F188" s="164">
        <v>0</v>
      </c>
      <c r="G188" s="164">
        <v>0</v>
      </c>
      <c r="H188" s="161"/>
      <c r="I188" s="39"/>
      <c r="J188" s="39"/>
      <c r="K188" s="39"/>
      <c r="L188" s="39"/>
      <c r="M188" s="39"/>
      <c r="N188" s="39"/>
      <c r="O188" s="39"/>
      <c r="P188" s="39"/>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row>
    <row r="189" spans="1:44" x14ac:dyDescent="0.3">
      <c r="A189" s="163" t="s">
        <v>249</v>
      </c>
      <c r="B189" s="160" t="e">
        <f>'Contractor Assumptions'!#REF!</f>
        <v>#REF!</v>
      </c>
      <c r="C189" s="164">
        <v>0</v>
      </c>
      <c r="D189" s="164">
        <v>0</v>
      </c>
      <c r="E189" s="164">
        <v>0</v>
      </c>
      <c r="F189" s="164">
        <v>0</v>
      </c>
      <c r="G189" s="164">
        <v>0</v>
      </c>
      <c r="H189" s="161"/>
      <c r="I189" s="39"/>
      <c r="J189" s="39"/>
      <c r="K189" s="39"/>
      <c r="L189" s="39"/>
      <c r="M189" s="39"/>
      <c r="N189" s="39"/>
      <c r="O189" s="39"/>
      <c r="P189" s="39"/>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row>
    <row r="190" spans="1:44" collapsed="1" x14ac:dyDescent="0.3">
      <c r="A190" s="163"/>
      <c r="B190" s="160" t="s">
        <v>137</v>
      </c>
      <c r="C190" s="164"/>
      <c r="D190" s="164"/>
      <c r="E190" s="164"/>
      <c r="F190" s="164"/>
      <c r="G190" s="164"/>
      <c r="H190" s="161"/>
      <c r="I190" s="39"/>
      <c r="J190" s="39"/>
      <c r="K190" s="39"/>
      <c r="L190" s="39"/>
      <c r="M190" s="39"/>
      <c r="N190" s="39"/>
      <c r="O190" s="39"/>
      <c r="P190" s="39"/>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row>
    <row r="191" spans="1:44" s="38" customFormat="1" x14ac:dyDescent="0.3">
      <c r="A191" s="160" t="s">
        <v>250</v>
      </c>
      <c r="B191" s="178" t="s">
        <v>190</v>
      </c>
      <c r="C191" s="161">
        <f>SUM(C193:C235)</f>
        <v>0</v>
      </c>
      <c r="D191" s="161">
        <f t="shared" ref="D191:G191" si="4">SUM(D193:D235)</f>
        <v>0</v>
      </c>
      <c r="E191" s="161">
        <f t="shared" si="4"/>
        <v>0</v>
      </c>
      <c r="F191" s="161">
        <f t="shared" si="4"/>
        <v>0</v>
      </c>
      <c r="G191" s="161">
        <f t="shared" si="4"/>
        <v>10</v>
      </c>
      <c r="H191" s="161"/>
      <c r="I191" s="39"/>
      <c r="J191" s="39"/>
      <c r="K191" s="39"/>
      <c r="L191" s="39"/>
      <c r="M191" s="39"/>
      <c r="N191" s="39"/>
      <c r="O191" s="39"/>
      <c r="P191" s="39"/>
    </row>
    <row r="192" spans="1:44" x14ac:dyDescent="0.3">
      <c r="A192" s="160" t="s">
        <v>0</v>
      </c>
      <c r="B192" s="160" t="s">
        <v>11</v>
      </c>
      <c r="C192" s="162">
        <v>2025</v>
      </c>
      <c r="D192" s="162">
        <v>2030</v>
      </c>
      <c r="E192" s="162">
        <v>2035</v>
      </c>
      <c r="F192" s="162">
        <v>2040</v>
      </c>
      <c r="G192" s="162">
        <v>2045</v>
      </c>
      <c r="H192" s="162" t="s">
        <v>8</v>
      </c>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row>
    <row r="193" spans="1:44" x14ac:dyDescent="0.3">
      <c r="A193" s="163" t="s">
        <v>250</v>
      </c>
      <c r="B193" s="160" t="e">
        <f>'Contractor Assumptions'!#REF!</f>
        <v>#REF!</v>
      </c>
      <c r="C193" s="164">
        <v>0</v>
      </c>
      <c r="D193" s="164">
        <v>0</v>
      </c>
      <c r="E193" s="164">
        <v>0</v>
      </c>
      <c r="F193" s="164">
        <v>0</v>
      </c>
      <c r="G193" s="164">
        <v>0</v>
      </c>
      <c r="H193" s="161"/>
      <c r="I193" s="39"/>
      <c r="J193" s="38"/>
      <c r="K193" s="39"/>
      <c r="L193" s="39"/>
      <c r="M193" s="39"/>
      <c r="N193" s="39"/>
      <c r="O193" s="39"/>
      <c r="P193" s="39"/>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row>
    <row r="194" spans="1:44" x14ac:dyDescent="0.3">
      <c r="A194" s="163" t="s">
        <v>250</v>
      </c>
      <c r="B194" s="160" t="e">
        <f>'Contractor Assumptions'!#REF!</f>
        <v>#REF!</v>
      </c>
      <c r="C194" s="164">
        <v>0</v>
      </c>
      <c r="D194" s="164">
        <v>0</v>
      </c>
      <c r="E194" s="164">
        <v>0</v>
      </c>
      <c r="F194" s="164">
        <v>0</v>
      </c>
      <c r="G194" s="164">
        <v>0</v>
      </c>
      <c r="H194" s="161"/>
      <c r="I194" s="39"/>
      <c r="J194" s="39"/>
      <c r="K194" s="39"/>
      <c r="L194" s="39"/>
      <c r="M194" s="39"/>
      <c r="N194" s="39"/>
      <c r="O194" s="39"/>
      <c r="P194" s="39"/>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row>
    <row r="195" spans="1:44" x14ac:dyDescent="0.3">
      <c r="A195" s="163" t="s">
        <v>250</v>
      </c>
      <c r="B195" s="160" t="e">
        <f>'Contractor Assumptions'!#REF!</f>
        <v>#REF!</v>
      </c>
      <c r="C195" s="164">
        <v>0</v>
      </c>
      <c r="D195" s="164">
        <v>0</v>
      </c>
      <c r="E195" s="164">
        <v>0</v>
      </c>
      <c r="F195" s="164">
        <v>0</v>
      </c>
      <c r="G195" s="164">
        <v>0</v>
      </c>
      <c r="H195" s="161"/>
      <c r="I195" s="39"/>
      <c r="J195" s="39"/>
      <c r="K195" s="39"/>
      <c r="L195" s="39"/>
      <c r="M195" s="39"/>
      <c r="N195" s="39"/>
      <c r="O195" s="39"/>
      <c r="P195" s="39"/>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row>
    <row r="196" spans="1:44" x14ac:dyDescent="0.3">
      <c r="A196" s="163" t="s">
        <v>250</v>
      </c>
      <c r="B196" s="160" t="e">
        <f>'Contractor Assumptions'!#REF!</f>
        <v>#REF!</v>
      </c>
      <c r="C196" s="254">
        <v>0</v>
      </c>
      <c r="D196" s="254">
        <v>0</v>
      </c>
      <c r="E196" s="254">
        <v>0</v>
      </c>
      <c r="F196" s="254">
        <v>0</v>
      </c>
      <c r="G196" s="254">
        <v>0</v>
      </c>
      <c r="H196" s="161"/>
      <c r="I196" s="39"/>
      <c r="J196" s="39"/>
      <c r="K196" s="39"/>
      <c r="L196" s="39"/>
      <c r="M196" s="39"/>
      <c r="N196" s="39"/>
      <c r="O196" s="39"/>
      <c r="P196" s="39"/>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row>
    <row r="197" spans="1:44" x14ac:dyDescent="0.3">
      <c r="A197" s="163" t="s">
        <v>250</v>
      </c>
      <c r="B197" s="160" t="e">
        <f>'Contractor Assumptions'!#REF!</f>
        <v>#REF!</v>
      </c>
      <c r="C197" s="164">
        <v>0</v>
      </c>
      <c r="D197" s="164">
        <v>0</v>
      </c>
      <c r="E197" s="164">
        <v>0</v>
      </c>
      <c r="F197" s="164">
        <v>0</v>
      </c>
      <c r="G197" s="164">
        <v>0</v>
      </c>
      <c r="H197" s="161"/>
      <c r="I197" s="39"/>
      <c r="J197" s="39"/>
      <c r="K197" s="39"/>
      <c r="L197" s="39"/>
      <c r="M197" s="39"/>
      <c r="N197" s="39"/>
      <c r="O197" s="39"/>
      <c r="P197" s="39"/>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row>
    <row r="198" spans="1:44" x14ac:dyDescent="0.3">
      <c r="A198" s="163" t="s">
        <v>250</v>
      </c>
      <c r="B198" s="160" t="e">
        <f>'Contractor Assumptions'!#REF!</f>
        <v>#REF!</v>
      </c>
      <c r="C198" s="164">
        <v>0</v>
      </c>
      <c r="D198" s="164">
        <v>0</v>
      </c>
      <c r="E198" s="164">
        <v>0</v>
      </c>
      <c r="F198" s="164">
        <v>0</v>
      </c>
      <c r="G198" s="164">
        <v>0</v>
      </c>
      <c r="H198" s="161"/>
      <c r="I198" s="39"/>
      <c r="J198" s="39"/>
      <c r="K198" s="39"/>
      <c r="L198" s="39"/>
      <c r="M198" s="39"/>
      <c r="N198" s="39"/>
      <c r="O198" s="39"/>
      <c r="P198" s="39"/>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row>
    <row r="199" spans="1:44" x14ac:dyDescent="0.3">
      <c r="A199" s="163" t="s">
        <v>250</v>
      </c>
      <c r="B199" s="160" t="e">
        <f>'Contractor Assumptions'!#REF!</f>
        <v>#REF!</v>
      </c>
      <c r="C199" s="164">
        <v>0</v>
      </c>
      <c r="D199" s="164">
        <v>0</v>
      </c>
      <c r="E199" s="164">
        <v>0</v>
      </c>
      <c r="F199" s="164">
        <v>0</v>
      </c>
      <c r="G199" s="164">
        <v>0</v>
      </c>
      <c r="H199" s="161"/>
      <c r="I199" s="39"/>
      <c r="J199" s="38"/>
      <c r="K199" s="39"/>
      <c r="L199" s="39"/>
      <c r="M199" s="39"/>
      <c r="N199" s="39"/>
      <c r="O199" s="39"/>
      <c r="P199" s="39"/>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row>
    <row r="200" spans="1:44" x14ac:dyDescent="0.3">
      <c r="A200" s="163" t="s">
        <v>250</v>
      </c>
      <c r="B200" s="160" t="e">
        <f>'Contractor Assumptions'!#REF!</f>
        <v>#REF!</v>
      </c>
      <c r="C200" s="164">
        <v>0</v>
      </c>
      <c r="D200" s="164">
        <v>0</v>
      </c>
      <c r="E200" s="164">
        <v>0</v>
      </c>
      <c r="F200" s="164">
        <v>0</v>
      </c>
      <c r="G200" s="164">
        <v>0</v>
      </c>
      <c r="H200" s="161"/>
      <c r="I200" s="39"/>
      <c r="J200" s="103"/>
      <c r="K200" s="39"/>
      <c r="L200" s="39"/>
      <c r="M200" s="39"/>
      <c r="N200" s="39"/>
      <c r="O200" s="39"/>
      <c r="P200" s="39"/>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row>
    <row r="201" spans="1:44" x14ac:dyDescent="0.3">
      <c r="A201" s="163" t="s">
        <v>250</v>
      </c>
      <c r="B201" s="160" t="e">
        <f>'Contractor Assumptions'!#REF!</f>
        <v>#REF!</v>
      </c>
      <c r="C201" s="164">
        <v>0</v>
      </c>
      <c r="D201" s="164">
        <v>0</v>
      </c>
      <c r="E201" s="164">
        <v>0</v>
      </c>
      <c r="F201" s="164">
        <v>0</v>
      </c>
      <c r="G201" s="164">
        <v>0</v>
      </c>
      <c r="H201" s="161"/>
      <c r="I201" s="39"/>
      <c r="J201" s="103"/>
      <c r="K201" s="39"/>
      <c r="L201" s="39"/>
      <c r="M201" s="39"/>
      <c r="N201" s="39"/>
      <c r="O201" s="39"/>
      <c r="P201" s="39"/>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row>
    <row r="202" spans="1:44" x14ac:dyDescent="0.3">
      <c r="A202" s="163" t="s">
        <v>250</v>
      </c>
      <c r="B202" s="160" t="e">
        <f>'Contractor Assumptions'!#REF!</f>
        <v>#REF!</v>
      </c>
      <c r="C202" s="164">
        <v>0</v>
      </c>
      <c r="D202" s="164">
        <v>0</v>
      </c>
      <c r="E202" s="164">
        <v>0</v>
      </c>
      <c r="F202" s="164">
        <v>0</v>
      </c>
      <c r="G202" s="164">
        <v>0</v>
      </c>
      <c r="H202" s="161"/>
      <c r="I202" s="39"/>
      <c r="J202" s="103"/>
      <c r="K202" s="39"/>
      <c r="L202" s="39"/>
      <c r="M202" s="39"/>
      <c r="N202" s="39"/>
      <c r="O202" s="39"/>
      <c r="P202" s="39"/>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row>
    <row r="203" spans="1:44" x14ac:dyDescent="0.3">
      <c r="A203" s="163" t="s">
        <v>250</v>
      </c>
      <c r="B203" s="160" t="e">
        <f>'Contractor Assumptions'!#REF!</f>
        <v>#REF!</v>
      </c>
      <c r="C203" s="164">
        <v>0</v>
      </c>
      <c r="D203" s="164">
        <v>0</v>
      </c>
      <c r="E203" s="164">
        <v>0</v>
      </c>
      <c r="F203" s="164">
        <v>0</v>
      </c>
      <c r="G203" s="164">
        <v>0</v>
      </c>
      <c r="H203" s="161"/>
      <c r="I203" s="39"/>
      <c r="J203" s="103"/>
      <c r="K203" s="39"/>
      <c r="L203" s="39"/>
      <c r="M203" s="39"/>
      <c r="N203" s="39"/>
      <c r="O203" s="39"/>
      <c r="P203" s="39"/>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row>
    <row r="204" spans="1:44" x14ac:dyDescent="0.3">
      <c r="A204" s="163" t="s">
        <v>250</v>
      </c>
      <c r="B204" s="160" t="e">
        <f>'Contractor Assumptions'!#REF!</f>
        <v>#REF!</v>
      </c>
      <c r="C204" s="164">
        <v>0</v>
      </c>
      <c r="D204" s="164">
        <v>0</v>
      </c>
      <c r="E204" s="164">
        <v>0</v>
      </c>
      <c r="F204" s="164">
        <v>0</v>
      </c>
      <c r="G204" s="164">
        <v>0</v>
      </c>
      <c r="H204" s="161"/>
      <c r="I204" s="39"/>
      <c r="J204" s="103"/>
      <c r="K204" s="39"/>
      <c r="L204" s="39"/>
      <c r="M204" s="39"/>
      <c r="N204" s="39"/>
      <c r="O204" s="39"/>
      <c r="P204" s="39"/>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row>
    <row r="205" spans="1:44" x14ac:dyDescent="0.3">
      <c r="A205" s="163" t="s">
        <v>250</v>
      </c>
      <c r="B205" s="160" t="e">
        <f>'Contractor Assumptions'!#REF!</f>
        <v>#REF!</v>
      </c>
      <c r="C205" s="164">
        <v>0</v>
      </c>
      <c r="D205" s="164">
        <v>0</v>
      </c>
      <c r="E205" s="164">
        <v>0</v>
      </c>
      <c r="F205" s="164">
        <v>0</v>
      </c>
      <c r="G205" s="164">
        <v>0</v>
      </c>
      <c r="H205" s="161"/>
      <c r="I205" s="39"/>
      <c r="J205" s="39"/>
      <c r="K205" s="39"/>
      <c r="L205" s="39"/>
      <c r="M205" s="39"/>
      <c r="N205" s="39"/>
      <c r="O205" s="39"/>
      <c r="P205" s="39"/>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row>
    <row r="206" spans="1:44" x14ac:dyDescent="0.3">
      <c r="A206" s="163" t="s">
        <v>250</v>
      </c>
      <c r="B206" s="160" t="e">
        <f>'Contractor Assumptions'!#REF!</f>
        <v>#REF!</v>
      </c>
      <c r="C206" s="164">
        <v>0</v>
      </c>
      <c r="D206" s="164">
        <v>0</v>
      </c>
      <c r="E206" s="164">
        <v>0</v>
      </c>
      <c r="F206" s="164">
        <v>0</v>
      </c>
      <c r="G206" s="164">
        <v>0</v>
      </c>
      <c r="H206" s="161"/>
      <c r="I206" s="39"/>
      <c r="J206" s="39"/>
      <c r="K206" s="39"/>
      <c r="L206" s="39"/>
      <c r="M206" s="39"/>
      <c r="N206" s="39"/>
      <c r="O206" s="39"/>
      <c r="P206" s="39"/>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row>
    <row r="207" spans="1:44" x14ac:dyDescent="0.3">
      <c r="A207" s="163" t="s">
        <v>250</v>
      </c>
      <c r="B207" s="160" t="e">
        <f>'Contractor Assumptions'!#REF!</f>
        <v>#REF!</v>
      </c>
      <c r="C207" s="164">
        <v>0</v>
      </c>
      <c r="D207" s="164">
        <v>0</v>
      </c>
      <c r="E207" s="164">
        <v>0</v>
      </c>
      <c r="F207" s="164">
        <v>0</v>
      </c>
      <c r="G207" s="164">
        <v>0</v>
      </c>
      <c r="H207" s="161"/>
      <c r="I207" s="39"/>
      <c r="J207" s="39"/>
      <c r="K207" s="39"/>
      <c r="L207" s="39"/>
      <c r="M207" s="39"/>
      <c r="N207" s="39"/>
      <c r="O207" s="39"/>
      <c r="P207" s="39"/>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row>
    <row r="208" spans="1:44" x14ac:dyDescent="0.3">
      <c r="A208" s="163" t="s">
        <v>250</v>
      </c>
      <c r="B208" s="160" t="e">
        <f>'Contractor Assumptions'!#REF!</f>
        <v>#REF!</v>
      </c>
      <c r="C208" s="164">
        <v>0</v>
      </c>
      <c r="D208" s="164">
        <v>0</v>
      </c>
      <c r="E208" s="164">
        <v>0</v>
      </c>
      <c r="F208" s="164">
        <v>0</v>
      </c>
      <c r="G208" s="164">
        <v>0</v>
      </c>
      <c r="H208" s="161"/>
      <c r="I208" s="39"/>
      <c r="J208" s="39"/>
      <c r="K208" s="39"/>
      <c r="L208" s="39"/>
      <c r="M208" s="39"/>
      <c r="N208" s="39"/>
      <c r="O208" s="39"/>
      <c r="P208" s="39"/>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row>
    <row r="209" spans="1:44" x14ac:dyDescent="0.3">
      <c r="A209" s="163" t="s">
        <v>250</v>
      </c>
      <c r="B209" s="160" t="e">
        <f>'Contractor Assumptions'!#REF!</f>
        <v>#REF!</v>
      </c>
      <c r="C209" s="164">
        <v>0</v>
      </c>
      <c r="D209" s="164">
        <v>0</v>
      </c>
      <c r="E209" s="164">
        <v>0</v>
      </c>
      <c r="F209" s="164">
        <v>0</v>
      </c>
      <c r="G209" s="164">
        <v>0</v>
      </c>
      <c r="H209" s="161"/>
      <c r="I209" s="39"/>
      <c r="J209" s="39"/>
      <c r="K209" s="39"/>
      <c r="L209" s="39"/>
      <c r="M209" s="39"/>
      <c r="N209" s="39"/>
      <c r="O209" s="39"/>
      <c r="P209" s="39"/>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row>
    <row r="210" spans="1:44" x14ac:dyDescent="0.3">
      <c r="A210" s="163" t="s">
        <v>250</v>
      </c>
      <c r="B210" s="160" t="e">
        <f>'Contractor Assumptions'!#REF!</f>
        <v>#REF!</v>
      </c>
      <c r="C210" s="164">
        <v>0</v>
      </c>
      <c r="D210" s="164">
        <v>0</v>
      </c>
      <c r="E210" s="164">
        <v>0</v>
      </c>
      <c r="F210" s="164">
        <v>0</v>
      </c>
      <c r="G210" s="164">
        <v>0</v>
      </c>
      <c r="H210" s="161"/>
      <c r="I210" s="39"/>
      <c r="J210" s="39"/>
      <c r="K210" s="39"/>
      <c r="L210" s="39"/>
      <c r="M210" s="39"/>
      <c r="N210" s="39"/>
      <c r="O210" s="39"/>
      <c r="P210" s="39"/>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row>
    <row r="211" spans="1:44" x14ac:dyDescent="0.3">
      <c r="A211" s="163" t="s">
        <v>250</v>
      </c>
      <c r="B211" s="160" t="e">
        <f>'Contractor Assumptions'!#REF!</f>
        <v>#REF!</v>
      </c>
      <c r="C211" s="164">
        <v>0</v>
      </c>
      <c r="D211" s="164">
        <v>0</v>
      </c>
      <c r="E211" s="164">
        <v>0</v>
      </c>
      <c r="F211" s="164">
        <v>0</v>
      </c>
      <c r="G211" s="164">
        <v>0</v>
      </c>
      <c r="H211" s="161"/>
      <c r="I211" s="39"/>
      <c r="J211" s="39"/>
      <c r="K211" s="39"/>
      <c r="L211" s="39"/>
      <c r="M211" s="39"/>
      <c r="N211" s="39"/>
      <c r="O211" s="39"/>
      <c r="P211" s="39"/>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row>
    <row r="212" spans="1:44" x14ac:dyDescent="0.3">
      <c r="A212" s="163" t="s">
        <v>250</v>
      </c>
      <c r="B212" s="160" t="e">
        <f>'Contractor Assumptions'!#REF!</f>
        <v>#REF!</v>
      </c>
      <c r="C212" s="164">
        <v>0</v>
      </c>
      <c r="D212" s="164">
        <v>0</v>
      </c>
      <c r="E212" s="164">
        <v>0</v>
      </c>
      <c r="F212" s="164">
        <v>0</v>
      </c>
      <c r="G212" s="164">
        <v>0</v>
      </c>
      <c r="H212" s="161"/>
      <c r="I212" s="39"/>
      <c r="J212" s="39"/>
      <c r="K212" s="39"/>
      <c r="L212" s="39"/>
      <c r="M212" s="39"/>
      <c r="N212" s="39"/>
      <c r="O212" s="39"/>
      <c r="P212" s="39"/>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row>
    <row r="213" spans="1:44" x14ac:dyDescent="0.3">
      <c r="A213" s="163" t="s">
        <v>250</v>
      </c>
      <c r="B213" s="160" t="e">
        <f>'Contractor Assumptions'!#REF!</f>
        <v>#REF!</v>
      </c>
      <c r="C213" s="164">
        <v>0</v>
      </c>
      <c r="D213" s="164">
        <v>0</v>
      </c>
      <c r="E213" s="164">
        <v>0</v>
      </c>
      <c r="F213" s="164">
        <v>0</v>
      </c>
      <c r="G213" s="164">
        <v>0</v>
      </c>
      <c r="H213" s="161"/>
      <c r="I213" s="39"/>
      <c r="J213" s="39"/>
      <c r="K213" s="39"/>
      <c r="L213" s="39"/>
      <c r="M213" s="39"/>
      <c r="N213" s="39"/>
      <c r="O213" s="39"/>
      <c r="P213" s="39"/>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row>
    <row r="214" spans="1:44" x14ac:dyDescent="0.3">
      <c r="A214" s="163" t="s">
        <v>250</v>
      </c>
      <c r="B214" s="160" t="e">
        <f>'Contractor Assumptions'!#REF!</f>
        <v>#REF!</v>
      </c>
      <c r="C214" s="164">
        <v>0</v>
      </c>
      <c r="D214" s="164">
        <v>0</v>
      </c>
      <c r="E214" s="164">
        <v>0</v>
      </c>
      <c r="F214" s="164">
        <v>0</v>
      </c>
      <c r="G214" s="164">
        <v>0</v>
      </c>
      <c r="H214" s="161"/>
      <c r="I214" s="39"/>
      <c r="J214" s="39"/>
      <c r="K214" s="39"/>
      <c r="L214" s="39"/>
      <c r="M214" s="39"/>
      <c r="N214" s="39"/>
      <c r="O214" s="39"/>
      <c r="P214" s="39"/>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row>
    <row r="215" spans="1:44" x14ac:dyDescent="0.3">
      <c r="A215" s="163" t="s">
        <v>250</v>
      </c>
      <c r="B215" s="160" t="e">
        <f>'Contractor Assumptions'!#REF!</f>
        <v>#REF!</v>
      </c>
      <c r="C215" s="164">
        <v>0</v>
      </c>
      <c r="D215" s="164">
        <v>0</v>
      </c>
      <c r="E215" s="164">
        <v>0</v>
      </c>
      <c r="F215" s="164">
        <v>0</v>
      </c>
      <c r="G215" s="164">
        <v>0</v>
      </c>
      <c r="H215" s="161"/>
      <c r="I215" s="39"/>
      <c r="J215" s="39"/>
      <c r="K215" s="39"/>
      <c r="L215" s="39"/>
      <c r="M215" s="39"/>
      <c r="N215" s="39"/>
      <c r="O215" s="39"/>
      <c r="P215" s="39"/>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row>
    <row r="216" spans="1:44" x14ac:dyDescent="0.3">
      <c r="A216" s="163" t="s">
        <v>250</v>
      </c>
      <c r="B216" s="160" t="e">
        <f>'Contractor Assumptions'!#REF!</f>
        <v>#REF!</v>
      </c>
      <c r="C216" s="164">
        <v>0</v>
      </c>
      <c r="D216" s="164">
        <v>0</v>
      </c>
      <c r="E216" s="164">
        <v>0</v>
      </c>
      <c r="F216" s="164">
        <v>0</v>
      </c>
      <c r="G216" s="164">
        <v>0</v>
      </c>
      <c r="H216" s="161"/>
      <c r="I216" s="39"/>
      <c r="J216" s="104"/>
      <c r="K216" s="39"/>
      <c r="L216" s="39"/>
      <c r="M216" s="39"/>
      <c r="N216" s="39"/>
      <c r="O216" s="39"/>
      <c r="P216" s="39"/>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row>
    <row r="217" spans="1:44" x14ac:dyDescent="0.3">
      <c r="A217" s="163" t="s">
        <v>250</v>
      </c>
      <c r="B217" s="160" t="e">
        <f>'Contractor Assumptions'!#REF!</f>
        <v>#REF!</v>
      </c>
      <c r="C217" s="164">
        <v>0</v>
      </c>
      <c r="D217" s="164">
        <v>0</v>
      </c>
      <c r="E217" s="164">
        <v>0</v>
      </c>
      <c r="F217" s="164">
        <v>0</v>
      </c>
      <c r="G217" s="164">
        <v>0</v>
      </c>
      <c r="H217" s="161"/>
      <c r="I217" s="39"/>
      <c r="J217" s="39"/>
      <c r="K217" s="39"/>
      <c r="L217" s="39"/>
      <c r="M217" s="39"/>
      <c r="N217" s="39"/>
      <c r="O217" s="39"/>
      <c r="P217" s="39"/>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row>
    <row r="218" spans="1:44" x14ac:dyDescent="0.3">
      <c r="A218" s="163" t="s">
        <v>250</v>
      </c>
      <c r="B218" s="160" t="e">
        <f>'Contractor Assumptions'!#REF!</f>
        <v>#REF!</v>
      </c>
      <c r="C218" s="164">
        <v>0</v>
      </c>
      <c r="D218" s="164">
        <v>0</v>
      </c>
      <c r="E218" s="164">
        <v>0</v>
      </c>
      <c r="F218" s="164">
        <v>0</v>
      </c>
      <c r="G218" s="164">
        <v>0</v>
      </c>
      <c r="H218" s="161"/>
      <c r="I218" s="39"/>
      <c r="J218" s="38"/>
      <c r="K218" s="39"/>
      <c r="L218" s="39"/>
      <c r="M218" s="39"/>
      <c r="N218" s="39"/>
      <c r="O218" s="39"/>
      <c r="P218" s="39"/>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row>
    <row r="219" spans="1:44" x14ac:dyDescent="0.3">
      <c r="A219" s="163" t="s">
        <v>250</v>
      </c>
      <c r="B219" s="160" t="e">
        <f>'Contractor Assumptions'!#REF!</f>
        <v>#REF!</v>
      </c>
      <c r="C219" s="164">
        <v>0</v>
      </c>
      <c r="D219" s="164">
        <v>0</v>
      </c>
      <c r="E219" s="164">
        <v>0</v>
      </c>
      <c r="F219" s="164">
        <v>0</v>
      </c>
      <c r="G219" s="164">
        <v>0</v>
      </c>
      <c r="H219" s="161"/>
      <c r="I219" s="39"/>
      <c r="J219" s="39"/>
      <c r="K219" s="39"/>
      <c r="L219" s="39"/>
      <c r="M219" s="39"/>
      <c r="N219" s="39"/>
      <c r="O219" s="39"/>
      <c r="P219" s="39"/>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row>
    <row r="220" spans="1:44" x14ac:dyDescent="0.3">
      <c r="A220" s="163" t="s">
        <v>250</v>
      </c>
      <c r="B220" s="160" t="e">
        <f>'Contractor Assumptions'!#REF!</f>
        <v>#REF!</v>
      </c>
      <c r="C220" s="164">
        <v>0</v>
      </c>
      <c r="D220" s="164">
        <v>0</v>
      </c>
      <c r="E220" s="164">
        <v>0</v>
      </c>
      <c r="F220" s="164">
        <v>0</v>
      </c>
      <c r="G220" s="164">
        <v>0</v>
      </c>
      <c r="H220" s="161"/>
      <c r="I220" s="39"/>
      <c r="J220" s="39"/>
      <c r="K220" s="39"/>
      <c r="L220" s="39"/>
      <c r="M220" s="39"/>
      <c r="N220" s="39"/>
      <c r="O220" s="39"/>
      <c r="P220" s="39"/>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row>
    <row r="221" spans="1:44" x14ac:dyDescent="0.3">
      <c r="A221" s="163" t="s">
        <v>250</v>
      </c>
      <c r="B221" s="160" t="e">
        <f>'Contractor Assumptions'!#REF!</f>
        <v>#REF!</v>
      </c>
      <c r="C221" s="164">
        <v>0</v>
      </c>
      <c r="D221" s="164">
        <v>0</v>
      </c>
      <c r="E221" s="164">
        <v>0</v>
      </c>
      <c r="F221" s="164">
        <v>0</v>
      </c>
      <c r="G221" s="164">
        <v>0</v>
      </c>
      <c r="H221" s="161"/>
      <c r="I221" s="39"/>
      <c r="J221" s="39"/>
      <c r="K221" s="39"/>
      <c r="L221" s="39"/>
      <c r="M221" s="39"/>
      <c r="N221" s="39"/>
      <c r="O221" s="39"/>
      <c r="P221" s="39"/>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row>
    <row r="222" spans="1:44" x14ac:dyDescent="0.3">
      <c r="A222" s="163" t="s">
        <v>250</v>
      </c>
      <c r="B222" s="160" t="e">
        <f>'Contractor Assumptions'!#REF!</f>
        <v>#REF!</v>
      </c>
      <c r="C222" s="164">
        <v>0</v>
      </c>
      <c r="D222" s="164">
        <v>0</v>
      </c>
      <c r="E222" s="164">
        <v>0</v>
      </c>
      <c r="F222" s="164">
        <v>0</v>
      </c>
      <c r="G222" s="164">
        <v>0</v>
      </c>
      <c r="H222" s="161"/>
      <c r="I222" s="39"/>
      <c r="J222" s="39"/>
      <c r="K222" s="39"/>
      <c r="L222" s="39"/>
      <c r="M222" s="39"/>
      <c r="N222" s="39"/>
      <c r="O222" s="39"/>
      <c r="P222" s="39"/>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row>
    <row r="223" spans="1:44" x14ac:dyDescent="0.3">
      <c r="A223" s="163" t="s">
        <v>250</v>
      </c>
      <c r="B223" s="160" t="e">
        <f>'Contractor Assumptions'!#REF!</f>
        <v>#REF!</v>
      </c>
      <c r="C223" s="164">
        <v>0</v>
      </c>
      <c r="D223" s="164">
        <v>0</v>
      </c>
      <c r="E223" s="164">
        <v>0</v>
      </c>
      <c r="F223" s="164">
        <v>0</v>
      </c>
      <c r="G223" s="164">
        <v>0</v>
      </c>
      <c r="H223" s="161"/>
      <c r="I223" s="39"/>
      <c r="J223" s="39"/>
      <c r="K223" s="39"/>
      <c r="L223" s="39"/>
      <c r="M223" s="39"/>
      <c r="N223" s="39"/>
      <c r="O223" s="39"/>
      <c r="P223" s="39"/>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row>
    <row r="224" spans="1:44" x14ac:dyDescent="0.3">
      <c r="A224" s="163" t="s">
        <v>250</v>
      </c>
      <c r="B224" s="160" t="e">
        <f>'Contractor Assumptions'!#REF!</f>
        <v>#REF!</v>
      </c>
      <c r="C224" s="164">
        <v>0</v>
      </c>
      <c r="D224" s="164">
        <v>0</v>
      </c>
      <c r="E224" s="164">
        <v>0</v>
      </c>
      <c r="F224" s="164">
        <v>0</v>
      </c>
      <c r="G224" s="164">
        <v>0</v>
      </c>
      <c r="H224" s="161"/>
      <c r="I224" s="39"/>
      <c r="J224" s="39"/>
      <c r="K224" s="39"/>
      <c r="L224" s="39"/>
      <c r="M224" s="39"/>
      <c r="N224" s="39"/>
      <c r="O224" s="39"/>
      <c r="P224" s="39"/>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row>
    <row r="225" spans="1:44" x14ac:dyDescent="0.3">
      <c r="A225" s="163" t="s">
        <v>250</v>
      </c>
      <c r="B225" s="160" t="e">
        <f>'Contractor Assumptions'!#REF!</f>
        <v>#REF!</v>
      </c>
      <c r="C225" s="164">
        <v>0</v>
      </c>
      <c r="D225" s="164">
        <v>0</v>
      </c>
      <c r="E225" s="164">
        <v>0</v>
      </c>
      <c r="F225" s="164">
        <v>0</v>
      </c>
      <c r="G225" s="164">
        <v>0</v>
      </c>
      <c r="H225" s="161"/>
      <c r="I225" s="39"/>
      <c r="J225" s="39"/>
      <c r="K225" s="39"/>
      <c r="L225" s="39"/>
      <c r="M225" s="39"/>
      <c r="N225" s="39"/>
      <c r="O225" s="39"/>
      <c r="P225" s="39"/>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row>
    <row r="226" spans="1:44" x14ac:dyDescent="0.3">
      <c r="A226" s="163" t="s">
        <v>250</v>
      </c>
      <c r="B226" s="160" t="e">
        <f>'Contractor Assumptions'!#REF!</f>
        <v>#REF!</v>
      </c>
      <c r="C226" s="164">
        <v>0</v>
      </c>
      <c r="D226" s="164">
        <v>0</v>
      </c>
      <c r="E226" s="164">
        <v>0</v>
      </c>
      <c r="F226" s="164">
        <v>0</v>
      </c>
      <c r="G226" s="164">
        <v>0</v>
      </c>
      <c r="H226" s="161"/>
      <c r="I226" s="39"/>
      <c r="J226" s="39"/>
      <c r="K226" s="39"/>
      <c r="L226" s="39"/>
      <c r="M226" s="39"/>
      <c r="N226" s="39"/>
      <c r="O226" s="39"/>
      <c r="P226" s="39"/>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row>
    <row r="227" spans="1:44" x14ac:dyDescent="0.3">
      <c r="A227" s="163" t="s">
        <v>250</v>
      </c>
      <c r="B227" s="160" t="e">
        <f>'Contractor Assumptions'!#REF!</f>
        <v>#REF!</v>
      </c>
      <c r="C227" s="164">
        <v>0</v>
      </c>
      <c r="D227" s="164">
        <v>0</v>
      </c>
      <c r="E227" s="164">
        <v>0</v>
      </c>
      <c r="F227" s="164">
        <v>0</v>
      </c>
      <c r="G227" s="164">
        <v>0</v>
      </c>
      <c r="H227" s="161"/>
      <c r="I227" s="39"/>
      <c r="J227" s="39"/>
      <c r="K227" s="39"/>
      <c r="L227" s="39"/>
      <c r="M227" s="39"/>
      <c r="N227" s="39"/>
      <c r="O227" s="39"/>
      <c r="P227" s="39"/>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row>
    <row r="228" spans="1:44" x14ac:dyDescent="0.3">
      <c r="A228" s="163" t="s">
        <v>250</v>
      </c>
      <c r="B228" s="160" t="e">
        <f>'Contractor Assumptions'!#REF!</f>
        <v>#REF!</v>
      </c>
      <c r="C228" s="164">
        <v>0</v>
      </c>
      <c r="D228" s="164">
        <v>0</v>
      </c>
      <c r="E228" s="164">
        <v>0</v>
      </c>
      <c r="F228" s="164">
        <v>0</v>
      </c>
      <c r="G228" s="164">
        <v>0</v>
      </c>
      <c r="H228" s="161"/>
      <c r="I228" s="39"/>
      <c r="J228" s="39"/>
      <c r="K228" s="39"/>
      <c r="L228" s="39"/>
      <c r="M228" s="39"/>
      <c r="N228" s="39"/>
      <c r="O228" s="39"/>
      <c r="P228" s="39"/>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row>
    <row r="229" spans="1:44" x14ac:dyDescent="0.3">
      <c r="A229" s="163" t="s">
        <v>250</v>
      </c>
      <c r="B229" s="160" t="str">
        <f>'Contractor Assumptions'!B6</f>
        <v>Metropolitan Water District of Southern California</v>
      </c>
      <c r="C229" s="164">
        <v>0</v>
      </c>
      <c r="D229" s="164">
        <v>0</v>
      </c>
      <c r="E229" s="164">
        <v>0</v>
      </c>
      <c r="F229" s="164">
        <v>0</v>
      </c>
      <c r="G229" s="164">
        <v>10</v>
      </c>
      <c r="H229" s="161"/>
      <c r="I229" s="39"/>
      <c r="J229" s="39"/>
      <c r="K229" s="39"/>
      <c r="L229" s="39"/>
      <c r="M229" s="39"/>
      <c r="N229" s="39"/>
      <c r="O229" s="39"/>
      <c r="P229" s="39"/>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row>
    <row r="230" spans="1:44" x14ac:dyDescent="0.3">
      <c r="A230" s="163" t="s">
        <v>250</v>
      </c>
      <c r="B230" s="160" t="e">
        <f>'Contractor Assumptions'!#REF!</f>
        <v>#REF!</v>
      </c>
      <c r="C230" s="164">
        <v>0</v>
      </c>
      <c r="D230" s="164">
        <v>0</v>
      </c>
      <c r="E230" s="164">
        <v>0</v>
      </c>
      <c r="F230" s="164">
        <v>0</v>
      </c>
      <c r="G230" s="164">
        <v>0</v>
      </c>
      <c r="H230" s="161"/>
      <c r="I230" s="39"/>
      <c r="J230" s="39"/>
      <c r="K230" s="39"/>
      <c r="L230" s="39"/>
      <c r="M230" s="39"/>
      <c r="N230" s="39"/>
      <c r="O230" s="39"/>
      <c r="P230" s="39"/>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row>
    <row r="231" spans="1:44" x14ac:dyDescent="0.3">
      <c r="A231" s="163" t="s">
        <v>250</v>
      </c>
      <c r="B231" s="160" t="e">
        <f>'Contractor Assumptions'!#REF!</f>
        <v>#REF!</v>
      </c>
      <c r="C231" s="164">
        <v>0</v>
      </c>
      <c r="D231" s="164">
        <v>0</v>
      </c>
      <c r="E231" s="164">
        <v>0</v>
      </c>
      <c r="F231" s="164">
        <v>0</v>
      </c>
      <c r="G231" s="164">
        <v>0</v>
      </c>
      <c r="H231" s="161"/>
      <c r="I231" s="39"/>
      <c r="J231" s="39"/>
      <c r="K231" s="39"/>
      <c r="L231" s="39"/>
      <c r="M231" s="39"/>
      <c r="N231" s="39"/>
      <c r="O231" s="39"/>
      <c r="P231" s="39"/>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row>
    <row r="232" spans="1:44" x14ac:dyDescent="0.3">
      <c r="A232" s="163" t="s">
        <v>250</v>
      </c>
      <c r="B232" s="160" t="e">
        <f>'Contractor Assumptions'!#REF!</f>
        <v>#REF!</v>
      </c>
      <c r="C232" s="164">
        <v>0</v>
      </c>
      <c r="D232" s="164">
        <v>0</v>
      </c>
      <c r="E232" s="164">
        <v>0</v>
      </c>
      <c r="F232" s="164">
        <v>0</v>
      </c>
      <c r="G232" s="164">
        <v>0</v>
      </c>
      <c r="H232" s="161"/>
      <c r="I232" s="39"/>
      <c r="J232" s="39"/>
      <c r="K232" s="39"/>
      <c r="L232" s="39"/>
      <c r="M232" s="39"/>
      <c r="N232" s="39"/>
      <c r="O232" s="39"/>
      <c r="P232" s="39"/>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row>
    <row r="233" spans="1:44" x14ac:dyDescent="0.3">
      <c r="A233" s="163" t="s">
        <v>250</v>
      </c>
      <c r="B233" s="160" t="e">
        <f>'Contractor Assumptions'!#REF!</f>
        <v>#REF!</v>
      </c>
      <c r="C233" s="164">
        <v>0</v>
      </c>
      <c r="D233" s="164">
        <v>0</v>
      </c>
      <c r="E233" s="164">
        <v>0</v>
      </c>
      <c r="F233" s="164">
        <v>0</v>
      </c>
      <c r="G233" s="164">
        <v>0</v>
      </c>
      <c r="H233" s="161"/>
      <c r="I233" s="39"/>
      <c r="J233" s="39"/>
      <c r="K233" s="39"/>
      <c r="L233" s="39"/>
      <c r="M233" s="39"/>
      <c r="N233" s="39"/>
      <c r="O233" s="39"/>
      <c r="P233" s="39"/>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row>
    <row r="234" spans="1:44" x14ac:dyDescent="0.3">
      <c r="A234" s="163" t="s">
        <v>250</v>
      </c>
      <c r="B234" s="160" t="e">
        <f>'Contractor Assumptions'!#REF!</f>
        <v>#REF!</v>
      </c>
      <c r="C234" s="164">
        <v>0</v>
      </c>
      <c r="D234" s="164">
        <v>0</v>
      </c>
      <c r="E234" s="164">
        <v>0</v>
      </c>
      <c r="F234" s="164">
        <v>0</v>
      </c>
      <c r="G234" s="164">
        <v>0</v>
      </c>
      <c r="H234" s="161"/>
      <c r="I234" s="39"/>
      <c r="J234" s="39"/>
      <c r="K234" s="39"/>
      <c r="L234" s="39"/>
      <c r="M234" s="39"/>
      <c r="N234" s="39"/>
      <c r="O234" s="39"/>
      <c r="P234" s="39"/>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row>
    <row r="235" spans="1:44" x14ac:dyDescent="0.3">
      <c r="A235" s="163" t="s">
        <v>250</v>
      </c>
      <c r="B235" s="160" t="e">
        <f>'Contractor Assumptions'!#REF!</f>
        <v>#REF!</v>
      </c>
      <c r="C235" s="164">
        <v>0</v>
      </c>
      <c r="D235" s="164">
        <v>0</v>
      </c>
      <c r="E235" s="164">
        <v>0</v>
      </c>
      <c r="F235" s="164">
        <v>0</v>
      </c>
      <c r="G235" s="164">
        <v>0</v>
      </c>
      <c r="H235" s="161"/>
      <c r="I235" s="39"/>
      <c r="J235" s="39"/>
      <c r="K235" s="39"/>
      <c r="L235" s="39"/>
      <c r="M235" s="39"/>
      <c r="N235" s="39"/>
      <c r="O235" s="39"/>
      <c r="P235" s="39"/>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row>
    <row r="236" spans="1:44" collapsed="1" x14ac:dyDescent="0.3">
      <c r="A236" s="163"/>
      <c r="B236" s="160" t="s">
        <v>137</v>
      </c>
      <c r="C236" s="161"/>
      <c r="D236" s="161"/>
      <c r="E236" s="161"/>
      <c r="F236" s="161"/>
      <c r="G236" s="161"/>
      <c r="H236" s="161"/>
      <c r="I236" s="39"/>
      <c r="J236" s="39"/>
      <c r="K236" s="39"/>
      <c r="L236" s="39"/>
      <c r="M236" s="39"/>
      <c r="N236" s="39"/>
      <c r="O236" s="39"/>
      <c r="P236" s="39"/>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row>
    <row r="237" spans="1:44" s="38" customFormat="1" x14ac:dyDescent="0.3">
      <c r="A237" s="160" t="s">
        <v>251</v>
      </c>
      <c r="B237" s="178" t="s">
        <v>190</v>
      </c>
      <c r="C237" s="161">
        <f>SUM(C239:C281)</f>
        <v>0</v>
      </c>
      <c r="D237" s="161">
        <f t="shared" ref="D237:G237" si="5">SUM(D239:D281)</f>
        <v>0</v>
      </c>
      <c r="E237" s="161">
        <f t="shared" si="5"/>
        <v>0</v>
      </c>
      <c r="F237" s="161">
        <f t="shared" si="5"/>
        <v>0</v>
      </c>
      <c r="G237" s="161">
        <f t="shared" si="5"/>
        <v>10</v>
      </c>
      <c r="H237" s="161"/>
      <c r="I237" s="39"/>
      <c r="J237" s="39"/>
      <c r="K237" s="39"/>
      <c r="L237" s="39"/>
      <c r="M237" s="39"/>
      <c r="N237" s="39"/>
      <c r="O237" s="39"/>
      <c r="P237" s="39"/>
    </row>
    <row r="238" spans="1:44" x14ac:dyDescent="0.3">
      <c r="A238" s="160" t="s">
        <v>0</v>
      </c>
      <c r="B238" s="160" t="s">
        <v>11</v>
      </c>
      <c r="C238" s="162">
        <v>2025</v>
      </c>
      <c r="D238" s="162">
        <v>2030</v>
      </c>
      <c r="E238" s="162">
        <v>2035</v>
      </c>
      <c r="F238" s="162">
        <v>2040</v>
      </c>
      <c r="G238" s="162">
        <v>2045</v>
      </c>
      <c r="H238" s="162" t="s">
        <v>8</v>
      </c>
      <c r="I238" s="39"/>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row>
    <row r="239" spans="1:44" x14ac:dyDescent="0.3">
      <c r="A239" s="163" t="s">
        <v>251</v>
      </c>
      <c r="B239" s="160" t="e">
        <f t="shared" ref="B239:B281" si="6">B193</f>
        <v>#REF!</v>
      </c>
      <c r="C239" s="164">
        <v>0</v>
      </c>
      <c r="D239" s="164">
        <v>0</v>
      </c>
      <c r="E239" s="164">
        <v>0</v>
      </c>
      <c r="F239" s="164">
        <v>0</v>
      </c>
      <c r="G239" s="164">
        <v>0</v>
      </c>
      <c r="H239" s="161"/>
      <c r="I239" s="39"/>
      <c r="J239" s="38"/>
      <c r="K239" s="39"/>
      <c r="L239" s="39"/>
      <c r="M239" s="39"/>
      <c r="N239" s="39"/>
      <c r="O239" s="39"/>
      <c r="P239" s="39"/>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row>
    <row r="240" spans="1:44" x14ac:dyDescent="0.3">
      <c r="A240" s="163" t="s">
        <v>251</v>
      </c>
      <c r="B240" s="160" t="e">
        <f t="shared" si="6"/>
        <v>#REF!</v>
      </c>
      <c r="C240" s="164">
        <v>0</v>
      </c>
      <c r="D240" s="164">
        <v>0</v>
      </c>
      <c r="E240" s="164">
        <v>0</v>
      </c>
      <c r="F240" s="164">
        <v>0</v>
      </c>
      <c r="G240" s="164">
        <v>0</v>
      </c>
      <c r="H240" s="161"/>
      <c r="I240" s="39"/>
      <c r="J240" s="39"/>
      <c r="K240" s="39"/>
      <c r="L240" s="39"/>
      <c r="M240" s="39"/>
      <c r="N240" s="39"/>
      <c r="O240" s="39"/>
      <c r="P240" s="39"/>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row>
    <row r="241" spans="1:44" x14ac:dyDescent="0.3">
      <c r="A241" s="163" t="s">
        <v>251</v>
      </c>
      <c r="B241" s="160" t="e">
        <f t="shared" si="6"/>
        <v>#REF!</v>
      </c>
      <c r="C241" s="164">
        <v>0</v>
      </c>
      <c r="D241" s="164">
        <v>0</v>
      </c>
      <c r="E241" s="164">
        <v>0</v>
      </c>
      <c r="F241" s="164">
        <v>0</v>
      </c>
      <c r="G241" s="164">
        <v>0</v>
      </c>
      <c r="H241" s="161"/>
      <c r="I241" s="39"/>
      <c r="J241" s="39"/>
      <c r="K241" s="39"/>
      <c r="L241" s="39"/>
      <c r="M241" s="39"/>
      <c r="N241" s="39"/>
      <c r="O241" s="39"/>
      <c r="P241" s="39"/>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row>
    <row r="242" spans="1:44" x14ac:dyDescent="0.3">
      <c r="A242" s="163" t="s">
        <v>251</v>
      </c>
      <c r="B242" s="160" t="e">
        <f t="shared" si="6"/>
        <v>#REF!</v>
      </c>
      <c r="C242" s="254">
        <v>0</v>
      </c>
      <c r="D242" s="254">
        <v>0</v>
      </c>
      <c r="E242" s="254">
        <v>0</v>
      </c>
      <c r="F242" s="254">
        <v>0</v>
      </c>
      <c r="G242" s="254">
        <v>0</v>
      </c>
      <c r="H242" s="161"/>
      <c r="I242" s="39"/>
      <c r="J242" s="39"/>
      <c r="K242" s="39"/>
      <c r="L242" s="39"/>
      <c r="M242" s="39"/>
      <c r="N242" s="39"/>
      <c r="O242" s="39"/>
      <c r="P242" s="39"/>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row>
    <row r="243" spans="1:44" x14ac:dyDescent="0.3">
      <c r="A243" s="163" t="s">
        <v>251</v>
      </c>
      <c r="B243" s="160" t="e">
        <f t="shared" si="6"/>
        <v>#REF!</v>
      </c>
      <c r="C243" s="164">
        <v>0</v>
      </c>
      <c r="D243" s="164">
        <v>0</v>
      </c>
      <c r="E243" s="164">
        <v>0</v>
      </c>
      <c r="F243" s="164">
        <v>0</v>
      </c>
      <c r="G243" s="164">
        <v>0</v>
      </c>
      <c r="H243" s="161"/>
      <c r="I243" s="39"/>
      <c r="J243" s="39"/>
      <c r="K243" s="39"/>
      <c r="L243" s="39"/>
      <c r="M243" s="39"/>
      <c r="N243" s="39"/>
      <c r="O243" s="39"/>
      <c r="P243" s="39"/>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row>
    <row r="244" spans="1:44" x14ac:dyDescent="0.3">
      <c r="A244" s="163" t="s">
        <v>251</v>
      </c>
      <c r="B244" s="160" t="e">
        <f t="shared" si="6"/>
        <v>#REF!</v>
      </c>
      <c r="C244" s="164">
        <v>0</v>
      </c>
      <c r="D244" s="164">
        <v>0</v>
      </c>
      <c r="E244" s="164">
        <v>0</v>
      </c>
      <c r="F244" s="164">
        <v>0</v>
      </c>
      <c r="G244" s="164">
        <v>0</v>
      </c>
      <c r="H244" s="161"/>
      <c r="I244" s="39"/>
      <c r="J244" s="39"/>
      <c r="K244" s="39"/>
      <c r="L244" s="39"/>
      <c r="M244" s="39"/>
      <c r="N244" s="39"/>
      <c r="O244" s="39"/>
      <c r="P244" s="39"/>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row>
    <row r="245" spans="1:44" x14ac:dyDescent="0.3">
      <c r="A245" s="163" t="s">
        <v>251</v>
      </c>
      <c r="B245" s="160" t="e">
        <f t="shared" si="6"/>
        <v>#REF!</v>
      </c>
      <c r="C245" s="164">
        <v>0</v>
      </c>
      <c r="D245" s="164">
        <v>0</v>
      </c>
      <c r="E245" s="164">
        <v>0</v>
      </c>
      <c r="F245" s="164">
        <v>0</v>
      </c>
      <c r="G245" s="164">
        <v>0</v>
      </c>
      <c r="H245" s="161"/>
      <c r="I245" s="39"/>
      <c r="J245" s="38"/>
      <c r="K245" s="39"/>
      <c r="L245" s="39"/>
      <c r="M245" s="39"/>
      <c r="N245" s="39"/>
      <c r="O245" s="39"/>
      <c r="P245" s="39"/>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row>
    <row r="246" spans="1:44" x14ac:dyDescent="0.3">
      <c r="A246" s="163" t="s">
        <v>251</v>
      </c>
      <c r="B246" s="160" t="e">
        <f t="shared" si="6"/>
        <v>#REF!</v>
      </c>
      <c r="C246" s="164">
        <v>0</v>
      </c>
      <c r="D246" s="164">
        <v>0</v>
      </c>
      <c r="E246" s="164">
        <v>0</v>
      </c>
      <c r="F246" s="164">
        <v>0</v>
      </c>
      <c r="G246" s="164">
        <v>0</v>
      </c>
      <c r="H246" s="161"/>
      <c r="I246" s="39"/>
      <c r="J246" s="103"/>
      <c r="K246" s="39"/>
      <c r="L246" s="39"/>
      <c r="M246" s="39"/>
      <c r="N246" s="39"/>
      <c r="O246" s="39"/>
      <c r="P246" s="39"/>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row>
    <row r="247" spans="1:44" x14ac:dyDescent="0.3">
      <c r="A247" s="163" t="s">
        <v>251</v>
      </c>
      <c r="B247" s="160" t="e">
        <f t="shared" si="6"/>
        <v>#REF!</v>
      </c>
      <c r="C247" s="164">
        <v>0</v>
      </c>
      <c r="D247" s="164">
        <v>0</v>
      </c>
      <c r="E247" s="164">
        <v>0</v>
      </c>
      <c r="F247" s="164">
        <v>0</v>
      </c>
      <c r="G247" s="164">
        <v>0</v>
      </c>
      <c r="H247" s="161"/>
      <c r="I247" s="39"/>
      <c r="J247" s="103"/>
      <c r="K247" s="39"/>
      <c r="L247" s="39"/>
      <c r="M247" s="39"/>
      <c r="N247" s="39"/>
      <c r="O247" s="39"/>
      <c r="P247" s="39"/>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row>
    <row r="248" spans="1:44" x14ac:dyDescent="0.3">
      <c r="A248" s="163" t="s">
        <v>251</v>
      </c>
      <c r="B248" s="160" t="e">
        <f t="shared" si="6"/>
        <v>#REF!</v>
      </c>
      <c r="C248" s="164">
        <v>0</v>
      </c>
      <c r="D248" s="164">
        <v>0</v>
      </c>
      <c r="E248" s="164">
        <v>0</v>
      </c>
      <c r="F248" s="164">
        <v>0</v>
      </c>
      <c r="G248" s="164">
        <v>0</v>
      </c>
      <c r="H248" s="161"/>
      <c r="I248" s="39"/>
      <c r="J248" s="103"/>
      <c r="K248" s="39"/>
      <c r="L248" s="39"/>
      <c r="M248" s="39"/>
      <c r="N248" s="39"/>
      <c r="O248" s="39"/>
      <c r="P248" s="39"/>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row>
    <row r="249" spans="1:44" x14ac:dyDescent="0.3">
      <c r="A249" s="163" t="s">
        <v>251</v>
      </c>
      <c r="B249" s="160" t="e">
        <f t="shared" si="6"/>
        <v>#REF!</v>
      </c>
      <c r="C249" s="164">
        <v>0</v>
      </c>
      <c r="D249" s="164">
        <v>0</v>
      </c>
      <c r="E249" s="164">
        <v>0</v>
      </c>
      <c r="F249" s="164">
        <v>0</v>
      </c>
      <c r="G249" s="164">
        <v>0</v>
      </c>
      <c r="H249" s="161"/>
      <c r="I249" s="39"/>
      <c r="J249" s="103"/>
      <c r="K249" s="39"/>
      <c r="L249" s="39"/>
      <c r="M249" s="39"/>
      <c r="N249" s="39"/>
      <c r="O249" s="39"/>
      <c r="P249" s="39"/>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row>
    <row r="250" spans="1:44" x14ac:dyDescent="0.3">
      <c r="A250" s="163" t="s">
        <v>251</v>
      </c>
      <c r="B250" s="160" t="e">
        <f t="shared" si="6"/>
        <v>#REF!</v>
      </c>
      <c r="C250" s="164">
        <v>0</v>
      </c>
      <c r="D250" s="164">
        <v>0</v>
      </c>
      <c r="E250" s="164">
        <v>0</v>
      </c>
      <c r="F250" s="164">
        <v>0</v>
      </c>
      <c r="G250" s="164">
        <v>0</v>
      </c>
      <c r="H250" s="161"/>
      <c r="I250" s="39"/>
      <c r="J250" s="103"/>
      <c r="K250" s="39"/>
      <c r="L250" s="39"/>
      <c r="M250" s="39"/>
      <c r="N250" s="39"/>
      <c r="O250" s="39"/>
      <c r="P250" s="39"/>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row>
    <row r="251" spans="1:44" x14ac:dyDescent="0.3">
      <c r="A251" s="163" t="s">
        <v>251</v>
      </c>
      <c r="B251" s="160" t="e">
        <f t="shared" si="6"/>
        <v>#REF!</v>
      </c>
      <c r="C251" s="164">
        <v>0</v>
      </c>
      <c r="D251" s="164">
        <v>0</v>
      </c>
      <c r="E251" s="164">
        <v>0</v>
      </c>
      <c r="F251" s="164">
        <v>0</v>
      </c>
      <c r="G251" s="164">
        <v>0</v>
      </c>
      <c r="H251" s="161"/>
      <c r="I251" s="39"/>
      <c r="J251" s="39"/>
      <c r="K251" s="39"/>
      <c r="L251" s="39"/>
      <c r="M251" s="39"/>
      <c r="N251" s="39"/>
      <c r="O251" s="39"/>
      <c r="P251" s="39"/>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row>
    <row r="252" spans="1:44" x14ac:dyDescent="0.3">
      <c r="A252" s="163" t="s">
        <v>251</v>
      </c>
      <c r="B252" s="160" t="e">
        <f t="shared" si="6"/>
        <v>#REF!</v>
      </c>
      <c r="C252" s="164">
        <v>0</v>
      </c>
      <c r="D252" s="164">
        <v>0</v>
      </c>
      <c r="E252" s="164">
        <v>0</v>
      </c>
      <c r="F252" s="164">
        <v>0</v>
      </c>
      <c r="G252" s="164">
        <v>0</v>
      </c>
      <c r="H252" s="161"/>
      <c r="I252" s="39"/>
      <c r="J252" s="39"/>
      <c r="K252" s="39"/>
      <c r="L252" s="39"/>
      <c r="M252" s="39"/>
      <c r="N252" s="39"/>
      <c r="O252" s="39"/>
      <c r="P252" s="39"/>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row>
    <row r="253" spans="1:44" x14ac:dyDescent="0.3">
      <c r="A253" s="163" t="s">
        <v>251</v>
      </c>
      <c r="B253" s="160" t="e">
        <f t="shared" si="6"/>
        <v>#REF!</v>
      </c>
      <c r="C253" s="164">
        <v>0</v>
      </c>
      <c r="D253" s="164">
        <v>0</v>
      </c>
      <c r="E253" s="164">
        <v>0</v>
      </c>
      <c r="F253" s="164">
        <v>0</v>
      </c>
      <c r="G253" s="164">
        <v>0</v>
      </c>
      <c r="H253" s="161"/>
      <c r="I253" s="39"/>
      <c r="J253" s="39"/>
      <c r="K253" s="39"/>
      <c r="L253" s="39"/>
      <c r="M253" s="39"/>
      <c r="N253" s="39"/>
      <c r="O253" s="39"/>
      <c r="P253" s="39"/>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row>
    <row r="254" spans="1:44" x14ac:dyDescent="0.3">
      <c r="A254" s="163" t="s">
        <v>251</v>
      </c>
      <c r="B254" s="160" t="e">
        <f t="shared" si="6"/>
        <v>#REF!</v>
      </c>
      <c r="C254" s="164">
        <v>0</v>
      </c>
      <c r="D254" s="164">
        <v>0</v>
      </c>
      <c r="E254" s="164">
        <v>0</v>
      </c>
      <c r="F254" s="164">
        <v>0</v>
      </c>
      <c r="G254" s="164">
        <v>0</v>
      </c>
      <c r="H254" s="161"/>
      <c r="I254" s="39"/>
      <c r="J254" s="39"/>
      <c r="K254" s="39"/>
      <c r="L254" s="39"/>
      <c r="M254" s="39"/>
      <c r="N254" s="39"/>
      <c r="O254" s="39"/>
      <c r="P254" s="39"/>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row>
    <row r="255" spans="1:44" x14ac:dyDescent="0.3">
      <c r="A255" s="163" t="s">
        <v>251</v>
      </c>
      <c r="B255" s="160" t="e">
        <f t="shared" si="6"/>
        <v>#REF!</v>
      </c>
      <c r="C255" s="164">
        <v>0</v>
      </c>
      <c r="D255" s="164">
        <v>0</v>
      </c>
      <c r="E255" s="164">
        <v>0</v>
      </c>
      <c r="F255" s="164">
        <v>0</v>
      </c>
      <c r="G255" s="164">
        <v>0</v>
      </c>
      <c r="H255" s="161"/>
      <c r="I255" s="39"/>
      <c r="J255" s="39"/>
      <c r="K255" s="39"/>
      <c r="L255" s="39"/>
      <c r="M255" s="39"/>
      <c r="N255" s="39"/>
      <c r="O255" s="39"/>
      <c r="P255" s="39"/>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row>
    <row r="256" spans="1:44" x14ac:dyDescent="0.3">
      <c r="A256" s="163" t="s">
        <v>251</v>
      </c>
      <c r="B256" s="160" t="e">
        <f t="shared" si="6"/>
        <v>#REF!</v>
      </c>
      <c r="C256" s="164">
        <v>0</v>
      </c>
      <c r="D256" s="164">
        <v>0</v>
      </c>
      <c r="E256" s="164">
        <v>0</v>
      </c>
      <c r="F256" s="164">
        <v>0</v>
      </c>
      <c r="G256" s="164">
        <v>0</v>
      </c>
      <c r="H256" s="161"/>
      <c r="I256" s="39"/>
      <c r="J256" s="39"/>
      <c r="K256" s="39"/>
      <c r="L256" s="39"/>
      <c r="M256" s="39"/>
      <c r="N256" s="39"/>
      <c r="O256" s="39"/>
      <c r="P256" s="39"/>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row>
    <row r="257" spans="1:44" x14ac:dyDescent="0.3">
      <c r="A257" s="163" t="s">
        <v>251</v>
      </c>
      <c r="B257" s="160" t="e">
        <f t="shared" si="6"/>
        <v>#REF!</v>
      </c>
      <c r="C257" s="164">
        <v>0</v>
      </c>
      <c r="D257" s="164">
        <v>0</v>
      </c>
      <c r="E257" s="164">
        <v>0</v>
      </c>
      <c r="F257" s="164">
        <v>0</v>
      </c>
      <c r="G257" s="164">
        <v>0</v>
      </c>
      <c r="H257" s="161"/>
      <c r="I257" s="39"/>
      <c r="J257" s="39"/>
      <c r="K257" s="39"/>
      <c r="L257" s="39"/>
      <c r="M257" s="39"/>
      <c r="N257" s="39"/>
      <c r="O257" s="39"/>
      <c r="P257" s="39"/>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row>
    <row r="258" spans="1:44" x14ac:dyDescent="0.3">
      <c r="A258" s="163" t="s">
        <v>251</v>
      </c>
      <c r="B258" s="160" t="e">
        <f t="shared" si="6"/>
        <v>#REF!</v>
      </c>
      <c r="C258" s="164">
        <v>0</v>
      </c>
      <c r="D258" s="164">
        <v>0</v>
      </c>
      <c r="E258" s="164">
        <v>0</v>
      </c>
      <c r="F258" s="164">
        <v>0</v>
      </c>
      <c r="G258" s="164">
        <v>0</v>
      </c>
      <c r="H258" s="161"/>
      <c r="I258" s="39"/>
      <c r="J258" s="39"/>
      <c r="K258" s="39"/>
      <c r="L258" s="39"/>
      <c r="M258" s="39"/>
      <c r="N258" s="39"/>
      <c r="O258" s="39"/>
      <c r="P258" s="39"/>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row>
    <row r="259" spans="1:44" x14ac:dyDescent="0.3">
      <c r="A259" s="163" t="s">
        <v>251</v>
      </c>
      <c r="B259" s="160" t="e">
        <f t="shared" si="6"/>
        <v>#REF!</v>
      </c>
      <c r="C259" s="164">
        <v>0</v>
      </c>
      <c r="D259" s="164">
        <v>0</v>
      </c>
      <c r="E259" s="164">
        <v>0</v>
      </c>
      <c r="F259" s="164">
        <v>0</v>
      </c>
      <c r="G259" s="164">
        <v>0</v>
      </c>
      <c r="H259" s="161"/>
      <c r="I259" s="39"/>
      <c r="J259" s="39"/>
      <c r="K259" s="39"/>
      <c r="L259" s="39"/>
      <c r="M259" s="39"/>
      <c r="N259" s="39"/>
      <c r="O259" s="39"/>
      <c r="P259" s="39"/>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row>
    <row r="260" spans="1:44" x14ac:dyDescent="0.3">
      <c r="A260" s="163" t="s">
        <v>251</v>
      </c>
      <c r="B260" s="160" t="e">
        <f t="shared" si="6"/>
        <v>#REF!</v>
      </c>
      <c r="C260" s="164">
        <v>0</v>
      </c>
      <c r="D260" s="164">
        <v>0</v>
      </c>
      <c r="E260" s="164">
        <v>0</v>
      </c>
      <c r="F260" s="164">
        <v>0</v>
      </c>
      <c r="G260" s="164">
        <v>0</v>
      </c>
      <c r="H260" s="161"/>
      <c r="I260" s="39"/>
      <c r="J260" s="39"/>
      <c r="K260" s="39"/>
      <c r="L260" s="39"/>
      <c r="M260" s="39"/>
      <c r="N260" s="39"/>
      <c r="O260" s="39"/>
      <c r="P260" s="39"/>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row>
    <row r="261" spans="1:44" x14ac:dyDescent="0.3">
      <c r="A261" s="163" t="s">
        <v>251</v>
      </c>
      <c r="B261" s="160" t="e">
        <f t="shared" si="6"/>
        <v>#REF!</v>
      </c>
      <c r="C261" s="164">
        <v>0</v>
      </c>
      <c r="D261" s="164">
        <v>0</v>
      </c>
      <c r="E261" s="164">
        <v>0</v>
      </c>
      <c r="F261" s="164">
        <v>0</v>
      </c>
      <c r="G261" s="164">
        <v>0</v>
      </c>
      <c r="H261" s="161"/>
      <c r="I261" s="39"/>
      <c r="J261" s="39"/>
      <c r="K261" s="39"/>
      <c r="L261" s="39"/>
      <c r="M261" s="39"/>
      <c r="N261" s="39"/>
      <c r="O261" s="39"/>
      <c r="P261" s="39"/>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row>
    <row r="262" spans="1:44" x14ac:dyDescent="0.3">
      <c r="A262" s="163" t="s">
        <v>251</v>
      </c>
      <c r="B262" s="160" t="e">
        <f t="shared" si="6"/>
        <v>#REF!</v>
      </c>
      <c r="C262" s="164">
        <v>0</v>
      </c>
      <c r="D262" s="164">
        <v>0</v>
      </c>
      <c r="E262" s="164">
        <v>0</v>
      </c>
      <c r="F262" s="164">
        <v>0</v>
      </c>
      <c r="G262" s="164">
        <v>0</v>
      </c>
      <c r="H262" s="161"/>
      <c r="I262" s="39"/>
      <c r="J262" s="104"/>
      <c r="K262" s="39"/>
      <c r="L262" s="39"/>
      <c r="M262" s="39"/>
      <c r="N262" s="39"/>
      <c r="O262" s="39"/>
      <c r="P262" s="39"/>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row>
    <row r="263" spans="1:44" x14ac:dyDescent="0.3">
      <c r="A263" s="163" t="s">
        <v>251</v>
      </c>
      <c r="B263" s="160" t="e">
        <f t="shared" si="6"/>
        <v>#REF!</v>
      </c>
      <c r="C263" s="164">
        <v>0</v>
      </c>
      <c r="D263" s="164">
        <v>0</v>
      </c>
      <c r="E263" s="164">
        <v>0</v>
      </c>
      <c r="F263" s="164">
        <v>0</v>
      </c>
      <c r="G263" s="164">
        <v>0</v>
      </c>
      <c r="H263" s="161"/>
      <c r="I263" s="39"/>
      <c r="J263" s="39"/>
      <c r="K263" s="39"/>
      <c r="L263" s="39"/>
      <c r="M263" s="39"/>
      <c r="N263" s="39"/>
      <c r="O263" s="39"/>
      <c r="P263" s="39"/>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row>
    <row r="264" spans="1:44" x14ac:dyDescent="0.3">
      <c r="A264" s="163" t="s">
        <v>251</v>
      </c>
      <c r="B264" s="160" t="e">
        <f t="shared" si="6"/>
        <v>#REF!</v>
      </c>
      <c r="C264" s="164">
        <v>0</v>
      </c>
      <c r="D264" s="164">
        <v>0</v>
      </c>
      <c r="E264" s="164">
        <v>0</v>
      </c>
      <c r="F264" s="164">
        <v>0</v>
      </c>
      <c r="G264" s="164">
        <v>0</v>
      </c>
      <c r="H264" s="161"/>
      <c r="I264" s="39"/>
      <c r="J264" s="38"/>
      <c r="K264" s="39"/>
      <c r="L264" s="39"/>
      <c r="M264" s="39"/>
      <c r="N264" s="39"/>
      <c r="O264" s="39"/>
      <c r="P264" s="39"/>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row>
    <row r="265" spans="1:44" x14ac:dyDescent="0.3">
      <c r="A265" s="163" t="s">
        <v>251</v>
      </c>
      <c r="B265" s="160" t="e">
        <f t="shared" si="6"/>
        <v>#REF!</v>
      </c>
      <c r="C265" s="164">
        <v>0</v>
      </c>
      <c r="D265" s="164">
        <v>0</v>
      </c>
      <c r="E265" s="164">
        <v>0</v>
      </c>
      <c r="F265" s="164">
        <v>0</v>
      </c>
      <c r="G265" s="164">
        <v>0</v>
      </c>
      <c r="H265" s="161"/>
      <c r="I265" s="39"/>
      <c r="J265" s="39"/>
      <c r="K265" s="39"/>
      <c r="L265" s="39"/>
      <c r="M265" s="39"/>
      <c r="N265" s="39"/>
      <c r="O265" s="39"/>
      <c r="P265" s="39"/>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row>
    <row r="266" spans="1:44" x14ac:dyDescent="0.3">
      <c r="A266" s="163" t="s">
        <v>251</v>
      </c>
      <c r="B266" s="160" t="e">
        <f t="shared" si="6"/>
        <v>#REF!</v>
      </c>
      <c r="C266" s="164">
        <v>0</v>
      </c>
      <c r="D266" s="164">
        <v>0</v>
      </c>
      <c r="E266" s="164">
        <v>0</v>
      </c>
      <c r="F266" s="164">
        <v>0</v>
      </c>
      <c r="G266" s="164">
        <v>0</v>
      </c>
      <c r="H266" s="161"/>
      <c r="I266" s="39"/>
      <c r="J266" s="39"/>
      <c r="K266" s="39"/>
      <c r="L266" s="39"/>
      <c r="M266" s="39"/>
      <c r="N266" s="39"/>
      <c r="O266" s="39"/>
      <c r="P266" s="39"/>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row>
    <row r="267" spans="1:44" x14ac:dyDescent="0.3">
      <c r="A267" s="163" t="s">
        <v>251</v>
      </c>
      <c r="B267" s="160" t="e">
        <f t="shared" si="6"/>
        <v>#REF!</v>
      </c>
      <c r="C267" s="164">
        <v>0</v>
      </c>
      <c r="D267" s="164">
        <v>0</v>
      </c>
      <c r="E267" s="164">
        <v>0</v>
      </c>
      <c r="F267" s="164">
        <v>0</v>
      </c>
      <c r="G267" s="164">
        <v>0</v>
      </c>
      <c r="H267" s="161"/>
      <c r="I267" s="39"/>
      <c r="J267" s="39"/>
      <c r="K267" s="39"/>
      <c r="L267" s="39"/>
      <c r="M267" s="39"/>
      <c r="N267" s="39"/>
      <c r="O267" s="39"/>
      <c r="P267" s="39"/>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row>
    <row r="268" spans="1:44" x14ac:dyDescent="0.3">
      <c r="A268" s="163" t="s">
        <v>251</v>
      </c>
      <c r="B268" s="160" t="e">
        <f t="shared" si="6"/>
        <v>#REF!</v>
      </c>
      <c r="C268" s="164">
        <v>0</v>
      </c>
      <c r="D268" s="164">
        <v>0</v>
      </c>
      <c r="E268" s="164">
        <v>0</v>
      </c>
      <c r="F268" s="164">
        <v>0</v>
      </c>
      <c r="G268" s="164">
        <v>0</v>
      </c>
      <c r="H268" s="161"/>
      <c r="I268" s="39"/>
      <c r="J268" s="39"/>
      <c r="K268" s="39"/>
      <c r="L268" s="39"/>
      <c r="M268" s="39"/>
      <c r="N268" s="39"/>
      <c r="O268" s="39"/>
      <c r="P268" s="39"/>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row>
    <row r="269" spans="1:44" x14ac:dyDescent="0.3">
      <c r="A269" s="163" t="s">
        <v>251</v>
      </c>
      <c r="B269" s="160" t="e">
        <f t="shared" si="6"/>
        <v>#REF!</v>
      </c>
      <c r="C269" s="164">
        <v>0</v>
      </c>
      <c r="D269" s="164">
        <v>0</v>
      </c>
      <c r="E269" s="164">
        <v>0</v>
      </c>
      <c r="F269" s="164">
        <v>0</v>
      </c>
      <c r="G269" s="164">
        <v>0</v>
      </c>
      <c r="H269" s="161"/>
      <c r="I269" s="39"/>
      <c r="J269" s="39"/>
      <c r="K269" s="39"/>
      <c r="L269" s="39"/>
      <c r="M269" s="39"/>
      <c r="N269" s="39"/>
      <c r="O269" s="39"/>
      <c r="P269" s="39"/>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row>
    <row r="270" spans="1:44" x14ac:dyDescent="0.3">
      <c r="A270" s="163" t="s">
        <v>251</v>
      </c>
      <c r="B270" s="160" t="e">
        <f t="shared" si="6"/>
        <v>#REF!</v>
      </c>
      <c r="C270" s="164">
        <v>0</v>
      </c>
      <c r="D270" s="164">
        <v>0</v>
      </c>
      <c r="E270" s="164">
        <v>0</v>
      </c>
      <c r="F270" s="164">
        <v>0</v>
      </c>
      <c r="G270" s="164">
        <v>0</v>
      </c>
      <c r="H270" s="161"/>
      <c r="I270" s="39"/>
      <c r="J270" s="39"/>
      <c r="K270" s="39"/>
      <c r="L270" s="39"/>
      <c r="M270" s="39"/>
      <c r="N270" s="39"/>
      <c r="O270" s="39"/>
      <c r="P270" s="39"/>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row>
    <row r="271" spans="1:44" x14ac:dyDescent="0.3">
      <c r="A271" s="163" t="s">
        <v>251</v>
      </c>
      <c r="B271" s="160" t="e">
        <f t="shared" si="6"/>
        <v>#REF!</v>
      </c>
      <c r="C271" s="164">
        <v>0</v>
      </c>
      <c r="D271" s="164">
        <v>0</v>
      </c>
      <c r="E271" s="164">
        <v>0</v>
      </c>
      <c r="F271" s="164">
        <v>0</v>
      </c>
      <c r="G271" s="164">
        <v>0</v>
      </c>
      <c r="H271" s="161"/>
      <c r="I271" s="39"/>
      <c r="J271" s="39"/>
      <c r="K271" s="39"/>
      <c r="L271" s="39"/>
      <c r="M271" s="39"/>
      <c r="N271" s="39"/>
      <c r="O271" s="39"/>
      <c r="P271" s="39"/>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row>
    <row r="272" spans="1:44" x14ac:dyDescent="0.3">
      <c r="A272" s="163" t="s">
        <v>251</v>
      </c>
      <c r="B272" s="160" t="e">
        <f t="shared" si="6"/>
        <v>#REF!</v>
      </c>
      <c r="C272" s="164">
        <v>0</v>
      </c>
      <c r="D272" s="164">
        <v>0</v>
      </c>
      <c r="E272" s="164">
        <v>0</v>
      </c>
      <c r="F272" s="164">
        <v>0</v>
      </c>
      <c r="G272" s="164">
        <v>0</v>
      </c>
      <c r="H272" s="161"/>
      <c r="I272" s="39"/>
      <c r="J272" s="39"/>
      <c r="K272" s="39"/>
      <c r="L272" s="39"/>
      <c r="M272" s="39"/>
      <c r="N272" s="39"/>
      <c r="O272" s="39"/>
      <c r="P272" s="39"/>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row>
    <row r="273" spans="1:44" x14ac:dyDescent="0.3">
      <c r="A273" s="163" t="s">
        <v>251</v>
      </c>
      <c r="B273" s="160" t="e">
        <f t="shared" si="6"/>
        <v>#REF!</v>
      </c>
      <c r="C273" s="164">
        <v>0</v>
      </c>
      <c r="D273" s="164">
        <v>0</v>
      </c>
      <c r="E273" s="164">
        <v>0</v>
      </c>
      <c r="F273" s="164">
        <v>0</v>
      </c>
      <c r="G273" s="164">
        <v>0</v>
      </c>
      <c r="H273" s="161"/>
      <c r="I273" s="39"/>
      <c r="J273" s="39"/>
      <c r="K273" s="39"/>
      <c r="L273" s="39"/>
      <c r="M273" s="39"/>
      <c r="N273" s="39"/>
      <c r="O273" s="39"/>
      <c r="P273" s="39"/>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row>
    <row r="274" spans="1:44" x14ac:dyDescent="0.3">
      <c r="A274" s="163" t="s">
        <v>251</v>
      </c>
      <c r="B274" s="160" t="e">
        <f t="shared" si="6"/>
        <v>#REF!</v>
      </c>
      <c r="C274" s="164">
        <v>0</v>
      </c>
      <c r="D274" s="164">
        <v>0</v>
      </c>
      <c r="E274" s="164">
        <v>0</v>
      </c>
      <c r="F274" s="164">
        <v>0</v>
      </c>
      <c r="G274" s="164">
        <v>0</v>
      </c>
      <c r="H274" s="161"/>
      <c r="I274" s="39"/>
      <c r="J274" s="39"/>
      <c r="K274" s="39"/>
      <c r="L274" s="39"/>
      <c r="M274" s="39"/>
      <c r="N274" s="39"/>
      <c r="O274" s="39"/>
      <c r="P274" s="39"/>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row>
    <row r="275" spans="1:44" x14ac:dyDescent="0.3">
      <c r="A275" s="163" t="s">
        <v>251</v>
      </c>
      <c r="B275" s="160" t="str">
        <f t="shared" si="6"/>
        <v>Metropolitan Water District of Southern California</v>
      </c>
      <c r="C275" s="164">
        <v>0</v>
      </c>
      <c r="D275" s="164">
        <v>0</v>
      </c>
      <c r="E275" s="164">
        <v>0</v>
      </c>
      <c r="F275" s="164">
        <v>0</v>
      </c>
      <c r="G275" s="164">
        <v>10</v>
      </c>
      <c r="H275" s="161"/>
      <c r="I275" s="39"/>
      <c r="J275" s="39"/>
      <c r="K275" s="39"/>
      <c r="L275" s="39"/>
      <c r="M275" s="39"/>
      <c r="N275" s="39"/>
      <c r="O275" s="39"/>
      <c r="P275" s="39"/>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row>
    <row r="276" spans="1:44" x14ac:dyDescent="0.3">
      <c r="A276" s="163" t="s">
        <v>251</v>
      </c>
      <c r="B276" s="160" t="e">
        <f t="shared" si="6"/>
        <v>#REF!</v>
      </c>
      <c r="C276" s="164">
        <v>0</v>
      </c>
      <c r="D276" s="164">
        <v>0</v>
      </c>
      <c r="E276" s="164">
        <v>0</v>
      </c>
      <c r="F276" s="164">
        <v>0</v>
      </c>
      <c r="G276" s="164">
        <v>0</v>
      </c>
      <c r="H276" s="161"/>
      <c r="I276" s="39"/>
      <c r="J276" s="39"/>
      <c r="K276" s="39"/>
      <c r="L276" s="39"/>
      <c r="M276" s="39"/>
      <c r="N276" s="39"/>
      <c r="O276" s="39"/>
      <c r="P276" s="39"/>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row>
    <row r="277" spans="1:44" x14ac:dyDescent="0.3">
      <c r="A277" s="163" t="s">
        <v>251</v>
      </c>
      <c r="B277" s="160" t="e">
        <f t="shared" si="6"/>
        <v>#REF!</v>
      </c>
      <c r="C277" s="164">
        <v>0</v>
      </c>
      <c r="D277" s="164">
        <v>0</v>
      </c>
      <c r="E277" s="164">
        <v>0</v>
      </c>
      <c r="F277" s="164">
        <v>0</v>
      </c>
      <c r="G277" s="164">
        <v>0</v>
      </c>
      <c r="H277" s="161"/>
      <c r="I277" s="39"/>
      <c r="J277" s="39"/>
      <c r="K277" s="39"/>
      <c r="L277" s="39"/>
      <c r="M277" s="39"/>
      <c r="N277" s="39"/>
      <c r="O277" s="39"/>
      <c r="P277" s="39"/>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row>
    <row r="278" spans="1:44" x14ac:dyDescent="0.3">
      <c r="A278" s="163" t="s">
        <v>251</v>
      </c>
      <c r="B278" s="160" t="e">
        <f t="shared" si="6"/>
        <v>#REF!</v>
      </c>
      <c r="C278" s="164">
        <v>0</v>
      </c>
      <c r="D278" s="164">
        <v>0</v>
      </c>
      <c r="E278" s="164">
        <v>0</v>
      </c>
      <c r="F278" s="164">
        <v>0</v>
      </c>
      <c r="G278" s="164">
        <v>0</v>
      </c>
      <c r="H278" s="161"/>
      <c r="I278" s="39"/>
      <c r="J278" s="39"/>
      <c r="K278" s="39"/>
      <c r="L278" s="39"/>
      <c r="M278" s="39"/>
      <c r="N278" s="39"/>
      <c r="O278" s="39"/>
      <c r="P278" s="39"/>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row>
    <row r="279" spans="1:44" x14ac:dyDescent="0.3">
      <c r="A279" s="163" t="s">
        <v>251</v>
      </c>
      <c r="B279" s="160" t="e">
        <f t="shared" si="6"/>
        <v>#REF!</v>
      </c>
      <c r="C279" s="164">
        <v>0</v>
      </c>
      <c r="D279" s="164">
        <v>0</v>
      </c>
      <c r="E279" s="164">
        <v>0</v>
      </c>
      <c r="F279" s="164">
        <v>0</v>
      </c>
      <c r="G279" s="164">
        <v>0</v>
      </c>
      <c r="H279" s="161"/>
      <c r="I279" s="39"/>
      <c r="J279" s="39"/>
      <c r="K279" s="39"/>
      <c r="L279" s="39"/>
      <c r="M279" s="39"/>
      <c r="N279" s="39"/>
      <c r="O279" s="39"/>
      <c r="P279" s="39"/>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row>
    <row r="280" spans="1:44" x14ac:dyDescent="0.3">
      <c r="A280" s="163" t="s">
        <v>251</v>
      </c>
      <c r="B280" s="160" t="e">
        <f t="shared" si="6"/>
        <v>#REF!</v>
      </c>
      <c r="C280" s="164">
        <v>0</v>
      </c>
      <c r="D280" s="164">
        <v>0</v>
      </c>
      <c r="E280" s="164">
        <v>0</v>
      </c>
      <c r="F280" s="164">
        <v>0</v>
      </c>
      <c r="G280" s="164">
        <v>0</v>
      </c>
      <c r="H280" s="161"/>
      <c r="I280" s="39"/>
      <c r="J280" s="39"/>
      <c r="K280" s="39"/>
      <c r="L280" s="39"/>
      <c r="M280" s="39"/>
      <c r="N280" s="39"/>
      <c r="O280" s="39"/>
      <c r="P280" s="39"/>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row>
    <row r="281" spans="1:44" x14ac:dyDescent="0.3">
      <c r="A281" s="163" t="s">
        <v>251</v>
      </c>
      <c r="B281" s="160" t="e">
        <f t="shared" si="6"/>
        <v>#REF!</v>
      </c>
      <c r="C281" s="164">
        <v>0</v>
      </c>
      <c r="D281" s="164">
        <v>0</v>
      </c>
      <c r="E281" s="164">
        <v>0</v>
      </c>
      <c r="F281" s="164">
        <v>0</v>
      </c>
      <c r="G281" s="164">
        <v>0</v>
      </c>
      <c r="H281" s="161"/>
      <c r="I281" s="39"/>
      <c r="J281" s="39"/>
      <c r="K281" s="39"/>
      <c r="L281" s="39"/>
      <c r="M281" s="39"/>
      <c r="N281" s="39"/>
      <c r="O281" s="39"/>
      <c r="P281" s="39"/>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row>
    <row r="282" spans="1:44" s="38" customFormat="1" collapsed="1" x14ac:dyDescent="0.3">
      <c r="A282" s="163"/>
      <c r="B282" s="160" t="s">
        <v>137</v>
      </c>
      <c r="C282" s="161"/>
      <c r="D282" s="161"/>
      <c r="E282" s="161"/>
      <c r="F282" s="161"/>
      <c r="G282" s="161"/>
      <c r="H282" s="161"/>
      <c r="I282" s="39"/>
      <c r="J282" s="39"/>
      <c r="K282" s="39"/>
      <c r="L282" s="39"/>
      <c r="M282" s="39"/>
      <c r="N282" s="39"/>
      <c r="O282" s="39"/>
      <c r="P282" s="39"/>
    </row>
    <row r="283" spans="1:44" x14ac:dyDescent="0.3">
      <c r="A283" s="160" t="s">
        <v>252</v>
      </c>
      <c r="B283" s="178" t="s">
        <v>190</v>
      </c>
      <c r="C283" s="161">
        <f>SUM(C285:C327)</f>
        <v>0</v>
      </c>
      <c r="D283" s="161">
        <f t="shared" ref="D283:G283" si="7">SUM(D285:D327)</f>
        <v>0</v>
      </c>
      <c r="E283" s="161">
        <f t="shared" si="7"/>
        <v>0</v>
      </c>
      <c r="F283" s="161">
        <f t="shared" si="7"/>
        <v>0</v>
      </c>
      <c r="G283" s="161">
        <f t="shared" si="7"/>
        <v>10</v>
      </c>
      <c r="H283" s="161"/>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row>
    <row r="284" spans="1:44" x14ac:dyDescent="0.3">
      <c r="A284" s="160" t="s">
        <v>0</v>
      </c>
      <c r="B284" s="160" t="s">
        <v>11</v>
      </c>
      <c r="C284" s="162">
        <v>2025</v>
      </c>
      <c r="D284" s="162">
        <v>2030</v>
      </c>
      <c r="E284" s="162">
        <v>2035</v>
      </c>
      <c r="F284" s="162">
        <v>2040</v>
      </c>
      <c r="G284" s="162">
        <v>2045</v>
      </c>
      <c r="H284" s="162" t="s">
        <v>8</v>
      </c>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row>
    <row r="285" spans="1:44" x14ac:dyDescent="0.3">
      <c r="A285" s="163" t="s">
        <v>252</v>
      </c>
      <c r="B285" s="160" t="e">
        <f t="shared" ref="B285:B327" si="8">B239</f>
        <v>#REF!</v>
      </c>
      <c r="C285" s="164">
        <v>0</v>
      </c>
      <c r="D285" s="164">
        <v>0</v>
      </c>
      <c r="E285" s="164">
        <v>0</v>
      </c>
      <c r="F285" s="164">
        <v>0</v>
      </c>
      <c r="G285" s="164">
        <v>0</v>
      </c>
      <c r="H285" s="161"/>
      <c r="I285" s="39"/>
      <c r="J285" s="38"/>
      <c r="K285" s="39"/>
      <c r="L285" s="39"/>
      <c r="M285" s="39"/>
      <c r="N285" s="39"/>
      <c r="O285" s="39"/>
      <c r="P285" s="39"/>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row>
    <row r="286" spans="1:44" x14ac:dyDescent="0.3">
      <c r="A286" s="163" t="s">
        <v>252</v>
      </c>
      <c r="B286" s="160" t="e">
        <f t="shared" si="8"/>
        <v>#REF!</v>
      </c>
      <c r="C286" s="164">
        <v>0</v>
      </c>
      <c r="D286" s="164">
        <v>0</v>
      </c>
      <c r="E286" s="164">
        <v>0</v>
      </c>
      <c r="F286" s="164">
        <v>0</v>
      </c>
      <c r="G286" s="164">
        <v>0</v>
      </c>
      <c r="H286" s="161"/>
      <c r="I286" s="39"/>
      <c r="J286" s="39"/>
      <c r="K286" s="39"/>
      <c r="L286" s="39"/>
      <c r="M286" s="39"/>
      <c r="N286" s="39"/>
      <c r="O286" s="39"/>
      <c r="P286" s="39"/>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row>
    <row r="287" spans="1:44" x14ac:dyDescent="0.3">
      <c r="A287" s="163" t="s">
        <v>252</v>
      </c>
      <c r="B287" s="160" t="e">
        <f t="shared" si="8"/>
        <v>#REF!</v>
      </c>
      <c r="C287" s="164">
        <v>0</v>
      </c>
      <c r="D287" s="164">
        <v>0</v>
      </c>
      <c r="E287" s="164">
        <v>0</v>
      </c>
      <c r="F287" s="164">
        <v>0</v>
      </c>
      <c r="G287" s="164">
        <v>0</v>
      </c>
      <c r="H287" s="161"/>
      <c r="I287" s="39"/>
      <c r="J287" s="39"/>
      <c r="K287" s="39"/>
      <c r="L287" s="39"/>
      <c r="M287" s="39"/>
      <c r="N287" s="39"/>
      <c r="O287" s="39"/>
      <c r="P287" s="39"/>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row>
    <row r="288" spans="1:44" x14ac:dyDescent="0.3">
      <c r="A288" s="163" t="s">
        <v>252</v>
      </c>
      <c r="B288" s="160" t="e">
        <f t="shared" si="8"/>
        <v>#REF!</v>
      </c>
      <c r="C288" s="254">
        <v>0</v>
      </c>
      <c r="D288" s="254">
        <v>0</v>
      </c>
      <c r="E288" s="254">
        <v>0</v>
      </c>
      <c r="F288" s="254">
        <v>0</v>
      </c>
      <c r="G288" s="254">
        <v>0</v>
      </c>
      <c r="H288" s="161"/>
      <c r="I288" s="39"/>
      <c r="J288" s="39"/>
      <c r="K288" s="39"/>
      <c r="L288" s="39"/>
      <c r="M288" s="39"/>
      <c r="N288" s="39"/>
      <c r="O288" s="39"/>
      <c r="P288" s="39"/>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row>
    <row r="289" spans="1:44" x14ac:dyDescent="0.3">
      <c r="A289" s="163" t="s">
        <v>252</v>
      </c>
      <c r="B289" s="160" t="e">
        <f t="shared" si="8"/>
        <v>#REF!</v>
      </c>
      <c r="C289" s="164">
        <v>0</v>
      </c>
      <c r="D289" s="164">
        <v>0</v>
      </c>
      <c r="E289" s="164">
        <v>0</v>
      </c>
      <c r="F289" s="164">
        <v>0</v>
      </c>
      <c r="G289" s="164">
        <v>0</v>
      </c>
      <c r="H289" s="161"/>
      <c r="I289" s="39"/>
      <c r="J289" s="39"/>
      <c r="K289" s="39"/>
      <c r="L289" s="39"/>
      <c r="M289" s="39"/>
      <c r="N289" s="39"/>
      <c r="O289" s="39"/>
      <c r="P289" s="39"/>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row>
    <row r="290" spans="1:44" x14ac:dyDescent="0.3">
      <c r="A290" s="163" t="s">
        <v>252</v>
      </c>
      <c r="B290" s="160" t="e">
        <f t="shared" si="8"/>
        <v>#REF!</v>
      </c>
      <c r="C290" s="164">
        <v>0</v>
      </c>
      <c r="D290" s="164">
        <v>0</v>
      </c>
      <c r="E290" s="164">
        <v>0</v>
      </c>
      <c r="F290" s="164">
        <v>0</v>
      </c>
      <c r="G290" s="164">
        <v>0</v>
      </c>
      <c r="H290" s="161"/>
      <c r="I290" s="39"/>
      <c r="J290" s="39"/>
      <c r="K290" s="39"/>
      <c r="L290" s="39"/>
      <c r="M290" s="39"/>
      <c r="N290" s="39"/>
      <c r="O290" s="39"/>
      <c r="P290" s="39"/>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row>
    <row r="291" spans="1:44" x14ac:dyDescent="0.3">
      <c r="A291" s="163" t="s">
        <v>252</v>
      </c>
      <c r="B291" s="160" t="e">
        <f t="shared" si="8"/>
        <v>#REF!</v>
      </c>
      <c r="C291" s="164">
        <v>0</v>
      </c>
      <c r="D291" s="164">
        <v>0</v>
      </c>
      <c r="E291" s="164">
        <v>0</v>
      </c>
      <c r="F291" s="164">
        <v>0</v>
      </c>
      <c r="G291" s="164">
        <v>0</v>
      </c>
      <c r="H291" s="161"/>
      <c r="I291" s="39"/>
      <c r="J291" s="38"/>
      <c r="K291" s="39"/>
      <c r="L291" s="39"/>
      <c r="M291" s="39"/>
      <c r="N291" s="39"/>
      <c r="O291" s="39"/>
      <c r="P291" s="39"/>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row>
    <row r="292" spans="1:44" x14ac:dyDescent="0.3">
      <c r="A292" s="163" t="s">
        <v>252</v>
      </c>
      <c r="B292" s="160" t="e">
        <f t="shared" si="8"/>
        <v>#REF!</v>
      </c>
      <c r="C292" s="164">
        <v>0</v>
      </c>
      <c r="D292" s="164">
        <v>0</v>
      </c>
      <c r="E292" s="164">
        <v>0</v>
      </c>
      <c r="F292" s="164">
        <v>0</v>
      </c>
      <c r="G292" s="164">
        <v>0</v>
      </c>
      <c r="H292" s="161"/>
      <c r="I292" s="39"/>
      <c r="J292" s="103"/>
      <c r="K292" s="39"/>
      <c r="L292" s="39"/>
      <c r="M292" s="39"/>
      <c r="N292" s="39"/>
      <c r="O292" s="39"/>
      <c r="P292" s="39"/>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row>
    <row r="293" spans="1:44" x14ac:dyDescent="0.3">
      <c r="A293" s="163" t="s">
        <v>252</v>
      </c>
      <c r="B293" s="160" t="e">
        <f t="shared" si="8"/>
        <v>#REF!</v>
      </c>
      <c r="C293" s="164">
        <v>0</v>
      </c>
      <c r="D293" s="164">
        <v>0</v>
      </c>
      <c r="E293" s="164">
        <v>0</v>
      </c>
      <c r="F293" s="164">
        <v>0</v>
      </c>
      <c r="G293" s="164">
        <v>0</v>
      </c>
      <c r="H293" s="161"/>
      <c r="I293" s="39"/>
      <c r="J293" s="103"/>
      <c r="K293" s="39"/>
      <c r="L293" s="39"/>
      <c r="M293" s="39"/>
      <c r="N293" s="39"/>
      <c r="O293" s="39"/>
      <c r="P293" s="39"/>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row>
    <row r="294" spans="1:44" x14ac:dyDescent="0.3">
      <c r="A294" s="163" t="s">
        <v>252</v>
      </c>
      <c r="B294" s="160" t="e">
        <f t="shared" si="8"/>
        <v>#REF!</v>
      </c>
      <c r="C294" s="164">
        <v>0</v>
      </c>
      <c r="D294" s="164">
        <v>0</v>
      </c>
      <c r="E294" s="164">
        <v>0</v>
      </c>
      <c r="F294" s="164">
        <v>0</v>
      </c>
      <c r="G294" s="164">
        <v>0</v>
      </c>
      <c r="H294" s="161"/>
      <c r="I294" s="39"/>
      <c r="J294" s="103"/>
      <c r="K294" s="39"/>
      <c r="L294" s="39"/>
      <c r="M294" s="39"/>
      <c r="N294" s="39"/>
      <c r="O294" s="39"/>
      <c r="P294" s="39"/>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row>
    <row r="295" spans="1:44" x14ac:dyDescent="0.3">
      <c r="A295" s="163" t="s">
        <v>252</v>
      </c>
      <c r="B295" s="160" t="e">
        <f t="shared" si="8"/>
        <v>#REF!</v>
      </c>
      <c r="C295" s="164">
        <v>0</v>
      </c>
      <c r="D295" s="164">
        <v>0</v>
      </c>
      <c r="E295" s="164">
        <v>0</v>
      </c>
      <c r="F295" s="164">
        <v>0</v>
      </c>
      <c r="G295" s="164">
        <v>0</v>
      </c>
      <c r="H295" s="161"/>
      <c r="I295" s="39"/>
      <c r="J295" s="103"/>
      <c r="K295" s="39"/>
      <c r="L295" s="39"/>
      <c r="M295" s="39"/>
      <c r="N295" s="39"/>
      <c r="O295" s="39"/>
      <c r="P295" s="39"/>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row>
    <row r="296" spans="1:44" x14ac:dyDescent="0.3">
      <c r="A296" s="163" t="s">
        <v>252</v>
      </c>
      <c r="B296" s="160" t="e">
        <f t="shared" si="8"/>
        <v>#REF!</v>
      </c>
      <c r="C296" s="164">
        <v>0</v>
      </c>
      <c r="D296" s="164">
        <v>0</v>
      </c>
      <c r="E296" s="164">
        <v>0</v>
      </c>
      <c r="F296" s="164">
        <v>0</v>
      </c>
      <c r="G296" s="164">
        <v>0</v>
      </c>
      <c r="H296" s="161"/>
      <c r="I296" s="39"/>
      <c r="J296" s="103"/>
      <c r="K296" s="39"/>
      <c r="L296" s="39"/>
      <c r="M296" s="39"/>
      <c r="N296" s="39"/>
      <c r="O296" s="39"/>
      <c r="P296" s="39"/>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row>
    <row r="297" spans="1:44" x14ac:dyDescent="0.3">
      <c r="A297" s="163" t="s">
        <v>252</v>
      </c>
      <c r="B297" s="160" t="e">
        <f t="shared" si="8"/>
        <v>#REF!</v>
      </c>
      <c r="C297" s="164">
        <v>0</v>
      </c>
      <c r="D297" s="164">
        <v>0</v>
      </c>
      <c r="E297" s="164">
        <v>0</v>
      </c>
      <c r="F297" s="164">
        <v>0</v>
      </c>
      <c r="G297" s="164">
        <v>0</v>
      </c>
      <c r="H297" s="161"/>
      <c r="I297" s="39"/>
      <c r="J297" s="39"/>
      <c r="K297" s="39"/>
      <c r="L297" s="39"/>
      <c r="M297" s="39"/>
      <c r="N297" s="39"/>
      <c r="O297" s="39"/>
      <c r="P297" s="39"/>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row>
    <row r="298" spans="1:44" x14ac:dyDescent="0.3">
      <c r="A298" s="163" t="s">
        <v>252</v>
      </c>
      <c r="B298" s="160" t="e">
        <f t="shared" si="8"/>
        <v>#REF!</v>
      </c>
      <c r="C298" s="164">
        <v>0</v>
      </c>
      <c r="D298" s="164">
        <v>0</v>
      </c>
      <c r="E298" s="164">
        <v>0</v>
      </c>
      <c r="F298" s="164">
        <v>0</v>
      </c>
      <c r="G298" s="164">
        <v>0</v>
      </c>
      <c r="H298" s="161"/>
      <c r="I298" s="39"/>
      <c r="J298" s="39"/>
      <c r="K298" s="39"/>
      <c r="L298" s="39"/>
      <c r="M298" s="39"/>
      <c r="N298" s="39"/>
      <c r="O298" s="39"/>
      <c r="P298" s="39"/>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row>
    <row r="299" spans="1:44" x14ac:dyDescent="0.3">
      <c r="A299" s="163" t="s">
        <v>252</v>
      </c>
      <c r="B299" s="160" t="e">
        <f t="shared" si="8"/>
        <v>#REF!</v>
      </c>
      <c r="C299" s="164">
        <v>0</v>
      </c>
      <c r="D299" s="164">
        <v>0</v>
      </c>
      <c r="E299" s="164">
        <v>0</v>
      </c>
      <c r="F299" s="164">
        <v>0</v>
      </c>
      <c r="G299" s="164">
        <v>0</v>
      </c>
      <c r="H299" s="161"/>
      <c r="I299" s="39"/>
      <c r="J299" s="39"/>
      <c r="K299" s="39"/>
      <c r="L299" s="39"/>
      <c r="M299" s="39"/>
      <c r="N299" s="39"/>
      <c r="O299" s="39"/>
      <c r="P299" s="39"/>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row>
    <row r="300" spans="1:44" x14ac:dyDescent="0.3">
      <c r="A300" s="163" t="s">
        <v>252</v>
      </c>
      <c r="B300" s="160" t="e">
        <f t="shared" si="8"/>
        <v>#REF!</v>
      </c>
      <c r="C300" s="164">
        <v>0</v>
      </c>
      <c r="D300" s="164">
        <v>0</v>
      </c>
      <c r="E300" s="164">
        <v>0</v>
      </c>
      <c r="F300" s="164">
        <v>0</v>
      </c>
      <c r="G300" s="164">
        <v>0</v>
      </c>
      <c r="H300" s="161"/>
      <c r="I300" s="39"/>
      <c r="J300" s="39"/>
      <c r="K300" s="39"/>
      <c r="L300" s="39"/>
      <c r="M300" s="39"/>
      <c r="N300" s="39"/>
      <c r="O300" s="39"/>
      <c r="P300" s="39"/>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row>
    <row r="301" spans="1:44" x14ac:dyDescent="0.3">
      <c r="A301" s="163" t="s">
        <v>252</v>
      </c>
      <c r="B301" s="160" t="e">
        <f t="shared" si="8"/>
        <v>#REF!</v>
      </c>
      <c r="C301" s="164">
        <v>0</v>
      </c>
      <c r="D301" s="164">
        <v>0</v>
      </c>
      <c r="E301" s="164">
        <v>0</v>
      </c>
      <c r="F301" s="164">
        <v>0</v>
      </c>
      <c r="G301" s="164">
        <v>0</v>
      </c>
      <c r="H301" s="161"/>
      <c r="I301" s="39"/>
      <c r="J301" s="39"/>
      <c r="K301" s="39"/>
      <c r="L301" s="39"/>
      <c r="M301" s="39"/>
      <c r="N301" s="39"/>
      <c r="O301" s="39"/>
      <c r="P301" s="39"/>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row>
    <row r="302" spans="1:44" x14ac:dyDescent="0.3">
      <c r="A302" s="163" t="s">
        <v>252</v>
      </c>
      <c r="B302" s="160" t="e">
        <f t="shared" si="8"/>
        <v>#REF!</v>
      </c>
      <c r="C302" s="164">
        <v>0</v>
      </c>
      <c r="D302" s="164">
        <v>0</v>
      </c>
      <c r="E302" s="164">
        <v>0</v>
      </c>
      <c r="F302" s="164">
        <v>0</v>
      </c>
      <c r="G302" s="164">
        <v>0</v>
      </c>
      <c r="H302" s="161"/>
      <c r="I302" s="39"/>
      <c r="J302" s="39"/>
      <c r="K302" s="39"/>
      <c r="L302" s="39"/>
      <c r="M302" s="39"/>
      <c r="N302" s="39"/>
      <c r="O302" s="39"/>
      <c r="P302" s="39"/>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row>
    <row r="303" spans="1:44" x14ac:dyDescent="0.3">
      <c r="A303" s="163" t="s">
        <v>252</v>
      </c>
      <c r="B303" s="160" t="e">
        <f t="shared" si="8"/>
        <v>#REF!</v>
      </c>
      <c r="C303" s="164">
        <v>0</v>
      </c>
      <c r="D303" s="164">
        <v>0</v>
      </c>
      <c r="E303" s="164">
        <v>0</v>
      </c>
      <c r="F303" s="164">
        <v>0</v>
      </c>
      <c r="G303" s="164">
        <v>0</v>
      </c>
      <c r="H303" s="161"/>
      <c r="I303" s="39"/>
      <c r="J303" s="39"/>
      <c r="K303" s="39"/>
      <c r="L303" s="39"/>
      <c r="M303" s="39"/>
      <c r="N303" s="39"/>
      <c r="O303" s="39"/>
      <c r="P303" s="39"/>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row>
    <row r="304" spans="1:44" x14ac:dyDescent="0.3">
      <c r="A304" s="163" t="s">
        <v>252</v>
      </c>
      <c r="B304" s="160" t="e">
        <f t="shared" si="8"/>
        <v>#REF!</v>
      </c>
      <c r="C304" s="164">
        <v>0</v>
      </c>
      <c r="D304" s="164">
        <v>0</v>
      </c>
      <c r="E304" s="164">
        <v>0</v>
      </c>
      <c r="F304" s="164">
        <v>0</v>
      </c>
      <c r="G304" s="164">
        <v>0</v>
      </c>
      <c r="H304" s="161"/>
      <c r="I304" s="39"/>
      <c r="J304" s="39"/>
      <c r="K304" s="39"/>
      <c r="L304" s="39"/>
      <c r="M304" s="39"/>
      <c r="N304" s="39"/>
      <c r="O304" s="39"/>
      <c r="P304" s="39"/>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row>
    <row r="305" spans="1:44" x14ac:dyDescent="0.3">
      <c r="A305" s="163" t="s">
        <v>252</v>
      </c>
      <c r="B305" s="160" t="e">
        <f t="shared" si="8"/>
        <v>#REF!</v>
      </c>
      <c r="C305" s="164">
        <v>0</v>
      </c>
      <c r="D305" s="164">
        <v>0</v>
      </c>
      <c r="E305" s="164">
        <v>0</v>
      </c>
      <c r="F305" s="164">
        <v>0</v>
      </c>
      <c r="G305" s="164">
        <v>0</v>
      </c>
      <c r="H305" s="161"/>
      <c r="I305" s="39"/>
      <c r="J305" s="39"/>
      <c r="K305" s="39"/>
      <c r="L305" s="39"/>
      <c r="M305" s="39"/>
      <c r="N305" s="39"/>
      <c r="O305" s="39"/>
      <c r="P305" s="39"/>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row>
    <row r="306" spans="1:44" x14ac:dyDescent="0.3">
      <c r="A306" s="163" t="s">
        <v>252</v>
      </c>
      <c r="B306" s="160" t="e">
        <f t="shared" si="8"/>
        <v>#REF!</v>
      </c>
      <c r="C306" s="164">
        <v>0</v>
      </c>
      <c r="D306" s="164">
        <v>0</v>
      </c>
      <c r="E306" s="164">
        <v>0</v>
      </c>
      <c r="F306" s="164">
        <v>0</v>
      </c>
      <c r="G306" s="164">
        <v>0</v>
      </c>
      <c r="H306" s="161"/>
      <c r="I306" s="39"/>
      <c r="J306" s="39"/>
      <c r="K306" s="39"/>
      <c r="L306" s="39"/>
      <c r="M306" s="39"/>
      <c r="N306" s="39"/>
      <c r="O306" s="39"/>
      <c r="P306" s="39"/>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row>
    <row r="307" spans="1:44" x14ac:dyDescent="0.3">
      <c r="A307" s="163" t="s">
        <v>252</v>
      </c>
      <c r="B307" s="160" t="e">
        <f t="shared" si="8"/>
        <v>#REF!</v>
      </c>
      <c r="C307" s="164">
        <v>0</v>
      </c>
      <c r="D307" s="164">
        <v>0</v>
      </c>
      <c r="E307" s="164">
        <v>0</v>
      </c>
      <c r="F307" s="164">
        <v>0</v>
      </c>
      <c r="G307" s="164">
        <v>0</v>
      </c>
      <c r="H307" s="161"/>
      <c r="I307" s="39"/>
      <c r="J307" s="39"/>
      <c r="K307" s="39"/>
      <c r="L307" s="39"/>
      <c r="M307" s="39"/>
      <c r="N307" s="39"/>
      <c r="O307" s="39"/>
      <c r="P307" s="39"/>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row>
    <row r="308" spans="1:44" x14ac:dyDescent="0.3">
      <c r="A308" s="163" t="s">
        <v>252</v>
      </c>
      <c r="B308" s="160" t="e">
        <f t="shared" si="8"/>
        <v>#REF!</v>
      </c>
      <c r="C308" s="164">
        <v>0</v>
      </c>
      <c r="D308" s="164">
        <v>0</v>
      </c>
      <c r="E308" s="164">
        <v>0</v>
      </c>
      <c r="F308" s="164">
        <v>0</v>
      </c>
      <c r="G308" s="164">
        <v>0</v>
      </c>
      <c r="H308" s="161"/>
      <c r="I308" s="39"/>
      <c r="J308" s="104"/>
      <c r="K308" s="39"/>
      <c r="L308" s="39"/>
      <c r="M308" s="39"/>
      <c r="N308" s="39"/>
      <c r="O308" s="39"/>
      <c r="P308" s="39"/>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row>
    <row r="309" spans="1:44" x14ac:dyDescent="0.3">
      <c r="A309" s="163" t="s">
        <v>252</v>
      </c>
      <c r="B309" s="160" t="e">
        <f t="shared" si="8"/>
        <v>#REF!</v>
      </c>
      <c r="C309" s="164">
        <v>0</v>
      </c>
      <c r="D309" s="164">
        <v>0</v>
      </c>
      <c r="E309" s="164">
        <v>0</v>
      </c>
      <c r="F309" s="164">
        <v>0</v>
      </c>
      <c r="G309" s="164">
        <v>0</v>
      </c>
      <c r="H309" s="161"/>
      <c r="I309" s="39"/>
      <c r="J309" s="39"/>
      <c r="K309" s="39"/>
      <c r="L309" s="39"/>
      <c r="M309" s="39"/>
      <c r="N309" s="39"/>
      <c r="O309" s="39"/>
      <c r="P309" s="39"/>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row>
    <row r="310" spans="1:44" x14ac:dyDescent="0.3">
      <c r="A310" s="163" t="s">
        <v>252</v>
      </c>
      <c r="B310" s="160" t="e">
        <f t="shared" si="8"/>
        <v>#REF!</v>
      </c>
      <c r="C310" s="164">
        <v>0</v>
      </c>
      <c r="D310" s="164">
        <v>0</v>
      </c>
      <c r="E310" s="164">
        <v>0</v>
      </c>
      <c r="F310" s="164">
        <v>0</v>
      </c>
      <c r="G310" s="164">
        <v>0</v>
      </c>
      <c r="H310" s="161"/>
      <c r="I310" s="39"/>
      <c r="J310" s="38"/>
      <c r="K310" s="39"/>
      <c r="L310" s="39"/>
      <c r="M310" s="39"/>
      <c r="N310" s="39"/>
      <c r="O310" s="39"/>
      <c r="P310" s="39"/>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row>
    <row r="311" spans="1:44" x14ac:dyDescent="0.3">
      <c r="A311" s="163" t="s">
        <v>252</v>
      </c>
      <c r="B311" s="160" t="e">
        <f t="shared" si="8"/>
        <v>#REF!</v>
      </c>
      <c r="C311" s="164">
        <v>0</v>
      </c>
      <c r="D311" s="164">
        <v>0</v>
      </c>
      <c r="E311" s="164">
        <v>0</v>
      </c>
      <c r="F311" s="164">
        <v>0</v>
      </c>
      <c r="G311" s="164">
        <v>0</v>
      </c>
      <c r="H311" s="161"/>
      <c r="I311" s="39"/>
      <c r="J311" s="39"/>
      <c r="K311" s="39"/>
      <c r="L311" s="39"/>
      <c r="M311" s="39"/>
      <c r="N311" s="39"/>
      <c r="O311" s="39"/>
      <c r="P311" s="39"/>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row>
    <row r="312" spans="1:44" x14ac:dyDescent="0.3">
      <c r="A312" s="163" t="s">
        <v>252</v>
      </c>
      <c r="B312" s="160" t="e">
        <f t="shared" si="8"/>
        <v>#REF!</v>
      </c>
      <c r="C312" s="164">
        <v>0</v>
      </c>
      <c r="D312" s="164">
        <v>0</v>
      </c>
      <c r="E312" s="164">
        <v>0</v>
      </c>
      <c r="F312" s="164">
        <v>0</v>
      </c>
      <c r="G312" s="164">
        <v>0</v>
      </c>
      <c r="H312" s="161"/>
      <c r="I312" s="39"/>
      <c r="J312" s="39"/>
      <c r="K312" s="39"/>
      <c r="L312" s="39"/>
      <c r="M312" s="39"/>
      <c r="N312" s="39"/>
      <c r="O312" s="39"/>
      <c r="P312" s="39"/>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row>
    <row r="313" spans="1:44" x14ac:dyDescent="0.3">
      <c r="A313" s="163" t="s">
        <v>252</v>
      </c>
      <c r="B313" s="160" t="e">
        <f t="shared" si="8"/>
        <v>#REF!</v>
      </c>
      <c r="C313" s="164">
        <v>0</v>
      </c>
      <c r="D313" s="164">
        <v>0</v>
      </c>
      <c r="E313" s="164">
        <v>0</v>
      </c>
      <c r="F313" s="164">
        <v>0</v>
      </c>
      <c r="G313" s="164">
        <v>0</v>
      </c>
      <c r="H313" s="161"/>
      <c r="I313" s="39"/>
      <c r="J313" s="39"/>
      <c r="K313" s="39"/>
      <c r="L313" s="39"/>
      <c r="M313" s="39"/>
      <c r="N313" s="39"/>
      <c r="O313" s="39"/>
      <c r="P313" s="39"/>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row>
    <row r="314" spans="1:44" x14ac:dyDescent="0.3">
      <c r="A314" s="163" t="s">
        <v>252</v>
      </c>
      <c r="B314" s="160" t="e">
        <f t="shared" si="8"/>
        <v>#REF!</v>
      </c>
      <c r="C314" s="164">
        <v>0</v>
      </c>
      <c r="D314" s="164">
        <v>0</v>
      </c>
      <c r="E314" s="164">
        <v>0</v>
      </c>
      <c r="F314" s="164">
        <v>0</v>
      </c>
      <c r="G314" s="164">
        <v>0</v>
      </c>
      <c r="H314" s="161"/>
      <c r="I314" s="39"/>
      <c r="J314" s="39"/>
      <c r="K314" s="39"/>
      <c r="L314" s="39"/>
      <c r="M314" s="39"/>
      <c r="N314" s="39"/>
      <c r="O314" s="39"/>
      <c r="P314" s="39"/>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row>
    <row r="315" spans="1:44" x14ac:dyDescent="0.3">
      <c r="A315" s="163" t="s">
        <v>252</v>
      </c>
      <c r="B315" s="160" t="e">
        <f t="shared" si="8"/>
        <v>#REF!</v>
      </c>
      <c r="C315" s="164">
        <v>0</v>
      </c>
      <c r="D315" s="164">
        <v>0</v>
      </c>
      <c r="E315" s="164">
        <v>0</v>
      </c>
      <c r="F315" s="164">
        <v>0</v>
      </c>
      <c r="G315" s="164">
        <v>0</v>
      </c>
      <c r="H315" s="161"/>
      <c r="I315" s="39"/>
      <c r="J315" s="39"/>
      <c r="K315" s="39"/>
      <c r="L315" s="39"/>
      <c r="M315" s="39"/>
      <c r="N315" s="39"/>
      <c r="O315" s="39"/>
      <c r="P315" s="39"/>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row>
    <row r="316" spans="1:44" x14ac:dyDescent="0.3">
      <c r="A316" s="163" t="s">
        <v>252</v>
      </c>
      <c r="B316" s="160" t="e">
        <f t="shared" si="8"/>
        <v>#REF!</v>
      </c>
      <c r="C316" s="164">
        <v>0</v>
      </c>
      <c r="D316" s="164">
        <v>0</v>
      </c>
      <c r="E316" s="164">
        <v>0</v>
      </c>
      <c r="F316" s="164">
        <v>0</v>
      </c>
      <c r="G316" s="164">
        <v>0</v>
      </c>
      <c r="H316" s="161"/>
      <c r="I316" s="39"/>
      <c r="J316" s="39"/>
      <c r="K316" s="39"/>
      <c r="L316" s="39"/>
      <c r="M316" s="39"/>
      <c r="N316" s="39"/>
      <c r="O316" s="39"/>
      <c r="P316" s="39"/>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row>
    <row r="317" spans="1:44" x14ac:dyDescent="0.3">
      <c r="A317" s="163" t="s">
        <v>252</v>
      </c>
      <c r="B317" s="160" t="e">
        <f t="shared" si="8"/>
        <v>#REF!</v>
      </c>
      <c r="C317" s="164">
        <v>0</v>
      </c>
      <c r="D317" s="164">
        <v>0</v>
      </c>
      <c r="E317" s="164">
        <v>0</v>
      </c>
      <c r="F317" s="164">
        <v>0</v>
      </c>
      <c r="G317" s="164">
        <v>0</v>
      </c>
      <c r="H317" s="161"/>
      <c r="I317" s="39"/>
      <c r="J317" s="39"/>
      <c r="K317" s="39"/>
      <c r="L317" s="39"/>
      <c r="M317" s="39"/>
      <c r="N317" s="39"/>
      <c r="O317" s="39"/>
      <c r="P317" s="39"/>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row>
    <row r="318" spans="1:44" x14ac:dyDescent="0.3">
      <c r="A318" s="163" t="s">
        <v>252</v>
      </c>
      <c r="B318" s="160" t="e">
        <f t="shared" si="8"/>
        <v>#REF!</v>
      </c>
      <c r="C318" s="164">
        <v>0</v>
      </c>
      <c r="D318" s="164">
        <v>0</v>
      </c>
      <c r="E318" s="164">
        <v>0</v>
      </c>
      <c r="F318" s="164">
        <v>0</v>
      </c>
      <c r="G318" s="164">
        <v>0</v>
      </c>
      <c r="H318" s="161"/>
      <c r="I318" s="39"/>
      <c r="J318" s="39"/>
      <c r="K318" s="39"/>
      <c r="L318" s="39"/>
      <c r="M318" s="39"/>
      <c r="N318" s="39"/>
      <c r="O318" s="39"/>
      <c r="P318" s="39"/>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row>
    <row r="319" spans="1:44" x14ac:dyDescent="0.3">
      <c r="A319" s="163" t="s">
        <v>252</v>
      </c>
      <c r="B319" s="160" t="e">
        <f t="shared" si="8"/>
        <v>#REF!</v>
      </c>
      <c r="C319" s="164">
        <v>0</v>
      </c>
      <c r="D319" s="164">
        <v>0</v>
      </c>
      <c r="E319" s="164">
        <v>0</v>
      </c>
      <c r="F319" s="164">
        <v>0</v>
      </c>
      <c r="G319" s="164">
        <v>0</v>
      </c>
      <c r="H319" s="161"/>
      <c r="I319" s="39"/>
      <c r="J319" s="39"/>
      <c r="K319" s="39"/>
      <c r="L319" s="39"/>
      <c r="M319" s="39"/>
      <c r="N319" s="39"/>
      <c r="O319" s="39"/>
      <c r="P319" s="39"/>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row>
    <row r="320" spans="1:44" x14ac:dyDescent="0.3">
      <c r="A320" s="163" t="s">
        <v>252</v>
      </c>
      <c r="B320" s="160" t="e">
        <f t="shared" si="8"/>
        <v>#REF!</v>
      </c>
      <c r="C320" s="164">
        <v>0</v>
      </c>
      <c r="D320" s="164">
        <v>0</v>
      </c>
      <c r="E320" s="164">
        <v>0</v>
      </c>
      <c r="F320" s="164">
        <v>0</v>
      </c>
      <c r="G320" s="164">
        <v>0</v>
      </c>
      <c r="H320" s="161"/>
      <c r="I320" s="39"/>
      <c r="J320" s="39"/>
      <c r="K320" s="39"/>
      <c r="L320" s="39"/>
      <c r="M320" s="39"/>
      <c r="N320" s="39"/>
      <c r="O320" s="39"/>
      <c r="P320" s="39"/>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row>
    <row r="321" spans="1:44" x14ac:dyDescent="0.3">
      <c r="A321" s="163" t="s">
        <v>252</v>
      </c>
      <c r="B321" s="160" t="str">
        <f t="shared" si="8"/>
        <v>Metropolitan Water District of Southern California</v>
      </c>
      <c r="C321" s="164">
        <v>0</v>
      </c>
      <c r="D321" s="164">
        <v>0</v>
      </c>
      <c r="E321" s="164">
        <v>0</v>
      </c>
      <c r="F321" s="164">
        <v>0</v>
      </c>
      <c r="G321" s="164">
        <v>10</v>
      </c>
      <c r="H321" s="161"/>
      <c r="I321" s="39"/>
      <c r="J321" s="39"/>
      <c r="K321" s="39"/>
      <c r="L321" s="39"/>
      <c r="M321" s="39"/>
      <c r="N321" s="39"/>
      <c r="O321" s="39"/>
      <c r="P321" s="39"/>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row>
    <row r="322" spans="1:44" x14ac:dyDescent="0.3">
      <c r="A322" s="163" t="s">
        <v>252</v>
      </c>
      <c r="B322" s="160" t="e">
        <f t="shared" si="8"/>
        <v>#REF!</v>
      </c>
      <c r="C322" s="164">
        <v>0</v>
      </c>
      <c r="D322" s="164">
        <v>0</v>
      </c>
      <c r="E322" s="164">
        <v>0</v>
      </c>
      <c r="F322" s="164">
        <v>0</v>
      </c>
      <c r="G322" s="164">
        <v>0</v>
      </c>
      <c r="H322" s="161"/>
      <c r="I322" s="39"/>
      <c r="J322" s="39"/>
      <c r="K322" s="39"/>
      <c r="L322" s="39"/>
      <c r="M322" s="39"/>
      <c r="N322" s="39"/>
      <c r="O322" s="39"/>
      <c r="P322" s="39"/>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row>
    <row r="323" spans="1:44" x14ac:dyDescent="0.3">
      <c r="A323" s="163" t="s">
        <v>252</v>
      </c>
      <c r="B323" s="160" t="e">
        <f t="shared" si="8"/>
        <v>#REF!</v>
      </c>
      <c r="C323" s="164">
        <v>0</v>
      </c>
      <c r="D323" s="164">
        <v>0</v>
      </c>
      <c r="E323" s="164">
        <v>0</v>
      </c>
      <c r="F323" s="164">
        <v>0</v>
      </c>
      <c r="G323" s="164">
        <v>0</v>
      </c>
      <c r="H323" s="161"/>
      <c r="I323" s="39"/>
      <c r="J323" s="39"/>
      <c r="K323" s="39"/>
      <c r="L323" s="39"/>
      <c r="M323" s="39"/>
      <c r="N323" s="39"/>
      <c r="O323" s="39"/>
      <c r="P323" s="39"/>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row>
    <row r="324" spans="1:44" x14ac:dyDescent="0.3">
      <c r="A324" s="163" t="s">
        <v>252</v>
      </c>
      <c r="B324" s="160" t="e">
        <f t="shared" si="8"/>
        <v>#REF!</v>
      </c>
      <c r="C324" s="164">
        <v>0</v>
      </c>
      <c r="D324" s="164">
        <v>0</v>
      </c>
      <c r="E324" s="164">
        <v>0</v>
      </c>
      <c r="F324" s="164">
        <v>0</v>
      </c>
      <c r="G324" s="164">
        <v>0</v>
      </c>
      <c r="H324" s="161"/>
      <c r="I324" s="39"/>
      <c r="J324" s="39"/>
      <c r="K324" s="39"/>
      <c r="L324" s="39"/>
      <c r="M324" s="39"/>
      <c r="N324" s="39"/>
      <c r="O324" s="39"/>
      <c r="P324" s="39"/>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row>
    <row r="325" spans="1:44" x14ac:dyDescent="0.3">
      <c r="A325" s="163" t="s">
        <v>252</v>
      </c>
      <c r="B325" s="160" t="e">
        <f t="shared" si="8"/>
        <v>#REF!</v>
      </c>
      <c r="C325" s="164">
        <v>0</v>
      </c>
      <c r="D325" s="164">
        <v>0</v>
      </c>
      <c r="E325" s="164">
        <v>0</v>
      </c>
      <c r="F325" s="164">
        <v>0</v>
      </c>
      <c r="G325" s="164">
        <v>0</v>
      </c>
      <c r="H325" s="161"/>
      <c r="I325" s="39"/>
      <c r="J325" s="39"/>
      <c r="K325" s="39"/>
      <c r="L325" s="39"/>
      <c r="M325" s="39"/>
      <c r="N325" s="39"/>
      <c r="O325" s="39"/>
      <c r="P325" s="39"/>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row>
    <row r="326" spans="1:44" x14ac:dyDescent="0.3">
      <c r="A326" s="163" t="s">
        <v>252</v>
      </c>
      <c r="B326" s="160" t="e">
        <f t="shared" si="8"/>
        <v>#REF!</v>
      </c>
      <c r="C326" s="164">
        <v>0</v>
      </c>
      <c r="D326" s="164">
        <v>0</v>
      </c>
      <c r="E326" s="164">
        <v>0</v>
      </c>
      <c r="F326" s="164">
        <v>0</v>
      </c>
      <c r="G326" s="164">
        <v>0</v>
      </c>
      <c r="H326" s="161"/>
      <c r="I326" s="39"/>
      <c r="J326" s="39"/>
      <c r="K326" s="39"/>
      <c r="L326" s="39"/>
      <c r="M326" s="39"/>
      <c r="N326" s="39"/>
      <c r="O326" s="39"/>
      <c r="P326" s="39"/>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row>
    <row r="327" spans="1:44" x14ac:dyDescent="0.3">
      <c r="A327" s="163" t="s">
        <v>252</v>
      </c>
      <c r="B327" s="160" t="e">
        <f t="shared" si="8"/>
        <v>#REF!</v>
      </c>
      <c r="C327" s="164">
        <v>0</v>
      </c>
      <c r="D327" s="164">
        <v>0</v>
      </c>
      <c r="E327" s="164">
        <v>0</v>
      </c>
      <c r="F327" s="164">
        <v>0</v>
      </c>
      <c r="G327" s="164">
        <v>0</v>
      </c>
      <c r="H327" s="161"/>
      <c r="I327" s="39"/>
      <c r="J327" s="39"/>
      <c r="K327" s="39"/>
      <c r="L327" s="39"/>
      <c r="M327" s="39"/>
      <c r="N327" s="39"/>
      <c r="O327" s="39"/>
      <c r="P327" s="39"/>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row>
    <row r="328" spans="1:44" collapsed="1" x14ac:dyDescent="0.3">
      <c r="A328" s="163"/>
      <c r="B328" s="163" t="s">
        <v>137</v>
      </c>
      <c r="C328" s="161"/>
      <c r="D328" s="161"/>
      <c r="E328" s="161"/>
      <c r="F328" s="161"/>
      <c r="G328" s="161"/>
      <c r="H328" s="161"/>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row>
    <row r="329" spans="1:44" s="19" customFormat="1" collapsed="1" x14ac:dyDescent="0.3">
      <c r="A329" s="160" t="s">
        <v>253</v>
      </c>
      <c r="B329" s="178" t="s">
        <v>190</v>
      </c>
      <c r="C329" s="161">
        <f>SUM(C331:C373)</f>
        <v>0</v>
      </c>
      <c r="D329" s="161">
        <f t="shared" ref="D329:G329" si="9">SUM(D331:D373)</f>
        <v>0</v>
      </c>
      <c r="E329" s="161">
        <f t="shared" si="9"/>
        <v>0</v>
      </c>
      <c r="F329" s="161">
        <f t="shared" si="9"/>
        <v>0</v>
      </c>
      <c r="G329" s="161">
        <f t="shared" si="9"/>
        <v>10</v>
      </c>
      <c r="H329" s="161"/>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row>
    <row r="330" spans="1:44" s="19" customFormat="1" x14ac:dyDescent="0.3">
      <c r="A330" s="160" t="s">
        <v>0</v>
      </c>
      <c r="B330" s="160" t="s">
        <v>11</v>
      </c>
      <c r="C330" s="162">
        <v>2025</v>
      </c>
      <c r="D330" s="162">
        <v>2030</v>
      </c>
      <c r="E330" s="162">
        <v>2035</v>
      </c>
      <c r="F330" s="162">
        <v>2040</v>
      </c>
      <c r="G330" s="162">
        <v>2045</v>
      </c>
      <c r="H330" s="162" t="s">
        <v>8</v>
      </c>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row>
    <row r="331" spans="1:44" s="19" customFormat="1" x14ac:dyDescent="0.3">
      <c r="A331" s="163" t="s">
        <v>253</v>
      </c>
      <c r="B331" s="160" t="e">
        <f t="shared" ref="B331:B373" si="10">B285</f>
        <v>#REF!</v>
      </c>
      <c r="C331" s="164">
        <v>0</v>
      </c>
      <c r="D331" s="164">
        <v>0</v>
      </c>
      <c r="E331" s="164">
        <v>0</v>
      </c>
      <c r="F331" s="164">
        <v>0</v>
      </c>
      <c r="G331" s="164">
        <v>0</v>
      </c>
      <c r="H331" s="161"/>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row>
    <row r="332" spans="1:44" s="19" customFormat="1" x14ac:dyDescent="0.3">
      <c r="A332" s="163" t="s">
        <v>253</v>
      </c>
      <c r="B332" s="160" t="e">
        <f t="shared" si="10"/>
        <v>#REF!</v>
      </c>
      <c r="C332" s="164">
        <v>0</v>
      </c>
      <c r="D332" s="164">
        <v>0</v>
      </c>
      <c r="E332" s="164">
        <v>0</v>
      </c>
      <c r="F332" s="164">
        <v>0</v>
      </c>
      <c r="G332" s="164">
        <v>0</v>
      </c>
      <c r="H332" s="161"/>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row>
    <row r="333" spans="1:44" s="19" customFormat="1" x14ac:dyDescent="0.3">
      <c r="A333" s="163" t="s">
        <v>253</v>
      </c>
      <c r="B333" s="160" t="e">
        <f t="shared" si="10"/>
        <v>#REF!</v>
      </c>
      <c r="C333" s="164">
        <v>0</v>
      </c>
      <c r="D333" s="164">
        <v>0</v>
      </c>
      <c r="E333" s="164">
        <v>0</v>
      </c>
      <c r="F333" s="164">
        <v>0</v>
      </c>
      <c r="G333" s="164">
        <v>0</v>
      </c>
      <c r="H333" s="161"/>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row>
    <row r="334" spans="1:44" s="19" customFormat="1" x14ac:dyDescent="0.3">
      <c r="A334" s="163" t="s">
        <v>253</v>
      </c>
      <c r="B334" s="160" t="e">
        <f t="shared" si="10"/>
        <v>#REF!</v>
      </c>
      <c r="C334" s="254">
        <v>0</v>
      </c>
      <c r="D334" s="254">
        <v>0</v>
      </c>
      <c r="E334" s="254">
        <v>0</v>
      </c>
      <c r="F334" s="254">
        <v>0</v>
      </c>
      <c r="G334" s="254">
        <v>0</v>
      </c>
      <c r="H334" s="161"/>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row>
    <row r="335" spans="1:44" s="19" customFormat="1" x14ac:dyDescent="0.3">
      <c r="A335" s="163" t="s">
        <v>253</v>
      </c>
      <c r="B335" s="160" t="e">
        <f t="shared" si="10"/>
        <v>#REF!</v>
      </c>
      <c r="C335" s="164">
        <v>0</v>
      </c>
      <c r="D335" s="164">
        <v>0</v>
      </c>
      <c r="E335" s="164">
        <v>0</v>
      </c>
      <c r="F335" s="164">
        <v>0</v>
      </c>
      <c r="G335" s="164">
        <v>0</v>
      </c>
      <c r="H335" s="161"/>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row>
    <row r="336" spans="1:44" s="19" customFormat="1" x14ac:dyDescent="0.3">
      <c r="A336" s="163" t="s">
        <v>253</v>
      </c>
      <c r="B336" s="160" t="e">
        <f t="shared" si="10"/>
        <v>#REF!</v>
      </c>
      <c r="C336" s="164">
        <v>0</v>
      </c>
      <c r="D336" s="164">
        <v>0</v>
      </c>
      <c r="E336" s="164">
        <v>0</v>
      </c>
      <c r="F336" s="164">
        <v>0</v>
      </c>
      <c r="G336" s="164">
        <v>0</v>
      </c>
      <c r="H336" s="161"/>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row>
    <row r="337" spans="1:44" s="19" customFormat="1" x14ac:dyDescent="0.3">
      <c r="A337" s="163" t="s">
        <v>253</v>
      </c>
      <c r="B337" s="160" t="e">
        <f t="shared" si="10"/>
        <v>#REF!</v>
      </c>
      <c r="C337" s="164">
        <v>0</v>
      </c>
      <c r="D337" s="164">
        <v>0</v>
      </c>
      <c r="E337" s="164">
        <v>0</v>
      </c>
      <c r="F337" s="164">
        <v>0</v>
      </c>
      <c r="G337" s="164">
        <v>0</v>
      </c>
      <c r="H337" s="161"/>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row>
    <row r="338" spans="1:44" s="19" customFormat="1" x14ac:dyDescent="0.3">
      <c r="A338" s="163" t="s">
        <v>253</v>
      </c>
      <c r="B338" s="160" t="e">
        <f t="shared" si="10"/>
        <v>#REF!</v>
      </c>
      <c r="C338" s="164">
        <v>0</v>
      </c>
      <c r="D338" s="164">
        <v>0</v>
      </c>
      <c r="E338" s="164">
        <v>0</v>
      </c>
      <c r="F338" s="164">
        <v>0</v>
      </c>
      <c r="G338" s="164">
        <v>0</v>
      </c>
      <c r="H338" s="161"/>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row>
    <row r="339" spans="1:44" s="19" customFormat="1" x14ac:dyDescent="0.3">
      <c r="A339" s="163" t="s">
        <v>253</v>
      </c>
      <c r="B339" s="160" t="e">
        <f t="shared" si="10"/>
        <v>#REF!</v>
      </c>
      <c r="C339" s="164">
        <v>0</v>
      </c>
      <c r="D339" s="164">
        <v>0</v>
      </c>
      <c r="E339" s="164">
        <v>0</v>
      </c>
      <c r="F339" s="164">
        <v>0</v>
      </c>
      <c r="G339" s="164">
        <v>0</v>
      </c>
      <c r="H339" s="161"/>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row>
    <row r="340" spans="1:44" s="19" customFormat="1" x14ac:dyDescent="0.3">
      <c r="A340" s="163" t="s">
        <v>253</v>
      </c>
      <c r="B340" s="160" t="e">
        <f t="shared" si="10"/>
        <v>#REF!</v>
      </c>
      <c r="C340" s="164">
        <v>0</v>
      </c>
      <c r="D340" s="164">
        <v>0</v>
      </c>
      <c r="E340" s="164">
        <v>0</v>
      </c>
      <c r="F340" s="164">
        <v>0</v>
      </c>
      <c r="G340" s="164">
        <v>0</v>
      </c>
      <c r="H340" s="161"/>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row>
    <row r="341" spans="1:44" s="19" customFormat="1" x14ac:dyDescent="0.3">
      <c r="A341" s="163" t="s">
        <v>253</v>
      </c>
      <c r="B341" s="160" t="e">
        <f t="shared" si="10"/>
        <v>#REF!</v>
      </c>
      <c r="C341" s="164">
        <v>0</v>
      </c>
      <c r="D341" s="164">
        <v>0</v>
      </c>
      <c r="E341" s="164">
        <v>0</v>
      </c>
      <c r="F341" s="164">
        <v>0</v>
      </c>
      <c r="G341" s="164">
        <v>0</v>
      </c>
      <c r="H341" s="161"/>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row>
    <row r="342" spans="1:44" s="19" customFormat="1" x14ac:dyDescent="0.3">
      <c r="A342" s="163" t="s">
        <v>253</v>
      </c>
      <c r="B342" s="160" t="e">
        <f t="shared" si="10"/>
        <v>#REF!</v>
      </c>
      <c r="C342" s="164">
        <v>0</v>
      </c>
      <c r="D342" s="164">
        <v>0</v>
      </c>
      <c r="E342" s="164">
        <v>0</v>
      </c>
      <c r="F342" s="164">
        <v>0</v>
      </c>
      <c r="G342" s="164">
        <v>0</v>
      </c>
      <c r="H342" s="161"/>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row>
    <row r="343" spans="1:44" s="19" customFormat="1" x14ac:dyDescent="0.3">
      <c r="A343" s="163" t="s">
        <v>253</v>
      </c>
      <c r="B343" s="160" t="e">
        <f t="shared" si="10"/>
        <v>#REF!</v>
      </c>
      <c r="C343" s="164">
        <v>0</v>
      </c>
      <c r="D343" s="164">
        <v>0</v>
      </c>
      <c r="E343" s="164">
        <v>0</v>
      </c>
      <c r="F343" s="164">
        <v>0</v>
      </c>
      <c r="G343" s="164">
        <v>0</v>
      </c>
      <c r="H343" s="161"/>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row>
    <row r="344" spans="1:44" s="19" customFormat="1" x14ac:dyDescent="0.3">
      <c r="A344" s="163" t="s">
        <v>253</v>
      </c>
      <c r="B344" s="160" t="e">
        <f t="shared" si="10"/>
        <v>#REF!</v>
      </c>
      <c r="C344" s="164">
        <v>0</v>
      </c>
      <c r="D344" s="164">
        <v>0</v>
      </c>
      <c r="E344" s="164">
        <v>0</v>
      </c>
      <c r="F344" s="164">
        <v>0</v>
      </c>
      <c r="G344" s="164">
        <v>0</v>
      </c>
      <c r="H344" s="161"/>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row>
    <row r="345" spans="1:44" s="19" customFormat="1" x14ac:dyDescent="0.3">
      <c r="A345" s="163" t="s">
        <v>253</v>
      </c>
      <c r="B345" s="160" t="e">
        <f t="shared" si="10"/>
        <v>#REF!</v>
      </c>
      <c r="C345" s="164">
        <v>0</v>
      </c>
      <c r="D345" s="164">
        <v>0</v>
      </c>
      <c r="E345" s="164">
        <v>0</v>
      </c>
      <c r="F345" s="164">
        <v>0</v>
      </c>
      <c r="G345" s="164">
        <v>0</v>
      </c>
      <c r="H345" s="161"/>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row>
    <row r="346" spans="1:44" s="19" customFormat="1" x14ac:dyDescent="0.3">
      <c r="A346" s="163" t="s">
        <v>253</v>
      </c>
      <c r="B346" s="160" t="e">
        <f t="shared" si="10"/>
        <v>#REF!</v>
      </c>
      <c r="C346" s="164">
        <v>0</v>
      </c>
      <c r="D346" s="164">
        <v>0</v>
      </c>
      <c r="E346" s="164">
        <v>0</v>
      </c>
      <c r="F346" s="164">
        <v>0</v>
      </c>
      <c r="G346" s="164">
        <v>0</v>
      </c>
      <c r="H346" s="161"/>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row>
    <row r="347" spans="1:44" s="19" customFormat="1" x14ac:dyDescent="0.3">
      <c r="A347" s="163" t="s">
        <v>253</v>
      </c>
      <c r="B347" s="160" t="e">
        <f t="shared" si="10"/>
        <v>#REF!</v>
      </c>
      <c r="C347" s="164">
        <v>0</v>
      </c>
      <c r="D347" s="164">
        <v>0</v>
      </c>
      <c r="E347" s="164">
        <v>0</v>
      </c>
      <c r="F347" s="164">
        <v>0</v>
      </c>
      <c r="G347" s="164">
        <v>0</v>
      </c>
      <c r="H347" s="161"/>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row>
    <row r="348" spans="1:44" s="19" customFormat="1" x14ac:dyDescent="0.3">
      <c r="A348" s="163" t="s">
        <v>253</v>
      </c>
      <c r="B348" s="160" t="e">
        <f t="shared" si="10"/>
        <v>#REF!</v>
      </c>
      <c r="C348" s="164">
        <v>0</v>
      </c>
      <c r="D348" s="164">
        <v>0</v>
      </c>
      <c r="E348" s="164">
        <v>0</v>
      </c>
      <c r="F348" s="164">
        <v>0</v>
      </c>
      <c r="G348" s="164">
        <v>0</v>
      </c>
      <c r="H348" s="161"/>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row>
    <row r="349" spans="1:44" s="19" customFormat="1" x14ac:dyDescent="0.3">
      <c r="A349" s="163" t="s">
        <v>253</v>
      </c>
      <c r="B349" s="160" t="e">
        <f t="shared" si="10"/>
        <v>#REF!</v>
      </c>
      <c r="C349" s="164">
        <v>0</v>
      </c>
      <c r="D349" s="164">
        <v>0</v>
      </c>
      <c r="E349" s="164">
        <v>0</v>
      </c>
      <c r="F349" s="164">
        <v>0</v>
      </c>
      <c r="G349" s="164">
        <v>0</v>
      </c>
      <c r="H349" s="161"/>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row>
    <row r="350" spans="1:44" s="19" customFormat="1" x14ac:dyDescent="0.3">
      <c r="A350" s="163" t="s">
        <v>253</v>
      </c>
      <c r="B350" s="160" t="e">
        <f t="shared" si="10"/>
        <v>#REF!</v>
      </c>
      <c r="C350" s="164">
        <v>0</v>
      </c>
      <c r="D350" s="164">
        <v>0</v>
      </c>
      <c r="E350" s="164">
        <v>0</v>
      </c>
      <c r="F350" s="164">
        <v>0</v>
      </c>
      <c r="G350" s="164">
        <v>0</v>
      </c>
      <c r="H350" s="161"/>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row>
    <row r="351" spans="1:44" s="19" customFormat="1" x14ac:dyDescent="0.3">
      <c r="A351" s="163" t="s">
        <v>253</v>
      </c>
      <c r="B351" s="160" t="e">
        <f t="shared" si="10"/>
        <v>#REF!</v>
      </c>
      <c r="C351" s="164">
        <v>0</v>
      </c>
      <c r="D351" s="164">
        <v>0</v>
      </c>
      <c r="E351" s="164">
        <v>0</v>
      </c>
      <c r="F351" s="164">
        <v>0</v>
      </c>
      <c r="G351" s="164">
        <v>0</v>
      </c>
      <c r="H351" s="161"/>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row>
    <row r="352" spans="1:44" s="19" customFormat="1" x14ac:dyDescent="0.3">
      <c r="A352" s="163" t="s">
        <v>253</v>
      </c>
      <c r="B352" s="160" t="e">
        <f t="shared" si="10"/>
        <v>#REF!</v>
      </c>
      <c r="C352" s="164">
        <v>0</v>
      </c>
      <c r="D352" s="164">
        <v>0</v>
      </c>
      <c r="E352" s="164">
        <v>0</v>
      </c>
      <c r="F352" s="164">
        <v>0</v>
      </c>
      <c r="G352" s="164">
        <v>0</v>
      </c>
      <c r="H352" s="161"/>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row>
    <row r="353" spans="1:44" s="19" customFormat="1" x14ac:dyDescent="0.3">
      <c r="A353" s="163" t="s">
        <v>253</v>
      </c>
      <c r="B353" s="160" t="e">
        <f t="shared" si="10"/>
        <v>#REF!</v>
      </c>
      <c r="C353" s="164">
        <v>0</v>
      </c>
      <c r="D353" s="164">
        <v>0</v>
      </c>
      <c r="E353" s="164">
        <v>0</v>
      </c>
      <c r="F353" s="164">
        <v>0</v>
      </c>
      <c r="G353" s="164">
        <v>0</v>
      </c>
      <c r="H353" s="161"/>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row>
    <row r="354" spans="1:44" s="19" customFormat="1" x14ac:dyDescent="0.3">
      <c r="A354" s="163" t="s">
        <v>253</v>
      </c>
      <c r="B354" s="160" t="e">
        <f t="shared" si="10"/>
        <v>#REF!</v>
      </c>
      <c r="C354" s="164">
        <v>0</v>
      </c>
      <c r="D354" s="164">
        <v>0</v>
      </c>
      <c r="E354" s="164">
        <v>0</v>
      </c>
      <c r="F354" s="164">
        <v>0</v>
      </c>
      <c r="G354" s="164">
        <v>0</v>
      </c>
      <c r="H354" s="161"/>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row>
    <row r="355" spans="1:44" s="19" customFormat="1" x14ac:dyDescent="0.3">
      <c r="A355" s="163" t="s">
        <v>253</v>
      </c>
      <c r="B355" s="160" t="e">
        <f t="shared" si="10"/>
        <v>#REF!</v>
      </c>
      <c r="C355" s="164">
        <v>0</v>
      </c>
      <c r="D355" s="164">
        <v>0</v>
      </c>
      <c r="E355" s="164">
        <v>0</v>
      </c>
      <c r="F355" s="164">
        <v>0</v>
      </c>
      <c r="G355" s="164">
        <v>0</v>
      </c>
      <c r="H355" s="161"/>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row>
    <row r="356" spans="1:44" s="19" customFormat="1" x14ac:dyDescent="0.3">
      <c r="A356" s="163" t="s">
        <v>253</v>
      </c>
      <c r="B356" s="160" t="e">
        <f t="shared" si="10"/>
        <v>#REF!</v>
      </c>
      <c r="C356" s="164">
        <v>0</v>
      </c>
      <c r="D356" s="164">
        <v>0</v>
      </c>
      <c r="E356" s="164">
        <v>0</v>
      </c>
      <c r="F356" s="164">
        <v>0</v>
      </c>
      <c r="G356" s="164">
        <v>0</v>
      </c>
      <c r="H356" s="161"/>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row>
    <row r="357" spans="1:44" s="19" customFormat="1" x14ac:dyDescent="0.3">
      <c r="A357" s="163" t="s">
        <v>253</v>
      </c>
      <c r="B357" s="160" t="e">
        <f t="shared" si="10"/>
        <v>#REF!</v>
      </c>
      <c r="C357" s="164">
        <v>0</v>
      </c>
      <c r="D357" s="164">
        <v>0</v>
      </c>
      <c r="E357" s="164">
        <v>0</v>
      </c>
      <c r="F357" s="164">
        <v>0</v>
      </c>
      <c r="G357" s="164">
        <v>0</v>
      </c>
      <c r="H357" s="161"/>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row>
    <row r="358" spans="1:44" s="19" customFormat="1" x14ac:dyDescent="0.3">
      <c r="A358" s="163" t="s">
        <v>253</v>
      </c>
      <c r="B358" s="160" t="e">
        <f t="shared" si="10"/>
        <v>#REF!</v>
      </c>
      <c r="C358" s="164">
        <v>0</v>
      </c>
      <c r="D358" s="164">
        <v>0</v>
      </c>
      <c r="E358" s="164">
        <v>0</v>
      </c>
      <c r="F358" s="164">
        <v>0</v>
      </c>
      <c r="G358" s="164">
        <v>0</v>
      </c>
      <c r="H358" s="161"/>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row>
    <row r="359" spans="1:44" s="19" customFormat="1" x14ac:dyDescent="0.3">
      <c r="A359" s="163" t="s">
        <v>253</v>
      </c>
      <c r="B359" s="160" t="e">
        <f t="shared" si="10"/>
        <v>#REF!</v>
      </c>
      <c r="C359" s="164">
        <v>0</v>
      </c>
      <c r="D359" s="164">
        <v>0</v>
      </c>
      <c r="E359" s="164">
        <v>0</v>
      </c>
      <c r="F359" s="164">
        <v>0</v>
      </c>
      <c r="G359" s="164">
        <v>0</v>
      </c>
      <c r="H359" s="161"/>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row>
    <row r="360" spans="1:44" s="19" customFormat="1" x14ac:dyDescent="0.3">
      <c r="A360" s="163" t="s">
        <v>253</v>
      </c>
      <c r="B360" s="160" t="e">
        <f t="shared" si="10"/>
        <v>#REF!</v>
      </c>
      <c r="C360" s="164">
        <v>0</v>
      </c>
      <c r="D360" s="164">
        <v>0</v>
      </c>
      <c r="E360" s="164">
        <v>0</v>
      </c>
      <c r="F360" s="164">
        <v>0</v>
      </c>
      <c r="G360" s="164">
        <v>0</v>
      </c>
      <c r="H360" s="161"/>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row>
    <row r="361" spans="1:44" s="19" customFormat="1" x14ac:dyDescent="0.3">
      <c r="A361" s="163" t="s">
        <v>253</v>
      </c>
      <c r="B361" s="160" t="e">
        <f t="shared" si="10"/>
        <v>#REF!</v>
      </c>
      <c r="C361" s="164">
        <v>0</v>
      </c>
      <c r="D361" s="164">
        <v>0</v>
      </c>
      <c r="E361" s="164">
        <v>0</v>
      </c>
      <c r="F361" s="164">
        <v>0</v>
      </c>
      <c r="G361" s="164">
        <v>0</v>
      </c>
      <c r="H361" s="161"/>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row>
    <row r="362" spans="1:44" s="19" customFormat="1" x14ac:dyDescent="0.3">
      <c r="A362" s="163" t="s">
        <v>253</v>
      </c>
      <c r="B362" s="160" t="e">
        <f t="shared" si="10"/>
        <v>#REF!</v>
      </c>
      <c r="C362" s="164">
        <v>0</v>
      </c>
      <c r="D362" s="164">
        <v>0</v>
      </c>
      <c r="E362" s="164">
        <v>0</v>
      </c>
      <c r="F362" s="164">
        <v>0</v>
      </c>
      <c r="G362" s="164">
        <v>0</v>
      </c>
      <c r="H362" s="161"/>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row>
    <row r="363" spans="1:44" s="19" customFormat="1" x14ac:dyDescent="0.3">
      <c r="A363" s="163" t="s">
        <v>253</v>
      </c>
      <c r="B363" s="160" t="e">
        <f t="shared" si="10"/>
        <v>#REF!</v>
      </c>
      <c r="C363" s="164">
        <v>0</v>
      </c>
      <c r="D363" s="164">
        <v>0</v>
      </c>
      <c r="E363" s="164">
        <v>0</v>
      </c>
      <c r="F363" s="164">
        <v>0</v>
      </c>
      <c r="G363" s="164">
        <v>0</v>
      </c>
      <c r="H363" s="161"/>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row>
    <row r="364" spans="1:44" s="19" customFormat="1" x14ac:dyDescent="0.3">
      <c r="A364" s="163" t="s">
        <v>253</v>
      </c>
      <c r="B364" s="160" t="e">
        <f t="shared" si="10"/>
        <v>#REF!</v>
      </c>
      <c r="C364" s="164">
        <v>0</v>
      </c>
      <c r="D364" s="164">
        <v>0</v>
      </c>
      <c r="E364" s="164">
        <v>0</v>
      </c>
      <c r="F364" s="164">
        <v>0</v>
      </c>
      <c r="G364" s="164">
        <v>0</v>
      </c>
      <c r="H364" s="161"/>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row>
    <row r="365" spans="1:44" s="19" customFormat="1" x14ac:dyDescent="0.3">
      <c r="A365" s="163" t="s">
        <v>253</v>
      </c>
      <c r="B365" s="160" t="e">
        <f t="shared" si="10"/>
        <v>#REF!</v>
      </c>
      <c r="C365" s="164">
        <v>0</v>
      </c>
      <c r="D365" s="164">
        <v>0</v>
      </c>
      <c r="E365" s="164">
        <v>0</v>
      </c>
      <c r="F365" s="164">
        <v>0</v>
      </c>
      <c r="G365" s="164">
        <v>0</v>
      </c>
      <c r="H365" s="161"/>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row>
    <row r="366" spans="1:44" s="19" customFormat="1" x14ac:dyDescent="0.3">
      <c r="A366" s="163" t="s">
        <v>253</v>
      </c>
      <c r="B366" s="160" t="e">
        <f t="shared" si="10"/>
        <v>#REF!</v>
      </c>
      <c r="C366" s="164">
        <v>0</v>
      </c>
      <c r="D366" s="164">
        <v>0</v>
      </c>
      <c r="E366" s="164">
        <v>0</v>
      </c>
      <c r="F366" s="164">
        <v>0</v>
      </c>
      <c r="G366" s="164">
        <v>0</v>
      </c>
      <c r="H366" s="161"/>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row>
    <row r="367" spans="1:44" s="19" customFormat="1" x14ac:dyDescent="0.3">
      <c r="A367" s="163" t="s">
        <v>253</v>
      </c>
      <c r="B367" s="160" t="str">
        <f t="shared" si="10"/>
        <v>Metropolitan Water District of Southern California</v>
      </c>
      <c r="C367" s="164">
        <v>0</v>
      </c>
      <c r="D367" s="164">
        <v>0</v>
      </c>
      <c r="E367" s="164">
        <v>0</v>
      </c>
      <c r="F367" s="164">
        <v>0</v>
      </c>
      <c r="G367" s="164">
        <v>10</v>
      </c>
      <c r="H367" s="161"/>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row>
    <row r="368" spans="1:44" s="19" customFormat="1" x14ac:dyDescent="0.3">
      <c r="A368" s="163" t="s">
        <v>253</v>
      </c>
      <c r="B368" s="160" t="e">
        <f t="shared" si="10"/>
        <v>#REF!</v>
      </c>
      <c r="C368" s="164">
        <v>0</v>
      </c>
      <c r="D368" s="164">
        <v>0</v>
      </c>
      <c r="E368" s="164">
        <v>0</v>
      </c>
      <c r="F368" s="164">
        <v>0</v>
      </c>
      <c r="G368" s="164">
        <v>0</v>
      </c>
      <c r="H368" s="161"/>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row>
    <row r="369" spans="1:44" s="19" customFormat="1" x14ac:dyDescent="0.3">
      <c r="A369" s="163" t="s">
        <v>253</v>
      </c>
      <c r="B369" s="160" t="e">
        <f t="shared" si="10"/>
        <v>#REF!</v>
      </c>
      <c r="C369" s="164">
        <v>0</v>
      </c>
      <c r="D369" s="164">
        <v>0</v>
      </c>
      <c r="E369" s="164">
        <v>0</v>
      </c>
      <c r="F369" s="164">
        <v>0</v>
      </c>
      <c r="G369" s="164">
        <v>0</v>
      </c>
      <c r="H369" s="161"/>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row>
    <row r="370" spans="1:44" s="19" customFormat="1" x14ac:dyDescent="0.3">
      <c r="A370" s="163" t="s">
        <v>253</v>
      </c>
      <c r="B370" s="160" t="e">
        <f t="shared" si="10"/>
        <v>#REF!</v>
      </c>
      <c r="C370" s="164">
        <v>0</v>
      </c>
      <c r="D370" s="164">
        <v>0</v>
      </c>
      <c r="E370" s="164">
        <v>0</v>
      </c>
      <c r="F370" s="164">
        <v>0</v>
      </c>
      <c r="G370" s="164">
        <v>0</v>
      </c>
      <c r="H370" s="161"/>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row>
    <row r="371" spans="1:44" s="19" customFormat="1" x14ac:dyDescent="0.3">
      <c r="A371" s="163" t="s">
        <v>253</v>
      </c>
      <c r="B371" s="160" t="e">
        <f t="shared" si="10"/>
        <v>#REF!</v>
      </c>
      <c r="C371" s="164">
        <v>0</v>
      </c>
      <c r="D371" s="164">
        <v>0</v>
      </c>
      <c r="E371" s="164">
        <v>0</v>
      </c>
      <c r="F371" s="164">
        <v>0</v>
      </c>
      <c r="G371" s="164">
        <v>0</v>
      </c>
      <c r="H371" s="161"/>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row>
    <row r="372" spans="1:44" s="19" customFormat="1" x14ac:dyDescent="0.3">
      <c r="A372" s="163" t="s">
        <v>253</v>
      </c>
      <c r="B372" s="160" t="e">
        <f t="shared" si="10"/>
        <v>#REF!</v>
      </c>
      <c r="C372" s="164">
        <v>0</v>
      </c>
      <c r="D372" s="164">
        <v>0</v>
      </c>
      <c r="E372" s="164">
        <v>0</v>
      </c>
      <c r="F372" s="164">
        <v>0</v>
      </c>
      <c r="G372" s="164">
        <v>0</v>
      </c>
      <c r="H372" s="161"/>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row>
    <row r="373" spans="1:44" s="19" customFormat="1" x14ac:dyDescent="0.3">
      <c r="A373" s="163" t="s">
        <v>253</v>
      </c>
      <c r="B373" s="160" t="e">
        <f t="shared" si="10"/>
        <v>#REF!</v>
      </c>
      <c r="C373" s="164">
        <v>0</v>
      </c>
      <c r="D373" s="164">
        <v>0</v>
      </c>
      <c r="E373" s="164">
        <v>0</v>
      </c>
      <c r="F373" s="164">
        <v>0</v>
      </c>
      <c r="G373" s="164">
        <v>0</v>
      </c>
      <c r="H373" s="161"/>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row>
    <row r="374" spans="1:44" s="19" customFormat="1" collapsed="1" x14ac:dyDescent="0.3">
      <c r="A374" s="163"/>
      <c r="B374" s="163"/>
      <c r="C374" s="252"/>
      <c r="D374" s="252"/>
      <c r="E374" s="252"/>
      <c r="F374" s="252"/>
      <c r="G374" s="252"/>
      <c r="H374" s="161"/>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row>
    <row r="375" spans="1:44" x14ac:dyDescent="0.3">
      <c r="A375" s="38"/>
      <c r="B375" s="38"/>
      <c r="C375" s="38"/>
      <c r="D375" s="38"/>
      <c r="E375" s="38"/>
      <c r="F375" s="38"/>
      <c r="G375" s="38"/>
      <c r="H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row>
    <row r="376" spans="1:44" ht="25.8" x14ac:dyDescent="0.5">
      <c r="A376" s="290" t="s">
        <v>254</v>
      </c>
      <c r="B376" s="290"/>
      <c r="C376" s="290"/>
      <c r="D376" s="290"/>
      <c r="E376" s="290"/>
      <c r="F376" s="290"/>
      <c r="G376" s="38"/>
      <c r="H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row>
    <row r="377" spans="1:44" ht="56.25" customHeight="1" x14ac:dyDescent="0.3">
      <c r="A377" s="295" t="s">
        <v>255</v>
      </c>
      <c r="B377" s="295"/>
      <c r="C377" s="295"/>
      <c r="D377" s="295"/>
      <c r="E377" s="295"/>
      <c r="F377" s="295"/>
      <c r="G377" s="38"/>
      <c r="H377" s="38"/>
      <c r="J377" s="38"/>
      <c r="K377" s="38"/>
    </row>
    <row r="378" spans="1:44" x14ac:dyDescent="0.3">
      <c r="A378" s="174"/>
      <c r="B378" s="177" t="s">
        <v>204</v>
      </c>
      <c r="C378" s="174">
        <f>AVERAGE(C380:C422)</f>
        <v>0.23255813953488372</v>
      </c>
      <c r="D378" s="174">
        <f>AVERAGE(D380:D422)</f>
        <v>0</v>
      </c>
      <c r="E378" s="173"/>
      <c r="F378" s="173"/>
      <c r="G378" s="38"/>
      <c r="H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row>
    <row r="379" spans="1:44" x14ac:dyDescent="0.3">
      <c r="A379" s="176" t="s">
        <v>0</v>
      </c>
      <c r="B379" s="176" t="s">
        <v>11</v>
      </c>
      <c r="C379" s="176" t="s">
        <v>257</v>
      </c>
      <c r="D379" s="176" t="s">
        <v>258</v>
      </c>
      <c r="E379" s="176" t="s">
        <v>106</v>
      </c>
      <c r="F379" s="176" t="s">
        <v>8</v>
      </c>
      <c r="G379" s="38"/>
      <c r="H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row>
    <row r="380" spans="1:44" hidden="1" outlineLevel="1" x14ac:dyDescent="0.3">
      <c r="A380" s="174" t="s">
        <v>256</v>
      </c>
      <c r="B380" s="173" t="e">
        <f t="shared" ref="B380:B422" si="11">B285</f>
        <v>#REF!</v>
      </c>
      <c r="C380" s="175">
        <v>0</v>
      </c>
      <c r="D380" s="175">
        <v>0</v>
      </c>
      <c r="E380" s="174"/>
      <c r="F380" s="174"/>
      <c r="G380" s="38"/>
      <c r="H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row>
    <row r="381" spans="1:44" hidden="1" outlineLevel="1" x14ac:dyDescent="0.3">
      <c r="A381" s="174" t="s">
        <v>256</v>
      </c>
      <c r="B381" s="173" t="e">
        <f t="shared" si="11"/>
        <v>#REF!</v>
      </c>
      <c r="C381" s="175">
        <v>0</v>
      </c>
      <c r="D381" s="175">
        <v>0</v>
      </c>
      <c r="E381" s="174"/>
      <c r="F381" s="174"/>
      <c r="G381" s="38"/>
      <c r="H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row>
    <row r="382" spans="1:44" hidden="1" outlineLevel="1" x14ac:dyDescent="0.3">
      <c r="A382" s="174" t="s">
        <v>256</v>
      </c>
      <c r="B382" s="173" t="e">
        <f t="shared" si="11"/>
        <v>#REF!</v>
      </c>
      <c r="C382" s="175">
        <v>0</v>
      </c>
      <c r="D382" s="175">
        <v>0</v>
      </c>
      <c r="E382" s="174"/>
      <c r="F382" s="174"/>
      <c r="G382" s="38"/>
      <c r="H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row>
    <row r="383" spans="1:44" hidden="1" outlineLevel="1" x14ac:dyDescent="0.3">
      <c r="A383" s="174" t="s">
        <v>256</v>
      </c>
      <c r="B383" s="173" t="e">
        <f t="shared" si="11"/>
        <v>#REF!</v>
      </c>
      <c r="C383" s="175">
        <v>0</v>
      </c>
      <c r="D383" s="175">
        <v>0</v>
      </c>
      <c r="E383" s="174"/>
      <c r="F383" s="174"/>
      <c r="G383" s="38"/>
      <c r="H383" s="38"/>
      <c r="I383" s="39"/>
      <c r="J383" s="39"/>
      <c r="K383" s="39"/>
      <c r="L383" s="39"/>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row>
    <row r="384" spans="1:44" hidden="1" outlineLevel="1" x14ac:dyDescent="0.3">
      <c r="A384" s="174" t="s">
        <v>256</v>
      </c>
      <c r="B384" s="173" t="e">
        <f t="shared" si="11"/>
        <v>#REF!</v>
      </c>
      <c r="C384" s="175">
        <v>0</v>
      </c>
      <c r="D384" s="175">
        <v>0</v>
      </c>
      <c r="E384" s="174"/>
      <c r="F384" s="174"/>
      <c r="G384" s="38"/>
      <c r="H384" s="38"/>
      <c r="I384" s="39"/>
      <c r="J384" s="39"/>
      <c r="K384" s="39"/>
      <c r="L384" s="39"/>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row>
    <row r="385" spans="1:40" hidden="1" outlineLevel="1" x14ac:dyDescent="0.3">
      <c r="A385" s="174" t="s">
        <v>256</v>
      </c>
      <c r="B385" s="173" t="e">
        <f t="shared" si="11"/>
        <v>#REF!</v>
      </c>
      <c r="C385" s="175">
        <v>0</v>
      </c>
      <c r="D385" s="175">
        <v>0</v>
      </c>
      <c r="E385" s="174"/>
      <c r="F385" s="174"/>
      <c r="G385" s="38"/>
      <c r="H385" s="38"/>
      <c r="I385" s="39"/>
      <c r="J385" s="39"/>
      <c r="K385" s="39"/>
      <c r="L385" s="39"/>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row>
    <row r="386" spans="1:40" hidden="1" outlineLevel="1" x14ac:dyDescent="0.3">
      <c r="A386" s="174" t="s">
        <v>256</v>
      </c>
      <c r="B386" s="173" t="e">
        <f t="shared" si="11"/>
        <v>#REF!</v>
      </c>
      <c r="C386" s="175">
        <v>0</v>
      </c>
      <c r="D386" s="175">
        <v>0</v>
      </c>
      <c r="E386" s="174"/>
      <c r="F386" s="174"/>
      <c r="G386" s="38"/>
      <c r="H386" s="38"/>
      <c r="I386" s="39"/>
      <c r="J386" s="39"/>
      <c r="K386" s="39"/>
      <c r="L386" s="39"/>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row>
    <row r="387" spans="1:40" hidden="1" outlineLevel="1" x14ac:dyDescent="0.3">
      <c r="A387" s="174" t="s">
        <v>256</v>
      </c>
      <c r="B387" s="173" t="e">
        <f t="shared" si="11"/>
        <v>#REF!</v>
      </c>
      <c r="C387" s="175">
        <v>0</v>
      </c>
      <c r="D387" s="175">
        <v>0</v>
      </c>
      <c r="E387" s="174"/>
      <c r="F387" s="174"/>
      <c r="G387" s="38"/>
      <c r="H387" s="38"/>
      <c r="I387" s="39"/>
      <c r="J387" s="39"/>
      <c r="K387" s="39"/>
      <c r="L387" s="39"/>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row>
    <row r="388" spans="1:40" hidden="1" outlineLevel="1" x14ac:dyDescent="0.3">
      <c r="A388" s="174" t="s">
        <v>256</v>
      </c>
      <c r="B388" s="173" t="e">
        <f t="shared" si="11"/>
        <v>#REF!</v>
      </c>
      <c r="C388" s="175">
        <v>0</v>
      </c>
      <c r="D388" s="175">
        <v>0</v>
      </c>
      <c r="E388" s="174"/>
      <c r="F388" s="174"/>
      <c r="G388" s="38"/>
      <c r="H388" s="38"/>
      <c r="I388" s="39"/>
      <c r="J388" s="39"/>
      <c r="K388" s="39"/>
      <c r="L388" s="39"/>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row>
    <row r="389" spans="1:40" hidden="1" outlineLevel="1" x14ac:dyDescent="0.3">
      <c r="A389" s="174" t="s">
        <v>256</v>
      </c>
      <c r="B389" s="173" t="e">
        <f t="shared" si="11"/>
        <v>#REF!</v>
      </c>
      <c r="C389" s="175">
        <v>0</v>
      </c>
      <c r="D389" s="175">
        <v>0</v>
      </c>
      <c r="E389" s="174"/>
      <c r="F389" s="174"/>
      <c r="G389" s="38"/>
      <c r="H389" s="38"/>
      <c r="I389" s="39"/>
      <c r="J389" s="39"/>
      <c r="K389" s="39"/>
      <c r="L389" s="39"/>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row>
    <row r="390" spans="1:40" hidden="1" outlineLevel="1" x14ac:dyDescent="0.3">
      <c r="A390" s="174" t="s">
        <v>256</v>
      </c>
      <c r="B390" s="173" t="e">
        <f t="shared" si="11"/>
        <v>#REF!</v>
      </c>
      <c r="C390" s="175">
        <v>0</v>
      </c>
      <c r="D390" s="175">
        <v>0</v>
      </c>
      <c r="E390" s="174"/>
      <c r="F390" s="174"/>
      <c r="G390" s="38"/>
      <c r="H390" s="38"/>
      <c r="I390" s="39"/>
      <c r="J390" s="39"/>
      <c r="K390" s="39"/>
      <c r="L390" s="39"/>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row>
    <row r="391" spans="1:40" hidden="1" outlineLevel="1" x14ac:dyDescent="0.3">
      <c r="A391" s="174" t="s">
        <v>256</v>
      </c>
      <c r="B391" s="173" t="e">
        <f t="shared" si="11"/>
        <v>#REF!</v>
      </c>
      <c r="C391" s="175">
        <v>0</v>
      </c>
      <c r="D391" s="175">
        <v>0</v>
      </c>
      <c r="E391" s="174"/>
      <c r="F391" s="174"/>
      <c r="G391" s="38"/>
      <c r="H391" s="38"/>
      <c r="I391" s="39"/>
      <c r="J391" s="39"/>
      <c r="K391" s="39"/>
      <c r="L391" s="39"/>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row>
    <row r="392" spans="1:40" hidden="1" outlineLevel="1" x14ac:dyDescent="0.3">
      <c r="A392" s="174" t="s">
        <v>256</v>
      </c>
      <c r="B392" s="173" t="e">
        <f t="shared" si="11"/>
        <v>#REF!</v>
      </c>
      <c r="C392" s="175">
        <v>0</v>
      </c>
      <c r="D392" s="175">
        <v>0</v>
      </c>
      <c r="E392" s="174"/>
      <c r="F392" s="174"/>
      <c r="G392" s="38"/>
      <c r="H392" s="38"/>
      <c r="I392" s="39"/>
      <c r="J392" s="39"/>
      <c r="K392" s="39"/>
      <c r="L392" s="39"/>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row>
    <row r="393" spans="1:40" hidden="1" outlineLevel="1" x14ac:dyDescent="0.3">
      <c r="A393" s="174" t="s">
        <v>256</v>
      </c>
      <c r="B393" s="173" t="e">
        <f t="shared" si="11"/>
        <v>#REF!</v>
      </c>
      <c r="C393" s="175">
        <v>0</v>
      </c>
      <c r="D393" s="175">
        <v>0</v>
      </c>
      <c r="E393" s="174"/>
      <c r="F393" s="174"/>
      <c r="G393" s="38"/>
      <c r="H393" s="38"/>
      <c r="I393" s="39"/>
      <c r="J393" s="39"/>
      <c r="K393" s="39"/>
      <c r="L393" s="39"/>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row>
    <row r="394" spans="1:40" hidden="1" outlineLevel="1" x14ac:dyDescent="0.3">
      <c r="A394" s="174" t="s">
        <v>256</v>
      </c>
      <c r="B394" s="173" t="e">
        <f t="shared" si="11"/>
        <v>#REF!</v>
      </c>
      <c r="C394" s="175">
        <v>0</v>
      </c>
      <c r="D394" s="175">
        <v>0</v>
      </c>
      <c r="E394" s="174"/>
      <c r="F394" s="174"/>
      <c r="G394" s="38"/>
      <c r="H394" s="38"/>
      <c r="I394" s="39"/>
      <c r="J394" s="39"/>
      <c r="K394" s="39"/>
      <c r="L394" s="39"/>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row>
    <row r="395" spans="1:40" hidden="1" outlineLevel="1" x14ac:dyDescent="0.3">
      <c r="A395" s="174" t="s">
        <v>256</v>
      </c>
      <c r="B395" s="173" t="e">
        <f t="shared" si="11"/>
        <v>#REF!</v>
      </c>
      <c r="C395" s="175">
        <v>0</v>
      </c>
      <c r="D395" s="175">
        <v>0</v>
      </c>
      <c r="E395" s="174"/>
      <c r="F395" s="174"/>
      <c r="G395" s="38"/>
      <c r="H395" s="38"/>
      <c r="I395" s="39"/>
      <c r="J395" s="39"/>
      <c r="K395" s="39"/>
      <c r="L395" s="39"/>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row>
    <row r="396" spans="1:40" hidden="1" outlineLevel="1" x14ac:dyDescent="0.3">
      <c r="A396" s="174" t="s">
        <v>256</v>
      </c>
      <c r="B396" s="173" t="e">
        <f t="shared" si="11"/>
        <v>#REF!</v>
      </c>
      <c r="C396" s="175">
        <v>0</v>
      </c>
      <c r="D396" s="175">
        <v>0</v>
      </c>
      <c r="E396" s="174"/>
      <c r="F396" s="174"/>
      <c r="G396" s="38"/>
      <c r="H396" s="38"/>
      <c r="I396" s="39"/>
      <c r="J396" s="39"/>
      <c r="K396" s="39"/>
      <c r="L396" s="39"/>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row>
    <row r="397" spans="1:40" hidden="1" outlineLevel="1" x14ac:dyDescent="0.3">
      <c r="A397" s="174" t="s">
        <v>256</v>
      </c>
      <c r="B397" s="173" t="e">
        <f t="shared" si="11"/>
        <v>#REF!</v>
      </c>
      <c r="C397" s="175">
        <v>0</v>
      </c>
      <c r="D397" s="175">
        <v>0</v>
      </c>
      <c r="E397" s="174"/>
      <c r="F397" s="174"/>
      <c r="G397" s="38"/>
      <c r="H397" s="38"/>
      <c r="I397" s="39"/>
      <c r="J397" s="39"/>
      <c r="K397" s="39"/>
      <c r="L397" s="39"/>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row>
    <row r="398" spans="1:40" hidden="1" outlineLevel="1" x14ac:dyDescent="0.3">
      <c r="A398" s="174" t="s">
        <v>256</v>
      </c>
      <c r="B398" s="173" t="e">
        <f t="shared" si="11"/>
        <v>#REF!</v>
      </c>
      <c r="C398" s="175">
        <v>0</v>
      </c>
      <c r="D398" s="175">
        <v>0</v>
      </c>
      <c r="E398" s="174"/>
      <c r="F398" s="174"/>
      <c r="G398" s="38"/>
      <c r="H398" s="38"/>
      <c r="I398" s="39"/>
      <c r="J398" s="39"/>
      <c r="K398" s="39"/>
      <c r="L398" s="39"/>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row>
    <row r="399" spans="1:40" hidden="1" outlineLevel="1" x14ac:dyDescent="0.3">
      <c r="A399" s="174" t="s">
        <v>256</v>
      </c>
      <c r="B399" s="173" t="e">
        <f t="shared" si="11"/>
        <v>#REF!</v>
      </c>
      <c r="C399" s="175">
        <v>0</v>
      </c>
      <c r="D399" s="175">
        <v>0</v>
      </c>
      <c r="E399" s="174"/>
      <c r="F399" s="174"/>
      <c r="G399" s="38"/>
      <c r="H399" s="38"/>
      <c r="I399" s="39"/>
      <c r="J399" s="39"/>
      <c r="K399" s="39"/>
      <c r="L399" s="39"/>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row>
    <row r="400" spans="1:40" hidden="1" outlineLevel="1" x14ac:dyDescent="0.3">
      <c r="A400" s="174" t="s">
        <v>256</v>
      </c>
      <c r="B400" s="173" t="e">
        <f t="shared" si="11"/>
        <v>#REF!</v>
      </c>
      <c r="C400" s="175">
        <v>0</v>
      </c>
      <c r="D400" s="175">
        <v>0</v>
      </c>
      <c r="E400" s="174"/>
      <c r="F400" s="174"/>
      <c r="G400" s="38"/>
      <c r="H400" s="38"/>
      <c r="I400" s="39"/>
      <c r="J400" s="39"/>
      <c r="K400" s="39"/>
      <c r="L400" s="39"/>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row>
    <row r="401" spans="1:40" hidden="1" outlineLevel="1" x14ac:dyDescent="0.3">
      <c r="A401" s="174" t="s">
        <v>256</v>
      </c>
      <c r="B401" s="173" t="e">
        <f t="shared" si="11"/>
        <v>#REF!</v>
      </c>
      <c r="C401" s="175">
        <v>0</v>
      </c>
      <c r="D401" s="175">
        <v>0</v>
      </c>
      <c r="E401" s="174"/>
      <c r="F401" s="174"/>
      <c r="G401" s="38"/>
      <c r="H401" s="38"/>
      <c r="I401" s="39"/>
      <c r="J401" s="39"/>
      <c r="K401" s="39"/>
      <c r="L401" s="39"/>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row>
    <row r="402" spans="1:40" hidden="1" outlineLevel="1" x14ac:dyDescent="0.3">
      <c r="A402" s="174" t="s">
        <v>256</v>
      </c>
      <c r="B402" s="173" t="e">
        <f t="shared" si="11"/>
        <v>#REF!</v>
      </c>
      <c r="C402" s="175">
        <v>0</v>
      </c>
      <c r="D402" s="175">
        <v>0</v>
      </c>
      <c r="E402" s="174"/>
      <c r="F402" s="174"/>
      <c r="G402" s="38"/>
      <c r="H402" s="38"/>
      <c r="I402" s="39"/>
      <c r="J402" s="39"/>
      <c r="K402" s="39"/>
      <c r="L402" s="39"/>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row>
    <row r="403" spans="1:40" hidden="1" outlineLevel="1" x14ac:dyDescent="0.3">
      <c r="A403" s="174" t="s">
        <v>256</v>
      </c>
      <c r="B403" s="173" t="e">
        <f t="shared" si="11"/>
        <v>#REF!</v>
      </c>
      <c r="C403" s="175">
        <v>0</v>
      </c>
      <c r="D403" s="175">
        <v>0</v>
      </c>
      <c r="E403" s="174"/>
      <c r="F403" s="174"/>
      <c r="G403" s="38"/>
      <c r="H403" s="38"/>
      <c r="I403" s="39"/>
      <c r="J403" s="39"/>
      <c r="K403" s="39"/>
      <c r="L403" s="39"/>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row>
    <row r="404" spans="1:40" hidden="1" outlineLevel="1" x14ac:dyDescent="0.3">
      <c r="A404" s="174" t="s">
        <v>256</v>
      </c>
      <c r="B404" s="173" t="e">
        <f t="shared" si="11"/>
        <v>#REF!</v>
      </c>
      <c r="C404" s="175">
        <v>0</v>
      </c>
      <c r="D404" s="175">
        <v>0</v>
      </c>
      <c r="E404" s="174"/>
      <c r="F404" s="174"/>
      <c r="G404" s="38"/>
      <c r="H404" s="38"/>
      <c r="I404" s="39"/>
      <c r="J404" s="39"/>
      <c r="K404" s="39"/>
      <c r="L404" s="39"/>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row>
    <row r="405" spans="1:40" hidden="1" outlineLevel="1" x14ac:dyDescent="0.3">
      <c r="A405" s="174" t="s">
        <v>256</v>
      </c>
      <c r="B405" s="173" t="e">
        <f t="shared" si="11"/>
        <v>#REF!</v>
      </c>
      <c r="C405" s="175">
        <v>0</v>
      </c>
      <c r="D405" s="175">
        <v>0</v>
      </c>
      <c r="E405" s="174"/>
      <c r="F405" s="174"/>
      <c r="G405" s="38"/>
      <c r="H405" s="38"/>
      <c r="I405" s="39"/>
      <c r="J405" s="39"/>
      <c r="K405" s="39"/>
      <c r="L405" s="39"/>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row>
    <row r="406" spans="1:40" hidden="1" outlineLevel="1" x14ac:dyDescent="0.3">
      <c r="A406" s="174" t="s">
        <v>256</v>
      </c>
      <c r="B406" s="173" t="e">
        <f t="shared" si="11"/>
        <v>#REF!</v>
      </c>
      <c r="C406" s="175">
        <v>0</v>
      </c>
      <c r="D406" s="175">
        <v>0</v>
      </c>
      <c r="E406" s="174"/>
      <c r="F406" s="174"/>
      <c r="G406" s="38"/>
      <c r="H406" s="38"/>
      <c r="I406" s="39"/>
      <c r="J406" s="39"/>
      <c r="K406" s="39"/>
      <c r="L406" s="39"/>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row>
    <row r="407" spans="1:40" hidden="1" outlineLevel="1" x14ac:dyDescent="0.3">
      <c r="A407" s="174" t="s">
        <v>256</v>
      </c>
      <c r="B407" s="173" t="e">
        <f t="shared" si="11"/>
        <v>#REF!</v>
      </c>
      <c r="C407" s="175">
        <v>0</v>
      </c>
      <c r="D407" s="175">
        <v>0</v>
      </c>
      <c r="E407" s="174"/>
      <c r="F407" s="174"/>
      <c r="G407" s="38"/>
      <c r="H407" s="38"/>
      <c r="I407" s="39"/>
      <c r="J407" s="39"/>
      <c r="K407" s="39"/>
      <c r="L407" s="39"/>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row>
    <row r="408" spans="1:40" hidden="1" outlineLevel="1" x14ac:dyDescent="0.3">
      <c r="A408" s="174" t="s">
        <v>256</v>
      </c>
      <c r="B408" s="173" t="e">
        <f t="shared" si="11"/>
        <v>#REF!</v>
      </c>
      <c r="C408" s="175">
        <v>0</v>
      </c>
      <c r="D408" s="175">
        <v>0</v>
      </c>
      <c r="E408" s="174"/>
      <c r="F408" s="174"/>
      <c r="G408" s="38"/>
      <c r="H408" s="38"/>
      <c r="I408" s="39"/>
      <c r="J408" s="39"/>
      <c r="K408" s="39"/>
      <c r="L408" s="39"/>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row>
    <row r="409" spans="1:40" hidden="1" outlineLevel="1" x14ac:dyDescent="0.3">
      <c r="A409" s="174" t="s">
        <v>256</v>
      </c>
      <c r="B409" s="173" t="e">
        <f t="shared" si="11"/>
        <v>#REF!</v>
      </c>
      <c r="C409" s="175">
        <v>0</v>
      </c>
      <c r="D409" s="175">
        <v>0</v>
      </c>
      <c r="E409" s="174"/>
      <c r="F409" s="174"/>
      <c r="G409" s="38"/>
      <c r="H409" s="38"/>
      <c r="I409" s="39"/>
      <c r="J409" s="39"/>
      <c r="K409" s="39"/>
      <c r="L409" s="39"/>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row>
    <row r="410" spans="1:40" hidden="1" outlineLevel="1" x14ac:dyDescent="0.3">
      <c r="A410" s="174" t="s">
        <v>256</v>
      </c>
      <c r="B410" s="173" t="e">
        <f t="shared" si="11"/>
        <v>#REF!</v>
      </c>
      <c r="C410" s="175">
        <v>0</v>
      </c>
      <c r="D410" s="175">
        <v>0</v>
      </c>
      <c r="E410" s="174"/>
      <c r="F410" s="174"/>
      <c r="G410" s="38"/>
      <c r="H410" s="38"/>
      <c r="I410" s="39"/>
      <c r="J410" s="39"/>
      <c r="K410" s="39"/>
      <c r="L410" s="39"/>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row>
    <row r="411" spans="1:40" hidden="1" outlineLevel="1" x14ac:dyDescent="0.3">
      <c r="A411" s="174" t="s">
        <v>256</v>
      </c>
      <c r="B411" s="173" t="e">
        <f t="shared" si="11"/>
        <v>#REF!</v>
      </c>
      <c r="C411" s="175">
        <v>0</v>
      </c>
      <c r="D411" s="175">
        <v>0</v>
      </c>
      <c r="E411" s="174"/>
      <c r="F411" s="174"/>
      <c r="G411" s="38"/>
      <c r="H411" s="38"/>
      <c r="I411" s="39"/>
      <c r="J411" s="39"/>
      <c r="K411" s="39"/>
      <c r="L411" s="39"/>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row>
    <row r="412" spans="1:40" hidden="1" outlineLevel="1" x14ac:dyDescent="0.3">
      <c r="A412" s="174" t="s">
        <v>256</v>
      </c>
      <c r="B412" s="173" t="e">
        <f t="shared" si="11"/>
        <v>#REF!</v>
      </c>
      <c r="C412" s="175">
        <v>0</v>
      </c>
      <c r="D412" s="175">
        <v>0</v>
      </c>
      <c r="E412" s="174"/>
      <c r="F412" s="174"/>
      <c r="G412" s="38"/>
      <c r="H412" s="38"/>
      <c r="I412" s="39"/>
      <c r="J412" s="39"/>
      <c r="K412" s="39"/>
      <c r="L412" s="39"/>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row>
    <row r="413" spans="1:40" hidden="1" outlineLevel="1" x14ac:dyDescent="0.3">
      <c r="A413" s="174" t="s">
        <v>256</v>
      </c>
      <c r="B413" s="173" t="e">
        <f t="shared" si="11"/>
        <v>#REF!</v>
      </c>
      <c r="C413" s="175">
        <v>0</v>
      </c>
      <c r="D413" s="175">
        <v>0</v>
      </c>
      <c r="E413" s="174"/>
      <c r="F413" s="174"/>
      <c r="G413" s="38"/>
      <c r="H413" s="38"/>
      <c r="I413" s="39"/>
      <c r="J413" s="39"/>
      <c r="K413" s="39"/>
      <c r="L413" s="39"/>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row>
    <row r="414" spans="1:40" hidden="1" outlineLevel="1" x14ac:dyDescent="0.3">
      <c r="A414" s="174" t="s">
        <v>256</v>
      </c>
      <c r="B414" s="173" t="e">
        <f t="shared" si="11"/>
        <v>#REF!</v>
      </c>
      <c r="C414" s="175">
        <v>0</v>
      </c>
      <c r="D414" s="175">
        <v>0</v>
      </c>
      <c r="E414" s="174"/>
      <c r="F414" s="174"/>
      <c r="G414" s="38"/>
      <c r="H414" s="38"/>
      <c r="I414" s="39"/>
      <c r="J414" s="39"/>
      <c r="K414" s="39"/>
      <c r="L414" s="39"/>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row>
    <row r="415" spans="1:40" hidden="1" outlineLevel="1" x14ac:dyDescent="0.3">
      <c r="A415" s="174" t="s">
        <v>256</v>
      </c>
      <c r="B415" s="173" t="e">
        <f t="shared" si="11"/>
        <v>#REF!</v>
      </c>
      <c r="C415" s="175">
        <v>0</v>
      </c>
      <c r="D415" s="175">
        <v>0</v>
      </c>
      <c r="E415" s="174"/>
      <c r="F415" s="174"/>
      <c r="G415" s="38"/>
      <c r="H415" s="38"/>
      <c r="I415" s="39"/>
      <c r="J415" s="39"/>
      <c r="K415" s="39"/>
      <c r="L415" s="39"/>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row>
    <row r="416" spans="1:40" hidden="1" outlineLevel="1" x14ac:dyDescent="0.3">
      <c r="A416" s="174" t="s">
        <v>256</v>
      </c>
      <c r="B416" s="173" t="str">
        <f t="shared" si="11"/>
        <v>Metropolitan Water District of Southern California</v>
      </c>
      <c r="C416" s="175">
        <v>10</v>
      </c>
      <c r="D416" s="175">
        <v>0</v>
      </c>
      <c r="E416" s="174"/>
      <c r="F416" s="174"/>
      <c r="G416" s="38"/>
      <c r="H416" s="38"/>
      <c r="I416" s="39"/>
      <c r="J416" s="39"/>
      <c r="K416" s="39"/>
      <c r="L416" s="39"/>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row>
    <row r="417" spans="1:44" hidden="1" outlineLevel="1" x14ac:dyDescent="0.3">
      <c r="A417" s="174" t="s">
        <v>256</v>
      </c>
      <c r="B417" s="173" t="e">
        <f t="shared" si="11"/>
        <v>#REF!</v>
      </c>
      <c r="C417" s="175">
        <v>0</v>
      </c>
      <c r="D417" s="175">
        <v>0</v>
      </c>
      <c r="E417" s="174"/>
      <c r="F417" s="174"/>
      <c r="G417" s="38"/>
      <c r="H417" s="38"/>
      <c r="I417" s="39"/>
      <c r="J417" s="39"/>
      <c r="K417" s="39"/>
      <c r="L417" s="39"/>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row>
    <row r="418" spans="1:44" hidden="1" outlineLevel="1" x14ac:dyDescent="0.3">
      <c r="A418" s="174" t="s">
        <v>256</v>
      </c>
      <c r="B418" s="173" t="e">
        <f t="shared" si="11"/>
        <v>#REF!</v>
      </c>
      <c r="C418" s="175">
        <v>0</v>
      </c>
      <c r="D418" s="175">
        <v>0</v>
      </c>
      <c r="E418" s="174"/>
      <c r="F418" s="174"/>
      <c r="G418" s="38"/>
      <c r="H418" s="38"/>
      <c r="I418" s="39"/>
      <c r="J418" s="39"/>
      <c r="K418" s="39"/>
      <c r="L418" s="39"/>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row>
    <row r="419" spans="1:44" hidden="1" outlineLevel="1" x14ac:dyDescent="0.3">
      <c r="A419" s="174" t="s">
        <v>256</v>
      </c>
      <c r="B419" s="173" t="e">
        <f t="shared" si="11"/>
        <v>#REF!</v>
      </c>
      <c r="C419" s="175">
        <v>0</v>
      </c>
      <c r="D419" s="175">
        <v>0</v>
      </c>
      <c r="E419" s="174"/>
      <c r="F419" s="174"/>
      <c r="G419" s="38"/>
      <c r="H419" s="38"/>
      <c r="I419" s="39"/>
      <c r="J419" s="39"/>
      <c r="K419" s="39"/>
      <c r="L419" s="39"/>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row>
    <row r="420" spans="1:44" hidden="1" outlineLevel="1" x14ac:dyDescent="0.3">
      <c r="A420" s="174" t="s">
        <v>256</v>
      </c>
      <c r="B420" s="173" t="e">
        <f t="shared" si="11"/>
        <v>#REF!</v>
      </c>
      <c r="C420" s="175">
        <v>0</v>
      </c>
      <c r="D420" s="175">
        <v>0</v>
      </c>
      <c r="E420" s="174"/>
      <c r="F420" s="174"/>
      <c r="G420" s="38"/>
      <c r="H420" s="38"/>
      <c r="I420" s="39"/>
      <c r="J420" s="39"/>
      <c r="K420" s="39"/>
      <c r="L420" s="39"/>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row>
    <row r="421" spans="1:44" hidden="1" outlineLevel="1" x14ac:dyDescent="0.3">
      <c r="A421" s="174" t="s">
        <v>256</v>
      </c>
      <c r="B421" s="173" t="e">
        <f t="shared" si="11"/>
        <v>#REF!</v>
      </c>
      <c r="C421" s="175">
        <v>0</v>
      </c>
      <c r="D421" s="175">
        <v>0</v>
      </c>
      <c r="E421" s="174"/>
      <c r="F421" s="174"/>
      <c r="G421" s="38"/>
      <c r="H421" s="38"/>
      <c r="I421" s="39"/>
      <c r="J421" s="39"/>
      <c r="K421" s="39"/>
      <c r="L421" s="39"/>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row>
    <row r="422" spans="1:44" hidden="1" outlineLevel="1" x14ac:dyDescent="0.3">
      <c r="A422" s="174" t="s">
        <v>256</v>
      </c>
      <c r="B422" s="173" t="e">
        <f t="shared" si="11"/>
        <v>#REF!</v>
      </c>
      <c r="C422" s="175">
        <v>0</v>
      </c>
      <c r="D422" s="175">
        <v>0</v>
      </c>
      <c r="E422" s="174"/>
      <c r="F422" s="174"/>
      <c r="G422" s="38"/>
      <c r="H422" s="38"/>
      <c r="I422" s="39"/>
      <c r="J422" s="39"/>
      <c r="K422" s="39"/>
      <c r="L422" s="39"/>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row>
    <row r="423" spans="1:44" collapsed="1" x14ac:dyDescent="0.3">
      <c r="A423" s="174"/>
      <c r="B423" s="173"/>
      <c r="C423" s="175"/>
      <c r="D423" s="175"/>
      <c r="E423" s="174"/>
      <c r="F423" s="174"/>
      <c r="G423" s="38"/>
      <c r="H423" s="38"/>
      <c r="I423" s="39"/>
      <c r="J423" s="39"/>
      <c r="K423" s="39"/>
      <c r="L423" s="39"/>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row>
    <row r="424" spans="1:44" x14ac:dyDescent="0.3">
      <c r="A424" s="173"/>
      <c r="B424" s="177" t="s">
        <v>204</v>
      </c>
      <c r="C424" s="174">
        <f>AVERAGE(C427:C469)</f>
        <v>0.23255813953488372</v>
      </c>
      <c r="D424" s="174">
        <f>AVERAGE(D427:D469)</f>
        <v>0</v>
      </c>
      <c r="E424" s="173"/>
      <c r="F424" s="173"/>
      <c r="G424" s="38"/>
      <c r="H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row>
    <row r="425" spans="1:44" s="115" customFormat="1" x14ac:dyDescent="0.3">
      <c r="A425" s="249"/>
      <c r="B425" s="177"/>
      <c r="C425" s="249">
        <v>2022</v>
      </c>
      <c r="D425" s="249">
        <v>2022</v>
      </c>
      <c r="E425" s="249">
        <v>2025</v>
      </c>
      <c r="F425" s="249">
        <v>2025</v>
      </c>
      <c r="G425" s="249">
        <v>2030</v>
      </c>
      <c r="H425" s="249">
        <v>2030</v>
      </c>
      <c r="I425" s="249">
        <v>2035</v>
      </c>
      <c r="J425" s="249">
        <v>2035</v>
      </c>
      <c r="K425" s="249">
        <v>2040</v>
      </c>
      <c r="L425" s="249">
        <v>2040</v>
      </c>
      <c r="M425" s="249">
        <v>2045</v>
      </c>
      <c r="N425" s="249">
        <v>2045</v>
      </c>
      <c r="O425" s="242"/>
      <c r="P425" s="242"/>
      <c r="Q425" s="242"/>
      <c r="R425" s="242"/>
      <c r="S425" s="242"/>
      <c r="T425" s="242"/>
      <c r="U425" s="242"/>
      <c r="V425" s="242"/>
      <c r="W425" s="242"/>
      <c r="X425" s="242"/>
      <c r="Y425" s="242"/>
      <c r="Z425" s="242"/>
      <c r="AA425" s="242"/>
      <c r="AB425" s="242"/>
      <c r="AC425" s="242"/>
      <c r="AD425" s="242"/>
      <c r="AE425" s="242"/>
      <c r="AF425" s="242"/>
      <c r="AG425" s="242"/>
      <c r="AH425" s="242"/>
      <c r="AI425" s="242"/>
      <c r="AJ425" s="242"/>
      <c r="AK425" s="242"/>
      <c r="AL425" s="242"/>
      <c r="AM425" s="242"/>
      <c r="AN425" s="242"/>
      <c r="AO425" s="242"/>
      <c r="AP425" s="242"/>
      <c r="AQ425" s="242"/>
      <c r="AR425" s="242"/>
    </row>
    <row r="426" spans="1:44" x14ac:dyDescent="0.3">
      <c r="A426" s="176" t="s">
        <v>0</v>
      </c>
      <c r="B426" s="176" t="s">
        <v>11</v>
      </c>
      <c r="C426" s="176" t="s">
        <v>257</v>
      </c>
      <c r="D426" s="176" t="s">
        <v>258</v>
      </c>
      <c r="E426" s="176" t="s">
        <v>257</v>
      </c>
      <c r="F426" s="176" t="s">
        <v>258</v>
      </c>
      <c r="G426" s="250" t="s">
        <v>257</v>
      </c>
      <c r="H426" s="250" t="s">
        <v>258</v>
      </c>
      <c r="I426" s="250" t="s">
        <v>257</v>
      </c>
      <c r="J426" s="250" t="s">
        <v>258</v>
      </c>
      <c r="K426" s="250" t="s">
        <v>257</v>
      </c>
      <c r="L426" s="250" t="s">
        <v>258</v>
      </c>
      <c r="M426" s="250" t="s">
        <v>257</v>
      </c>
      <c r="N426" s="250" t="s">
        <v>258</v>
      </c>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row>
    <row r="427" spans="1:44" hidden="1" outlineLevel="1" x14ac:dyDescent="0.3">
      <c r="A427" s="174" t="s">
        <v>267</v>
      </c>
      <c r="B427" s="173" t="e">
        <f t="shared" ref="B427:B469" si="12">B331</f>
        <v>#REF!</v>
      </c>
      <c r="C427" s="175">
        <v>0</v>
      </c>
      <c r="D427" s="175">
        <v>0</v>
      </c>
      <c r="E427" s="175">
        <v>0</v>
      </c>
      <c r="F427" s="175">
        <v>0</v>
      </c>
      <c r="G427" s="175">
        <v>0</v>
      </c>
      <c r="H427" s="175">
        <v>0</v>
      </c>
      <c r="I427" s="175">
        <v>0</v>
      </c>
      <c r="J427" s="175">
        <v>0</v>
      </c>
      <c r="K427" s="175">
        <v>0</v>
      </c>
      <c r="L427" s="175">
        <v>0</v>
      </c>
      <c r="M427" s="175">
        <v>0</v>
      </c>
      <c r="N427" s="175">
        <v>0</v>
      </c>
      <c r="O427" s="174"/>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row>
    <row r="428" spans="1:44" hidden="1" outlineLevel="1" x14ac:dyDescent="0.3">
      <c r="A428" s="174" t="s">
        <v>267</v>
      </c>
      <c r="B428" s="173" t="e">
        <f t="shared" si="12"/>
        <v>#REF!</v>
      </c>
      <c r="C428" s="175">
        <v>0</v>
      </c>
      <c r="D428" s="175">
        <v>0</v>
      </c>
      <c r="E428" s="175">
        <v>0</v>
      </c>
      <c r="F428" s="175">
        <v>0</v>
      </c>
      <c r="G428" s="175">
        <v>0</v>
      </c>
      <c r="H428" s="175">
        <v>0</v>
      </c>
      <c r="I428" s="175">
        <v>0</v>
      </c>
      <c r="J428" s="175">
        <v>0</v>
      </c>
      <c r="K428" s="175">
        <v>0</v>
      </c>
      <c r="L428" s="175">
        <v>0</v>
      </c>
      <c r="M428" s="175">
        <v>0</v>
      </c>
      <c r="N428" s="175">
        <v>0</v>
      </c>
      <c r="O428" s="174"/>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row>
    <row r="429" spans="1:44" hidden="1" outlineLevel="1" x14ac:dyDescent="0.3">
      <c r="A429" s="174" t="s">
        <v>267</v>
      </c>
      <c r="B429" s="173" t="e">
        <f t="shared" si="12"/>
        <v>#REF!</v>
      </c>
      <c r="C429" s="175">
        <v>0</v>
      </c>
      <c r="D429" s="175">
        <v>0</v>
      </c>
      <c r="E429" s="175">
        <v>0</v>
      </c>
      <c r="F429" s="175">
        <v>0</v>
      </c>
      <c r="G429" s="175">
        <v>0</v>
      </c>
      <c r="H429" s="175">
        <v>0</v>
      </c>
      <c r="I429" s="175">
        <v>0</v>
      </c>
      <c r="J429" s="175">
        <v>0</v>
      </c>
      <c r="K429" s="175">
        <v>0</v>
      </c>
      <c r="L429" s="175">
        <v>0</v>
      </c>
      <c r="M429" s="175">
        <v>0</v>
      </c>
      <c r="N429" s="175">
        <v>0</v>
      </c>
      <c r="O429" s="174"/>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row>
    <row r="430" spans="1:44" hidden="1" outlineLevel="1" x14ac:dyDescent="0.3">
      <c r="A430" s="174" t="s">
        <v>267</v>
      </c>
      <c r="B430" s="173" t="e">
        <f t="shared" si="12"/>
        <v>#REF!</v>
      </c>
      <c r="C430" s="175">
        <v>0</v>
      </c>
      <c r="D430" s="175">
        <v>0</v>
      </c>
      <c r="E430" s="175">
        <v>0</v>
      </c>
      <c r="F430" s="175">
        <v>0</v>
      </c>
      <c r="G430" s="175">
        <v>0</v>
      </c>
      <c r="H430" s="175">
        <v>0</v>
      </c>
      <c r="I430" s="175">
        <v>0</v>
      </c>
      <c r="J430" s="175">
        <v>0</v>
      </c>
      <c r="K430" s="175">
        <v>0</v>
      </c>
      <c r="L430" s="175">
        <v>0</v>
      </c>
      <c r="M430" s="175">
        <v>0</v>
      </c>
      <c r="N430" s="175">
        <v>0</v>
      </c>
      <c r="O430" s="174"/>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row>
    <row r="431" spans="1:44" hidden="1" outlineLevel="1" x14ac:dyDescent="0.3">
      <c r="A431" s="174" t="s">
        <v>267</v>
      </c>
      <c r="B431" s="173" t="e">
        <f t="shared" si="12"/>
        <v>#REF!</v>
      </c>
      <c r="C431" s="175">
        <v>0</v>
      </c>
      <c r="D431" s="175">
        <v>0</v>
      </c>
      <c r="E431" s="175">
        <v>0</v>
      </c>
      <c r="F431" s="175">
        <v>0</v>
      </c>
      <c r="G431" s="175">
        <v>0</v>
      </c>
      <c r="H431" s="175">
        <v>0</v>
      </c>
      <c r="I431" s="175">
        <v>0</v>
      </c>
      <c r="J431" s="175">
        <v>0</v>
      </c>
      <c r="K431" s="175">
        <v>0</v>
      </c>
      <c r="L431" s="175">
        <v>0</v>
      </c>
      <c r="M431" s="175">
        <v>0</v>
      </c>
      <c r="N431" s="175">
        <v>0</v>
      </c>
      <c r="O431" s="174"/>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row>
    <row r="432" spans="1:44" hidden="1" outlineLevel="1" x14ac:dyDescent="0.3">
      <c r="A432" s="174" t="s">
        <v>267</v>
      </c>
      <c r="B432" s="173" t="e">
        <f t="shared" si="12"/>
        <v>#REF!</v>
      </c>
      <c r="C432" s="175">
        <v>0</v>
      </c>
      <c r="D432" s="175">
        <v>0</v>
      </c>
      <c r="E432" s="175">
        <v>0</v>
      </c>
      <c r="F432" s="175">
        <v>0</v>
      </c>
      <c r="G432" s="175">
        <v>0</v>
      </c>
      <c r="H432" s="175">
        <v>0</v>
      </c>
      <c r="I432" s="175">
        <v>0</v>
      </c>
      <c r="J432" s="175">
        <v>0</v>
      </c>
      <c r="K432" s="175">
        <v>0</v>
      </c>
      <c r="L432" s="175">
        <v>0</v>
      </c>
      <c r="M432" s="175">
        <v>0</v>
      </c>
      <c r="N432" s="175">
        <v>0</v>
      </c>
      <c r="O432" s="174"/>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row>
    <row r="433" spans="1:40" hidden="1" outlineLevel="1" x14ac:dyDescent="0.3">
      <c r="A433" s="174" t="s">
        <v>267</v>
      </c>
      <c r="B433" s="173" t="e">
        <f t="shared" si="12"/>
        <v>#REF!</v>
      </c>
      <c r="C433" s="175">
        <v>0</v>
      </c>
      <c r="D433" s="175">
        <v>0</v>
      </c>
      <c r="E433" s="175">
        <v>0</v>
      </c>
      <c r="F433" s="175">
        <v>0</v>
      </c>
      <c r="G433" s="175">
        <v>0</v>
      </c>
      <c r="H433" s="175">
        <v>0</v>
      </c>
      <c r="I433" s="175">
        <v>0</v>
      </c>
      <c r="J433" s="175">
        <v>0</v>
      </c>
      <c r="K433" s="175">
        <v>0</v>
      </c>
      <c r="L433" s="175">
        <v>0</v>
      </c>
      <c r="M433" s="175">
        <v>0</v>
      </c>
      <c r="N433" s="175">
        <v>0</v>
      </c>
      <c r="O433" s="174"/>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row>
    <row r="434" spans="1:40" hidden="1" outlineLevel="1" x14ac:dyDescent="0.3">
      <c r="A434" s="174" t="s">
        <v>267</v>
      </c>
      <c r="B434" s="173" t="e">
        <f t="shared" si="12"/>
        <v>#REF!</v>
      </c>
      <c r="C434" s="175">
        <v>0</v>
      </c>
      <c r="D434" s="175">
        <v>0</v>
      </c>
      <c r="E434" s="175">
        <v>0</v>
      </c>
      <c r="F434" s="175">
        <v>0</v>
      </c>
      <c r="G434" s="175">
        <v>0</v>
      </c>
      <c r="H434" s="175">
        <v>0</v>
      </c>
      <c r="I434" s="175">
        <v>0</v>
      </c>
      <c r="J434" s="175">
        <v>0</v>
      </c>
      <c r="K434" s="175">
        <v>0</v>
      </c>
      <c r="L434" s="175">
        <v>0</v>
      </c>
      <c r="M434" s="175">
        <v>0</v>
      </c>
      <c r="N434" s="175">
        <v>0</v>
      </c>
      <c r="O434" s="174"/>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row>
    <row r="435" spans="1:40" hidden="1" outlineLevel="1" x14ac:dyDescent="0.3">
      <c r="A435" s="174" t="s">
        <v>267</v>
      </c>
      <c r="B435" s="173" t="e">
        <f t="shared" si="12"/>
        <v>#REF!</v>
      </c>
      <c r="C435" s="175">
        <v>0</v>
      </c>
      <c r="D435" s="175">
        <v>0</v>
      </c>
      <c r="E435" s="175">
        <v>0</v>
      </c>
      <c r="F435" s="175">
        <v>0</v>
      </c>
      <c r="G435" s="175">
        <v>0</v>
      </c>
      <c r="H435" s="175">
        <v>0</v>
      </c>
      <c r="I435" s="175">
        <v>0</v>
      </c>
      <c r="J435" s="175">
        <v>0</v>
      </c>
      <c r="K435" s="175">
        <v>0</v>
      </c>
      <c r="L435" s="175">
        <v>0</v>
      </c>
      <c r="M435" s="175">
        <v>0</v>
      </c>
      <c r="N435" s="175">
        <v>0</v>
      </c>
      <c r="O435" s="174"/>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row>
    <row r="436" spans="1:40" hidden="1" outlineLevel="1" x14ac:dyDescent="0.3">
      <c r="A436" s="174" t="s">
        <v>267</v>
      </c>
      <c r="B436" s="173" t="e">
        <f t="shared" si="12"/>
        <v>#REF!</v>
      </c>
      <c r="C436" s="175">
        <v>0</v>
      </c>
      <c r="D436" s="175">
        <v>0</v>
      </c>
      <c r="E436" s="175">
        <v>0</v>
      </c>
      <c r="F436" s="175">
        <v>0</v>
      </c>
      <c r="G436" s="175">
        <v>0</v>
      </c>
      <c r="H436" s="175">
        <v>0</v>
      </c>
      <c r="I436" s="175">
        <v>0</v>
      </c>
      <c r="J436" s="175">
        <v>0</v>
      </c>
      <c r="K436" s="175">
        <v>0</v>
      </c>
      <c r="L436" s="175">
        <v>0</v>
      </c>
      <c r="M436" s="175">
        <v>0</v>
      </c>
      <c r="N436" s="175">
        <v>0</v>
      </c>
      <c r="O436" s="174"/>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row>
    <row r="437" spans="1:40" hidden="1" outlineLevel="1" x14ac:dyDescent="0.3">
      <c r="A437" s="174" t="s">
        <v>267</v>
      </c>
      <c r="B437" s="173" t="e">
        <f t="shared" si="12"/>
        <v>#REF!</v>
      </c>
      <c r="C437" s="175">
        <v>0</v>
      </c>
      <c r="D437" s="175">
        <v>0</v>
      </c>
      <c r="E437" s="175">
        <v>0</v>
      </c>
      <c r="F437" s="175">
        <v>0</v>
      </c>
      <c r="G437" s="175">
        <v>0</v>
      </c>
      <c r="H437" s="175">
        <v>0</v>
      </c>
      <c r="I437" s="175">
        <v>0</v>
      </c>
      <c r="J437" s="175">
        <v>0</v>
      </c>
      <c r="K437" s="175">
        <v>0</v>
      </c>
      <c r="L437" s="175">
        <v>0</v>
      </c>
      <c r="M437" s="175">
        <v>0</v>
      </c>
      <c r="N437" s="175">
        <v>0</v>
      </c>
      <c r="O437" s="174"/>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row>
    <row r="438" spans="1:40" hidden="1" outlineLevel="1" x14ac:dyDescent="0.3">
      <c r="A438" s="174" t="s">
        <v>267</v>
      </c>
      <c r="B438" s="173" t="e">
        <f t="shared" si="12"/>
        <v>#REF!</v>
      </c>
      <c r="C438" s="175">
        <v>0</v>
      </c>
      <c r="D438" s="175">
        <v>0</v>
      </c>
      <c r="E438" s="175">
        <v>0</v>
      </c>
      <c r="F438" s="175">
        <v>0</v>
      </c>
      <c r="G438" s="175">
        <v>0</v>
      </c>
      <c r="H438" s="175">
        <v>0</v>
      </c>
      <c r="I438" s="175">
        <v>0</v>
      </c>
      <c r="J438" s="175">
        <v>0</v>
      </c>
      <c r="K438" s="175">
        <v>0</v>
      </c>
      <c r="L438" s="175">
        <v>0</v>
      </c>
      <c r="M438" s="175">
        <v>0</v>
      </c>
      <c r="N438" s="175">
        <v>0</v>
      </c>
      <c r="O438" s="174"/>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row>
    <row r="439" spans="1:40" hidden="1" outlineLevel="1" x14ac:dyDescent="0.3">
      <c r="A439" s="174" t="s">
        <v>267</v>
      </c>
      <c r="B439" s="173" t="e">
        <f t="shared" si="12"/>
        <v>#REF!</v>
      </c>
      <c r="C439" s="175">
        <v>0</v>
      </c>
      <c r="D439" s="175">
        <v>0</v>
      </c>
      <c r="E439" s="175">
        <v>0</v>
      </c>
      <c r="F439" s="175">
        <v>0</v>
      </c>
      <c r="G439" s="175">
        <v>0</v>
      </c>
      <c r="H439" s="175">
        <v>0</v>
      </c>
      <c r="I439" s="175">
        <v>0</v>
      </c>
      <c r="J439" s="175">
        <v>0</v>
      </c>
      <c r="K439" s="175">
        <v>0</v>
      </c>
      <c r="L439" s="175">
        <v>0</v>
      </c>
      <c r="M439" s="175">
        <v>0</v>
      </c>
      <c r="N439" s="175">
        <v>0</v>
      </c>
      <c r="O439" s="174"/>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row>
    <row r="440" spans="1:40" hidden="1" outlineLevel="1" x14ac:dyDescent="0.3">
      <c r="A440" s="174" t="s">
        <v>267</v>
      </c>
      <c r="B440" s="173" t="e">
        <f t="shared" si="12"/>
        <v>#REF!</v>
      </c>
      <c r="C440" s="175">
        <v>0</v>
      </c>
      <c r="D440" s="175">
        <v>0</v>
      </c>
      <c r="E440" s="175">
        <v>0</v>
      </c>
      <c r="F440" s="175">
        <v>0</v>
      </c>
      <c r="G440" s="175">
        <v>0</v>
      </c>
      <c r="H440" s="175">
        <v>0</v>
      </c>
      <c r="I440" s="175">
        <v>0</v>
      </c>
      <c r="J440" s="175">
        <v>0</v>
      </c>
      <c r="K440" s="175">
        <v>0</v>
      </c>
      <c r="L440" s="175">
        <v>0</v>
      </c>
      <c r="M440" s="175">
        <v>0</v>
      </c>
      <c r="N440" s="175">
        <v>0</v>
      </c>
      <c r="O440" s="174"/>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row>
    <row r="441" spans="1:40" hidden="1" outlineLevel="1" x14ac:dyDescent="0.3">
      <c r="A441" s="174" t="s">
        <v>267</v>
      </c>
      <c r="B441" s="173" t="e">
        <f t="shared" si="12"/>
        <v>#REF!</v>
      </c>
      <c r="C441" s="175">
        <v>0</v>
      </c>
      <c r="D441" s="175">
        <v>0</v>
      </c>
      <c r="E441" s="175">
        <v>0</v>
      </c>
      <c r="F441" s="175">
        <v>0</v>
      </c>
      <c r="G441" s="175">
        <v>0</v>
      </c>
      <c r="H441" s="175">
        <v>0</v>
      </c>
      <c r="I441" s="175">
        <v>0</v>
      </c>
      <c r="J441" s="175">
        <v>0</v>
      </c>
      <c r="K441" s="175">
        <v>0</v>
      </c>
      <c r="L441" s="175">
        <v>0</v>
      </c>
      <c r="M441" s="175">
        <v>0</v>
      </c>
      <c r="N441" s="175">
        <v>0</v>
      </c>
      <c r="O441" s="174"/>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row>
    <row r="442" spans="1:40" hidden="1" outlineLevel="1" x14ac:dyDescent="0.3">
      <c r="A442" s="174" t="s">
        <v>267</v>
      </c>
      <c r="B442" s="173" t="e">
        <f t="shared" si="12"/>
        <v>#REF!</v>
      </c>
      <c r="C442" s="175">
        <v>0</v>
      </c>
      <c r="D442" s="175">
        <v>0</v>
      </c>
      <c r="E442" s="175">
        <v>0</v>
      </c>
      <c r="F442" s="175">
        <v>0</v>
      </c>
      <c r="G442" s="175">
        <v>0</v>
      </c>
      <c r="H442" s="175">
        <v>0</v>
      </c>
      <c r="I442" s="175">
        <v>0</v>
      </c>
      <c r="J442" s="175">
        <v>0</v>
      </c>
      <c r="K442" s="175">
        <v>0</v>
      </c>
      <c r="L442" s="175">
        <v>0</v>
      </c>
      <c r="M442" s="175">
        <v>0</v>
      </c>
      <c r="N442" s="175">
        <v>0</v>
      </c>
      <c r="O442" s="174"/>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row>
    <row r="443" spans="1:40" hidden="1" outlineLevel="1" x14ac:dyDescent="0.3">
      <c r="A443" s="174" t="s">
        <v>267</v>
      </c>
      <c r="B443" s="173" t="e">
        <f t="shared" si="12"/>
        <v>#REF!</v>
      </c>
      <c r="C443" s="175">
        <v>0</v>
      </c>
      <c r="D443" s="175">
        <v>0</v>
      </c>
      <c r="E443" s="175">
        <v>0</v>
      </c>
      <c r="F443" s="175">
        <v>0</v>
      </c>
      <c r="G443" s="175">
        <v>0</v>
      </c>
      <c r="H443" s="175">
        <v>0</v>
      </c>
      <c r="I443" s="175">
        <v>0</v>
      </c>
      <c r="J443" s="175">
        <v>0</v>
      </c>
      <c r="K443" s="175">
        <v>0</v>
      </c>
      <c r="L443" s="175">
        <v>0</v>
      </c>
      <c r="M443" s="175">
        <v>0</v>
      </c>
      <c r="N443" s="175">
        <v>0</v>
      </c>
      <c r="O443" s="174"/>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row>
    <row r="444" spans="1:40" hidden="1" outlineLevel="1" x14ac:dyDescent="0.3">
      <c r="A444" s="174" t="s">
        <v>267</v>
      </c>
      <c r="B444" s="173" t="e">
        <f t="shared" si="12"/>
        <v>#REF!</v>
      </c>
      <c r="C444" s="175">
        <v>0</v>
      </c>
      <c r="D444" s="175">
        <v>0</v>
      </c>
      <c r="E444" s="175">
        <v>0</v>
      </c>
      <c r="F444" s="175">
        <v>0</v>
      </c>
      <c r="G444" s="175">
        <v>0</v>
      </c>
      <c r="H444" s="175">
        <v>0</v>
      </c>
      <c r="I444" s="175">
        <v>0</v>
      </c>
      <c r="J444" s="175">
        <v>0</v>
      </c>
      <c r="K444" s="175">
        <v>0</v>
      </c>
      <c r="L444" s="175">
        <v>0</v>
      </c>
      <c r="M444" s="175">
        <v>0</v>
      </c>
      <c r="N444" s="175">
        <v>0</v>
      </c>
      <c r="O444" s="174"/>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row>
    <row r="445" spans="1:40" hidden="1" outlineLevel="1" x14ac:dyDescent="0.3">
      <c r="A445" s="174" t="s">
        <v>267</v>
      </c>
      <c r="B445" s="173" t="e">
        <f t="shared" si="12"/>
        <v>#REF!</v>
      </c>
      <c r="C445" s="175">
        <v>0</v>
      </c>
      <c r="D445" s="175">
        <v>0</v>
      </c>
      <c r="E445" s="175">
        <v>0</v>
      </c>
      <c r="F445" s="175">
        <v>0</v>
      </c>
      <c r="G445" s="175">
        <v>0</v>
      </c>
      <c r="H445" s="175">
        <v>0</v>
      </c>
      <c r="I445" s="175">
        <v>0</v>
      </c>
      <c r="J445" s="175">
        <v>0</v>
      </c>
      <c r="K445" s="175">
        <v>0</v>
      </c>
      <c r="L445" s="175">
        <v>0</v>
      </c>
      <c r="M445" s="175">
        <v>0</v>
      </c>
      <c r="N445" s="175">
        <v>0</v>
      </c>
      <c r="O445" s="174"/>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row>
    <row r="446" spans="1:40" hidden="1" outlineLevel="1" x14ac:dyDescent="0.3">
      <c r="A446" s="174" t="s">
        <v>267</v>
      </c>
      <c r="B446" s="173" t="e">
        <f t="shared" si="12"/>
        <v>#REF!</v>
      </c>
      <c r="C446" s="175">
        <v>0</v>
      </c>
      <c r="D446" s="175">
        <v>0</v>
      </c>
      <c r="E446" s="175">
        <v>0</v>
      </c>
      <c r="F446" s="175">
        <v>0</v>
      </c>
      <c r="G446" s="175">
        <v>0</v>
      </c>
      <c r="H446" s="175">
        <v>0</v>
      </c>
      <c r="I446" s="175">
        <v>0</v>
      </c>
      <c r="J446" s="175">
        <v>0</v>
      </c>
      <c r="K446" s="175">
        <v>0</v>
      </c>
      <c r="L446" s="175">
        <v>0</v>
      </c>
      <c r="M446" s="175">
        <v>0</v>
      </c>
      <c r="N446" s="175">
        <v>0</v>
      </c>
      <c r="O446" s="174"/>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row>
    <row r="447" spans="1:40" hidden="1" outlineLevel="1" x14ac:dyDescent="0.3">
      <c r="A447" s="174" t="s">
        <v>267</v>
      </c>
      <c r="B447" s="173" t="e">
        <f t="shared" si="12"/>
        <v>#REF!</v>
      </c>
      <c r="C447" s="175">
        <v>0</v>
      </c>
      <c r="D447" s="175">
        <v>0</v>
      </c>
      <c r="E447" s="175">
        <v>0</v>
      </c>
      <c r="F447" s="175">
        <v>0</v>
      </c>
      <c r="G447" s="175">
        <v>0</v>
      </c>
      <c r="H447" s="175">
        <v>0</v>
      </c>
      <c r="I447" s="175">
        <v>0</v>
      </c>
      <c r="J447" s="175">
        <v>0</v>
      </c>
      <c r="K447" s="175">
        <v>0</v>
      </c>
      <c r="L447" s="175">
        <v>0</v>
      </c>
      <c r="M447" s="175">
        <v>0</v>
      </c>
      <c r="N447" s="175">
        <v>0</v>
      </c>
      <c r="O447" s="174"/>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row>
    <row r="448" spans="1:40" hidden="1" outlineLevel="1" x14ac:dyDescent="0.3">
      <c r="A448" s="174" t="s">
        <v>267</v>
      </c>
      <c r="B448" s="173" t="e">
        <f t="shared" si="12"/>
        <v>#REF!</v>
      </c>
      <c r="C448" s="175">
        <v>0</v>
      </c>
      <c r="D448" s="175">
        <v>0</v>
      </c>
      <c r="E448" s="175">
        <v>0</v>
      </c>
      <c r="F448" s="175">
        <v>0</v>
      </c>
      <c r="G448" s="175">
        <v>0</v>
      </c>
      <c r="H448" s="175">
        <v>0</v>
      </c>
      <c r="I448" s="175">
        <v>0</v>
      </c>
      <c r="J448" s="175">
        <v>0</v>
      </c>
      <c r="K448" s="175">
        <v>0</v>
      </c>
      <c r="L448" s="175">
        <v>0</v>
      </c>
      <c r="M448" s="175">
        <v>0</v>
      </c>
      <c r="N448" s="175">
        <v>0</v>
      </c>
      <c r="O448" s="174"/>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row>
    <row r="449" spans="1:40" hidden="1" outlineLevel="1" x14ac:dyDescent="0.3">
      <c r="A449" s="174" t="s">
        <v>267</v>
      </c>
      <c r="B449" s="173" t="e">
        <f t="shared" si="12"/>
        <v>#REF!</v>
      </c>
      <c r="C449" s="175">
        <v>0</v>
      </c>
      <c r="D449" s="175">
        <v>0</v>
      </c>
      <c r="E449" s="175">
        <v>0</v>
      </c>
      <c r="F449" s="175">
        <v>0</v>
      </c>
      <c r="G449" s="175">
        <v>0</v>
      </c>
      <c r="H449" s="175">
        <v>0</v>
      </c>
      <c r="I449" s="175">
        <v>0</v>
      </c>
      <c r="J449" s="175">
        <v>0</v>
      </c>
      <c r="K449" s="175">
        <v>0</v>
      </c>
      <c r="L449" s="175">
        <v>0</v>
      </c>
      <c r="M449" s="175">
        <v>0</v>
      </c>
      <c r="N449" s="175">
        <v>0</v>
      </c>
      <c r="O449" s="174"/>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row>
    <row r="450" spans="1:40" hidden="1" outlineLevel="1" x14ac:dyDescent="0.3">
      <c r="A450" s="174" t="s">
        <v>267</v>
      </c>
      <c r="B450" s="173" t="e">
        <f t="shared" si="12"/>
        <v>#REF!</v>
      </c>
      <c r="C450" s="175">
        <v>0</v>
      </c>
      <c r="D450" s="175">
        <v>0</v>
      </c>
      <c r="E450" s="175">
        <v>0</v>
      </c>
      <c r="F450" s="175">
        <v>0</v>
      </c>
      <c r="G450" s="175">
        <v>0</v>
      </c>
      <c r="H450" s="175">
        <v>0</v>
      </c>
      <c r="I450" s="175">
        <v>0</v>
      </c>
      <c r="J450" s="175">
        <v>0</v>
      </c>
      <c r="K450" s="175">
        <v>0</v>
      </c>
      <c r="L450" s="175">
        <v>0</v>
      </c>
      <c r="M450" s="175">
        <v>0</v>
      </c>
      <c r="N450" s="175">
        <v>0</v>
      </c>
      <c r="O450" s="174"/>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row>
    <row r="451" spans="1:40" hidden="1" outlineLevel="1" x14ac:dyDescent="0.3">
      <c r="A451" s="174" t="s">
        <v>267</v>
      </c>
      <c r="B451" s="173" t="e">
        <f t="shared" si="12"/>
        <v>#REF!</v>
      </c>
      <c r="C451" s="175">
        <v>0</v>
      </c>
      <c r="D451" s="175">
        <v>0</v>
      </c>
      <c r="E451" s="175">
        <v>0</v>
      </c>
      <c r="F451" s="175">
        <v>0</v>
      </c>
      <c r="G451" s="175">
        <v>0</v>
      </c>
      <c r="H451" s="175">
        <v>0</v>
      </c>
      <c r="I451" s="175">
        <v>0</v>
      </c>
      <c r="J451" s="175">
        <v>0</v>
      </c>
      <c r="K451" s="175">
        <v>0</v>
      </c>
      <c r="L451" s="175">
        <v>0</v>
      </c>
      <c r="M451" s="175">
        <v>0</v>
      </c>
      <c r="N451" s="175">
        <v>0</v>
      </c>
      <c r="O451" s="174"/>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row>
    <row r="452" spans="1:40" hidden="1" outlineLevel="1" x14ac:dyDescent="0.3">
      <c r="A452" s="174" t="s">
        <v>267</v>
      </c>
      <c r="B452" s="173" t="e">
        <f t="shared" si="12"/>
        <v>#REF!</v>
      </c>
      <c r="C452" s="175">
        <v>0</v>
      </c>
      <c r="D452" s="175">
        <v>0</v>
      </c>
      <c r="E452" s="175">
        <v>0</v>
      </c>
      <c r="F452" s="175">
        <v>0</v>
      </c>
      <c r="G452" s="175">
        <v>0</v>
      </c>
      <c r="H452" s="175">
        <v>0</v>
      </c>
      <c r="I452" s="175">
        <v>0</v>
      </c>
      <c r="J452" s="175">
        <v>0</v>
      </c>
      <c r="K452" s="175">
        <v>0</v>
      </c>
      <c r="L452" s="175">
        <v>0</v>
      </c>
      <c r="M452" s="175">
        <v>0</v>
      </c>
      <c r="N452" s="175">
        <v>0</v>
      </c>
      <c r="O452" s="174"/>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row>
    <row r="453" spans="1:40" hidden="1" outlineLevel="1" x14ac:dyDescent="0.3">
      <c r="A453" s="174" t="s">
        <v>267</v>
      </c>
      <c r="B453" s="173" t="e">
        <f t="shared" si="12"/>
        <v>#REF!</v>
      </c>
      <c r="C453" s="175">
        <v>0</v>
      </c>
      <c r="D453" s="175">
        <v>0</v>
      </c>
      <c r="E453" s="175">
        <v>0</v>
      </c>
      <c r="F453" s="175">
        <v>0</v>
      </c>
      <c r="G453" s="175">
        <v>0</v>
      </c>
      <c r="H453" s="175">
        <v>0</v>
      </c>
      <c r="I453" s="175">
        <v>0</v>
      </c>
      <c r="J453" s="175">
        <v>0</v>
      </c>
      <c r="K453" s="175">
        <v>0</v>
      </c>
      <c r="L453" s="175">
        <v>0</v>
      </c>
      <c r="M453" s="175">
        <v>0</v>
      </c>
      <c r="N453" s="175">
        <v>0</v>
      </c>
      <c r="O453" s="174"/>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row>
    <row r="454" spans="1:40" hidden="1" outlineLevel="1" x14ac:dyDescent="0.3">
      <c r="A454" s="174" t="s">
        <v>267</v>
      </c>
      <c r="B454" s="173" t="e">
        <f t="shared" si="12"/>
        <v>#REF!</v>
      </c>
      <c r="C454" s="175">
        <v>0</v>
      </c>
      <c r="D454" s="175">
        <v>0</v>
      </c>
      <c r="E454" s="175">
        <v>0</v>
      </c>
      <c r="F454" s="175">
        <v>0</v>
      </c>
      <c r="G454" s="175">
        <v>0</v>
      </c>
      <c r="H454" s="175">
        <v>0</v>
      </c>
      <c r="I454" s="175">
        <v>0</v>
      </c>
      <c r="J454" s="175">
        <v>0</v>
      </c>
      <c r="K454" s="175">
        <v>0</v>
      </c>
      <c r="L454" s="175">
        <v>0</v>
      </c>
      <c r="M454" s="175">
        <v>0</v>
      </c>
      <c r="N454" s="175">
        <v>0</v>
      </c>
      <c r="O454" s="174"/>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row>
    <row r="455" spans="1:40" hidden="1" outlineLevel="1" x14ac:dyDescent="0.3">
      <c r="A455" s="174" t="s">
        <v>267</v>
      </c>
      <c r="B455" s="173" t="e">
        <f t="shared" si="12"/>
        <v>#REF!</v>
      </c>
      <c r="C455" s="175">
        <v>0</v>
      </c>
      <c r="D455" s="175">
        <v>0</v>
      </c>
      <c r="E455" s="175">
        <v>0</v>
      </c>
      <c r="F455" s="175">
        <v>0</v>
      </c>
      <c r="G455" s="175">
        <v>0</v>
      </c>
      <c r="H455" s="175">
        <v>0</v>
      </c>
      <c r="I455" s="175">
        <v>0</v>
      </c>
      <c r="J455" s="175">
        <v>0</v>
      </c>
      <c r="K455" s="175">
        <v>0</v>
      </c>
      <c r="L455" s="175">
        <v>0</v>
      </c>
      <c r="M455" s="175">
        <v>0</v>
      </c>
      <c r="N455" s="175">
        <v>0</v>
      </c>
      <c r="O455" s="174"/>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row>
    <row r="456" spans="1:40" hidden="1" outlineLevel="1" x14ac:dyDescent="0.3">
      <c r="A456" s="174" t="s">
        <v>267</v>
      </c>
      <c r="B456" s="173" t="e">
        <f t="shared" si="12"/>
        <v>#REF!</v>
      </c>
      <c r="C456" s="175">
        <v>0</v>
      </c>
      <c r="D456" s="175">
        <v>0</v>
      </c>
      <c r="E456" s="175">
        <v>0</v>
      </c>
      <c r="F456" s="175">
        <v>0</v>
      </c>
      <c r="G456" s="175">
        <v>0</v>
      </c>
      <c r="H456" s="175">
        <v>0</v>
      </c>
      <c r="I456" s="175">
        <v>0</v>
      </c>
      <c r="J456" s="175">
        <v>0</v>
      </c>
      <c r="K456" s="175">
        <v>0</v>
      </c>
      <c r="L456" s="175">
        <v>0</v>
      </c>
      <c r="M456" s="175">
        <v>0</v>
      </c>
      <c r="N456" s="175">
        <v>0</v>
      </c>
      <c r="O456" s="174"/>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row>
    <row r="457" spans="1:40" hidden="1" outlineLevel="1" x14ac:dyDescent="0.3">
      <c r="A457" s="174" t="s">
        <v>267</v>
      </c>
      <c r="B457" s="173" t="e">
        <f t="shared" si="12"/>
        <v>#REF!</v>
      </c>
      <c r="C457" s="175">
        <v>0</v>
      </c>
      <c r="D457" s="175">
        <v>0</v>
      </c>
      <c r="E457" s="175">
        <v>0</v>
      </c>
      <c r="F457" s="175">
        <v>0</v>
      </c>
      <c r="G457" s="175">
        <v>0</v>
      </c>
      <c r="H457" s="175">
        <v>0</v>
      </c>
      <c r="I457" s="175">
        <v>0</v>
      </c>
      <c r="J457" s="175">
        <v>0</v>
      </c>
      <c r="K457" s="175">
        <v>0</v>
      </c>
      <c r="L457" s="175">
        <v>0</v>
      </c>
      <c r="M457" s="175">
        <v>0</v>
      </c>
      <c r="N457" s="175">
        <v>0</v>
      </c>
      <c r="O457" s="174"/>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row>
    <row r="458" spans="1:40" hidden="1" outlineLevel="1" x14ac:dyDescent="0.3">
      <c r="A458" s="174" t="s">
        <v>267</v>
      </c>
      <c r="B458" s="173" t="e">
        <f t="shared" si="12"/>
        <v>#REF!</v>
      </c>
      <c r="C458" s="175">
        <v>0</v>
      </c>
      <c r="D458" s="175">
        <v>0</v>
      </c>
      <c r="E458" s="175">
        <v>0</v>
      </c>
      <c r="F458" s="175">
        <v>0</v>
      </c>
      <c r="G458" s="175">
        <v>0</v>
      </c>
      <c r="H458" s="175">
        <v>0</v>
      </c>
      <c r="I458" s="175">
        <v>0</v>
      </c>
      <c r="J458" s="175">
        <v>0</v>
      </c>
      <c r="K458" s="175">
        <v>0</v>
      </c>
      <c r="L458" s="175">
        <v>0</v>
      </c>
      <c r="M458" s="175">
        <v>0</v>
      </c>
      <c r="N458" s="175">
        <v>0</v>
      </c>
      <c r="O458" s="174"/>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row>
    <row r="459" spans="1:40" hidden="1" outlineLevel="1" x14ac:dyDescent="0.3">
      <c r="A459" s="174" t="s">
        <v>267</v>
      </c>
      <c r="B459" s="173" t="e">
        <f t="shared" si="12"/>
        <v>#REF!</v>
      </c>
      <c r="C459" s="175">
        <v>0</v>
      </c>
      <c r="D459" s="175">
        <v>0</v>
      </c>
      <c r="E459" s="175">
        <v>0</v>
      </c>
      <c r="F459" s="175">
        <v>0</v>
      </c>
      <c r="G459" s="175">
        <v>0</v>
      </c>
      <c r="H459" s="175">
        <v>0</v>
      </c>
      <c r="I459" s="175">
        <v>0</v>
      </c>
      <c r="J459" s="175">
        <v>0</v>
      </c>
      <c r="K459" s="175">
        <v>0</v>
      </c>
      <c r="L459" s="175">
        <v>0</v>
      </c>
      <c r="M459" s="175">
        <v>0</v>
      </c>
      <c r="N459" s="175">
        <v>0</v>
      </c>
      <c r="O459" s="174"/>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row>
    <row r="460" spans="1:40" hidden="1" outlineLevel="1" x14ac:dyDescent="0.3">
      <c r="A460" s="174" t="s">
        <v>267</v>
      </c>
      <c r="B460" s="173" t="e">
        <f t="shared" si="12"/>
        <v>#REF!</v>
      </c>
      <c r="C460" s="175">
        <v>0</v>
      </c>
      <c r="D460" s="175">
        <v>0</v>
      </c>
      <c r="E460" s="175">
        <v>0</v>
      </c>
      <c r="F460" s="175">
        <v>0</v>
      </c>
      <c r="G460" s="175">
        <v>0</v>
      </c>
      <c r="H460" s="175">
        <v>0</v>
      </c>
      <c r="I460" s="175">
        <v>0</v>
      </c>
      <c r="J460" s="175">
        <v>0</v>
      </c>
      <c r="K460" s="175">
        <v>0</v>
      </c>
      <c r="L460" s="175">
        <v>0</v>
      </c>
      <c r="M460" s="175">
        <v>0</v>
      </c>
      <c r="N460" s="175">
        <v>0</v>
      </c>
      <c r="O460" s="174"/>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row>
    <row r="461" spans="1:40" hidden="1" outlineLevel="1" x14ac:dyDescent="0.3">
      <c r="A461" s="174" t="s">
        <v>267</v>
      </c>
      <c r="B461" s="173" t="e">
        <f t="shared" si="12"/>
        <v>#REF!</v>
      </c>
      <c r="C461" s="175">
        <v>0</v>
      </c>
      <c r="D461" s="175">
        <v>0</v>
      </c>
      <c r="E461" s="175">
        <v>0</v>
      </c>
      <c r="F461" s="175">
        <v>0</v>
      </c>
      <c r="G461" s="175">
        <v>0</v>
      </c>
      <c r="H461" s="175">
        <v>0</v>
      </c>
      <c r="I461" s="175">
        <v>0</v>
      </c>
      <c r="J461" s="175">
        <v>0</v>
      </c>
      <c r="K461" s="175">
        <v>0</v>
      </c>
      <c r="L461" s="175">
        <v>0</v>
      </c>
      <c r="M461" s="175">
        <v>0</v>
      </c>
      <c r="N461" s="175">
        <v>0</v>
      </c>
      <c r="O461" s="174"/>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row>
    <row r="462" spans="1:40" hidden="1" outlineLevel="1" x14ac:dyDescent="0.3">
      <c r="A462" s="174" t="s">
        <v>267</v>
      </c>
      <c r="B462" s="173" t="e">
        <f t="shared" si="12"/>
        <v>#REF!</v>
      </c>
      <c r="C462" s="175">
        <v>0</v>
      </c>
      <c r="D462" s="175">
        <v>0</v>
      </c>
      <c r="E462" s="175">
        <v>0</v>
      </c>
      <c r="F462" s="175">
        <v>0</v>
      </c>
      <c r="G462" s="175">
        <v>0</v>
      </c>
      <c r="H462" s="175">
        <v>0</v>
      </c>
      <c r="I462" s="175">
        <v>0</v>
      </c>
      <c r="J462" s="175">
        <v>0</v>
      </c>
      <c r="K462" s="175">
        <v>0</v>
      </c>
      <c r="L462" s="175">
        <v>0</v>
      </c>
      <c r="M462" s="175">
        <v>0</v>
      </c>
      <c r="N462" s="175">
        <v>0</v>
      </c>
      <c r="O462" s="174"/>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row>
    <row r="463" spans="1:40" hidden="1" outlineLevel="1" x14ac:dyDescent="0.3">
      <c r="A463" s="174" t="s">
        <v>267</v>
      </c>
      <c r="B463" s="173" t="str">
        <f t="shared" si="12"/>
        <v>Metropolitan Water District of Southern California</v>
      </c>
      <c r="C463" s="175">
        <v>10</v>
      </c>
      <c r="D463" s="175">
        <v>0</v>
      </c>
      <c r="E463" s="175">
        <v>10</v>
      </c>
      <c r="F463" s="175">
        <v>0</v>
      </c>
      <c r="G463" s="175">
        <v>10</v>
      </c>
      <c r="H463" s="175">
        <v>0</v>
      </c>
      <c r="I463" s="175">
        <v>10</v>
      </c>
      <c r="J463" s="175">
        <v>0</v>
      </c>
      <c r="K463" s="175">
        <v>10</v>
      </c>
      <c r="L463" s="175">
        <v>0</v>
      </c>
      <c r="M463" s="175">
        <v>10</v>
      </c>
      <c r="N463" s="175">
        <v>0</v>
      </c>
      <c r="O463" s="174"/>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row>
    <row r="464" spans="1:40" hidden="1" outlineLevel="1" x14ac:dyDescent="0.3">
      <c r="A464" s="174" t="s">
        <v>267</v>
      </c>
      <c r="B464" s="173" t="e">
        <f t="shared" si="12"/>
        <v>#REF!</v>
      </c>
      <c r="C464" s="175">
        <v>0</v>
      </c>
      <c r="D464" s="175">
        <v>0</v>
      </c>
      <c r="E464" s="175">
        <v>0</v>
      </c>
      <c r="F464" s="175">
        <v>0</v>
      </c>
      <c r="G464" s="175">
        <v>0</v>
      </c>
      <c r="H464" s="175">
        <v>0</v>
      </c>
      <c r="I464" s="175">
        <v>0</v>
      </c>
      <c r="J464" s="175">
        <v>0</v>
      </c>
      <c r="K464" s="175">
        <v>0</v>
      </c>
      <c r="L464" s="175">
        <v>0</v>
      </c>
      <c r="M464" s="175">
        <v>0</v>
      </c>
      <c r="N464" s="175">
        <v>0</v>
      </c>
      <c r="O464" s="174"/>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row>
    <row r="465" spans="1:44" hidden="1" outlineLevel="1" x14ac:dyDescent="0.3">
      <c r="A465" s="174" t="s">
        <v>267</v>
      </c>
      <c r="B465" s="173" t="e">
        <f t="shared" si="12"/>
        <v>#REF!</v>
      </c>
      <c r="C465" s="175">
        <v>0</v>
      </c>
      <c r="D465" s="175">
        <v>0</v>
      </c>
      <c r="E465" s="175">
        <v>0</v>
      </c>
      <c r="F465" s="175">
        <v>0</v>
      </c>
      <c r="G465" s="175">
        <v>0</v>
      </c>
      <c r="H465" s="175">
        <v>0</v>
      </c>
      <c r="I465" s="175">
        <v>0</v>
      </c>
      <c r="J465" s="175">
        <v>0</v>
      </c>
      <c r="K465" s="175">
        <v>0</v>
      </c>
      <c r="L465" s="175">
        <v>0</v>
      </c>
      <c r="M465" s="175">
        <v>0</v>
      </c>
      <c r="N465" s="175">
        <v>0</v>
      </c>
      <c r="O465" s="174"/>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row>
    <row r="466" spans="1:44" hidden="1" outlineLevel="1" x14ac:dyDescent="0.3">
      <c r="A466" s="174" t="s">
        <v>267</v>
      </c>
      <c r="B466" s="173" t="e">
        <f t="shared" si="12"/>
        <v>#REF!</v>
      </c>
      <c r="C466" s="175">
        <v>0</v>
      </c>
      <c r="D466" s="175">
        <v>0</v>
      </c>
      <c r="E466" s="175">
        <v>0</v>
      </c>
      <c r="F466" s="175">
        <v>0</v>
      </c>
      <c r="G466" s="175">
        <v>0</v>
      </c>
      <c r="H466" s="175">
        <v>0</v>
      </c>
      <c r="I466" s="175">
        <v>0</v>
      </c>
      <c r="J466" s="175">
        <v>0</v>
      </c>
      <c r="K466" s="175">
        <v>0</v>
      </c>
      <c r="L466" s="175">
        <v>0</v>
      </c>
      <c r="M466" s="175">
        <v>0</v>
      </c>
      <c r="N466" s="175">
        <v>0</v>
      </c>
      <c r="O466" s="174"/>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row>
    <row r="467" spans="1:44" hidden="1" outlineLevel="1" x14ac:dyDescent="0.3">
      <c r="A467" s="174" t="s">
        <v>267</v>
      </c>
      <c r="B467" s="173" t="e">
        <f t="shared" si="12"/>
        <v>#REF!</v>
      </c>
      <c r="C467" s="175">
        <v>0</v>
      </c>
      <c r="D467" s="175">
        <v>0</v>
      </c>
      <c r="E467" s="175">
        <v>0</v>
      </c>
      <c r="F467" s="175">
        <v>0</v>
      </c>
      <c r="G467" s="175">
        <v>0</v>
      </c>
      <c r="H467" s="175">
        <v>0</v>
      </c>
      <c r="I467" s="175">
        <v>0</v>
      </c>
      <c r="J467" s="175">
        <v>0</v>
      </c>
      <c r="K467" s="175">
        <v>0</v>
      </c>
      <c r="L467" s="175">
        <v>0</v>
      </c>
      <c r="M467" s="175">
        <v>0</v>
      </c>
      <c r="N467" s="175">
        <v>0</v>
      </c>
      <c r="O467" s="174"/>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row>
    <row r="468" spans="1:44" hidden="1" outlineLevel="1" x14ac:dyDescent="0.3">
      <c r="A468" s="174" t="s">
        <v>267</v>
      </c>
      <c r="B468" s="173" t="e">
        <f t="shared" si="12"/>
        <v>#REF!</v>
      </c>
      <c r="C468" s="175">
        <v>0</v>
      </c>
      <c r="D468" s="175">
        <v>0</v>
      </c>
      <c r="E468" s="175">
        <v>0</v>
      </c>
      <c r="F468" s="175">
        <v>0</v>
      </c>
      <c r="G468" s="175">
        <v>0</v>
      </c>
      <c r="H468" s="175">
        <v>0</v>
      </c>
      <c r="I468" s="175">
        <v>0</v>
      </c>
      <c r="J468" s="175">
        <v>0</v>
      </c>
      <c r="K468" s="175">
        <v>0</v>
      </c>
      <c r="L468" s="175">
        <v>0</v>
      </c>
      <c r="M468" s="175">
        <v>0</v>
      </c>
      <c r="N468" s="175">
        <v>0</v>
      </c>
      <c r="O468" s="174"/>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row>
    <row r="469" spans="1:44" hidden="1" outlineLevel="1" x14ac:dyDescent="0.3">
      <c r="A469" s="174" t="s">
        <v>267</v>
      </c>
      <c r="B469" s="173" t="e">
        <f t="shared" si="12"/>
        <v>#REF!</v>
      </c>
      <c r="C469" s="175">
        <v>0</v>
      </c>
      <c r="D469" s="175">
        <v>0</v>
      </c>
      <c r="E469" s="175">
        <v>0</v>
      </c>
      <c r="F469" s="175">
        <v>0</v>
      </c>
      <c r="G469" s="175">
        <v>0</v>
      </c>
      <c r="H469" s="175">
        <v>0</v>
      </c>
      <c r="I469" s="175">
        <v>0</v>
      </c>
      <c r="J469" s="175">
        <v>0</v>
      </c>
      <c r="K469" s="175">
        <v>0</v>
      </c>
      <c r="L469" s="175">
        <v>0</v>
      </c>
      <c r="M469" s="175">
        <v>0</v>
      </c>
      <c r="N469" s="175">
        <v>0</v>
      </c>
      <c r="O469" s="174"/>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row>
    <row r="470" spans="1:44" collapsed="1" x14ac:dyDescent="0.3">
      <c r="A470" s="174"/>
      <c r="B470" s="173"/>
      <c r="C470" s="175"/>
      <c r="D470" s="175"/>
      <c r="E470" s="174"/>
      <c r="F470" s="174"/>
      <c r="G470" s="38"/>
      <c r="H470" s="38"/>
      <c r="I470" s="39"/>
      <c r="J470" s="39"/>
      <c r="K470" s="39"/>
      <c r="L470" s="39"/>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row>
    <row r="471" spans="1:44" x14ac:dyDescent="0.3">
      <c r="A471" s="26"/>
      <c r="B471" s="177" t="s">
        <v>204</v>
      </c>
      <c r="C471" s="174">
        <f>AVERAGE(C474:C516)</f>
        <v>0.23255813953488372</v>
      </c>
      <c r="D471" s="174">
        <f>AVERAGE(D474:D516)</f>
        <v>0</v>
      </c>
      <c r="E471" s="173"/>
      <c r="F471" s="173"/>
      <c r="G471" s="38"/>
      <c r="H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row>
    <row r="472" spans="1:44" x14ac:dyDescent="0.3">
      <c r="A472" s="26"/>
      <c r="B472" s="177"/>
      <c r="C472" s="249">
        <v>2022</v>
      </c>
      <c r="D472" s="249">
        <v>2022</v>
      </c>
      <c r="E472" s="249">
        <v>2025</v>
      </c>
      <c r="F472" s="249">
        <v>2025</v>
      </c>
      <c r="G472" s="249">
        <v>2030</v>
      </c>
      <c r="H472" s="249">
        <v>2030</v>
      </c>
      <c r="I472" s="249">
        <v>2035</v>
      </c>
      <c r="J472" s="249">
        <v>2035</v>
      </c>
      <c r="K472" s="249">
        <v>2040</v>
      </c>
      <c r="L472" s="249">
        <v>2040</v>
      </c>
      <c r="M472" s="249">
        <v>2045</v>
      </c>
      <c r="N472" s="249">
        <v>2045</v>
      </c>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row>
    <row r="473" spans="1:44" x14ac:dyDescent="0.3">
      <c r="A473" s="176" t="s">
        <v>0</v>
      </c>
      <c r="B473" s="176" t="s">
        <v>11</v>
      </c>
      <c r="C473" s="176" t="s">
        <v>257</v>
      </c>
      <c r="D473" s="176" t="s">
        <v>258</v>
      </c>
      <c r="E473" s="176" t="s">
        <v>257</v>
      </c>
      <c r="F473" s="176" t="s">
        <v>258</v>
      </c>
      <c r="G473" s="250" t="s">
        <v>257</v>
      </c>
      <c r="H473" s="250" t="s">
        <v>258</v>
      </c>
      <c r="I473" s="250" t="s">
        <v>257</v>
      </c>
      <c r="J473" s="250" t="s">
        <v>258</v>
      </c>
      <c r="K473" s="250" t="s">
        <v>257</v>
      </c>
      <c r="L473" s="250" t="s">
        <v>258</v>
      </c>
      <c r="M473" s="250" t="s">
        <v>257</v>
      </c>
      <c r="N473" s="250" t="s">
        <v>258</v>
      </c>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row>
    <row r="474" spans="1:44" hidden="1" outlineLevel="1" x14ac:dyDescent="0.3">
      <c r="A474" s="174" t="s">
        <v>259</v>
      </c>
      <c r="B474" s="173" t="e">
        <f t="shared" ref="B474:B516" si="13">B380</f>
        <v>#REF!</v>
      </c>
      <c r="C474" s="175">
        <v>0</v>
      </c>
      <c r="D474" s="175">
        <v>0</v>
      </c>
      <c r="E474" s="175">
        <v>0</v>
      </c>
      <c r="F474" s="175">
        <v>0</v>
      </c>
      <c r="G474" s="175">
        <v>0</v>
      </c>
      <c r="H474" s="175">
        <v>0</v>
      </c>
      <c r="I474" s="175">
        <v>0</v>
      </c>
      <c r="J474" s="175">
        <v>0</v>
      </c>
      <c r="K474" s="175">
        <v>0</v>
      </c>
      <c r="L474" s="175">
        <v>0</v>
      </c>
      <c r="M474" s="175">
        <v>0</v>
      </c>
      <c r="N474" s="175">
        <v>0</v>
      </c>
      <c r="O474" s="174"/>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row>
    <row r="475" spans="1:44" hidden="1" outlineLevel="1" x14ac:dyDescent="0.3">
      <c r="A475" s="174" t="s">
        <v>259</v>
      </c>
      <c r="B475" s="173" t="e">
        <f t="shared" si="13"/>
        <v>#REF!</v>
      </c>
      <c r="C475" s="175">
        <v>0</v>
      </c>
      <c r="D475" s="175">
        <v>0</v>
      </c>
      <c r="E475" s="175">
        <v>0</v>
      </c>
      <c r="F475" s="175">
        <v>0</v>
      </c>
      <c r="G475" s="175">
        <v>0</v>
      </c>
      <c r="H475" s="175">
        <v>0</v>
      </c>
      <c r="I475" s="175">
        <v>0</v>
      </c>
      <c r="J475" s="175">
        <v>0</v>
      </c>
      <c r="K475" s="175">
        <v>0</v>
      </c>
      <c r="L475" s="175">
        <v>0</v>
      </c>
      <c r="M475" s="175">
        <v>0</v>
      </c>
      <c r="N475" s="175">
        <v>0</v>
      </c>
      <c r="O475" s="174"/>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row>
    <row r="476" spans="1:44" hidden="1" outlineLevel="1" x14ac:dyDescent="0.3">
      <c r="A476" s="174" t="s">
        <v>259</v>
      </c>
      <c r="B476" s="173" t="e">
        <f t="shared" si="13"/>
        <v>#REF!</v>
      </c>
      <c r="C476" s="175">
        <v>0</v>
      </c>
      <c r="D476" s="175">
        <v>0</v>
      </c>
      <c r="E476" s="175">
        <v>0</v>
      </c>
      <c r="F476" s="175">
        <v>0</v>
      </c>
      <c r="G476" s="175">
        <v>0</v>
      </c>
      <c r="H476" s="175">
        <v>0</v>
      </c>
      <c r="I476" s="175">
        <v>0</v>
      </c>
      <c r="J476" s="175">
        <v>0</v>
      </c>
      <c r="K476" s="175">
        <v>0</v>
      </c>
      <c r="L476" s="175">
        <v>0</v>
      </c>
      <c r="M476" s="175">
        <v>0</v>
      </c>
      <c r="N476" s="175">
        <v>0</v>
      </c>
      <c r="O476" s="174"/>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row>
    <row r="477" spans="1:44" hidden="1" outlineLevel="1" x14ac:dyDescent="0.3">
      <c r="A477" s="174" t="s">
        <v>259</v>
      </c>
      <c r="B477" s="173" t="e">
        <f t="shared" si="13"/>
        <v>#REF!</v>
      </c>
      <c r="C477" s="175">
        <v>0</v>
      </c>
      <c r="D477" s="175">
        <v>0</v>
      </c>
      <c r="E477" s="175">
        <v>0</v>
      </c>
      <c r="F477" s="175">
        <v>0</v>
      </c>
      <c r="G477" s="175">
        <v>0</v>
      </c>
      <c r="H477" s="175">
        <v>0</v>
      </c>
      <c r="I477" s="175">
        <v>0</v>
      </c>
      <c r="J477" s="175">
        <v>0</v>
      </c>
      <c r="K477" s="175">
        <v>0</v>
      </c>
      <c r="L477" s="175">
        <v>0</v>
      </c>
      <c r="M477" s="175">
        <v>0</v>
      </c>
      <c r="N477" s="175">
        <v>0</v>
      </c>
      <c r="O477" s="174"/>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row>
    <row r="478" spans="1:44" hidden="1" outlineLevel="1" x14ac:dyDescent="0.3">
      <c r="A478" s="174" t="s">
        <v>259</v>
      </c>
      <c r="B478" s="173" t="e">
        <f t="shared" si="13"/>
        <v>#REF!</v>
      </c>
      <c r="C478" s="175">
        <v>0</v>
      </c>
      <c r="D478" s="175">
        <v>0</v>
      </c>
      <c r="E478" s="175">
        <v>0</v>
      </c>
      <c r="F478" s="175">
        <v>0</v>
      </c>
      <c r="G478" s="175">
        <v>0</v>
      </c>
      <c r="H478" s="175">
        <v>0</v>
      </c>
      <c r="I478" s="175">
        <v>0</v>
      </c>
      <c r="J478" s="175">
        <v>0</v>
      </c>
      <c r="K478" s="175">
        <v>0</v>
      </c>
      <c r="L478" s="175">
        <v>0</v>
      </c>
      <c r="M478" s="175">
        <v>0</v>
      </c>
      <c r="N478" s="175">
        <v>0</v>
      </c>
      <c r="O478" s="174"/>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row>
    <row r="479" spans="1:44" hidden="1" outlineLevel="1" x14ac:dyDescent="0.3">
      <c r="A479" s="174" t="s">
        <v>259</v>
      </c>
      <c r="B479" s="173" t="e">
        <f t="shared" si="13"/>
        <v>#REF!</v>
      </c>
      <c r="C479" s="175">
        <v>0</v>
      </c>
      <c r="D479" s="175">
        <v>0</v>
      </c>
      <c r="E479" s="175">
        <v>0</v>
      </c>
      <c r="F479" s="175">
        <v>0</v>
      </c>
      <c r="G479" s="175">
        <v>0</v>
      </c>
      <c r="H479" s="175">
        <v>0</v>
      </c>
      <c r="I479" s="175">
        <v>0</v>
      </c>
      <c r="J479" s="175">
        <v>0</v>
      </c>
      <c r="K479" s="175">
        <v>0</v>
      </c>
      <c r="L479" s="175">
        <v>0</v>
      </c>
      <c r="M479" s="175">
        <v>0</v>
      </c>
      <c r="N479" s="175">
        <v>0</v>
      </c>
      <c r="O479" s="174"/>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row>
    <row r="480" spans="1:44" hidden="1" outlineLevel="1" x14ac:dyDescent="0.3">
      <c r="A480" s="174" t="s">
        <v>259</v>
      </c>
      <c r="B480" s="173" t="e">
        <f t="shared" si="13"/>
        <v>#REF!</v>
      </c>
      <c r="C480" s="175">
        <v>0</v>
      </c>
      <c r="D480" s="175">
        <v>0</v>
      </c>
      <c r="E480" s="175">
        <v>0</v>
      </c>
      <c r="F480" s="175">
        <v>0</v>
      </c>
      <c r="G480" s="175">
        <v>0</v>
      </c>
      <c r="H480" s="175">
        <v>0</v>
      </c>
      <c r="I480" s="175">
        <v>0</v>
      </c>
      <c r="J480" s="175">
        <v>0</v>
      </c>
      <c r="K480" s="175">
        <v>0</v>
      </c>
      <c r="L480" s="175">
        <v>0</v>
      </c>
      <c r="M480" s="175">
        <v>0</v>
      </c>
      <c r="N480" s="175">
        <v>0</v>
      </c>
      <c r="O480" s="174"/>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row>
    <row r="481" spans="1:40" hidden="1" outlineLevel="1" x14ac:dyDescent="0.3">
      <c r="A481" s="174" t="s">
        <v>259</v>
      </c>
      <c r="B481" s="173" t="e">
        <f t="shared" si="13"/>
        <v>#REF!</v>
      </c>
      <c r="C481" s="175">
        <v>0</v>
      </c>
      <c r="D481" s="175">
        <v>0</v>
      </c>
      <c r="E481" s="175">
        <v>0</v>
      </c>
      <c r="F481" s="175">
        <v>0</v>
      </c>
      <c r="G481" s="175">
        <v>0</v>
      </c>
      <c r="H481" s="175">
        <v>0</v>
      </c>
      <c r="I481" s="175">
        <v>0</v>
      </c>
      <c r="J481" s="175">
        <v>0</v>
      </c>
      <c r="K481" s="175">
        <v>0</v>
      </c>
      <c r="L481" s="175">
        <v>0</v>
      </c>
      <c r="M481" s="175">
        <v>0</v>
      </c>
      <c r="N481" s="175">
        <v>0</v>
      </c>
      <c r="O481" s="174"/>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row>
    <row r="482" spans="1:40" hidden="1" outlineLevel="1" x14ac:dyDescent="0.3">
      <c r="A482" s="174" t="s">
        <v>259</v>
      </c>
      <c r="B482" s="173" t="e">
        <f t="shared" si="13"/>
        <v>#REF!</v>
      </c>
      <c r="C482" s="175">
        <v>0</v>
      </c>
      <c r="D482" s="175">
        <v>0</v>
      </c>
      <c r="E482" s="175">
        <v>0</v>
      </c>
      <c r="F482" s="175">
        <v>0</v>
      </c>
      <c r="G482" s="175">
        <v>0</v>
      </c>
      <c r="H482" s="175">
        <v>0</v>
      </c>
      <c r="I482" s="175">
        <v>0</v>
      </c>
      <c r="J482" s="175">
        <v>0</v>
      </c>
      <c r="K482" s="175">
        <v>0</v>
      </c>
      <c r="L482" s="175">
        <v>0</v>
      </c>
      <c r="M482" s="175">
        <v>0</v>
      </c>
      <c r="N482" s="175">
        <v>0</v>
      </c>
      <c r="O482" s="174"/>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row>
    <row r="483" spans="1:40" hidden="1" outlineLevel="1" x14ac:dyDescent="0.3">
      <c r="A483" s="174" t="s">
        <v>259</v>
      </c>
      <c r="B483" s="173" t="e">
        <f t="shared" si="13"/>
        <v>#REF!</v>
      </c>
      <c r="C483" s="175">
        <v>0</v>
      </c>
      <c r="D483" s="175">
        <v>0</v>
      </c>
      <c r="E483" s="175">
        <v>0</v>
      </c>
      <c r="F483" s="175">
        <v>0</v>
      </c>
      <c r="G483" s="175">
        <v>0</v>
      </c>
      <c r="H483" s="175">
        <v>0</v>
      </c>
      <c r="I483" s="175">
        <v>0</v>
      </c>
      <c r="J483" s="175">
        <v>0</v>
      </c>
      <c r="K483" s="175">
        <v>0</v>
      </c>
      <c r="L483" s="175">
        <v>0</v>
      </c>
      <c r="M483" s="175">
        <v>0</v>
      </c>
      <c r="N483" s="175">
        <v>0</v>
      </c>
      <c r="O483" s="174"/>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row>
    <row r="484" spans="1:40" hidden="1" outlineLevel="1" x14ac:dyDescent="0.3">
      <c r="A484" s="174" t="s">
        <v>259</v>
      </c>
      <c r="B484" s="173" t="e">
        <f t="shared" si="13"/>
        <v>#REF!</v>
      </c>
      <c r="C484" s="175">
        <v>0</v>
      </c>
      <c r="D484" s="175">
        <v>0</v>
      </c>
      <c r="E484" s="175">
        <v>0</v>
      </c>
      <c r="F484" s="175">
        <v>0</v>
      </c>
      <c r="G484" s="175">
        <v>0</v>
      </c>
      <c r="H484" s="175">
        <v>0</v>
      </c>
      <c r="I484" s="175">
        <v>0</v>
      </c>
      <c r="J484" s="175">
        <v>0</v>
      </c>
      <c r="K484" s="175">
        <v>0</v>
      </c>
      <c r="L484" s="175">
        <v>0</v>
      </c>
      <c r="M484" s="175">
        <v>0</v>
      </c>
      <c r="N484" s="175">
        <v>0</v>
      </c>
      <c r="O484" s="174"/>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row>
    <row r="485" spans="1:40" hidden="1" outlineLevel="1" x14ac:dyDescent="0.3">
      <c r="A485" s="174" t="s">
        <v>259</v>
      </c>
      <c r="B485" s="173" t="e">
        <f t="shared" si="13"/>
        <v>#REF!</v>
      </c>
      <c r="C485" s="175">
        <v>0</v>
      </c>
      <c r="D485" s="175">
        <v>0</v>
      </c>
      <c r="E485" s="175">
        <v>0</v>
      </c>
      <c r="F485" s="175">
        <v>0</v>
      </c>
      <c r="G485" s="175">
        <v>0</v>
      </c>
      <c r="H485" s="175">
        <v>0</v>
      </c>
      <c r="I485" s="175">
        <v>0</v>
      </c>
      <c r="J485" s="175">
        <v>0</v>
      </c>
      <c r="K485" s="175">
        <v>0</v>
      </c>
      <c r="L485" s="175">
        <v>0</v>
      </c>
      <c r="M485" s="175">
        <v>0</v>
      </c>
      <c r="N485" s="175">
        <v>0</v>
      </c>
      <c r="O485" s="174"/>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row>
    <row r="486" spans="1:40" hidden="1" outlineLevel="1" x14ac:dyDescent="0.3">
      <c r="A486" s="174" t="s">
        <v>259</v>
      </c>
      <c r="B486" s="173" t="e">
        <f t="shared" si="13"/>
        <v>#REF!</v>
      </c>
      <c r="C486" s="175">
        <v>0</v>
      </c>
      <c r="D486" s="175">
        <v>0</v>
      </c>
      <c r="E486" s="175">
        <v>0</v>
      </c>
      <c r="F486" s="175">
        <v>0</v>
      </c>
      <c r="G486" s="175">
        <v>0</v>
      </c>
      <c r="H486" s="175">
        <v>0</v>
      </c>
      <c r="I486" s="175">
        <v>0</v>
      </c>
      <c r="J486" s="175">
        <v>0</v>
      </c>
      <c r="K486" s="175">
        <v>0</v>
      </c>
      <c r="L486" s="175">
        <v>0</v>
      </c>
      <c r="M486" s="175">
        <v>0</v>
      </c>
      <c r="N486" s="175">
        <v>0</v>
      </c>
      <c r="O486" s="174"/>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row>
    <row r="487" spans="1:40" hidden="1" outlineLevel="1" x14ac:dyDescent="0.3">
      <c r="A487" s="174" t="s">
        <v>259</v>
      </c>
      <c r="B487" s="173" t="e">
        <f t="shared" si="13"/>
        <v>#REF!</v>
      </c>
      <c r="C487" s="175">
        <v>0</v>
      </c>
      <c r="D487" s="175">
        <v>0</v>
      </c>
      <c r="E487" s="175">
        <v>0</v>
      </c>
      <c r="F487" s="175">
        <v>0</v>
      </c>
      <c r="G487" s="175">
        <v>0</v>
      </c>
      <c r="H487" s="175">
        <v>0</v>
      </c>
      <c r="I487" s="175">
        <v>0</v>
      </c>
      <c r="J487" s="175">
        <v>0</v>
      </c>
      <c r="K487" s="175">
        <v>0</v>
      </c>
      <c r="L487" s="175">
        <v>0</v>
      </c>
      <c r="M487" s="175">
        <v>0</v>
      </c>
      <c r="N487" s="175">
        <v>0</v>
      </c>
      <c r="O487" s="174"/>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row>
    <row r="488" spans="1:40" hidden="1" outlineLevel="1" x14ac:dyDescent="0.3">
      <c r="A488" s="174" t="s">
        <v>259</v>
      </c>
      <c r="B488" s="173" t="e">
        <f t="shared" si="13"/>
        <v>#REF!</v>
      </c>
      <c r="C488" s="175">
        <v>0</v>
      </c>
      <c r="D488" s="175">
        <v>0</v>
      </c>
      <c r="E488" s="175">
        <v>0</v>
      </c>
      <c r="F488" s="175">
        <v>0</v>
      </c>
      <c r="G488" s="175">
        <v>0</v>
      </c>
      <c r="H488" s="175">
        <v>0</v>
      </c>
      <c r="I488" s="175">
        <v>0</v>
      </c>
      <c r="J488" s="175">
        <v>0</v>
      </c>
      <c r="K488" s="175">
        <v>0</v>
      </c>
      <c r="L488" s="175">
        <v>0</v>
      </c>
      <c r="M488" s="175">
        <v>0</v>
      </c>
      <c r="N488" s="175">
        <v>0</v>
      </c>
      <c r="O488" s="174"/>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row>
    <row r="489" spans="1:40" hidden="1" outlineLevel="1" x14ac:dyDescent="0.3">
      <c r="A489" s="174" t="s">
        <v>259</v>
      </c>
      <c r="B489" s="173" t="e">
        <f t="shared" si="13"/>
        <v>#REF!</v>
      </c>
      <c r="C489" s="175">
        <v>0</v>
      </c>
      <c r="D489" s="175">
        <v>0</v>
      </c>
      <c r="E489" s="175">
        <v>0</v>
      </c>
      <c r="F489" s="175">
        <v>0</v>
      </c>
      <c r="G489" s="175">
        <v>0</v>
      </c>
      <c r="H489" s="175">
        <v>0</v>
      </c>
      <c r="I489" s="175">
        <v>0</v>
      </c>
      <c r="J489" s="175">
        <v>0</v>
      </c>
      <c r="K489" s="175">
        <v>0</v>
      </c>
      <c r="L489" s="175">
        <v>0</v>
      </c>
      <c r="M489" s="175">
        <v>0</v>
      </c>
      <c r="N489" s="175">
        <v>0</v>
      </c>
      <c r="O489" s="174"/>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row>
    <row r="490" spans="1:40" hidden="1" outlineLevel="1" x14ac:dyDescent="0.3">
      <c r="A490" s="174" t="s">
        <v>259</v>
      </c>
      <c r="B490" s="173" t="e">
        <f t="shared" si="13"/>
        <v>#REF!</v>
      </c>
      <c r="C490" s="175">
        <v>0</v>
      </c>
      <c r="D490" s="175">
        <v>0</v>
      </c>
      <c r="E490" s="175">
        <v>0</v>
      </c>
      <c r="F490" s="175">
        <v>0</v>
      </c>
      <c r="G490" s="175">
        <v>0</v>
      </c>
      <c r="H490" s="175">
        <v>0</v>
      </c>
      <c r="I490" s="175">
        <v>0</v>
      </c>
      <c r="J490" s="175">
        <v>0</v>
      </c>
      <c r="K490" s="175">
        <v>0</v>
      </c>
      <c r="L490" s="175">
        <v>0</v>
      </c>
      <c r="M490" s="175">
        <v>0</v>
      </c>
      <c r="N490" s="175">
        <v>0</v>
      </c>
      <c r="O490" s="174"/>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row>
    <row r="491" spans="1:40" hidden="1" outlineLevel="1" x14ac:dyDescent="0.3">
      <c r="A491" s="174" t="s">
        <v>259</v>
      </c>
      <c r="B491" s="173" t="e">
        <f t="shared" si="13"/>
        <v>#REF!</v>
      </c>
      <c r="C491" s="175">
        <v>0</v>
      </c>
      <c r="D491" s="175">
        <v>0</v>
      </c>
      <c r="E491" s="175">
        <v>0</v>
      </c>
      <c r="F491" s="175">
        <v>0</v>
      </c>
      <c r="G491" s="175">
        <v>0</v>
      </c>
      <c r="H491" s="175">
        <v>0</v>
      </c>
      <c r="I491" s="175">
        <v>0</v>
      </c>
      <c r="J491" s="175">
        <v>0</v>
      </c>
      <c r="K491" s="175">
        <v>0</v>
      </c>
      <c r="L491" s="175">
        <v>0</v>
      </c>
      <c r="M491" s="175">
        <v>0</v>
      </c>
      <c r="N491" s="175">
        <v>0</v>
      </c>
      <c r="O491" s="174"/>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row>
    <row r="492" spans="1:40" hidden="1" outlineLevel="1" x14ac:dyDescent="0.3">
      <c r="A492" s="174" t="s">
        <v>259</v>
      </c>
      <c r="B492" s="173" t="e">
        <f t="shared" si="13"/>
        <v>#REF!</v>
      </c>
      <c r="C492" s="175">
        <v>0</v>
      </c>
      <c r="D492" s="175">
        <v>0</v>
      </c>
      <c r="E492" s="175">
        <v>0</v>
      </c>
      <c r="F492" s="175">
        <v>0</v>
      </c>
      <c r="G492" s="175">
        <v>0</v>
      </c>
      <c r="H492" s="175">
        <v>0</v>
      </c>
      <c r="I492" s="175">
        <v>0</v>
      </c>
      <c r="J492" s="175">
        <v>0</v>
      </c>
      <c r="K492" s="175">
        <v>0</v>
      </c>
      <c r="L492" s="175">
        <v>0</v>
      </c>
      <c r="M492" s="175">
        <v>0</v>
      </c>
      <c r="N492" s="175">
        <v>0</v>
      </c>
      <c r="O492" s="174"/>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row>
    <row r="493" spans="1:40" hidden="1" outlineLevel="1" x14ac:dyDescent="0.3">
      <c r="A493" s="174" t="s">
        <v>259</v>
      </c>
      <c r="B493" s="173" t="e">
        <f t="shared" si="13"/>
        <v>#REF!</v>
      </c>
      <c r="C493" s="175">
        <v>0</v>
      </c>
      <c r="D493" s="175">
        <v>0</v>
      </c>
      <c r="E493" s="175">
        <v>0</v>
      </c>
      <c r="F493" s="175">
        <v>0</v>
      </c>
      <c r="G493" s="175">
        <v>0</v>
      </c>
      <c r="H493" s="175">
        <v>0</v>
      </c>
      <c r="I493" s="175">
        <v>0</v>
      </c>
      <c r="J493" s="175">
        <v>0</v>
      </c>
      <c r="K493" s="175">
        <v>0</v>
      </c>
      <c r="L493" s="175">
        <v>0</v>
      </c>
      <c r="M493" s="175">
        <v>0</v>
      </c>
      <c r="N493" s="175">
        <v>0</v>
      </c>
      <c r="O493" s="174"/>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row>
    <row r="494" spans="1:40" hidden="1" outlineLevel="1" x14ac:dyDescent="0.3">
      <c r="A494" s="174" t="s">
        <v>259</v>
      </c>
      <c r="B494" s="173" t="e">
        <f t="shared" si="13"/>
        <v>#REF!</v>
      </c>
      <c r="C494" s="175">
        <v>0</v>
      </c>
      <c r="D494" s="175">
        <v>0</v>
      </c>
      <c r="E494" s="175">
        <v>0</v>
      </c>
      <c r="F494" s="175">
        <v>0</v>
      </c>
      <c r="G494" s="175">
        <v>0</v>
      </c>
      <c r="H494" s="175">
        <v>0</v>
      </c>
      <c r="I494" s="175">
        <v>0</v>
      </c>
      <c r="J494" s="175">
        <v>0</v>
      </c>
      <c r="K494" s="175">
        <v>0</v>
      </c>
      <c r="L494" s="175">
        <v>0</v>
      </c>
      <c r="M494" s="175">
        <v>0</v>
      </c>
      <c r="N494" s="175">
        <v>0</v>
      </c>
      <c r="O494" s="174"/>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row>
    <row r="495" spans="1:40" hidden="1" outlineLevel="1" x14ac:dyDescent="0.3">
      <c r="A495" s="174" t="s">
        <v>259</v>
      </c>
      <c r="B495" s="173" t="e">
        <f t="shared" si="13"/>
        <v>#REF!</v>
      </c>
      <c r="C495" s="175">
        <v>0</v>
      </c>
      <c r="D495" s="175">
        <v>0</v>
      </c>
      <c r="E495" s="175">
        <v>0</v>
      </c>
      <c r="F495" s="175">
        <v>0</v>
      </c>
      <c r="G495" s="175">
        <v>0</v>
      </c>
      <c r="H495" s="175">
        <v>0</v>
      </c>
      <c r="I495" s="175">
        <v>0</v>
      </c>
      <c r="J495" s="175">
        <v>0</v>
      </c>
      <c r="K495" s="175">
        <v>0</v>
      </c>
      <c r="L495" s="175">
        <v>0</v>
      </c>
      <c r="M495" s="175">
        <v>0</v>
      </c>
      <c r="N495" s="175">
        <v>0</v>
      </c>
      <c r="O495" s="174"/>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row>
    <row r="496" spans="1:40" hidden="1" outlineLevel="1" x14ac:dyDescent="0.3">
      <c r="A496" s="174" t="s">
        <v>259</v>
      </c>
      <c r="B496" s="173" t="e">
        <f t="shared" si="13"/>
        <v>#REF!</v>
      </c>
      <c r="C496" s="175">
        <v>0</v>
      </c>
      <c r="D496" s="175">
        <v>0</v>
      </c>
      <c r="E496" s="175">
        <v>0</v>
      </c>
      <c r="F496" s="175">
        <v>0</v>
      </c>
      <c r="G496" s="175">
        <v>0</v>
      </c>
      <c r="H496" s="175">
        <v>0</v>
      </c>
      <c r="I496" s="175">
        <v>0</v>
      </c>
      <c r="J496" s="175">
        <v>0</v>
      </c>
      <c r="K496" s="175">
        <v>0</v>
      </c>
      <c r="L496" s="175">
        <v>0</v>
      </c>
      <c r="M496" s="175">
        <v>0</v>
      </c>
      <c r="N496" s="175">
        <v>0</v>
      </c>
      <c r="O496" s="174"/>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row>
    <row r="497" spans="1:40" hidden="1" outlineLevel="1" x14ac:dyDescent="0.3">
      <c r="A497" s="174" t="s">
        <v>259</v>
      </c>
      <c r="B497" s="173" t="e">
        <f t="shared" si="13"/>
        <v>#REF!</v>
      </c>
      <c r="C497" s="175">
        <v>0</v>
      </c>
      <c r="D497" s="175">
        <v>0</v>
      </c>
      <c r="E497" s="175">
        <v>0</v>
      </c>
      <c r="F497" s="175">
        <v>0</v>
      </c>
      <c r="G497" s="175">
        <v>0</v>
      </c>
      <c r="H497" s="175">
        <v>0</v>
      </c>
      <c r="I497" s="175">
        <v>0</v>
      </c>
      <c r="J497" s="175">
        <v>0</v>
      </c>
      <c r="K497" s="175">
        <v>0</v>
      </c>
      <c r="L497" s="175">
        <v>0</v>
      </c>
      <c r="M497" s="175">
        <v>0</v>
      </c>
      <c r="N497" s="175">
        <v>0</v>
      </c>
      <c r="O497" s="174"/>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row>
    <row r="498" spans="1:40" hidden="1" outlineLevel="1" x14ac:dyDescent="0.3">
      <c r="A498" s="174" t="s">
        <v>259</v>
      </c>
      <c r="B498" s="173" t="e">
        <f t="shared" si="13"/>
        <v>#REF!</v>
      </c>
      <c r="C498" s="175">
        <v>0</v>
      </c>
      <c r="D498" s="175">
        <v>0</v>
      </c>
      <c r="E498" s="175">
        <v>0</v>
      </c>
      <c r="F498" s="175">
        <v>0</v>
      </c>
      <c r="G498" s="175">
        <v>0</v>
      </c>
      <c r="H498" s="175">
        <v>0</v>
      </c>
      <c r="I498" s="175">
        <v>0</v>
      </c>
      <c r="J498" s="175">
        <v>0</v>
      </c>
      <c r="K498" s="175">
        <v>0</v>
      </c>
      <c r="L498" s="175">
        <v>0</v>
      </c>
      <c r="M498" s="175">
        <v>0</v>
      </c>
      <c r="N498" s="175">
        <v>0</v>
      </c>
      <c r="O498" s="174"/>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row>
    <row r="499" spans="1:40" hidden="1" outlineLevel="1" x14ac:dyDescent="0.3">
      <c r="A499" s="174" t="s">
        <v>259</v>
      </c>
      <c r="B499" s="173" t="e">
        <f t="shared" si="13"/>
        <v>#REF!</v>
      </c>
      <c r="C499" s="175">
        <v>0</v>
      </c>
      <c r="D499" s="175">
        <v>0</v>
      </c>
      <c r="E499" s="175">
        <v>0</v>
      </c>
      <c r="F499" s="175">
        <v>0</v>
      </c>
      <c r="G499" s="175">
        <v>0</v>
      </c>
      <c r="H499" s="175">
        <v>0</v>
      </c>
      <c r="I499" s="175">
        <v>0</v>
      </c>
      <c r="J499" s="175">
        <v>0</v>
      </c>
      <c r="K499" s="175">
        <v>0</v>
      </c>
      <c r="L499" s="175">
        <v>0</v>
      </c>
      <c r="M499" s="175">
        <v>0</v>
      </c>
      <c r="N499" s="175">
        <v>0</v>
      </c>
      <c r="O499" s="174"/>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row>
    <row r="500" spans="1:40" hidden="1" outlineLevel="1" x14ac:dyDescent="0.3">
      <c r="A500" s="174" t="s">
        <v>259</v>
      </c>
      <c r="B500" s="173" t="e">
        <f t="shared" si="13"/>
        <v>#REF!</v>
      </c>
      <c r="C500" s="175">
        <v>0</v>
      </c>
      <c r="D500" s="175">
        <v>0</v>
      </c>
      <c r="E500" s="175">
        <v>0</v>
      </c>
      <c r="F500" s="175">
        <v>0</v>
      </c>
      <c r="G500" s="175">
        <v>0</v>
      </c>
      <c r="H500" s="175">
        <v>0</v>
      </c>
      <c r="I500" s="175">
        <v>0</v>
      </c>
      <c r="J500" s="175">
        <v>0</v>
      </c>
      <c r="K500" s="175">
        <v>0</v>
      </c>
      <c r="L500" s="175">
        <v>0</v>
      </c>
      <c r="M500" s="175">
        <v>0</v>
      </c>
      <c r="N500" s="175">
        <v>0</v>
      </c>
      <c r="O500" s="174"/>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row>
    <row r="501" spans="1:40" hidden="1" outlineLevel="1" x14ac:dyDescent="0.3">
      <c r="A501" s="174" t="s">
        <v>259</v>
      </c>
      <c r="B501" s="173" t="e">
        <f t="shared" si="13"/>
        <v>#REF!</v>
      </c>
      <c r="C501" s="175">
        <v>0</v>
      </c>
      <c r="D501" s="175">
        <v>0</v>
      </c>
      <c r="E501" s="175">
        <v>0</v>
      </c>
      <c r="F501" s="175">
        <v>0</v>
      </c>
      <c r="G501" s="175">
        <v>0</v>
      </c>
      <c r="H501" s="175">
        <v>0</v>
      </c>
      <c r="I501" s="175">
        <v>0</v>
      </c>
      <c r="J501" s="175">
        <v>0</v>
      </c>
      <c r="K501" s="175">
        <v>0</v>
      </c>
      <c r="L501" s="175">
        <v>0</v>
      </c>
      <c r="M501" s="175">
        <v>0</v>
      </c>
      <c r="N501" s="175">
        <v>0</v>
      </c>
      <c r="O501" s="174"/>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row>
    <row r="502" spans="1:40" hidden="1" outlineLevel="1" x14ac:dyDescent="0.3">
      <c r="A502" s="174" t="s">
        <v>259</v>
      </c>
      <c r="B502" s="173" t="e">
        <f t="shared" si="13"/>
        <v>#REF!</v>
      </c>
      <c r="C502" s="175">
        <v>0</v>
      </c>
      <c r="D502" s="175">
        <v>0</v>
      </c>
      <c r="E502" s="175">
        <v>0</v>
      </c>
      <c r="F502" s="175">
        <v>0</v>
      </c>
      <c r="G502" s="175">
        <v>0</v>
      </c>
      <c r="H502" s="175">
        <v>0</v>
      </c>
      <c r="I502" s="175">
        <v>0</v>
      </c>
      <c r="J502" s="175">
        <v>0</v>
      </c>
      <c r="K502" s="175">
        <v>0</v>
      </c>
      <c r="L502" s="175">
        <v>0</v>
      </c>
      <c r="M502" s="175">
        <v>0</v>
      </c>
      <c r="N502" s="175">
        <v>0</v>
      </c>
      <c r="O502" s="174"/>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row>
    <row r="503" spans="1:40" hidden="1" outlineLevel="1" x14ac:dyDescent="0.3">
      <c r="A503" s="174" t="s">
        <v>259</v>
      </c>
      <c r="B503" s="173" t="e">
        <f t="shared" si="13"/>
        <v>#REF!</v>
      </c>
      <c r="C503" s="175">
        <v>0</v>
      </c>
      <c r="D503" s="175">
        <v>0</v>
      </c>
      <c r="E503" s="175">
        <v>0</v>
      </c>
      <c r="F503" s="175">
        <v>0</v>
      </c>
      <c r="G503" s="175">
        <v>0</v>
      </c>
      <c r="H503" s="175">
        <v>0</v>
      </c>
      <c r="I503" s="175">
        <v>0</v>
      </c>
      <c r="J503" s="175">
        <v>0</v>
      </c>
      <c r="K503" s="175">
        <v>0</v>
      </c>
      <c r="L503" s="175">
        <v>0</v>
      </c>
      <c r="M503" s="175">
        <v>0</v>
      </c>
      <c r="N503" s="175">
        <v>0</v>
      </c>
      <c r="O503" s="174"/>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row>
    <row r="504" spans="1:40" hidden="1" outlineLevel="1" x14ac:dyDescent="0.3">
      <c r="A504" s="174" t="s">
        <v>259</v>
      </c>
      <c r="B504" s="173" t="e">
        <f t="shared" si="13"/>
        <v>#REF!</v>
      </c>
      <c r="C504" s="175">
        <v>0</v>
      </c>
      <c r="D504" s="175">
        <v>0</v>
      </c>
      <c r="E504" s="175">
        <v>0</v>
      </c>
      <c r="F504" s="175">
        <v>0</v>
      </c>
      <c r="G504" s="175">
        <v>0</v>
      </c>
      <c r="H504" s="175">
        <v>0</v>
      </c>
      <c r="I504" s="175">
        <v>0</v>
      </c>
      <c r="J504" s="175">
        <v>0</v>
      </c>
      <c r="K504" s="175">
        <v>0</v>
      </c>
      <c r="L504" s="175">
        <v>0</v>
      </c>
      <c r="M504" s="175">
        <v>0</v>
      </c>
      <c r="N504" s="175">
        <v>0</v>
      </c>
      <c r="O504" s="174"/>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row>
    <row r="505" spans="1:40" hidden="1" outlineLevel="1" x14ac:dyDescent="0.3">
      <c r="A505" s="174" t="s">
        <v>259</v>
      </c>
      <c r="B505" s="173" t="e">
        <f t="shared" si="13"/>
        <v>#REF!</v>
      </c>
      <c r="C505" s="175">
        <v>0</v>
      </c>
      <c r="D505" s="175">
        <v>0</v>
      </c>
      <c r="E505" s="175">
        <v>0</v>
      </c>
      <c r="F505" s="175">
        <v>0</v>
      </c>
      <c r="G505" s="175">
        <v>0</v>
      </c>
      <c r="H505" s="175">
        <v>0</v>
      </c>
      <c r="I505" s="175">
        <v>0</v>
      </c>
      <c r="J505" s="175">
        <v>0</v>
      </c>
      <c r="K505" s="175">
        <v>0</v>
      </c>
      <c r="L505" s="175">
        <v>0</v>
      </c>
      <c r="M505" s="175">
        <v>0</v>
      </c>
      <c r="N505" s="175">
        <v>0</v>
      </c>
      <c r="O505" s="174"/>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row>
    <row r="506" spans="1:40" hidden="1" outlineLevel="1" x14ac:dyDescent="0.3">
      <c r="A506" s="174" t="s">
        <v>259</v>
      </c>
      <c r="B506" s="173" t="e">
        <f t="shared" si="13"/>
        <v>#REF!</v>
      </c>
      <c r="C506" s="175">
        <v>0</v>
      </c>
      <c r="D506" s="175">
        <v>0</v>
      </c>
      <c r="E506" s="175">
        <v>0</v>
      </c>
      <c r="F506" s="175">
        <v>0</v>
      </c>
      <c r="G506" s="175">
        <v>0</v>
      </c>
      <c r="H506" s="175">
        <v>0</v>
      </c>
      <c r="I506" s="175">
        <v>0</v>
      </c>
      <c r="J506" s="175">
        <v>0</v>
      </c>
      <c r="K506" s="175">
        <v>0</v>
      </c>
      <c r="L506" s="175">
        <v>0</v>
      </c>
      <c r="M506" s="175">
        <v>0</v>
      </c>
      <c r="N506" s="175">
        <v>0</v>
      </c>
      <c r="O506" s="174"/>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row>
    <row r="507" spans="1:40" hidden="1" outlineLevel="1" x14ac:dyDescent="0.3">
      <c r="A507" s="174" t="s">
        <v>259</v>
      </c>
      <c r="B507" s="173" t="e">
        <f t="shared" si="13"/>
        <v>#REF!</v>
      </c>
      <c r="C507" s="175">
        <v>0</v>
      </c>
      <c r="D507" s="175">
        <v>0</v>
      </c>
      <c r="E507" s="175">
        <v>0</v>
      </c>
      <c r="F507" s="175">
        <v>0</v>
      </c>
      <c r="G507" s="175">
        <v>0</v>
      </c>
      <c r="H507" s="175">
        <v>0</v>
      </c>
      <c r="I507" s="175">
        <v>0</v>
      </c>
      <c r="J507" s="175">
        <v>0</v>
      </c>
      <c r="K507" s="175">
        <v>0</v>
      </c>
      <c r="L507" s="175">
        <v>0</v>
      </c>
      <c r="M507" s="175">
        <v>0</v>
      </c>
      <c r="N507" s="175">
        <v>0</v>
      </c>
      <c r="O507" s="174"/>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row>
    <row r="508" spans="1:40" hidden="1" outlineLevel="1" x14ac:dyDescent="0.3">
      <c r="A508" s="174" t="s">
        <v>259</v>
      </c>
      <c r="B508" s="173" t="e">
        <f t="shared" si="13"/>
        <v>#REF!</v>
      </c>
      <c r="C508" s="175">
        <v>0</v>
      </c>
      <c r="D508" s="175">
        <v>0</v>
      </c>
      <c r="E508" s="175">
        <v>0</v>
      </c>
      <c r="F508" s="175">
        <v>0</v>
      </c>
      <c r="G508" s="175">
        <v>0</v>
      </c>
      <c r="H508" s="175">
        <v>0</v>
      </c>
      <c r="I508" s="175">
        <v>0</v>
      </c>
      <c r="J508" s="175">
        <v>0</v>
      </c>
      <c r="K508" s="175">
        <v>0</v>
      </c>
      <c r="L508" s="175">
        <v>0</v>
      </c>
      <c r="M508" s="175">
        <v>0</v>
      </c>
      <c r="N508" s="175">
        <v>0</v>
      </c>
      <c r="O508" s="174"/>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row>
    <row r="509" spans="1:40" hidden="1" outlineLevel="1" x14ac:dyDescent="0.3">
      <c r="A509" s="174" t="s">
        <v>259</v>
      </c>
      <c r="B509" s="173" t="e">
        <f t="shared" si="13"/>
        <v>#REF!</v>
      </c>
      <c r="C509" s="175">
        <v>0</v>
      </c>
      <c r="D509" s="175">
        <v>0</v>
      </c>
      <c r="E509" s="175">
        <v>0</v>
      </c>
      <c r="F509" s="175">
        <v>0</v>
      </c>
      <c r="G509" s="175">
        <v>0</v>
      </c>
      <c r="H509" s="175">
        <v>0</v>
      </c>
      <c r="I509" s="175">
        <v>0</v>
      </c>
      <c r="J509" s="175">
        <v>0</v>
      </c>
      <c r="K509" s="175">
        <v>0</v>
      </c>
      <c r="L509" s="175">
        <v>0</v>
      </c>
      <c r="M509" s="175">
        <v>0</v>
      </c>
      <c r="N509" s="175">
        <v>0</v>
      </c>
      <c r="O509" s="174"/>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row>
    <row r="510" spans="1:40" hidden="1" outlineLevel="1" x14ac:dyDescent="0.3">
      <c r="A510" s="174" t="s">
        <v>259</v>
      </c>
      <c r="B510" s="173" t="str">
        <f t="shared" si="13"/>
        <v>Metropolitan Water District of Southern California</v>
      </c>
      <c r="C510" s="175">
        <v>10</v>
      </c>
      <c r="D510" s="175">
        <v>0</v>
      </c>
      <c r="E510" s="175">
        <v>10</v>
      </c>
      <c r="F510" s="175">
        <v>0</v>
      </c>
      <c r="G510" s="175">
        <v>10</v>
      </c>
      <c r="H510" s="175">
        <v>0</v>
      </c>
      <c r="I510" s="175">
        <v>10</v>
      </c>
      <c r="J510" s="175">
        <v>0</v>
      </c>
      <c r="K510" s="175">
        <v>10</v>
      </c>
      <c r="L510" s="175">
        <v>0</v>
      </c>
      <c r="M510" s="175">
        <v>10</v>
      </c>
      <c r="N510" s="175">
        <v>0</v>
      </c>
      <c r="O510" s="174"/>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row>
    <row r="511" spans="1:40" hidden="1" outlineLevel="1" x14ac:dyDescent="0.3">
      <c r="A511" s="174" t="s">
        <v>259</v>
      </c>
      <c r="B511" s="173" t="e">
        <f t="shared" si="13"/>
        <v>#REF!</v>
      </c>
      <c r="C511" s="175">
        <v>0</v>
      </c>
      <c r="D511" s="175">
        <v>0</v>
      </c>
      <c r="E511" s="175">
        <v>0</v>
      </c>
      <c r="F511" s="175">
        <v>0</v>
      </c>
      <c r="G511" s="175">
        <v>0</v>
      </c>
      <c r="H511" s="175">
        <v>0</v>
      </c>
      <c r="I511" s="175">
        <v>0</v>
      </c>
      <c r="J511" s="175">
        <v>0</v>
      </c>
      <c r="K511" s="175">
        <v>0</v>
      </c>
      <c r="L511" s="175">
        <v>0</v>
      </c>
      <c r="M511" s="175">
        <v>0</v>
      </c>
      <c r="N511" s="175">
        <v>0</v>
      </c>
      <c r="O511" s="174"/>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row>
    <row r="512" spans="1:40" hidden="1" outlineLevel="1" x14ac:dyDescent="0.3">
      <c r="A512" s="174" t="s">
        <v>259</v>
      </c>
      <c r="B512" s="173" t="e">
        <f t="shared" si="13"/>
        <v>#REF!</v>
      </c>
      <c r="C512" s="175">
        <v>0</v>
      </c>
      <c r="D512" s="175">
        <v>0</v>
      </c>
      <c r="E512" s="175">
        <v>0</v>
      </c>
      <c r="F512" s="175">
        <v>0</v>
      </c>
      <c r="G512" s="175">
        <v>0</v>
      </c>
      <c r="H512" s="175">
        <v>0</v>
      </c>
      <c r="I512" s="175">
        <v>0</v>
      </c>
      <c r="J512" s="175">
        <v>0</v>
      </c>
      <c r="K512" s="175">
        <v>0</v>
      </c>
      <c r="L512" s="175">
        <v>0</v>
      </c>
      <c r="M512" s="175">
        <v>0</v>
      </c>
      <c r="N512" s="175">
        <v>0</v>
      </c>
      <c r="O512" s="174"/>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row>
    <row r="513" spans="1:44" hidden="1" outlineLevel="1" x14ac:dyDescent="0.3">
      <c r="A513" s="174" t="s">
        <v>259</v>
      </c>
      <c r="B513" s="173" t="e">
        <f t="shared" si="13"/>
        <v>#REF!</v>
      </c>
      <c r="C513" s="175">
        <v>0</v>
      </c>
      <c r="D513" s="175">
        <v>0</v>
      </c>
      <c r="E513" s="175">
        <v>0</v>
      </c>
      <c r="F513" s="175">
        <v>0</v>
      </c>
      <c r="G513" s="175">
        <v>0</v>
      </c>
      <c r="H513" s="175">
        <v>0</v>
      </c>
      <c r="I513" s="175">
        <v>0</v>
      </c>
      <c r="J513" s="175">
        <v>0</v>
      </c>
      <c r="K513" s="175">
        <v>0</v>
      </c>
      <c r="L513" s="175">
        <v>0</v>
      </c>
      <c r="M513" s="175">
        <v>0</v>
      </c>
      <c r="N513" s="175">
        <v>0</v>
      </c>
      <c r="O513" s="174"/>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row>
    <row r="514" spans="1:44" hidden="1" outlineLevel="1" x14ac:dyDescent="0.3">
      <c r="A514" s="174" t="s">
        <v>259</v>
      </c>
      <c r="B514" s="173" t="e">
        <f t="shared" si="13"/>
        <v>#REF!</v>
      </c>
      <c r="C514" s="175">
        <v>0</v>
      </c>
      <c r="D514" s="175">
        <v>0</v>
      </c>
      <c r="E514" s="175">
        <v>0</v>
      </c>
      <c r="F514" s="175">
        <v>0</v>
      </c>
      <c r="G514" s="175">
        <v>0</v>
      </c>
      <c r="H514" s="175">
        <v>0</v>
      </c>
      <c r="I514" s="175">
        <v>0</v>
      </c>
      <c r="J514" s="175">
        <v>0</v>
      </c>
      <c r="K514" s="175">
        <v>0</v>
      </c>
      <c r="L514" s="175">
        <v>0</v>
      </c>
      <c r="M514" s="175">
        <v>0</v>
      </c>
      <c r="N514" s="175">
        <v>0</v>
      </c>
      <c r="O514" s="174"/>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row>
    <row r="515" spans="1:44" hidden="1" outlineLevel="1" x14ac:dyDescent="0.3">
      <c r="A515" s="174" t="s">
        <v>259</v>
      </c>
      <c r="B515" s="173" t="e">
        <f t="shared" si="13"/>
        <v>#REF!</v>
      </c>
      <c r="C515" s="175">
        <v>0</v>
      </c>
      <c r="D515" s="175">
        <v>0</v>
      </c>
      <c r="E515" s="175">
        <v>0</v>
      </c>
      <c r="F515" s="175">
        <v>0</v>
      </c>
      <c r="G515" s="175">
        <v>0</v>
      </c>
      <c r="H515" s="175">
        <v>0</v>
      </c>
      <c r="I515" s="175">
        <v>0</v>
      </c>
      <c r="J515" s="175">
        <v>0</v>
      </c>
      <c r="K515" s="175">
        <v>0</v>
      </c>
      <c r="L515" s="175">
        <v>0</v>
      </c>
      <c r="M515" s="175">
        <v>0</v>
      </c>
      <c r="N515" s="175">
        <v>0</v>
      </c>
      <c r="O515" s="174"/>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row>
    <row r="516" spans="1:44" hidden="1" outlineLevel="1" x14ac:dyDescent="0.3">
      <c r="A516" s="174" t="s">
        <v>259</v>
      </c>
      <c r="B516" s="173" t="e">
        <f t="shared" si="13"/>
        <v>#REF!</v>
      </c>
      <c r="C516" s="175">
        <v>0</v>
      </c>
      <c r="D516" s="175">
        <v>0</v>
      </c>
      <c r="E516" s="175">
        <v>0</v>
      </c>
      <c r="F516" s="175">
        <v>0</v>
      </c>
      <c r="G516" s="175">
        <v>0</v>
      </c>
      <c r="H516" s="175">
        <v>0</v>
      </c>
      <c r="I516" s="175">
        <v>0</v>
      </c>
      <c r="J516" s="175">
        <v>0</v>
      </c>
      <c r="K516" s="175">
        <v>0</v>
      </c>
      <c r="L516" s="175">
        <v>0</v>
      </c>
      <c r="M516" s="175">
        <v>0</v>
      </c>
      <c r="N516" s="175">
        <v>0</v>
      </c>
      <c r="O516" s="174"/>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row>
    <row r="517" spans="1:44" collapsed="1" x14ac:dyDescent="0.3">
      <c r="A517" s="174"/>
      <c r="B517" s="173"/>
      <c r="C517" s="175"/>
      <c r="D517" s="175"/>
      <c r="E517" s="174"/>
      <c r="F517" s="174"/>
      <c r="G517" s="26"/>
      <c r="H517" s="26"/>
      <c r="I517" s="30"/>
      <c r="J517" s="30"/>
      <c r="K517" s="30"/>
      <c r="L517" s="30"/>
      <c r="M517" s="26"/>
      <c r="N517" s="26"/>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row>
    <row r="518" spans="1:44" collapsed="1" x14ac:dyDescent="0.3">
      <c r="A518" s="26"/>
      <c r="B518" s="177" t="s">
        <v>204</v>
      </c>
      <c r="C518" s="174">
        <f>AVERAGE(C521:C563)</f>
        <v>0.23255813953488372</v>
      </c>
      <c r="D518" s="174">
        <f>AVERAGE(D521:D563)</f>
        <v>0</v>
      </c>
      <c r="E518" s="173"/>
      <c r="F518" s="173"/>
      <c r="G518" s="26"/>
      <c r="H518" s="26"/>
      <c r="I518" s="26"/>
      <c r="J518" s="26"/>
      <c r="K518" s="26"/>
      <c r="L518" s="26"/>
      <c r="M518" s="26"/>
      <c r="N518" s="26"/>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row>
    <row r="519" spans="1:44" x14ac:dyDescent="0.3">
      <c r="A519" s="26"/>
      <c r="B519" s="177"/>
      <c r="C519" s="249">
        <v>2022</v>
      </c>
      <c r="D519" s="249">
        <v>2022</v>
      </c>
      <c r="E519" s="249">
        <v>2025</v>
      </c>
      <c r="F519" s="249">
        <v>2025</v>
      </c>
      <c r="G519" s="249">
        <v>2030</v>
      </c>
      <c r="H519" s="249">
        <v>2030</v>
      </c>
      <c r="I519" s="249">
        <v>2035</v>
      </c>
      <c r="J519" s="249">
        <v>2035</v>
      </c>
      <c r="K519" s="249">
        <v>2040</v>
      </c>
      <c r="L519" s="249">
        <v>2040</v>
      </c>
      <c r="M519" s="249">
        <v>2045</v>
      </c>
      <c r="N519" s="249">
        <v>2045</v>
      </c>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row>
    <row r="520" spans="1:44" x14ac:dyDescent="0.3">
      <c r="A520" s="176" t="s">
        <v>0</v>
      </c>
      <c r="B520" s="176" t="s">
        <v>11</v>
      </c>
      <c r="C520" s="176" t="s">
        <v>257</v>
      </c>
      <c r="D520" s="176" t="s">
        <v>258</v>
      </c>
      <c r="E520" s="176" t="s">
        <v>257</v>
      </c>
      <c r="F520" s="176" t="s">
        <v>258</v>
      </c>
      <c r="G520" s="250" t="s">
        <v>257</v>
      </c>
      <c r="H520" s="250" t="s">
        <v>258</v>
      </c>
      <c r="I520" s="250" t="s">
        <v>257</v>
      </c>
      <c r="J520" s="250" t="s">
        <v>258</v>
      </c>
      <c r="K520" s="250" t="s">
        <v>257</v>
      </c>
      <c r="L520" s="250" t="s">
        <v>258</v>
      </c>
      <c r="M520" s="250" t="s">
        <v>261</v>
      </c>
      <c r="N520" s="250" t="s">
        <v>258</v>
      </c>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row>
    <row r="521" spans="1:44" hidden="1" outlineLevel="1" x14ac:dyDescent="0.3">
      <c r="A521" s="174" t="s">
        <v>260</v>
      </c>
      <c r="B521" s="173" t="e">
        <f t="shared" ref="B521:B563" si="14">B427</f>
        <v>#REF!</v>
      </c>
      <c r="C521" s="175">
        <v>0</v>
      </c>
      <c r="D521" s="175">
        <v>0</v>
      </c>
      <c r="E521" s="175">
        <v>0</v>
      </c>
      <c r="F521" s="175">
        <v>0</v>
      </c>
      <c r="G521" s="175">
        <v>0</v>
      </c>
      <c r="H521" s="175">
        <v>0</v>
      </c>
      <c r="I521" s="175">
        <v>0</v>
      </c>
      <c r="J521" s="175">
        <v>0</v>
      </c>
      <c r="K521" s="175">
        <v>0</v>
      </c>
      <c r="L521" s="175">
        <v>0</v>
      </c>
      <c r="M521" s="175">
        <v>0</v>
      </c>
      <c r="N521" s="175">
        <v>0</v>
      </c>
      <c r="O521" s="174"/>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row>
    <row r="522" spans="1:44" hidden="1" outlineLevel="1" x14ac:dyDescent="0.3">
      <c r="A522" s="174" t="s">
        <v>260</v>
      </c>
      <c r="B522" s="173" t="e">
        <f t="shared" si="14"/>
        <v>#REF!</v>
      </c>
      <c r="C522" s="175">
        <v>0</v>
      </c>
      <c r="D522" s="175">
        <v>0</v>
      </c>
      <c r="E522" s="175">
        <v>0</v>
      </c>
      <c r="F522" s="175">
        <v>0</v>
      </c>
      <c r="G522" s="175">
        <v>0</v>
      </c>
      <c r="H522" s="175">
        <v>0</v>
      </c>
      <c r="I522" s="175">
        <v>0</v>
      </c>
      <c r="J522" s="175">
        <v>0</v>
      </c>
      <c r="K522" s="175">
        <v>0</v>
      </c>
      <c r="L522" s="175">
        <v>0</v>
      </c>
      <c r="M522" s="175">
        <v>0</v>
      </c>
      <c r="N522" s="175">
        <v>0</v>
      </c>
      <c r="O522" s="174"/>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row>
    <row r="523" spans="1:44" hidden="1" outlineLevel="1" x14ac:dyDescent="0.3">
      <c r="A523" s="174" t="s">
        <v>260</v>
      </c>
      <c r="B523" s="173" t="e">
        <f t="shared" si="14"/>
        <v>#REF!</v>
      </c>
      <c r="C523" s="175">
        <v>0</v>
      </c>
      <c r="D523" s="175">
        <v>0</v>
      </c>
      <c r="E523" s="175">
        <v>0</v>
      </c>
      <c r="F523" s="175">
        <v>0</v>
      </c>
      <c r="G523" s="175">
        <v>0</v>
      </c>
      <c r="H523" s="175">
        <v>0</v>
      </c>
      <c r="I523" s="175">
        <v>0</v>
      </c>
      <c r="J523" s="175">
        <v>0</v>
      </c>
      <c r="K523" s="175">
        <v>0</v>
      </c>
      <c r="L523" s="175">
        <v>0</v>
      </c>
      <c r="M523" s="175">
        <v>0</v>
      </c>
      <c r="N523" s="175">
        <v>0</v>
      </c>
      <c r="O523" s="174"/>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row>
    <row r="524" spans="1:44" hidden="1" outlineLevel="1" x14ac:dyDescent="0.3">
      <c r="A524" s="174" t="s">
        <v>260</v>
      </c>
      <c r="B524" s="173" t="e">
        <f t="shared" si="14"/>
        <v>#REF!</v>
      </c>
      <c r="C524" s="175">
        <v>0</v>
      </c>
      <c r="D524" s="175">
        <v>0</v>
      </c>
      <c r="E524" s="175">
        <v>0</v>
      </c>
      <c r="F524" s="175">
        <v>0</v>
      </c>
      <c r="G524" s="175">
        <v>0</v>
      </c>
      <c r="H524" s="175">
        <v>0</v>
      </c>
      <c r="I524" s="175">
        <v>0</v>
      </c>
      <c r="J524" s="175">
        <v>0</v>
      </c>
      <c r="K524" s="175">
        <v>0</v>
      </c>
      <c r="L524" s="175">
        <v>0</v>
      </c>
      <c r="M524" s="175">
        <v>0</v>
      </c>
      <c r="N524" s="175">
        <v>0</v>
      </c>
      <c r="O524" s="174"/>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row>
    <row r="525" spans="1:44" hidden="1" outlineLevel="1" x14ac:dyDescent="0.3">
      <c r="A525" s="174" t="s">
        <v>260</v>
      </c>
      <c r="B525" s="173" t="e">
        <f t="shared" si="14"/>
        <v>#REF!</v>
      </c>
      <c r="C525" s="175">
        <v>0</v>
      </c>
      <c r="D525" s="175">
        <v>0</v>
      </c>
      <c r="E525" s="175">
        <v>0</v>
      </c>
      <c r="F525" s="175">
        <v>0</v>
      </c>
      <c r="G525" s="175">
        <v>0</v>
      </c>
      <c r="H525" s="175">
        <v>0</v>
      </c>
      <c r="I525" s="175">
        <v>0</v>
      </c>
      <c r="J525" s="175">
        <v>0</v>
      </c>
      <c r="K525" s="175">
        <v>0</v>
      </c>
      <c r="L525" s="175">
        <v>0</v>
      </c>
      <c r="M525" s="175">
        <v>0</v>
      </c>
      <c r="N525" s="175">
        <v>0</v>
      </c>
      <c r="O525" s="174"/>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row>
    <row r="526" spans="1:44" hidden="1" outlineLevel="1" x14ac:dyDescent="0.3">
      <c r="A526" s="174" t="s">
        <v>260</v>
      </c>
      <c r="B526" s="173" t="e">
        <f t="shared" si="14"/>
        <v>#REF!</v>
      </c>
      <c r="C526" s="175">
        <v>0</v>
      </c>
      <c r="D526" s="175">
        <v>0</v>
      </c>
      <c r="E526" s="175">
        <v>0</v>
      </c>
      <c r="F526" s="175">
        <v>0</v>
      </c>
      <c r="G526" s="175">
        <v>0</v>
      </c>
      <c r="H526" s="175">
        <v>0</v>
      </c>
      <c r="I526" s="175">
        <v>0</v>
      </c>
      <c r="J526" s="175">
        <v>0</v>
      </c>
      <c r="K526" s="175">
        <v>0</v>
      </c>
      <c r="L526" s="175">
        <v>0</v>
      </c>
      <c r="M526" s="175">
        <v>0</v>
      </c>
      <c r="N526" s="175">
        <v>0</v>
      </c>
      <c r="O526" s="174"/>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row>
    <row r="527" spans="1:44" hidden="1" outlineLevel="1" x14ac:dyDescent="0.3">
      <c r="A527" s="174" t="s">
        <v>260</v>
      </c>
      <c r="B527" s="173" t="e">
        <f t="shared" si="14"/>
        <v>#REF!</v>
      </c>
      <c r="C527" s="175">
        <v>0</v>
      </c>
      <c r="D527" s="175">
        <v>0</v>
      </c>
      <c r="E527" s="175">
        <v>0</v>
      </c>
      <c r="F527" s="175">
        <v>0</v>
      </c>
      <c r="G527" s="175">
        <v>0</v>
      </c>
      <c r="H527" s="175">
        <v>0</v>
      </c>
      <c r="I527" s="175">
        <v>0</v>
      </c>
      <c r="J527" s="175">
        <v>0</v>
      </c>
      <c r="K527" s="175">
        <v>0</v>
      </c>
      <c r="L527" s="175">
        <v>0</v>
      </c>
      <c r="M527" s="175">
        <v>0</v>
      </c>
      <c r="N527" s="175">
        <v>0</v>
      </c>
      <c r="O527" s="174"/>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row>
    <row r="528" spans="1:44" hidden="1" outlineLevel="1" x14ac:dyDescent="0.3">
      <c r="A528" s="174" t="s">
        <v>260</v>
      </c>
      <c r="B528" s="173" t="e">
        <f t="shared" si="14"/>
        <v>#REF!</v>
      </c>
      <c r="C528" s="175">
        <v>0</v>
      </c>
      <c r="D528" s="175">
        <v>0</v>
      </c>
      <c r="E528" s="175">
        <v>0</v>
      </c>
      <c r="F528" s="175">
        <v>0</v>
      </c>
      <c r="G528" s="175">
        <v>0</v>
      </c>
      <c r="H528" s="175">
        <v>0</v>
      </c>
      <c r="I528" s="175">
        <v>0</v>
      </c>
      <c r="J528" s="175">
        <v>0</v>
      </c>
      <c r="K528" s="175">
        <v>0</v>
      </c>
      <c r="L528" s="175">
        <v>0</v>
      </c>
      <c r="M528" s="175">
        <v>0</v>
      </c>
      <c r="N528" s="175">
        <v>0</v>
      </c>
      <c r="O528" s="174"/>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row>
    <row r="529" spans="1:40" hidden="1" outlineLevel="1" x14ac:dyDescent="0.3">
      <c r="A529" s="174" t="s">
        <v>260</v>
      </c>
      <c r="B529" s="173" t="e">
        <f t="shared" si="14"/>
        <v>#REF!</v>
      </c>
      <c r="C529" s="175">
        <v>0</v>
      </c>
      <c r="D529" s="175">
        <v>0</v>
      </c>
      <c r="E529" s="175">
        <v>0</v>
      </c>
      <c r="F529" s="175">
        <v>0</v>
      </c>
      <c r="G529" s="175">
        <v>0</v>
      </c>
      <c r="H529" s="175">
        <v>0</v>
      </c>
      <c r="I529" s="175">
        <v>0</v>
      </c>
      <c r="J529" s="175">
        <v>0</v>
      </c>
      <c r="K529" s="175">
        <v>0</v>
      </c>
      <c r="L529" s="175">
        <v>0</v>
      </c>
      <c r="M529" s="175">
        <v>0</v>
      </c>
      <c r="N529" s="175">
        <v>0</v>
      </c>
      <c r="O529" s="174"/>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row>
    <row r="530" spans="1:40" hidden="1" outlineLevel="1" x14ac:dyDescent="0.3">
      <c r="A530" s="174" t="s">
        <v>260</v>
      </c>
      <c r="B530" s="173" t="e">
        <f t="shared" si="14"/>
        <v>#REF!</v>
      </c>
      <c r="C530" s="175">
        <v>0</v>
      </c>
      <c r="D530" s="175">
        <v>0</v>
      </c>
      <c r="E530" s="175">
        <v>0</v>
      </c>
      <c r="F530" s="175">
        <v>0</v>
      </c>
      <c r="G530" s="175">
        <v>0</v>
      </c>
      <c r="H530" s="175">
        <v>0</v>
      </c>
      <c r="I530" s="175">
        <v>0</v>
      </c>
      <c r="J530" s="175">
        <v>0</v>
      </c>
      <c r="K530" s="175">
        <v>0</v>
      </c>
      <c r="L530" s="175">
        <v>0</v>
      </c>
      <c r="M530" s="175">
        <v>0</v>
      </c>
      <c r="N530" s="175">
        <v>0</v>
      </c>
      <c r="O530" s="174"/>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row>
    <row r="531" spans="1:40" hidden="1" outlineLevel="1" x14ac:dyDescent="0.3">
      <c r="A531" s="174" t="s">
        <v>260</v>
      </c>
      <c r="B531" s="173" t="e">
        <f t="shared" si="14"/>
        <v>#REF!</v>
      </c>
      <c r="C531" s="175">
        <v>0</v>
      </c>
      <c r="D531" s="175">
        <v>0</v>
      </c>
      <c r="E531" s="175">
        <v>0</v>
      </c>
      <c r="F531" s="175">
        <v>0</v>
      </c>
      <c r="G531" s="175">
        <v>0</v>
      </c>
      <c r="H531" s="175">
        <v>0</v>
      </c>
      <c r="I531" s="175">
        <v>0</v>
      </c>
      <c r="J531" s="175">
        <v>0</v>
      </c>
      <c r="K531" s="175">
        <v>0</v>
      </c>
      <c r="L531" s="175">
        <v>0</v>
      </c>
      <c r="M531" s="175">
        <v>0</v>
      </c>
      <c r="N531" s="175">
        <v>0</v>
      </c>
      <c r="O531" s="174"/>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row>
    <row r="532" spans="1:40" hidden="1" outlineLevel="1" x14ac:dyDescent="0.3">
      <c r="A532" s="174" t="s">
        <v>260</v>
      </c>
      <c r="B532" s="173" t="e">
        <f t="shared" si="14"/>
        <v>#REF!</v>
      </c>
      <c r="C532" s="175">
        <v>0</v>
      </c>
      <c r="D532" s="175">
        <v>0</v>
      </c>
      <c r="E532" s="175">
        <v>0</v>
      </c>
      <c r="F532" s="175">
        <v>0</v>
      </c>
      <c r="G532" s="175">
        <v>0</v>
      </c>
      <c r="H532" s="175">
        <v>0</v>
      </c>
      <c r="I532" s="175">
        <v>0</v>
      </c>
      <c r="J532" s="175">
        <v>0</v>
      </c>
      <c r="K532" s="175">
        <v>0</v>
      </c>
      <c r="L532" s="175">
        <v>0</v>
      </c>
      <c r="M532" s="175">
        <v>0</v>
      </c>
      <c r="N532" s="175">
        <v>0</v>
      </c>
      <c r="O532" s="174"/>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row>
    <row r="533" spans="1:40" hidden="1" outlineLevel="1" x14ac:dyDescent="0.3">
      <c r="A533" s="174" t="s">
        <v>260</v>
      </c>
      <c r="B533" s="173" t="e">
        <f t="shared" si="14"/>
        <v>#REF!</v>
      </c>
      <c r="C533" s="175">
        <v>0</v>
      </c>
      <c r="D533" s="175">
        <v>0</v>
      </c>
      <c r="E533" s="175">
        <v>0</v>
      </c>
      <c r="F533" s="175">
        <v>0</v>
      </c>
      <c r="G533" s="175">
        <v>0</v>
      </c>
      <c r="H533" s="175">
        <v>0</v>
      </c>
      <c r="I533" s="175">
        <v>0</v>
      </c>
      <c r="J533" s="175">
        <v>0</v>
      </c>
      <c r="K533" s="175">
        <v>0</v>
      </c>
      <c r="L533" s="175">
        <v>0</v>
      </c>
      <c r="M533" s="175">
        <v>0</v>
      </c>
      <c r="N533" s="175">
        <v>0</v>
      </c>
      <c r="O533" s="174"/>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row>
    <row r="534" spans="1:40" hidden="1" outlineLevel="1" x14ac:dyDescent="0.3">
      <c r="A534" s="174" t="s">
        <v>260</v>
      </c>
      <c r="B534" s="173" t="e">
        <f t="shared" si="14"/>
        <v>#REF!</v>
      </c>
      <c r="C534" s="175">
        <v>0</v>
      </c>
      <c r="D534" s="175">
        <v>0</v>
      </c>
      <c r="E534" s="175">
        <v>0</v>
      </c>
      <c r="F534" s="175">
        <v>0</v>
      </c>
      <c r="G534" s="175">
        <v>0</v>
      </c>
      <c r="H534" s="175">
        <v>0</v>
      </c>
      <c r="I534" s="175">
        <v>0</v>
      </c>
      <c r="J534" s="175">
        <v>0</v>
      </c>
      <c r="K534" s="175">
        <v>0</v>
      </c>
      <c r="L534" s="175">
        <v>0</v>
      </c>
      <c r="M534" s="175">
        <v>0</v>
      </c>
      <c r="N534" s="175">
        <v>0</v>
      </c>
      <c r="O534" s="174"/>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row>
    <row r="535" spans="1:40" hidden="1" outlineLevel="1" x14ac:dyDescent="0.3">
      <c r="A535" s="174" t="s">
        <v>260</v>
      </c>
      <c r="B535" s="173" t="e">
        <f t="shared" si="14"/>
        <v>#REF!</v>
      </c>
      <c r="C535" s="175">
        <v>0</v>
      </c>
      <c r="D535" s="175">
        <v>0</v>
      </c>
      <c r="E535" s="175">
        <v>0</v>
      </c>
      <c r="F535" s="175">
        <v>0</v>
      </c>
      <c r="G535" s="175">
        <v>0</v>
      </c>
      <c r="H535" s="175">
        <v>0</v>
      </c>
      <c r="I535" s="175">
        <v>0</v>
      </c>
      <c r="J535" s="175">
        <v>0</v>
      </c>
      <c r="K535" s="175">
        <v>0</v>
      </c>
      <c r="L535" s="175">
        <v>0</v>
      </c>
      <c r="M535" s="175">
        <v>0</v>
      </c>
      <c r="N535" s="175">
        <v>0</v>
      </c>
      <c r="O535" s="174"/>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row>
    <row r="536" spans="1:40" hidden="1" outlineLevel="1" x14ac:dyDescent="0.3">
      <c r="A536" s="174" t="s">
        <v>260</v>
      </c>
      <c r="B536" s="173" t="e">
        <f t="shared" si="14"/>
        <v>#REF!</v>
      </c>
      <c r="C536" s="175">
        <v>0</v>
      </c>
      <c r="D536" s="175">
        <v>0</v>
      </c>
      <c r="E536" s="175">
        <v>0</v>
      </c>
      <c r="F536" s="175">
        <v>0</v>
      </c>
      <c r="G536" s="175">
        <v>0</v>
      </c>
      <c r="H536" s="175">
        <v>0</v>
      </c>
      <c r="I536" s="175">
        <v>0</v>
      </c>
      <c r="J536" s="175">
        <v>0</v>
      </c>
      <c r="K536" s="175">
        <v>0</v>
      </c>
      <c r="L536" s="175">
        <v>0</v>
      </c>
      <c r="M536" s="175">
        <v>0</v>
      </c>
      <c r="N536" s="175">
        <v>0</v>
      </c>
      <c r="O536" s="174"/>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row>
    <row r="537" spans="1:40" hidden="1" outlineLevel="1" x14ac:dyDescent="0.3">
      <c r="A537" s="174" t="s">
        <v>260</v>
      </c>
      <c r="B537" s="173" t="e">
        <f t="shared" si="14"/>
        <v>#REF!</v>
      </c>
      <c r="C537" s="175">
        <v>0</v>
      </c>
      <c r="D537" s="175">
        <v>0</v>
      </c>
      <c r="E537" s="175">
        <v>0</v>
      </c>
      <c r="F537" s="175">
        <v>0</v>
      </c>
      <c r="G537" s="175">
        <v>0</v>
      </c>
      <c r="H537" s="175">
        <v>0</v>
      </c>
      <c r="I537" s="175">
        <v>0</v>
      </c>
      <c r="J537" s="175">
        <v>0</v>
      </c>
      <c r="K537" s="175">
        <v>0</v>
      </c>
      <c r="L537" s="175">
        <v>0</v>
      </c>
      <c r="M537" s="175">
        <v>0</v>
      </c>
      <c r="N537" s="175">
        <v>0</v>
      </c>
      <c r="O537" s="174"/>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row>
    <row r="538" spans="1:40" hidden="1" outlineLevel="1" x14ac:dyDescent="0.3">
      <c r="A538" s="174" t="s">
        <v>260</v>
      </c>
      <c r="B538" s="173" t="e">
        <f t="shared" si="14"/>
        <v>#REF!</v>
      </c>
      <c r="C538" s="175">
        <v>0</v>
      </c>
      <c r="D538" s="175">
        <v>0</v>
      </c>
      <c r="E538" s="175">
        <v>0</v>
      </c>
      <c r="F538" s="175">
        <v>0</v>
      </c>
      <c r="G538" s="175">
        <v>0</v>
      </c>
      <c r="H538" s="175">
        <v>0</v>
      </c>
      <c r="I538" s="175">
        <v>0</v>
      </c>
      <c r="J538" s="175">
        <v>0</v>
      </c>
      <c r="K538" s="175">
        <v>0</v>
      </c>
      <c r="L538" s="175">
        <v>0</v>
      </c>
      <c r="M538" s="175">
        <v>0</v>
      </c>
      <c r="N538" s="175">
        <v>0</v>
      </c>
      <c r="O538" s="174"/>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row>
    <row r="539" spans="1:40" hidden="1" outlineLevel="1" x14ac:dyDescent="0.3">
      <c r="A539" s="174" t="s">
        <v>260</v>
      </c>
      <c r="B539" s="173" t="e">
        <f t="shared" si="14"/>
        <v>#REF!</v>
      </c>
      <c r="C539" s="175">
        <v>0</v>
      </c>
      <c r="D539" s="175">
        <v>0</v>
      </c>
      <c r="E539" s="175">
        <v>0</v>
      </c>
      <c r="F539" s="175">
        <v>0</v>
      </c>
      <c r="G539" s="175">
        <v>0</v>
      </c>
      <c r="H539" s="175">
        <v>0</v>
      </c>
      <c r="I539" s="175">
        <v>0</v>
      </c>
      <c r="J539" s="175">
        <v>0</v>
      </c>
      <c r="K539" s="175">
        <v>0</v>
      </c>
      <c r="L539" s="175">
        <v>0</v>
      </c>
      <c r="M539" s="175">
        <v>0</v>
      </c>
      <c r="N539" s="175">
        <v>0</v>
      </c>
      <c r="O539" s="174"/>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row>
    <row r="540" spans="1:40" hidden="1" outlineLevel="1" x14ac:dyDescent="0.3">
      <c r="A540" s="174" t="s">
        <v>260</v>
      </c>
      <c r="B540" s="173" t="e">
        <f t="shared" si="14"/>
        <v>#REF!</v>
      </c>
      <c r="C540" s="175">
        <v>0</v>
      </c>
      <c r="D540" s="175">
        <v>0</v>
      </c>
      <c r="E540" s="175">
        <v>0</v>
      </c>
      <c r="F540" s="175">
        <v>0</v>
      </c>
      <c r="G540" s="175">
        <v>0</v>
      </c>
      <c r="H540" s="175">
        <v>0</v>
      </c>
      <c r="I540" s="175">
        <v>0</v>
      </c>
      <c r="J540" s="175">
        <v>0</v>
      </c>
      <c r="K540" s="175">
        <v>0</v>
      </c>
      <c r="L540" s="175">
        <v>0</v>
      </c>
      <c r="M540" s="175">
        <v>0</v>
      </c>
      <c r="N540" s="175">
        <v>0</v>
      </c>
      <c r="O540" s="174"/>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row>
    <row r="541" spans="1:40" hidden="1" outlineLevel="1" x14ac:dyDescent="0.3">
      <c r="A541" s="174" t="s">
        <v>260</v>
      </c>
      <c r="B541" s="173" t="e">
        <f t="shared" si="14"/>
        <v>#REF!</v>
      </c>
      <c r="C541" s="175">
        <v>0</v>
      </c>
      <c r="D541" s="175">
        <v>0</v>
      </c>
      <c r="E541" s="175">
        <v>0</v>
      </c>
      <c r="F541" s="175">
        <v>0</v>
      </c>
      <c r="G541" s="175">
        <v>0</v>
      </c>
      <c r="H541" s="175">
        <v>0</v>
      </c>
      <c r="I541" s="175">
        <v>0</v>
      </c>
      <c r="J541" s="175">
        <v>0</v>
      </c>
      <c r="K541" s="175">
        <v>0</v>
      </c>
      <c r="L541" s="175">
        <v>0</v>
      </c>
      <c r="M541" s="175">
        <v>0</v>
      </c>
      <c r="N541" s="175">
        <v>0</v>
      </c>
      <c r="O541" s="174"/>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row>
    <row r="542" spans="1:40" hidden="1" outlineLevel="1" x14ac:dyDescent="0.3">
      <c r="A542" s="174" t="s">
        <v>260</v>
      </c>
      <c r="B542" s="173" t="e">
        <f t="shared" si="14"/>
        <v>#REF!</v>
      </c>
      <c r="C542" s="175">
        <v>0</v>
      </c>
      <c r="D542" s="175">
        <v>0</v>
      </c>
      <c r="E542" s="175">
        <v>0</v>
      </c>
      <c r="F542" s="175">
        <v>0</v>
      </c>
      <c r="G542" s="175">
        <v>0</v>
      </c>
      <c r="H542" s="175">
        <v>0</v>
      </c>
      <c r="I542" s="175">
        <v>0</v>
      </c>
      <c r="J542" s="175">
        <v>0</v>
      </c>
      <c r="K542" s="175">
        <v>0</v>
      </c>
      <c r="L542" s="175">
        <v>0</v>
      </c>
      <c r="M542" s="175">
        <v>0</v>
      </c>
      <c r="N542" s="175">
        <v>0</v>
      </c>
      <c r="O542" s="174"/>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row>
    <row r="543" spans="1:40" hidden="1" outlineLevel="1" x14ac:dyDescent="0.3">
      <c r="A543" s="174" t="s">
        <v>260</v>
      </c>
      <c r="B543" s="173" t="e">
        <f t="shared" si="14"/>
        <v>#REF!</v>
      </c>
      <c r="C543" s="175">
        <v>0</v>
      </c>
      <c r="D543" s="175">
        <v>0</v>
      </c>
      <c r="E543" s="175">
        <v>0</v>
      </c>
      <c r="F543" s="175">
        <v>0</v>
      </c>
      <c r="G543" s="175">
        <v>0</v>
      </c>
      <c r="H543" s="175">
        <v>0</v>
      </c>
      <c r="I543" s="175">
        <v>0</v>
      </c>
      <c r="J543" s="175">
        <v>0</v>
      </c>
      <c r="K543" s="175">
        <v>0</v>
      </c>
      <c r="L543" s="175">
        <v>0</v>
      </c>
      <c r="M543" s="175">
        <v>0</v>
      </c>
      <c r="N543" s="175">
        <v>0</v>
      </c>
      <c r="O543" s="174"/>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row>
    <row r="544" spans="1:40" hidden="1" outlineLevel="1" x14ac:dyDescent="0.3">
      <c r="A544" s="174" t="s">
        <v>260</v>
      </c>
      <c r="B544" s="173" t="e">
        <f t="shared" si="14"/>
        <v>#REF!</v>
      </c>
      <c r="C544" s="175">
        <v>0</v>
      </c>
      <c r="D544" s="175">
        <v>0</v>
      </c>
      <c r="E544" s="175">
        <v>0</v>
      </c>
      <c r="F544" s="175">
        <v>0</v>
      </c>
      <c r="G544" s="175">
        <v>0</v>
      </c>
      <c r="H544" s="175">
        <v>0</v>
      </c>
      <c r="I544" s="175">
        <v>0</v>
      </c>
      <c r="J544" s="175">
        <v>0</v>
      </c>
      <c r="K544" s="175">
        <v>0</v>
      </c>
      <c r="L544" s="175">
        <v>0</v>
      </c>
      <c r="M544" s="175">
        <v>0</v>
      </c>
      <c r="N544" s="175">
        <v>0</v>
      </c>
      <c r="O544" s="174"/>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row>
    <row r="545" spans="1:40" hidden="1" outlineLevel="1" x14ac:dyDescent="0.3">
      <c r="A545" s="174" t="s">
        <v>260</v>
      </c>
      <c r="B545" s="173" t="e">
        <f t="shared" si="14"/>
        <v>#REF!</v>
      </c>
      <c r="C545" s="175">
        <v>0</v>
      </c>
      <c r="D545" s="175">
        <v>0</v>
      </c>
      <c r="E545" s="175">
        <v>0</v>
      </c>
      <c r="F545" s="175">
        <v>0</v>
      </c>
      <c r="G545" s="175">
        <v>0</v>
      </c>
      <c r="H545" s="175">
        <v>0</v>
      </c>
      <c r="I545" s="175">
        <v>0</v>
      </c>
      <c r="J545" s="175">
        <v>0</v>
      </c>
      <c r="K545" s="175">
        <v>0</v>
      </c>
      <c r="L545" s="175">
        <v>0</v>
      </c>
      <c r="M545" s="175">
        <v>0</v>
      </c>
      <c r="N545" s="175">
        <v>0</v>
      </c>
      <c r="O545" s="174"/>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row>
    <row r="546" spans="1:40" hidden="1" outlineLevel="1" x14ac:dyDescent="0.3">
      <c r="A546" s="174" t="s">
        <v>260</v>
      </c>
      <c r="B546" s="173" t="e">
        <f t="shared" si="14"/>
        <v>#REF!</v>
      </c>
      <c r="C546" s="175">
        <v>0</v>
      </c>
      <c r="D546" s="175">
        <v>0</v>
      </c>
      <c r="E546" s="175">
        <v>0</v>
      </c>
      <c r="F546" s="175">
        <v>0</v>
      </c>
      <c r="G546" s="175">
        <v>0</v>
      </c>
      <c r="H546" s="175">
        <v>0</v>
      </c>
      <c r="I546" s="175">
        <v>0</v>
      </c>
      <c r="J546" s="175">
        <v>0</v>
      </c>
      <c r="K546" s="175">
        <v>0</v>
      </c>
      <c r="L546" s="175">
        <v>0</v>
      </c>
      <c r="M546" s="175">
        <v>0</v>
      </c>
      <c r="N546" s="175">
        <v>0</v>
      </c>
      <c r="O546" s="174"/>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row>
    <row r="547" spans="1:40" hidden="1" outlineLevel="1" x14ac:dyDescent="0.3">
      <c r="A547" s="174" t="s">
        <v>260</v>
      </c>
      <c r="B547" s="173" t="e">
        <f t="shared" si="14"/>
        <v>#REF!</v>
      </c>
      <c r="C547" s="175">
        <v>0</v>
      </c>
      <c r="D547" s="175">
        <v>0</v>
      </c>
      <c r="E547" s="175">
        <v>0</v>
      </c>
      <c r="F547" s="175">
        <v>0</v>
      </c>
      <c r="G547" s="175">
        <v>0</v>
      </c>
      <c r="H547" s="175">
        <v>0</v>
      </c>
      <c r="I547" s="175">
        <v>0</v>
      </c>
      <c r="J547" s="175">
        <v>0</v>
      </c>
      <c r="K547" s="175">
        <v>0</v>
      </c>
      <c r="L547" s="175">
        <v>0</v>
      </c>
      <c r="M547" s="175">
        <v>0</v>
      </c>
      <c r="N547" s="175">
        <v>0</v>
      </c>
      <c r="O547" s="174"/>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row>
    <row r="548" spans="1:40" hidden="1" outlineLevel="1" x14ac:dyDescent="0.3">
      <c r="A548" s="174" t="s">
        <v>260</v>
      </c>
      <c r="B548" s="173" t="e">
        <f t="shared" si="14"/>
        <v>#REF!</v>
      </c>
      <c r="C548" s="175">
        <v>0</v>
      </c>
      <c r="D548" s="175">
        <v>0</v>
      </c>
      <c r="E548" s="175">
        <v>0</v>
      </c>
      <c r="F548" s="175">
        <v>0</v>
      </c>
      <c r="G548" s="175">
        <v>0</v>
      </c>
      <c r="H548" s="175">
        <v>0</v>
      </c>
      <c r="I548" s="175">
        <v>0</v>
      </c>
      <c r="J548" s="175">
        <v>0</v>
      </c>
      <c r="K548" s="175">
        <v>0</v>
      </c>
      <c r="L548" s="175">
        <v>0</v>
      </c>
      <c r="M548" s="175">
        <v>0</v>
      </c>
      <c r="N548" s="175">
        <v>0</v>
      </c>
      <c r="O548" s="174"/>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row>
    <row r="549" spans="1:40" hidden="1" outlineLevel="1" x14ac:dyDescent="0.3">
      <c r="A549" s="174" t="s">
        <v>260</v>
      </c>
      <c r="B549" s="173" t="e">
        <f t="shared" si="14"/>
        <v>#REF!</v>
      </c>
      <c r="C549" s="175">
        <v>0</v>
      </c>
      <c r="D549" s="175">
        <v>0</v>
      </c>
      <c r="E549" s="175">
        <v>0</v>
      </c>
      <c r="F549" s="175">
        <v>0</v>
      </c>
      <c r="G549" s="175">
        <v>0</v>
      </c>
      <c r="H549" s="175">
        <v>0</v>
      </c>
      <c r="I549" s="175">
        <v>0</v>
      </c>
      <c r="J549" s="175">
        <v>0</v>
      </c>
      <c r="K549" s="175">
        <v>0</v>
      </c>
      <c r="L549" s="175">
        <v>0</v>
      </c>
      <c r="M549" s="175">
        <v>0</v>
      </c>
      <c r="N549" s="175">
        <v>0</v>
      </c>
      <c r="O549" s="174"/>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row>
    <row r="550" spans="1:40" hidden="1" outlineLevel="1" x14ac:dyDescent="0.3">
      <c r="A550" s="174" t="s">
        <v>260</v>
      </c>
      <c r="B550" s="173" t="e">
        <f t="shared" si="14"/>
        <v>#REF!</v>
      </c>
      <c r="C550" s="175">
        <v>0</v>
      </c>
      <c r="D550" s="175">
        <v>0</v>
      </c>
      <c r="E550" s="175">
        <v>0</v>
      </c>
      <c r="F550" s="175">
        <v>0</v>
      </c>
      <c r="G550" s="175">
        <v>0</v>
      </c>
      <c r="H550" s="175">
        <v>0</v>
      </c>
      <c r="I550" s="175">
        <v>0</v>
      </c>
      <c r="J550" s="175">
        <v>0</v>
      </c>
      <c r="K550" s="175">
        <v>0</v>
      </c>
      <c r="L550" s="175">
        <v>0</v>
      </c>
      <c r="M550" s="175">
        <v>0</v>
      </c>
      <c r="N550" s="175">
        <v>0</v>
      </c>
      <c r="O550" s="174"/>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row>
    <row r="551" spans="1:40" hidden="1" outlineLevel="1" x14ac:dyDescent="0.3">
      <c r="A551" s="174" t="s">
        <v>260</v>
      </c>
      <c r="B551" s="173" t="e">
        <f t="shared" si="14"/>
        <v>#REF!</v>
      </c>
      <c r="C551" s="175">
        <v>0</v>
      </c>
      <c r="D551" s="175">
        <v>0</v>
      </c>
      <c r="E551" s="175">
        <v>0</v>
      </c>
      <c r="F551" s="175">
        <v>0</v>
      </c>
      <c r="G551" s="175">
        <v>0</v>
      </c>
      <c r="H551" s="175">
        <v>0</v>
      </c>
      <c r="I551" s="175">
        <v>0</v>
      </c>
      <c r="J551" s="175">
        <v>0</v>
      </c>
      <c r="K551" s="175">
        <v>0</v>
      </c>
      <c r="L551" s="175">
        <v>0</v>
      </c>
      <c r="M551" s="175">
        <v>0</v>
      </c>
      <c r="N551" s="175">
        <v>0</v>
      </c>
      <c r="O551" s="174"/>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row>
    <row r="552" spans="1:40" hidden="1" outlineLevel="1" x14ac:dyDescent="0.3">
      <c r="A552" s="174" t="s">
        <v>260</v>
      </c>
      <c r="B552" s="173" t="e">
        <f t="shared" si="14"/>
        <v>#REF!</v>
      </c>
      <c r="C552" s="175">
        <v>0</v>
      </c>
      <c r="D552" s="175">
        <v>0</v>
      </c>
      <c r="E552" s="175">
        <v>0</v>
      </c>
      <c r="F552" s="175">
        <v>0</v>
      </c>
      <c r="G552" s="175">
        <v>0</v>
      </c>
      <c r="H552" s="175">
        <v>0</v>
      </c>
      <c r="I552" s="175">
        <v>0</v>
      </c>
      <c r="J552" s="175">
        <v>0</v>
      </c>
      <c r="K552" s="175">
        <v>0</v>
      </c>
      <c r="L552" s="175">
        <v>0</v>
      </c>
      <c r="M552" s="175">
        <v>0</v>
      </c>
      <c r="N552" s="175">
        <v>0</v>
      </c>
      <c r="O552" s="174"/>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row>
    <row r="553" spans="1:40" hidden="1" outlineLevel="1" x14ac:dyDescent="0.3">
      <c r="A553" s="174" t="s">
        <v>260</v>
      </c>
      <c r="B553" s="173" t="e">
        <f t="shared" si="14"/>
        <v>#REF!</v>
      </c>
      <c r="C553" s="175">
        <v>0</v>
      </c>
      <c r="D553" s="175">
        <v>0</v>
      </c>
      <c r="E553" s="175">
        <v>0</v>
      </c>
      <c r="F553" s="175">
        <v>0</v>
      </c>
      <c r="G553" s="175">
        <v>0</v>
      </c>
      <c r="H553" s="175">
        <v>0</v>
      </c>
      <c r="I553" s="175">
        <v>0</v>
      </c>
      <c r="J553" s="175">
        <v>0</v>
      </c>
      <c r="K553" s="175">
        <v>0</v>
      </c>
      <c r="L553" s="175">
        <v>0</v>
      </c>
      <c r="M553" s="175">
        <v>0</v>
      </c>
      <c r="N553" s="175">
        <v>0</v>
      </c>
      <c r="O553" s="174"/>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row>
    <row r="554" spans="1:40" hidden="1" outlineLevel="1" x14ac:dyDescent="0.3">
      <c r="A554" s="174" t="s">
        <v>260</v>
      </c>
      <c r="B554" s="173" t="e">
        <f t="shared" si="14"/>
        <v>#REF!</v>
      </c>
      <c r="C554" s="175">
        <v>0</v>
      </c>
      <c r="D554" s="175">
        <v>0</v>
      </c>
      <c r="E554" s="175">
        <v>0</v>
      </c>
      <c r="F554" s="175">
        <v>0</v>
      </c>
      <c r="G554" s="175">
        <v>0</v>
      </c>
      <c r="H554" s="175">
        <v>0</v>
      </c>
      <c r="I554" s="175">
        <v>0</v>
      </c>
      <c r="J554" s="175">
        <v>0</v>
      </c>
      <c r="K554" s="175">
        <v>0</v>
      </c>
      <c r="L554" s="175">
        <v>0</v>
      </c>
      <c r="M554" s="175">
        <v>0</v>
      </c>
      <c r="N554" s="175">
        <v>0</v>
      </c>
      <c r="O554" s="174"/>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row>
    <row r="555" spans="1:40" hidden="1" outlineLevel="1" x14ac:dyDescent="0.3">
      <c r="A555" s="174" t="s">
        <v>260</v>
      </c>
      <c r="B555" s="173" t="e">
        <f t="shared" si="14"/>
        <v>#REF!</v>
      </c>
      <c r="C555" s="175">
        <v>0</v>
      </c>
      <c r="D555" s="175">
        <v>0</v>
      </c>
      <c r="E555" s="175">
        <v>0</v>
      </c>
      <c r="F555" s="175">
        <v>0</v>
      </c>
      <c r="G555" s="175">
        <v>0</v>
      </c>
      <c r="H555" s="175">
        <v>0</v>
      </c>
      <c r="I555" s="175">
        <v>0</v>
      </c>
      <c r="J555" s="175">
        <v>0</v>
      </c>
      <c r="K555" s="175">
        <v>0</v>
      </c>
      <c r="L555" s="175">
        <v>0</v>
      </c>
      <c r="M555" s="175">
        <v>0</v>
      </c>
      <c r="N555" s="175">
        <v>0</v>
      </c>
      <c r="O555" s="174"/>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row>
    <row r="556" spans="1:40" hidden="1" outlineLevel="1" x14ac:dyDescent="0.3">
      <c r="A556" s="174" t="s">
        <v>260</v>
      </c>
      <c r="B556" s="173" t="e">
        <f t="shared" si="14"/>
        <v>#REF!</v>
      </c>
      <c r="C556" s="175">
        <v>0</v>
      </c>
      <c r="D556" s="175">
        <v>0</v>
      </c>
      <c r="E556" s="175">
        <v>0</v>
      </c>
      <c r="F556" s="175">
        <v>0</v>
      </c>
      <c r="G556" s="175">
        <v>0</v>
      </c>
      <c r="H556" s="175">
        <v>0</v>
      </c>
      <c r="I556" s="175">
        <v>0</v>
      </c>
      <c r="J556" s="175">
        <v>0</v>
      </c>
      <c r="K556" s="175">
        <v>0</v>
      </c>
      <c r="L556" s="175">
        <v>0</v>
      </c>
      <c r="M556" s="175">
        <v>0</v>
      </c>
      <c r="N556" s="175">
        <v>0</v>
      </c>
      <c r="O556" s="174"/>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row>
    <row r="557" spans="1:40" hidden="1" outlineLevel="1" x14ac:dyDescent="0.3">
      <c r="A557" s="174" t="s">
        <v>260</v>
      </c>
      <c r="B557" s="173" t="str">
        <f t="shared" si="14"/>
        <v>Metropolitan Water District of Southern California</v>
      </c>
      <c r="C557" s="175">
        <v>10</v>
      </c>
      <c r="D557" s="175">
        <v>0</v>
      </c>
      <c r="E557" s="175">
        <v>10</v>
      </c>
      <c r="F557" s="175">
        <v>0</v>
      </c>
      <c r="G557" s="175">
        <v>10</v>
      </c>
      <c r="H557" s="175">
        <v>0</v>
      </c>
      <c r="I557" s="175">
        <v>10</v>
      </c>
      <c r="J557" s="175">
        <v>0</v>
      </c>
      <c r="K557" s="175">
        <v>10</v>
      </c>
      <c r="L557" s="175">
        <v>0</v>
      </c>
      <c r="M557" s="175">
        <v>10</v>
      </c>
      <c r="N557" s="175">
        <v>0</v>
      </c>
      <c r="O557" s="174"/>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row>
    <row r="558" spans="1:40" hidden="1" outlineLevel="1" x14ac:dyDescent="0.3">
      <c r="A558" s="174" t="s">
        <v>260</v>
      </c>
      <c r="B558" s="173" t="e">
        <f t="shared" si="14"/>
        <v>#REF!</v>
      </c>
      <c r="C558" s="175">
        <v>0</v>
      </c>
      <c r="D558" s="175">
        <v>0</v>
      </c>
      <c r="E558" s="175">
        <v>0</v>
      </c>
      <c r="F558" s="175">
        <v>0</v>
      </c>
      <c r="G558" s="175">
        <v>0</v>
      </c>
      <c r="H558" s="175">
        <v>0</v>
      </c>
      <c r="I558" s="175">
        <v>0</v>
      </c>
      <c r="J558" s="175">
        <v>0</v>
      </c>
      <c r="K558" s="175">
        <v>0</v>
      </c>
      <c r="L558" s="175">
        <v>0</v>
      </c>
      <c r="M558" s="175">
        <v>0</v>
      </c>
      <c r="N558" s="175">
        <v>0</v>
      </c>
      <c r="O558" s="174"/>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row>
    <row r="559" spans="1:40" hidden="1" outlineLevel="1" x14ac:dyDescent="0.3">
      <c r="A559" s="174" t="s">
        <v>260</v>
      </c>
      <c r="B559" s="173" t="e">
        <f t="shared" si="14"/>
        <v>#REF!</v>
      </c>
      <c r="C559" s="175">
        <v>0</v>
      </c>
      <c r="D559" s="175">
        <v>0</v>
      </c>
      <c r="E559" s="175">
        <v>0</v>
      </c>
      <c r="F559" s="175">
        <v>0</v>
      </c>
      <c r="G559" s="175">
        <v>0</v>
      </c>
      <c r="H559" s="175">
        <v>0</v>
      </c>
      <c r="I559" s="175">
        <v>0</v>
      </c>
      <c r="J559" s="175">
        <v>0</v>
      </c>
      <c r="K559" s="175">
        <v>0</v>
      </c>
      <c r="L559" s="175">
        <v>0</v>
      </c>
      <c r="M559" s="175">
        <v>0</v>
      </c>
      <c r="N559" s="175">
        <v>0</v>
      </c>
      <c r="O559" s="174"/>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row>
    <row r="560" spans="1:40" hidden="1" outlineLevel="1" x14ac:dyDescent="0.3">
      <c r="A560" s="174" t="s">
        <v>260</v>
      </c>
      <c r="B560" s="173" t="e">
        <f t="shared" si="14"/>
        <v>#REF!</v>
      </c>
      <c r="C560" s="175">
        <v>0</v>
      </c>
      <c r="D560" s="175">
        <v>0</v>
      </c>
      <c r="E560" s="175">
        <v>0</v>
      </c>
      <c r="F560" s="175">
        <v>0</v>
      </c>
      <c r="G560" s="175">
        <v>0</v>
      </c>
      <c r="H560" s="175">
        <v>0</v>
      </c>
      <c r="I560" s="175">
        <v>0</v>
      </c>
      <c r="J560" s="175">
        <v>0</v>
      </c>
      <c r="K560" s="175">
        <v>0</v>
      </c>
      <c r="L560" s="175">
        <v>0</v>
      </c>
      <c r="M560" s="175">
        <v>0</v>
      </c>
      <c r="N560" s="175">
        <v>0</v>
      </c>
      <c r="O560" s="174"/>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row>
    <row r="561" spans="1:44" hidden="1" outlineLevel="1" x14ac:dyDescent="0.3">
      <c r="A561" s="174" t="s">
        <v>260</v>
      </c>
      <c r="B561" s="173" t="e">
        <f t="shared" si="14"/>
        <v>#REF!</v>
      </c>
      <c r="C561" s="175">
        <v>0</v>
      </c>
      <c r="D561" s="175">
        <v>0</v>
      </c>
      <c r="E561" s="175">
        <v>0</v>
      </c>
      <c r="F561" s="175">
        <v>0</v>
      </c>
      <c r="G561" s="175">
        <v>0</v>
      </c>
      <c r="H561" s="175">
        <v>0</v>
      </c>
      <c r="I561" s="175">
        <v>0</v>
      </c>
      <c r="J561" s="175">
        <v>0</v>
      </c>
      <c r="K561" s="175">
        <v>0</v>
      </c>
      <c r="L561" s="175">
        <v>0</v>
      </c>
      <c r="M561" s="175">
        <v>0</v>
      </c>
      <c r="N561" s="175">
        <v>0</v>
      </c>
      <c r="O561" s="174"/>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row>
    <row r="562" spans="1:44" hidden="1" outlineLevel="1" x14ac:dyDescent="0.3">
      <c r="A562" s="174" t="s">
        <v>260</v>
      </c>
      <c r="B562" s="173" t="e">
        <f t="shared" si="14"/>
        <v>#REF!</v>
      </c>
      <c r="C562" s="175">
        <v>0</v>
      </c>
      <c r="D562" s="175">
        <v>0</v>
      </c>
      <c r="E562" s="175">
        <v>0</v>
      </c>
      <c r="F562" s="175">
        <v>0</v>
      </c>
      <c r="G562" s="175">
        <v>0</v>
      </c>
      <c r="H562" s="175">
        <v>0</v>
      </c>
      <c r="I562" s="175">
        <v>0</v>
      </c>
      <c r="J562" s="175">
        <v>0</v>
      </c>
      <c r="K562" s="175">
        <v>0</v>
      </c>
      <c r="L562" s="175">
        <v>0</v>
      </c>
      <c r="M562" s="175">
        <v>0</v>
      </c>
      <c r="N562" s="175">
        <v>0</v>
      </c>
      <c r="O562" s="174"/>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row>
    <row r="563" spans="1:44" hidden="1" outlineLevel="1" x14ac:dyDescent="0.3">
      <c r="A563" s="174" t="s">
        <v>260</v>
      </c>
      <c r="B563" s="173" t="e">
        <f t="shared" si="14"/>
        <v>#REF!</v>
      </c>
      <c r="C563" s="175">
        <v>0</v>
      </c>
      <c r="D563" s="175">
        <v>0</v>
      </c>
      <c r="E563" s="175">
        <v>0</v>
      </c>
      <c r="F563" s="175">
        <v>0</v>
      </c>
      <c r="G563" s="175">
        <v>0</v>
      </c>
      <c r="H563" s="175">
        <v>0</v>
      </c>
      <c r="I563" s="175">
        <v>0</v>
      </c>
      <c r="J563" s="175">
        <v>0</v>
      </c>
      <c r="K563" s="175">
        <v>0</v>
      </c>
      <c r="L563" s="175">
        <v>0</v>
      </c>
      <c r="M563" s="175">
        <v>0</v>
      </c>
      <c r="N563" s="175">
        <v>0</v>
      </c>
      <c r="O563" s="174"/>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row>
    <row r="564" spans="1:44" collapsed="1" x14ac:dyDescent="0.3">
      <c r="A564" s="174"/>
      <c r="B564" s="173"/>
      <c r="C564" s="175"/>
      <c r="D564" s="175"/>
      <c r="E564" s="174"/>
      <c r="F564" s="174"/>
      <c r="G564" s="26"/>
      <c r="H564" s="26"/>
      <c r="I564" s="30"/>
      <c r="J564" s="30"/>
      <c r="K564" s="30"/>
      <c r="L564" s="30"/>
      <c r="M564" s="26"/>
      <c r="N564" s="26"/>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row>
    <row r="565" spans="1:44" collapsed="1" x14ac:dyDescent="0.3">
      <c r="A565" s="26"/>
      <c r="B565" s="177" t="s">
        <v>204</v>
      </c>
      <c r="C565" s="174">
        <f>AVERAGE(C568:C610)</f>
        <v>0.23255813953488372</v>
      </c>
      <c r="D565" s="174">
        <f>AVERAGE(D568:D610)</f>
        <v>0</v>
      </c>
      <c r="E565" s="173"/>
      <c r="F565" s="173"/>
      <c r="G565" s="26"/>
      <c r="H565" s="26"/>
      <c r="I565" s="26"/>
      <c r="J565" s="26"/>
      <c r="K565" s="26"/>
      <c r="L565" s="26"/>
      <c r="M565" s="26"/>
      <c r="N565" s="26"/>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row>
    <row r="566" spans="1:44" x14ac:dyDescent="0.3">
      <c r="A566" s="26"/>
      <c r="B566" s="177"/>
      <c r="C566" s="249">
        <v>2022</v>
      </c>
      <c r="D566" s="249">
        <v>2022</v>
      </c>
      <c r="E566" s="249">
        <v>2025</v>
      </c>
      <c r="F566" s="249">
        <v>2025</v>
      </c>
      <c r="G566" s="249">
        <v>2030</v>
      </c>
      <c r="H566" s="249">
        <v>2030</v>
      </c>
      <c r="I566" s="249">
        <v>2035</v>
      </c>
      <c r="J566" s="249">
        <v>2035</v>
      </c>
      <c r="K566" s="249">
        <v>2040</v>
      </c>
      <c r="L566" s="249">
        <v>2040</v>
      </c>
      <c r="M566" s="249">
        <v>2045</v>
      </c>
      <c r="N566" s="249">
        <v>2045</v>
      </c>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row>
    <row r="567" spans="1:44" x14ac:dyDescent="0.3">
      <c r="A567" s="176" t="s">
        <v>0</v>
      </c>
      <c r="B567" s="176" t="s">
        <v>11</v>
      </c>
      <c r="C567" s="176" t="s">
        <v>257</v>
      </c>
      <c r="D567" s="176" t="s">
        <v>258</v>
      </c>
      <c r="E567" s="176" t="s">
        <v>257</v>
      </c>
      <c r="F567" s="176" t="s">
        <v>258</v>
      </c>
      <c r="G567" s="250" t="s">
        <v>257</v>
      </c>
      <c r="H567" s="250" t="s">
        <v>258</v>
      </c>
      <c r="I567" s="250" t="s">
        <v>257</v>
      </c>
      <c r="J567" s="250" t="s">
        <v>258</v>
      </c>
      <c r="K567" s="250" t="s">
        <v>257</v>
      </c>
      <c r="L567" s="250" t="s">
        <v>258</v>
      </c>
      <c r="M567" s="250" t="s">
        <v>257</v>
      </c>
      <c r="N567" s="250" t="s">
        <v>258</v>
      </c>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row>
    <row r="568" spans="1:44" hidden="1" outlineLevel="1" x14ac:dyDescent="0.3">
      <c r="A568" s="174" t="s">
        <v>262</v>
      </c>
      <c r="B568" s="173" t="e">
        <f>B521</f>
        <v>#REF!</v>
      </c>
      <c r="C568" s="175">
        <v>0</v>
      </c>
      <c r="D568" s="175">
        <v>0</v>
      </c>
      <c r="E568" s="175">
        <v>0</v>
      </c>
      <c r="F568" s="175">
        <v>0</v>
      </c>
      <c r="G568" s="175">
        <v>0</v>
      </c>
      <c r="H568" s="175">
        <v>0</v>
      </c>
      <c r="I568" s="175">
        <v>0</v>
      </c>
      <c r="J568" s="175">
        <v>0</v>
      </c>
      <c r="K568" s="175">
        <v>0</v>
      </c>
      <c r="L568" s="175">
        <v>0</v>
      </c>
      <c r="M568" s="175">
        <v>0</v>
      </c>
      <c r="N568" s="175">
        <v>0</v>
      </c>
      <c r="O568" s="174"/>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row>
    <row r="569" spans="1:44" hidden="1" outlineLevel="1" x14ac:dyDescent="0.3">
      <c r="A569" s="174" t="s">
        <v>262</v>
      </c>
      <c r="B569" s="173" t="e">
        <f t="shared" ref="B569:B610" si="15">B522</f>
        <v>#REF!</v>
      </c>
      <c r="C569" s="175">
        <v>0</v>
      </c>
      <c r="D569" s="175">
        <v>0</v>
      </c>
      <c r="E569" s="175">
        <v>0</v>
      </c>
      <c r="F569" s="175">
        <v>0</v>
      </c>
      <c r="G569" s="175">
        <v>0</v>
      </c>
      <c r="H569" s="175">
        <v>0</v>
      </c>
      <c r="I569" s="175">
        <v>0</v>
      </c>
      <c r="J569" s="175">
        <v>0</v>
      </c>
      <c r="K569" s="175">
        <v>0</v>
      </c>
      <c r="L569" s="175">
        <v>0</v>
      </c>
      <c r="M569" s="175">
        <v>0</v>
      </c>
      <c r="N569" s="175">
        <v>0</v>
      </c>
      <c r="O569" s="174"/>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row>
    <row r="570" spans="1:44" hidden="1" outlineLevel="1" x14ac:dyDescent="0.3">
      <c r="A570" s="174" t="s">
        <v>262</v>
      </c>
      <c r="B570" s="173" t="e">
        <f t="shared" si="15"/>
        <v>#REF!</v>
      </c>
      <c r="C570" s="175">
        <v>0</v>
      </c>
      <c r="D570" s="175">
        <v>0</v>
      </c>
      <c r="E570" s="175">
        <v>0</v>
      </c>
      <c r="F570" s="175">
        <v>0</v>
      </c>
      <c r="G570" s="175">
        <v>0</v>
      </c>
      <c r="H570" s="175">
        <v>0</v>
      </c>
      <c r="I570" s="175">
        <v>0</v>
      </c>
      <c r="J570" s="175">
        <v>0</v>
      </c>
      <c r="K570" s="175">
        <v>0</v>
      </c>
      <c r="L570" s="175">
        <v>0</v>
      </c>
      <c r="M570" s="175">
        <v>0</v>
      </c>
      <c r="N570" s="175">
        <v>0</v>
      </c>
      <c r="O570" s="174"/>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row>
    <row r="571" spans="1:44" hidden="1" outlineLevel="1" x14ac:dyDescent="0.3">
      <c r="A571" s="174" t="s">
        <v>262</v>
      </c>
      <c r="B571" s="173" t="e">
        <f t="shared" si="15"/>
        <v>#REF!</v>
      </c>
      <c r="C571" s="175">
        <v>0</v>
      </c>
      <c r="D571" s="175">
        <v>0</v>
      </c>
      <c r="E571" s="175">
        <v>0</v>
      </c>
      <c r="F571" s="175">
        <v>0</v>
      </c>
      <c r="G571" s="175">
        <v>0</v>
      </c>
      <c r="H571" s="175">
        <v>0</v>
      </c>
      <c r="I571" s="175">
        <v>0</v>
      </c>
      <c r="J571" s="175">
        <v>0</v>
      </c>
      <c r="K571" s="175">
        <v>0</v>
      </c>
      <c r="L571" s="175">
        <v>0</v>
      </c>
      <c r="M571" s="175">
        <v>0</v>
      </c>
      <c r="N571" s="175">
        <v>0</v>
      </c>
      <c r="O571" s="174"/>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row>
    <row r="572" spans="1:44" hidden="1" outlineLevel="1" x14ac:dyDescent="0.3">
      <c r="A572" s="174" t="s">
        <v>262</v>
      </c>
      <c r="B572" s="173" t="e">
        <f t="shared" si="15"/>
        <v>#REF!</v>
      </c>
      <c r="C572" s="175">
        <v>0</v>
      </c>
      <c r="D572" s="175">
        <v>0</v>
      </c>
      <c r="E572" s="175">
        <v>0</v>
      </c>
      <c r="F572" s="175">
        <v>0</v>
      </c>
      <c r="G572" s="175">
        <v>0</v>
      </c>
      <c r="H572" s="175">
        <v>0</v>
      </c>
      <c r="I572" s="175">
        <v>0</v>
      </c>
      <c r="J572" s="175">
        <v>0</v>
      </c>
      <c r="K572" s="175">
        <v>0</v>
      </c>
      <c r="L572" s="175">
        <v>0</v>
      </c>
      <c r="M572" s="175">
        <v>0</v>
      </c>
      <c r="N572" s="175">
        <v>0</v>
      </c>
      <c r="O572" s="174"/>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row>
    <row r="573" spans="1:44" hidden="1" outlineLevel="1" x14ac:dyDescent="0.3">
      <c r="A573" s="174" t="s">
        <v>262</v>
      </c>
      <c r="B573" s="173" t="e">
        <f t="shared" si="15"/>
        <v>#REF!</v>
      </c>
      <c r="C573" s="175">
        <v>0</v>
      </c>
      <c r="D573" s="175">
        <v>0</v>
      </c>
      <c r="E573" s="175">
        <v>0</v>
      </c>
      <c r="F573" s="175">
        <v>0</v>
      </c>
      <c r="G573" s="175">
        <v>0</v>
      </c>
      <c r="H573" s="175">
        <v>0</v>
      </c>
      <c r="I573" s="175">
        <v>0</v>
      </c>
      <c r="J573" s="175">
        <v>0</v>
      </c>
      <c r="K573" s="175">
        <v>0</v>
      </c>
      <c r="L573" s="175">
        <v>0</v>
      </c>
      <c r="M573" s="175">
        <v>0</v>
      </c>
      <c r="N573" s="175">
        <v>0</v>
      </c>
      <c r="O573" s="174"/>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row>
    <row r="574" spans="1:44" hidden="1" outlineLevel="1" x14ac:dyDescent="0.3">
      <c r="A574" s="174" t="s">
        <v>262</v>
      </c>
      <c r="B574" s="173" t="e">
        <f t="shared" si="15"/>
        <v>#REF!</v>
      </c>
      <c r="C574" s="175">
        <v>0</v>
      </c>
      <c r="D574" s="175">
        <v>0</v>
      </c>
      <c r="E574" s="175">
        <v>0</v>
      </c>
      <c r="F574" s="175">
        <v>0</v>
      </c>
      <c r="G574" s="175">
        <v>0</v>
      </c>
      <c r="H574" s="175">
        <v>0</v>
      </c>
      <c r="I574" s="175">
        <v>0</v>
      </c>
      <c r="J574" s="175">
        <v>0</v>
      </c>
      <c r="K574" s="175">
        <v>0</v>
      </c>
      <c r="L574" s="175">
        <v>0</v>
      </c>
      <c r="M574" s="175">
        <v>0</v>
      </c>
      <c r="N574" s="175">
        <v>0</v>
      </c>
      <c r="O574" s="174"/>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row>
    <row r="575" spans="1:44" hidden="1" outlineLevel="1" x14ac:dyDescent="0.3">
      <c r="A575" s="174" t="s">
        <v>262</v>
      </c>
      <c r="B575" s="173" t="e">
        <f t="shared" si="15"/>
        <v>#REF!</v>
      </c>
      <c r="C575" s="175">
        <v>0</v>
      </c>
      <c r="D575" s="175">
        <v>0</v>
      </c>
      <c r="E575" s="175">
        <v>0</v>
      </c>
      <c r="F575" s="175">
        <v>0</v>
      </c>
      <c r="G575" s="175">
        <v>0</v>
      </c>
      <c r="H575" s="175">
        <v>0</v>
      </c>
      <c r="I575" s="175">
        <v>0</v>
      </c>
      <c r="J575" s="175">
        <v>0</v>
      </c>
      <c r="K575" s="175">
        <v>0</v>
      </c>
      <c r="L575" s="175">
        <v>0</v>
      </c>
      <c r="M575" s="175">
        <v>0</v>
      </c>
      <c r="N575" s="175">
        <v>0</v>
      </c>
      <c r="O575" s="174"/>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row>
    <row r="576" spans="1:44" hidden="1" outlineLevel="1" x14ac:dyDescent="0.3">
      <c r="A576" s="174" t="s">
        <v>262</v>
      </c>
      <c r="B576" s="173" t="e">
        <f t="shared" si="15"/>
        <v>#REF!</v>
      </c>
      <c r="C576" s="175">
        <v>0</v>
      </c>
      <c r="D576" s="175">
        <v>0</v>
      </c>
      <c r="E576" s="175">
        <v>0</v>
      </c>
      <c r="F576" s="175">
        <v>0</v>
      </c>
      <c r="G576" s="175">
        <v>0</v>
      </c>
      <c r="H576" s="175">
        <v>0</v>
      </c>
      <c r="I576" s="175">
        <v>0</v>
      </c>
      <c r="J576" s="175">
        <v>0</v>
      </c>
      <c r="K576" s="175">
        <v>0</v>
      </c>
      <c r="L576" s="175">
        <v>0</v>
      </c>
      <c r="M576" s="175">
        <v>0</v>
      </c>
      <c r="N576" s="175">
        <v>0</v>
      </c>
      <c r="O576" s="174"/>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row>
    <row r="577" spans="1:40" hidden="1" outlineLevel="1" x14ac:dyDescent="0.3">
      <c r="A577" s="174" t="s">
        <v>262</v>
      </c>
      <c r="B577" s="173" t="e">
        <f t="shared" si="15"/>
        <v>#REF!</v>
      </c>
      <c r="C577" s="175">
        <v>0</v>
      </c>
      <c r="D577" s="175">
        <v>0</v>
      </c>
      <c r="E577" s="175">
        <v>0</v>
      </c>
      <c r="F577" s="175">
        <v>0</v>
      </c>
      <c r="G577" s="175">
        <v>0</v>
      </c>
      <c r="H577" s="175">
        <v>0</v>
      </c>
      <c r="I577" s="175">
        <v>0</v>
      </c>
      <c r="J577" s="175">
        <v>0</v>
      </c>
      <c r="K577" s="175">
        <v>0</v>
      </c>
      <c r="L577" s="175">
        <v>0</v>
      </c>
      <c r="M577" s="175">
        <v>0</v>
      </c>
      <c r="N577" s="175">
        <v>0</v>
      </c>
      <c r="O577" s="174"/>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row>
    <row r="578" spans="1:40" hidden="1" outlineLevel="1" x14ac:dyDescent="0.3">
      <c r="A578" s="174" t="s">
        <v>262</v>
      </c>
      <c r="B578" s="173" t="e">
        <f t="shared" si="15"/>
        <v>#REF!</v>
      </c>
      <c r="C578" s="175">
        <v>0</v>
      </c>
      <c r="D578" s="175">
        <v>0</v>
      </c>
      <c r="E578" s="175">
        <v>0</v>
      </c>
      <c r="F578" s="175">
        <v>0</v>
      </c>
      <c r="G578" s="175">
        <v>0</v>
      </c>
      <c r="H578" s="175">
        <v>0</v>
      </c>
      <c r="I578" s="175">
        <v>0</v>
      </c>
      <c r="J578" s="175">
        <v>0</v>
      </c>
      <c r="K578" s="175">
        <v>0</v>
      </c>
      <c r="L578" s="175">
        <v>0</v>
      </c>
      <c r="M578" s="175">
        <v>0</v>
      </c>
      <c r="N578" s="175">
        <v>0</v>
      </c>
      <c r="O578" s="174"/>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row>
    <row r="579" spans="1:40" hidden="1" outlineLevel="1" x14ac:dyDescent="0.3">
      <c r="A579" s="174" t="s">
        <v>262</v>
      </c>
      <c r="B579" s="173" t="e">
        <f t="shared" si="15"/>
        <v>#REF!</v>
      </c>
      <c r="C579" s="175">
        <v>0</v>
      </c>
      <c r="D579" s="175">
        <v>0</v>
      </c>
      <c r="E579" s="175">
        <v>0</v>
      </c>
      <c r="F579" s="175">
        <v>0</v>
      </c>
      <c r="G579" s="175">
        <v>0</v>
      </c>
      <c r="H579" s="175">
        <v>0</v>
      </c>
      <c r="I579" s="175">
        <v>0</v>
      </c>
      <c r="J579" s="175">
        <v>0</v>
      </c>
      <c r="K579" s="175">
        <v>0</v>
      </c>
      <c r="L579" s="175">
        <v>0</v>
      </c>
      <c r="M579" s="175">
        <v>0</v>
      </c>
      <c r="N579" s="175">
        <v>0</v>
      </c>
      <c r="O579" s="174"/>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row>
    <row r="580" spans="1:40" hidden="1" outlineLevel="1" x14ac:dyDescent="0.3">
      <c r="A580" s="174" t="s">
        <v>262</v>
      </c>
      <c r="B580" s="173" t="e">
        <f t="shared" si="15"/>
        <v>#REF!</v>
      </c>
      <c r="C580" s="175">
        <v>0</v>
      </c>
      <c r="D580" s="175">
        <v>0</v>
      </c>
      <c r="E580" s="175">
        <v>0</v>
      </c>
      <c r="F580" s="175">
        <v>0</v>
      </c>
      <c r="G580" s="175">
        <v>0</v>
      </c>
      <c r="H580" s="175">
        <v>0</v>
      </c>
      <c r="I580" s="175">
        <v>0</v>
      </c>
      <c r="J580" s="175">
        <v>0</v>
      </c>
      <c r="K580" s="175">
        <v>0</v>
      </c>
      <c r="L580" s="175">
        <v>0</v>
      </c>
      <c r="M580" s="175">
        <v>0</v>
      </c>
      <c r="N580" s="175">
        <v>0</v>
      </c>
      <c r="O580" s="174"/>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row>
    <row r="581" spans="1:40" hidden="1" outlineLevel="1" x14ac:dyDescent="0.3">
      <c r="A581" s="174" t="s">
        <v>262</v>
      </c>
      <c r="B581" s="173" t="e">
        <f t="shared" si="15"/>
        <v>#REF!</v>
      </c>
      <c r="C581" s="175">
        <v>0</v>
      </c>
      <c r="D581" s="175">
        <v>0</v>
      </c>
      <c r="E581" s="175">
        <v>0</v>
      </c>
      <c r="F581" s="175">
        <v>0</v>
      </c>
      <c r="G581" s="175">
        <v>0</v>
      </c>
      <c r="H581" s="175">
        <v>0</v>
      </c>
      <c r="I581" s="175">
        <v>0</v>
      </c>
      <c r="J581" s="175">
        <v>0</v>
      </c>
      <c r="K581" s="175">
        <v>0</v>
      </c>
      <c r="L581" s="175">
        <v>0</v>
      </c>
      <c r="M581" s="175">
        <v>0</v>
      </c>
      <c r="N581" s="175">
        <v>0</v>
      </c>
      <c r="O581" s="174"/>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row>
    <row r="582" spans="1:40" hidden="1" outlineLevel="1" x14ac:dyDescent="0.3">
      <c r="A582" s="174" t="s">
        <v>262</v>
      </c>
      <c r="B582" s="173" t="e">
        <f t="shared" si="15"/>
        <v>#REF!</v>
      </c>
      <c r="C582" s="175">
        <v>0</v>
      </c>
      <c r="D582" s="175">
        <v>0</v>
      </c>
      <c r="E582" s="175">
        <v>0</v>
      </c>
      <c r="F582" s="175">
        <v>0</v>
      </c>
      <c r="G582" s="175">
        <v>0</v>
      </c>
      <c r="H582" s="175">
        <v>0</v>
      </c>
      <c r="I582" s="175">
        <v>0</v>
      </c>
      <c r="J582" s="175">
        <v>0</v>
      </c>
      <c r="K582" s="175">
        <v>0</v>
      </c>
      <c r="L582" s="175">
        <v>0</v>
      </c>
      <c r="M582" s="175">
        <v>0</v>
      </c>
      <c r="N582" s="175">
        <v>0</v>
      </c>
      <c r="O582" s="174"/>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row>
    <row r="583" spans="1:40" hidden="1" outlineLevel="1" x14ac:dyDescent="0.3">
      <c r="A583" s="174" t="s">
        <v>262</v>
      </c>
      <c r="B583" s="173" t="e">
        <f t="shared" si="15"/>
        <v>#REF!</v>
      </c>
      <c r="C583" s="175">
        <v>0</v>
      </c>
      <c r="D583" s="175">
        <v>0</v>
      </c>
      <c r="E583" s="175">
        <v>0</v>
      </c>
      <c r="F583" s="175">
        <v>0</v>
      </c>
      <c r="G583" s="175">
        <v>0</v>
      </c>
      <c r="H583" s="175">
        <v>0</v>
      </c>
      <c r="I583" s="175">
        <v>0</v>
      </c>
      <c r="J583" s="175">
        <v>0</v>
      </c>
      <c r="K583" s="175">
        <v>0</v>
      </c>
      <c r="L583" s="175">
        <v>0</v>
      </c>
      <c r="M583" s="175">
        <v>0</v>
      </c>
      <c r="N583" s="175">
        <v>0</v>
      </c>
      <c r="O583" s="174"/>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row>
    <row r="584" spans="1:40" hidden="1" outlineLevel="1" x14ac:dyDescent="0.3">
      <c r="A584" s="174" t="s">
        <v>262</v>
      </c>
      <c r="B584" s="173" t="e">
        <f t="shared" si="15"/>
        <v>#REF!</v>
      </c>
      <c r="C584" s="175">
        <v>0</v>
      </c>
      <c r="D584" s="175">
        <v>0</v>
      </c>
      <c r="E584" s="175">
        <v>0</v>
      </c>
      <c r="F584" s="175">
        <v>0</v>
      </c>
      <c r="G584" s="175">
        <v>0</v>
      </c>
      <c r="H584" s="175">
        <v>0</v>
      </c>
      <c r="I584" s="175">
        <v>0</v>
      </c>
      <c r="J584" s="175">
        <v>0</v>
      </c>
      <c r="K584" s="175">
        <v>0</v>
      </c>
      <c r="L584" s="175">
        <v>0</v>
      </c>
      <c r="M584" s="175">
        <v>0</v>
      </c>
      <c r="N584" s="175">
        <v>0</v>
      </c>
      <c r="O584" s="174"/>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row>
    <row r="585" spans="1:40" hidden="1" outlineLevel="1" x14ac:dyDescent="0.3">
      <c r="A585" s="174" t="s">
        <v>262</v>
      </c>
      <c r="B585" s="173" t="e">
        <f t="shared" si="15"/>
        <v>#REF!</v>
      </c>
      <c r="C585" s="175">
        <v>0</v>
      </c>
      <c r="D585" s="175">
        <v>0</v>
      </c>
      <c r="E585" s="175">
        <v>0</v>
      </c>
      <c r="F585" s="175">
        <v>0</v>
      </c>
      <c r="G585" s="175">
        <v>0</v>
      </c>
      <c r="H585" s="175">
        <v>0</v>
      </c>
      <c r="I585" s="175">
        <v>0</v>
      </c>
      <c r="J585" s="175">
        <v>0</v>
      </c>
      <c r="K585" s="175">
        <v>0</v>
      </c>
      <c r="L585" s="175">
        <v>0</v>
      </c>
      <c r="M585" s="175">
        <v>0</v>
      </c>
      <c r="N585" s="175">
        <v>0</v>
      </c>
      <c r="O585" s="174"/>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row>
    <row r="586" spans="1:40" hidden="1" outlineLevel="1" x14ac:dyDescent="0.3">
      <c r="A586" s="174" t="s">
        <v>262</v>
      </c>
      <c r="B586" s="173" t="e">
        <f t="shared" si="15"/>
        <v>#REF!</v>
      </c>
      <c r="C586" s="175">
        <v>0</v>
      </c>
      <c r="D586" s="175">
        <v>0</v>
      </c>
      <c r="E586" s="175">
        <v>0</v>
      </c>
      <c r="F586" s="175">
        <v>0</v>
      </c>
      <c r="G586" s="175">
        <v>0</v>
      </c>
      <c r="H586" s="175">
        <v>0</v>
      </c>
      <c r="I586" s="175">
        <v>0</v>
      </c>
      <c r="J586" s="175">
        <v>0</v>
      </c>
      <c r="K586" s="175">
        <v>0</v>
      </c>
      <c r="L586" s="175">
        <v>0</v>
      </c>
      <c r="M586" s="175">
        <v>0</v>
      </c>
      <c r="N586" s="175">
        <v>0</v>
      </c>
      <c r="O586" s="174"/>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row>
    <row r="587" spans="1:40" hidden="1" outlineLevel="1" x14ac:dyDescent="0.3">
      <c r="A587" s="174" t="s">
        <v>262</v>
      </c>
      <c r="B587" s="173" t="e">
        <f t="shared" si="15"/>
        <v>#REF!</v>
      </c>
      <c r="C587" s="175">
        <v>0</v>
      </c>
      <c r="D587" s="175">
        <v>0</v>
      </c>
      <c r="E587" s="175">
        <v>0</v>
      </c>
      <c r="F587" s="175">
        <v>0</v>
      </c>
      <c r="G587" s="175">
        <v>0</v>
      </c>
      <c r="H587" s="175">
        <v>0</v>
      </c>
      <c r="I587" s="175">
        <v>0</v>
      </c>
      <c r="J587" s="175">
        <v>0</v>
      </c>
      <c r="K587" s="175">
        <v>0</v>
      </c>
      <c r="L587" s="175">
        <v>0</v>
      </c>
      <c r="M587" s="175">
        <v>0</v>
      </c>
      <c r="N587" s="175">
        <v>0</v>
      </c>
      <c r="O587" s="174"/>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row>
    <row r="588" spans="1:40" hidden="1" outlineLevel="1" x14ac:dyDescent="0.3">
      <c r="A588" s="174" t="s">
        <v>262</v>
      </c>
      <c r="B588" s="173" t="e">
        <f t="shared" si="15"/>
        <v>#REF!</v>
      </c>
      <c r="C588" s="175">
        <v>0</v>
      </c>
      <c r="D588" s="175">
        <v>0</v>
      </c>
      <c r="E588" s="175">
        <v>0</v>
      </c>
      <c r="F588" s="175">
        <v>0</v>
      </c>
      <c r="G588" s="175">
        <v>0</v>
      </c>
      <c r="H588" s="175">
        <v>0</v>
      </c>
      <c r="I588" s="175">
        <v>0</v>
      </c>
      <c r="J588" s="175">
        <v>0</v>
      </c>
      <c r="K588" s="175">
        <v>0</v>
      </c>
      <c r="L588" s="175">
        <v>0</v>
      </c>
      <c r="M588" s="175">
        <v>0</v>
      </c>
      <c r="N588" s="175">
        <v>0</v>
      </c>
      <c r="O588" s="174"/>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row>
    <row r="589" spans="1:40" hidden="1" outlineLevel="1" x14ac:dyDescent="0.3">
      <c r="A589" s="174" t="s">
        <v>262</v>
      </c>
      <c r="B589" s="173" t="e">
        <f t="shared" si="15"/>
        <v>#REF!</v>
      </c>
      <c r="C589" s="175">
        <v>0</v>
      </c>
      <c r="D589" s="175">
        <v>0</v>
      </c>
      <c r="E589" s="175">
        <v>0</v>
      </c>
      <c r="F589" s="175">
        <v>0</v>
      </c>
      <c r="G589" s="175">
        <v>0</v>
      </c>
      <c r="H589" s="175">
        <v>0</v>
      </c>
      <c r="I589" s="175">
        <v>0</v>
      </c>
      <c r="J589" s="175">
        <v>0</v>
      </c>
      <c r="K589" s="175">
        <v>0</v>
      </c>
      <c r="L589" s="175">
        <v>0</v>
      </c>
      <c r="M589" s="175">
        <v>0</v>
      </c>
      <c r="N589" s="175">
        <v>0</v>
      </c>
      <c r="O589" s="174"/>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row>
    <row r="590" spans="1:40" hidden="1" outlineLevel="1" x14ac:dyDescent="0.3">
      <c r="A590" s="174" t="s">
        <v>262</v>
      </c>
      <c r="B590" s="173" t="e">
        <f t="shared" si="15"/>
        <v>#REF!</v>
      </c>
      <c r="C590" s="175">
        <v>0</v>
      </c>
      <c r="D590" s="175">
        <v>0</v>
      </c>
      <c r="E590" s="175">
        <v>0</v>
      </c>
      <c r="F590" s="175">
        <v>0</v>
      </c>
      <c r="G590" s="175">
        <v>0</v>
      </c>
      <c r="H590" s="175">
        <v>0</v>
      </c>
      <c r="I590" s="175">
        <v>0</v>
      </c>
      <c r="J590" s="175">
        <v>0</v>
      </c>
      <c r="K590" s="175">
        <v>0</v>
      </c>
      <c r="L590" s="175">
        <v>0</v>
      </c>
      <c r="M590" s="175">
        <v>0</v>
      </c>
      <c r="N590" s="175">
        <v>0</v>
      </c>
      <c r="O590" s="174"/>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row>
    <row r="591" spans="1:40" hidden="1" outlineLevel="1" x14ac:dyDescent="0.3">
      <c r="A591" s="174" t="s">
        <v>262</v>
      </c>
      <c r="B591" s="173" t="e">
        <f t="shared" si="15"/>
        <v>#REF!</v>
      </c>
      <c r="C591" s="175">
        <v>0</v>
      </c>
      <c r="D591" s="175">
        <v>0</v>
      </c>
      <c r="E591" s="175">
        <v>0</v>
      </c>
      <c r="F591" s="175">
        <v>0</v>
      </c>
      <c r="G591" s="175">
        <v>0</v>
      </c>
      <c r="H591" s="175">
        <v>0</v>
      </c>
      <c r="I591" s="175">
        <v>0</v>
      </c>
      <c r="J591" s="175">
        <v>0</v>
      </c>
      <c r="K591" s="175">
        <v>0</v>
      </c>
      <c r="L591" s="175">
        <v>0</v>
      </c>
      <c r="M591" s="175">
        <v>0</v>
      </c>
      <c r="N591" s="175">
        <v>0</v>
      </c>
      <c r="O591" s="174"/>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row>
    <row r="592" spans="1:40" hidden="1" outlineLevel="1" x14ac:dyDescent="0.3">
      <c r="A592" s="174" t="s">
        <v>262</v>
      </c>
      <c r="B592" s="173" t="e">
        <f t="shared" si="15"/>
        <v>#REF!</v>
      </c>
      <c r="C592" s="175">
        <v>0</v>
      </c>
      <c r="D592" s="175">
        <v>0</v>
      </c>
      <c r="E592" s="175">
        <v>0</v>
      </c>
      <c r="F592" s="175">
        <v>0</v>
      </c>
      <c r="G592" s="175">
        <v>0</v>
      </c>
      <c r="H592" s="175">
        <v>0</v>
      </c>
      <c r="I592" s="175">
        <v>0</v>
      </c>
      <c r="J592" s="175">
        <v>0</v>
      </c>
      <c r="K592" s="175">
        <v>0</v>
      </c>
      <c r="L592" s="175">
        <v>0</v>
      </c>
      <c r="M592" s="175">
        <v>0</v>
      </c>
      <c r="N592" s="175">
        <v>0</v>
      </c>
      <c r="O592" s="174"/>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row>
    <row r="593" spans="1:40" hidden="1" outlineLevel="1" x14ac:dyDescent="0.3">
      <c r="A593" s="174" t="s">
        <v>262</v>
      </c>
      <c r="B593" s="173" t="e">
        <f t="shared" si="15"/>
        <v>#REF!</v>
      </c>
      <c r="C593" s="175">
        <v>0</v>
      </c>
      <c r="D593" s="175">
        <v>0</v>
      </c>
      <c r="E593" s="175">
        <v>0</v>
      </c>
      <c r="F593" s="175">
        <v>0</v>
      </c>
      <c r="G593" s="175">
        <v>0</v>
      </c>
      <c r="H593" s="175">
        <v>0</v>
      </c>
      <c r="I593" s="175">
        <v>0</v>
      </c>
      <c r="J593" s="175">
        <v>0</v>
      </c>
      <c r="K593" s="175">
        <v>0</v>
      </c>
      <c r="L593" s="175">
        <v>0</v>
      </c>
      <c r="M593" s="175">
        <v>0</v>
      </c>
      <c r="N593" s="175">
        <v>0</v>
      </c>
      <c r="O593" s="174"/>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row>
    <row r="594" spans="1:40" hidden="1" outlineLevel="1" x14ac:dyDescent="0.3">
      <c r="A594" s="174" t="s">
        <v>262</v>
      </c>
      <c r="B594" s="173" t="e">
        <f t="shared" si="15"/>
        <v>#REF!</v>
      </c>
      <c r="C594" s="175">
        <v>0</v>
      </c>
      <c r="D594" s="175">
        <v>0</v>
      </c>
      <c r="E594" s="175">
        <v>0</v>
      </c>
      <c r="F594" s="175">
        <v>0</v>
      </c>
      <c r="G594" s="175">
        <v>0</v>
      </c>
      <c r="H594" s="175">
        <v>0</v>
      </c>
      <c r="I594" s="175">
        <v>0</v>
      </c>
      <c r="J594" s="175">
        <v>0</v>
      </c>
      <c r="K594" s="175">
        <v>0</v>
      </c>
      <c r="L594" s="175">
        <v>0</v>
      </c>
      <c r="M594" s="175">
        <v>0</v>
      </c>
      <c r="N594" s="175">
        <v>0</v>
      </c>
      <c r="O594" s="174"/>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row>
    <row r="595" spans="1:40" hidden="1" outlineLevel="1" x14ac:dyDescent="0.3">
      <c r="A595" s="174" t="s">
        <v>262</v>
      </c>
      <c r="B595" s="173" t="e">
        <f t="shared" si="15"/>
        <v>#REF!</v>
      </c>
      <c r="C595" s="175">
        <v>0</v>
      </c>
      <c r="D595" s="175">
        <v>0</v>
      </c>
      <c r="E595" s="175">
        <v>0</v>
      </c>
      <c r="F595" s="175">
        <v>0</v>
      </c>
      <c r="G595" s="175">
        <v>0</v>
      </c>
      <c r="H595" s="175">
        <v>0</v>
      </c>
      <c r="I595" s="175">
        <v>0</v>
      </c>
      <c r="J595" s="175">
        <v>0</v>
      </c>
      <c r="K595" s="175">
        <v>0</v>
      </c>
      <c r="L595" s="175">
        <v>0</v>
      </c>
      <c r="M595" s="175">
        <v>0</v>
      </c>
      <c r="N595" s="175">
        <v>0</v>
      </c>
      <c r="O595" s="174"/>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row>
    <row r="596" spans="1:40" hidden="1" outlineLevel="1" x14ac:dyDescent="0.3">
      <c r="A596" s="174" t="s">
        <v>262</v>
      </c>
      <c r="B596" s="173" t="e">
        <f t="shared" si="15"/>
        <v>#REF!</v>
      </c>
      <c r="C596" s="175">
        <v>0</v>
      </c>
      <c r="D596" s="175">
        <v>0</v>
      </c>
      <c r="E596" s="175">
        <v>0</v>
      </c>
      <c r="F596" s="175">
        <v>0</v>
      </c>
      <c r="G596" s="175">
        <v>0</v>
      </c>
      <c r="H596" s="175">
        <v>0</v>
      </c>
      <c r="I596" s="175">
        <v>0</v>
      </c>
      <c r="J596" s="175">
        <v>0</v>
      </c>
      <c r="K596" s="175">
        <v>0</v>
      </c>
      <c r="L596" s="175">
        <v>0</v>
      </c>
      <c r="M596" s="175">
        <v>0</v>
      </c>
      <c r="N596" s="175">
        <v>0</v>
      </c>
      <c r="O596" s="174"/>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row>
    <row r="597" spans="1:40" hidden="1" outlineLevel="1" x14ac:dyDescent="0.3">
      <c r="A597" s="174" t="s">
        <v>262</v>
      </c>
      <c r="B597" s="173" t="e">
        <f t="shared" si="15"/>
        <v>#REF!</v>
      </c>
      <c r="C597" s="175">
        <v>0</v>
      </c>
      <c r="D597" s="175">
        <v>0</v>
      </c>
      <c r="E597" s="175">
        <v>0</v>
      </c>
      <c r="F597" s="175">
        <v>0</v>
      </c>
      <c r="G597" s="175">
        <v>0</v>
      </c>
      <c r="H597" s="175">
        <v>0</v>
      </c>
      <c r="I597" s="175">
        <v>0</v>
      </c>
      <c r="J597" s="175">
        <v>0</v>
      </c>
      <c r="K597" s="175">
        <v>0</v>
      </c>
      <c r="L597" s="175">
        <v>0</v>
      </c>
      <c r="M597" s="175">
        <v>0</v>
      </c>
      <c r="N597" s="175">
        <v>0</v>
      </c>
      <c r="O597" s="174"/>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row>
    <row r="598" spans="1:40" hidden="1" outlineLevel="1" x14ac:dyDescent="0.3">
      <c r="A598" s="174" t="s">
        <v>262</v>
      </c>
      <c r="B598" s="173" t="e">
        <f t="shared" si="15"/>
        <v>#REF!</v>
      </c>
      <c r="C598" s="175">
        <v>0</v>
      </c>
      <c r="D598" s="175">
        <v>0</v>
      </c>
      <c r="E598" s="175">
        <v>0</v>
      </c>
      <c r="F598" s="175">
        <v>0</v>
      </c>
      <c r="G598" s="175">
        <v>0</v>
      </c>
      <c r="H598" s="175">
        <v>0</v>
      </c>
      <c r="I598" s="175">
        <v>0</v>
      </c>
      <c r="J598" s="175">
        <v>0</v>
      </c>
      <c r="K598" s="175">
        <v>0</v>
      </c>
      <c r="L598" s="175">
        <v>0</v>
      </c>
      <c r="M598" s="175">
        <v>0</v>
      </c>
      <c r="N598" s="175">
        <v>0</v>
      </c>
      <c r="O598" s="174"/>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row>
    <row r="599" spans="1:40" hidden="1" outlineLevel="1" x14ac:dyDescent="0.3">
      <c r="A599" s="174" t="s">
        <v>262</v>
      </c>
      <c r="B599" s="173" t="e">
        <f t="shared" si="15"/>
        <v>#REF!</v>
      </c>
      <c r="C599" s="175">
        <v>0</v>
      </c>
      <c r="D599" s="175">
        <v>0</v>
      </c>
      <c r="E599" s="175">
        <v>0</v>
      </c>
      <c r="F599" s="175">
        <v>0</v>
      </c>
      <c r="G599" s="175">
        <v>0</v>
      </c>
      <c r="H599" s="175">
        <v>0</v>
      </c>
      <c r="I599" s="175">
        <v>0</v>
      </c>
      <c r="J599" s="175">
        <v>0</v>
      </c>
      <c r="K599" s="175">
        <v>0</v>
      </c>
      <c r="L599" s="175">
        <v>0</v>
      </c>
      <c r="M599" s="175">
        <v>0</v>
      </c>
      <c r="N599" s="175">
        <v>0</v>
      </c>
      <c r="O599" s="174"/>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row>
    <row r="600" spans="1:40" hidden="1" outlineLevel="1" x14ac:dyDescent="0.3">
      <c r="A600" s="174" t="s">
        <v>262</v>
      </c>
      <c r="B600" s="173" t="e">
        <f t="shared" si="15"/>
        <v>#REF!</v>
      </c>
      <c r="C600" s="175">
        <v>0</v>
      </c>
      <c r="D600" s="175">
        <v>0</v>
      </c>
      <c r="E600" s="175">
        <v>0</v>
      </c>
      <c r="F600" s="175">
        <v>0</v>
      </c>
      <c r="G600" s="175">
        <v>0</v>
      </c>
      <c r="H600" s="175">
        <v>0</v>
      </c>
      <c r="I600" s="175">
        <v>0</v>
      </c>
      <c r="J600" s="175">
        <v>0</v>
      </c>
      <c r="K600" s="175">
        <v>0</v>
      </c>
      <c r="L600" s="175">
        <v>0</v>
      </c>
      <c r="M600" s="175">
        <v>0</v>
      </c>
      <c r="N600" s="175">
        <v>0</v>
      </c>
      <c r="O600" s="174"/>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row>
    <row r="601" spans="1:40" hidden="1" outlineLevel="1" x14ac:dyDescent="0.3">
      <c r="A601" s="174" t="s">
        <v>262</v>
      </c>
      <c r="B601" s="173" t="e">
        <f t="shared" si="15"/>
        <v>#REF!</v>
      </c>
      <c r="C601" s="175">
        <v>0</v>
      </c>
      <c r="D601" s="175">
        <v>0</v>
      </c>
      <c r="E601" s="175">
        <v>0</v>
      </c>
      <c r="F601" s="175">
        <v>0</v>
      </c>
      <c r="G601" s="175">
        <v>0</v>
      </c>
      <c r="H601" s="175">
        <v>0</v>
      </c>
      <c r="I601" s="175">
        <v>0</v>
      </c>
      <c r="J601" s="175">
        <v>0</v>
      </c>
      <c r="K601" s="175">
        <v>0</v>
      </c>
      <c r="L601" s="175">
        <v>0</v>
      </c>
      <c r="M601" s="175">
        <v>0</v>
      </c>
      <c r="N601" s="175">
        <v>0</v>
      </c>
      <c r="O601" s="174"/>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row>
    <row r="602" spans="1:40" hidden="1" outlineLevel="1" x14ac:dyDescent="0.3">
      <c r="A602" s="174" t="s">
        <v>262</v>
      </c>
      <c r="B602" s="173" t="e">
        <f t="shared" si="15"/>
        <v>#REF!</v>
      </c>
      <c r="C602" s="175">
        <v>0</v>
      </c>
      <c r="D602" s="175">
        <v>0</v>
      </c>
      <c r="E602" s="175">
        <v>0</v>
      </c>
      <c r="F602" s="175">
        <v>0</v>
      </c>
      <c r="G602" s="175">
        <v>0</v>
      </c>
      <c r="H602" s="175">
        <v>0</v>
      </c>
      <c r="I602" s="175">
        <v>0</v>
      </c>
      <c r="J602" s="175">
        <v>0</v>
      </c>
      <c r="K602" s="175">
        <v>0</v>
      </c>
      <c r="L602" s="175">
        <v>0</v>
      </c>
      <c r="M602" s="175">
        <v>0</v>
      </c>
      <c r="N602" s="175">
        <v>0</v>
      </c>
      <c r="O602" s="174"/>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row>
    <row r="603" spans="1:40" hidden="1" outlineLevel="1" x14ac:dyDescent="0.3">
      <c r="A603" s="174" t="s">
        <v>262</v>
      </c>
      <c r="B603" s="173" t="e">
        <f t="shared" si="15"/>
        <v>#REF!</v>
      </c>
      <c r="C603" s="175">
        <v>0</v>
      </c>
      <c r="D603" s="175">
        <v>0</v>
      </c>
      <c r="E603" s="175">
        <v>0</v>
      </c>
      <c r="F603" s="175">
        <v>0</v>
      </c>
      <c r="G603" s="175">
        <v>0</v>
      </c>
      <c r="H603" s="175">
        <v>0</v>
      </c>
      <c r="I603" s="175">
        <v>0</v>
      </c>
      <c r="J603" s="175">
        <v>0</v>
      </c>
      <c r="K603" s="175">
        <v>0</v>
      </c>
      <c r="L603" s="175">
        <v>0</v>
      </c>
      <c r="M603" s="175">
        <v>0</v>
      </c>
      <c r="N603" s="175">
        <v>0</v>
      </c>
      <c r="O603" s="174"/>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row>
    <row r="604" spans="1:40" hidden="1" outlineLevel="1" x14ac:dyDescent="0.3">
      <c r="A604" s="174" t="s">
        <v>262</v>
      </c>
      <c r="B604" s="173" t="str">
        <f t="shared" si="15"/>
        <v>Metropolitan Water District of Southern California</v>
      </c>
      <c r="C604" s="175">
        <v>10</v>
      </c>
      <c r="D604" s="175">
        <v>0</v>
      </c>
      <c r="E604" s="175">
        <v>10</v>
      </c>
      <c r="F604" s="175">
        <v>0</v>
      </c>
      <c r="G604" s="175">
        <v>10</v>
      </c>
      <c r="H604" s="175">
        <v>0</v>
      </c>
      <c r="I604" s="175">
        <v>10</v>
      </c>
      <c r="J604" s="175">
        <v>0</v>
      </c>
      <c r="K604" s="175">
        <v>10</v>
      </c>
      <c r="L604" s="175">
        <v>0</v>
      </c>
      <c r="M604" s="175">
        <v>10</v>
      </c>
      <c r="N604" s="175">
        <v>0</v>
      </c>
      <c r="O604" s="174"/>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row>
    <row r="605" spans="1:40" hidden="1" outlineLevel="1" x14ac:dyDescent="0.3">
      <c r="A605" s="174" t="s">
        <v>262</v>
      </c>
      <c r="B605" s="173" t="e">
        <f t="shared" si="15"/>
        <v>#REF!</v>
      </c>
      <c r="C605" s="175">
        <v>0</v>
      </c>
      <c r="D605" s="175">
        <v>0</v>
      </c>
      <c r="E605" s="175">
        <v>0</v>
      </c>
      <c r="F605" s="175">
        <v>0</v>
      </c>
      <c r="G605" s="175">
        <v>0</v>
      </c>
      <c r="H605" s="175">
        <v>0</v>
      </c>
      <c r="I605" s="175">
        <v>0</v>
      </c>
      <c r="J605" s="175">
        <v>0</v>
      </c>
      <c r="K605" s="175">
        <v>0</v>
      </c>
      <c r="L605" s="175">
        <v>0</v>
      </c>
      <c r="M605" s="175">
        <v>0</v>
      </c>
      <c r="N605" s="175">
        <v>0</v>
      </c>
      <c r="O605" s="174"/>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row>
    <row r="606" spans="1:40" hidden="1" outlineLevel="1" x14ac:dyDescent="0.3">
      <c r="A606" s="174" t="s">
        <v>262</v>
      </c>
      <c r="B606" s="173" t="e">
        <f t="shared" si="15"/>
        <v>#REF!</v>
      </c>
      <c r="C606" s="175">
        <v>0</v>
      </c>
      <c r="D606" s="175">
        <v>0</v>
      </c>
      <c r="E606" s="175">
        <v>0</v>
      </c>
      <c r="F606" s="175">
        <v>0</v>
      </c>
      <c r="G606" s="175">
        <v>0</v>
      </c>
      <c r="H606" s="175">
        <v>0</v>
      </c>
      <c r="I606" s="175">
        <v>0</v>
      </c>
      <c r="J606" s="175">
        <v>0</v>
      </c>
      <c r="K606" s="175">
        <v>0</v>
      </c>
      <c r="L606" s="175">
        <v>0</v>
      </c>
      <c r="M606" s="175">
        <v>0</v>
      </c>
      <c r="N606" s="175">
        <v>0</v>
      </c>
      <c r="O606" s="174"/>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row>
    <row r="607" spans="1:40" hidden="1" outlineLevel="1" x14ac:dyDescent="0.3">
      <c r="A607" s="174" t="s">
        <v>262</v>
      </c>
      <c r="B607" s="173" t="e">
        <f t="shared" si="15"/>
        <v>#REF!</v>
      </c>
      <c r="C607" s="175">
        <v>0</v>
      </c>
      <c r="D607" s="175">
        <v>0</v>
      </c>
      <c r="E607" s="175">
        <v>0</v>
      </c>
      <c r="F607" s="175">
        <v>0</v>
      </c>
      <c r="G607" s="175">
        <v>0</v>
      </c>
      <c r="H607" s="175">
        <v>0</v>
      </c>
      <c r="I607" s="175">
        <v>0</v>
      </c>
      <c r="J607" s="175">
        <v>0</v>
      </c>
      <c r="K607" s="175">
        <v>0</v>
      </c>
      <c r="L607" s="175">
        <v>0</v>
      </c>
      <c r="M607" s="175">
        <v>0</v>
      </c>
      <c r="N607" s="175">
        <v>0</v>
      </c>
      <c r="O607" s="174"/>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row>
    <row r="608" spans="1:40" hidden="1" outlineLevel="1" x14ac:dyDescent="0.3">
      <c r="A608" s="174" t="s">
        <v>262</v>
      </c>
      <c r="B608" s="173" t="e">
        <f t="shared" si="15"/>
        <v>#REF!</v>
      </c>
      <c r="C608" s="175">
        <v>0</v>
      </c>
      <c r="D608" s="175">
        <v>0</v>
      </c>
      <c r="E608" s="175">
        <v>0</v>
      </c>
      <c r="F608" s="175">
        <v>0</v>
      </c>
      <c r="G608" s="175">
        <v>0</v>
      </c>
      <c r="H608" s="175">
        <v>0</v>
      </c>
      <c r="I608" s="175">
        <v>0</v>
      </c>
      <c r="J608" s="175">
        <v>0</v>
      </c>
      <c r="K608" s="175">
        <v>0</v>
      </c>
      <c r="L608" s="175">
        <v>0</v>
      </c>
      <c r="M608" s="175">
        <v>0</v>
      </c>
      <c r="N608" s="175">
        <v>0</v>
      </c>
      <c r="O608" s="174"/>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row>
    <row r="609" spans="1:44" hidden="1" outlineLevel="1" x14ac:dyDescent="0.3">
      <c r="A609" s="174" t="s">
        <v>262</v>
      </c>
      <c r="B609" s="173" t="e">
        <f t="shared" si="15"/>
        <v>#REF!</v>
      </c>
      <c r="C609" s="175">
        <v>0</v>
      </c>
      <c r="D609" s="175">
        <v>0</v>
      </c>
      <c r="E609" s="175">
        <v>0</v>
      </c>
      <c r="F609" s="175">
        <v>0</v>
      </c>
      <c r="G609" s="175">
        <v>0</v>
      </c>
      <c r="H609" s="175">
        <v>0</v>
      </c>
      <c r="I609" s="175">
        <v>0</v>
      </c>
      <c r="J609" s="175">
        <v>0</v>
      </c>
      <c r="K609" s="175">
        <v>0</v>
      </c>
      <c r="L609" s="175">
        <v>0</v>
      </c>
      <c r="M609" s="175">
        <v>0</v>
      </c>
      <c r="N609" s="175">
        <v>0</v>
      </c>
      <c r="O609" s="174"/>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row>
    <row r="610" spans="1:44" hidden="1" outlineLevel="1" x14ac:dyDescent="0.3">
      <c r="A610" s="174" t="s">
        <v>262</v>
      </c>
      <c r="B610" s="173" t="e">
        <f t="shared" si="15"/>
        <v>#REF!</v>
      </c>
      <c r="C610" s="175">
        <v>0</v>
      </c>
      <c r="D610" s="175">
        <v>0</v>
      </c>
      <c r="E610" s="175">
        <v>0</v>
      </c>
      <c r="F610" s="175">
        <v>0</v>
      </c>
      <c r="G610" s="175">
        <v>0</v>
      </c>
      <c r="H610" s="175">
        <v>0</v>
      </c>
      <c r="I610" s="175">
        <v>0</v>
      </c>
      <c r="J610" s="175">
        <v>0</v>
      </c>
      <c r="K610" s="175">
        <v>0</v>
      </c>
      <c r="L610" s="175">
        <v>0</v>
      </c>
      <c r="M610" s="175">
        <v>0</v>
      </c>
      <c r="N610" s="175">
        <v>0</v>
      </c>
      <c r="O610" s="174"/>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row>
    <row r="611" spans="1:44" collapsed="1" x14ac:dyDescent="0.3">
      <c r="A611" s="174"/>
      <c r="B611" s="173"/>
      <c r="C611" s="175"/>
      <c r="D611" s="175"/>
      <c r="E611" s="174"/>
      <c r="F611" s="174"/>
      <c r="G611" s="26"/>
      <c r="H611" s="26"/>
      <c r="I611" s="30"/>
      <c r="J611" s="30"/>
      <c r="K611" s="30"/>
      <c r="L611" s="30"/>
      <c r="M611" s="26"/>
      <c r="N611" s="26"/>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row>
    <row r="612" spans="1:44" x14ac:dyDescent="0.3">
      <c r="A612" s="173"/>
      <c r="B612" s="177" t="s">
        <v>204</v>
      </c>
      <c r="C612" s="251"/>
      <c r="D612" s="174"/>
      <c r="E612" s="173"/>
      <c r="F612" s="173"/>
      <c r="G612" s="26"/>
      <c r="H612" s="26"/>
      <c r="I612" s="26"/>
      <c r="J612" s="26"/>
      <c r="K612" s="26"/>
      <c r="L612" s="26"/>
      <c r="M612" s="26"/>
      <c r="N612" s="26"/>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row>
    <row r="613" spans="1:44" x14ac:dyDescent="0.3">
      <c r="A613" s="173"/>
      <c r="B613" s="177"/>
      <c r="C613" s="249"/>
      <c r="D613" s="249"/>
      <c r="E613" s="249">
        <v>2025</v>
      </c>
      <c r="F613" s="249">
        <v>2025</v>
      </c>
      <c r="G613" s="249">
        <v>2030</v>
      </c>
      <c r="H613" s="249">
        <v>2030</v>
      </c>
      <c r="I613" s="249">
        <v>2035</v>
      </c>
      <c r="J613" s="249">
        <v>2035</v>
      </c>
      <c r="K613" s="249">
        <v>2040</v>
      </c>
      <c r="L613" s="249">
        <v>2040</v>
      </c>
      <c r="M613" s="249">
        <v>2045</v>
      </c>
      <c r="N613" s="249">
        <v>2045</v>
      </c>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row>
    <row r="614" spans="1:44" x14ac:dyDescent="0.3">
      <c r="A614" s="176" t="s">
        <v>0</v>
      </c>
      <c r="B614" s="176" t="s">
        <v>11</v>
      </c>
      <c r="C614" s="176"/>
      <c r="D614" s="176"/>
      <c r="E614" s="176" t="s">
        <v>257</v>
      </c>
      <c r="F614" s="176" t="s">
        <v>258</v>
      </c>
      <c r="G614" s="250" t="s">
        <v>257</v>
      </c>
      <c r="H614" s="250" t="s">
        <v>258</v>
      </c>
      <c r="I614" s="250" t="s">
        <v>257</v>
      </c>
      <c r="J614" s="250" t="s">
        <v>258</v>
      </c>
      <c r="K614" s="250" t="s">
        <v>257</v>
      </c>
      <c r="L614" s="250" t="s">
        <v>258</v>
      </c>
      <c r="M614" s="250" t="s">
        <v>257</v>
      </c>
      <c r="N614" s="250" t="s">
        <v>258</v>
      </c>
      <c r="O614" s="176" t="s">
        <v>264</v>
      </c>
      <c r="P614" s="38" t="s">
        <v>229</v>
      </c>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row>
    <row r="615" spans="1:44" hidden="1" outlineLevel="1" x14ac:dyDescent="0.3">
      <c r="A615" s="174" t="s">
        <v>263</v>
      </c>
      <c r="B615" s="173" t="e">
        <f t="shared" ref="B615:B657" si="16">B521</f>
        <v>#REF!</v>
      </c>
      <c r="C615" s="175"/>
      <c r="D615" s="175"/>
      <c r="E615" s="175">
        <v>0</v>
      </c>
      <c r="F615" s="175">
        <v>0</v>
      </c>
      <c r="G615" s="175">
        <v>0</v>
      </c>
      <c r="H615" s="175">
        <v>0</v>
      </c>
      <c r="I615" s="175">
        <v>0</v>
      </c>
      <c r="J615" s="175">
        <v>0</v>
      </c>
      <c r="K615" s="175">
        <v>0</v>
      </c>
      <c r="L615" s="175">
        <v>0</v>
      </c>
      <c r="M615" s="175">
        <v>0</v>
      </c>
      <c r="N615" s="175">
        <v>0</v>
      </c>
      <c r="O615" s="175">
        <v>0</v>
      </c>
      <c r="P615" s="175">
        <v>0</v>
      </c>
      <c r="Q615" s="174"/>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row>
    <row r="616" spans="1:44" hidden="1" outlineLevel="1" x14ac:dyDescent="0.3">
      <c r="A616" s="174" t="s">
        <v>263</v>
      </c>
      <c r="B616" s="173" t="e">
        <f t="shared" si="16"/>
        <v>#REF!</v>
      </c>
      <c r="C616" s="175"/>
      <c r="D616" s="175"/>
      <c r="E616" s="175">
        <v>0</v>
      </c>
      <c r="F616" s="175">
        <v>0</v>
      </c>
      <c r="G616" s="175">
        <v>0</v>
      </c>
      <c r="H616" s="175">
        <v>0</v>
      </c>
      <c r="I616" s="175">
        <v>0</v>
      </c>
      <c r="J616" s="175">
        <v>0</v>
      </c>
      <c r="K616" s="175">
        <v>0</v>
      </c>
      <c r="L616" s="175">
        <v>0</v>
      </c>
      <c r="M616" s="175">
        <v>0</v>
      </c>
      <c r="N616" s="175">
        <v>0</v>
      </c>
      <c r="O616" s="175">
        <v>0</v>
      </c>
      <c r="P616" s="175">
        <v>0</v>
      </c>
      <c r="Q616" s="174"/>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row>
    <row r="617" spans="1:44" hidden="1" outlineLevel="1" x14ac:dyDescent="0.3">
      <c r="A617" s="174" t="s">
        <v>263</v>
      </c>
      <c r="B617" s="173" t="e">
        <f t="shared" si="16"/>
        <v>#REF!</v>
      </c>
      <c r="C617" s="175"/>
      <c r="D617" s="175"/>
      <c r="E617" s="175">
        <v>0</v>
      </c>
      <c r="F617" s="175">
        <v>0</v>
      </c>
      <c r="G617" s="175">
        <v>0</v>
      </c>
      <c r="H617" s="175">
        <v>0</v>
      </c>
      <c r="I617" s="175">
        <v>0</v>
      </c>
      <c r="J617" s="175">
        <v>0</v>
      </c>
      <c r="K617" s="175">
        <v>0</v>
      </c>
      <c r="L617" s="175">
        <v>0</v>
      </c>
      <c r="M617" s="175">
        <v>0</v>
      </c>
      <c r="N617" s="175">
        <v>0</v>
      </c>
      <c r="O617" s="175">
        <v>0</v>
      </c>
      <c r="P617" s="175">
        <v>0</v>
      </c>
      <c r="Q617" s="174"/>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row>
    <row r="618" spans="1:44" hidden="1" outlineLevel="1" x14ac:dyDescent="0.3">
      <c r="A618" s="174" t="s">
        <v>263</v>
      </c>
      <c r="B618" s="173" t="e">
        <f t="shared" si="16"/>
        <v>#REF!</v>
      </c>
      <c r="C618" s="175"/>
      <c r="D618" s="175"/>
      <c r="E618" s="175">
        <v>0</v>
      </c>
      <c r="F618" s="175">
        <v>0</v>
      </c>
      <c r="G618" s="175">
        <v>0</v>
      </c>
      <c r="H618" s="175">
        <v>0</v>
      </c>
      <c r="I618" s="175">
        <v>0</v>
      </c>
      <c r="J618" s="175">
        <v>0</v>
      </c>
      <c r="K618" s="175">
        <v>0</v>
      </c>
      <c r="L618" s="175">
        <v>0</v>
      </c>
      <c r="M618" s="175">
        <v>0</v>
      </c>
      <c r="N618" s="175">
        <v>0</v>
      </c>
      <c r="O618" s="175">
        <v>0</v>
      </c>
      <c r="P618" s="175">
        <v>0</v>
      </c>
      <c r="Q618" s="174"/>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row>
    <row r="619" spans="1:44" hidden="1" outlineLevel="1" x14ac:dyDescent="0.3">
      <c r="A619" s="174" t="s">
        <v>263</v>
      </c>
      <c r="B619" s="173" t="e">
        <f t="shared" si="16"/>
        <v>#REF!</v>
      </c>
      <c r="C619" s="175"/>
      <c r="D619" s="175"/>
      <c r="E619" s="175">
        <v>0</v>
      </c>
      <c r="F619" s="175">
        <v>0</v>
      </c>
      <c r="G619" s="175">
        <v>0</v>
      </c>
      <c r="H619" s="175">
        <v>0</v>
      </c>
      <c r="I619" s="175">
        <v>0</v>
      </c>
      <c r="J619" s="175">
        <v>0</v>
      </c>
      <c r="K619" s="175">
        <v>0</v>
      </c>
      <c r="L619" s="175">
        <v>0</v>
      </c>
      <c r="M619" s="175">
        <v>0</v>
      </c>
      <c r="N619" s="175">
        <v>0</v>
      </c>
      <c r="O619" s="175">
        <v>0</v>
      </c>
      <c r="P619" s="175">
        <v>0</v>
      </c>
      <c r="Q619" s="174"/>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row>
    <row r="620" spans="1:44" hidden="1" outlineLevel="1" x14ac:dyDescent="0.3">
      <c r="A620" s="174" t="s">
        <v>263</v>
      </c>
      <c r="B620" s="173" t="e">
        <f t="shared" si="16"/>
        <v>#REF!</v>
      </c>
      <c r="C620" s="175"/>
      <c r="D620" s="175"/>
      <c r="E620" s="175">
        <v>0</v>
      </c>
      <c r="F620" s="175">
        <v>0</v>
      </c>
      <c r="G620" s="175">
        <v>0</v>
      </c>
      <c r="H620" s="175">
        <v>0</v>
      </c>
      <c r="I620" s="175">
        <v>0</v>
      </c>
      <c r="J620" s="175">
        <v>0</v>
      </c>
      <c r="K620" s="175">
        <v>0</v>
      </c>
      <c r="L620" s="175">
        <v>0</v>
      </c>
      <c r="M620" s="175">
        <v>0</v>
      </c>
      <c r="N620" s="175">
        <v>0</v>
      </c>
      <c r="O620" s="175">
        <v>0</v>
      </c>
      <c r="P620" s="175">
        <v>0</v>
      </c>
      <c r="Q620" s="174"/>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row>
    <row r="621" spans="1:44" hidden="1" outlineLevel="1" x14ac:dyDescent="0.3">
      <c r="A621" s="174" t="s">
        <v>263</v>
      </c>
      <c r="B621" s="173" t="e">
        <f t="shared" si="16"/>
        <v>#REF!</v>
      </c>
      <c r="C621" s="175"/>
      <c r="D621" s="175"/>
      <c r="E621" s="175">
        <v>0</v>
      </c>
      <c r="F621" s="175">
        <v>0</v>
      </c>
      <c r="G621" s="175">
        <v>0</v>
      </c>
      <c r="H621" s="175">
        <v>0</v>
      </c>
      <c r="I621" s="175">
        <v>0</v>
      </c>
      <c r="J621" s="175">
        <v>0</v>
      </c>
      <c r="K621" s="175">
        <v>0</v>
      </c>
      <c r="L621" s="175">
        <v>0</v>
      </c>
      <c r="M621" s="175">
        <v>0</v>
      </c>
      <c r="N621" s="175">
        <v>0</v>
      </c>
      <c r="O621" s="175">
        <v>0</v>
      </c>
      <c r="P621" s="175">
        <v>0</v>
      </c>
      <c r="Q621" s="174"/>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row>
    <row r="622" spans="1:44" hidden="1" outlineLevel="1" x14ac:dyDescent="0.3">
      <c r="A622" s="174" t="s">
        <v>263</v>
      </c>
      <c r="B622" s="173" t="e">
        <f t="shared" si="16"/>
        <v>#REF!</v>
      </c>
      <c r="C622" s="175"/>
      <c r="D622" s="175"/>
      <c r="E622" s="175">
        <v>0</v>
      </c>
      <c r="F622" s="175">
        <v>0</v>
      </c>
      <c r="G622" s="175">
        <v>0</v>
      </c>
      <c r="H622" s="175">
        <v>0</v>
      </c>
      <c r="I622" s="175">
        <v>0</v>
      </c>
      <c r="J622" s="175">
        <v>0</v>
      </c>
      <c r="K622" s="175">
        <v>0</v>
      </c>
      <c r="L622" s="175">
        <v>0</v>
      </c>
      <c r="M622" s="175">
        <v>0</v>
      </c>
      <c r="N622" s="175">
        <v>0</v>
      </c>
      <c r="O622" s="175">
        <v>0</v>
      </c>
      <c r="P622" s="175">
        <v>0</v>
      </c>
      <c r="Q622" s="174"/>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row>
    <row r="623" spans="1:44" hidden="1" outlineLevel="1" x14ac:dyDescent="0.3">
      <c r="A623" s="174" t="s">
        <v>263</v>
      </c>
      <c r="B623" s="173" t="e">
        <f t="shared" si="16"/>
        <v>#REF!</v>
      </c>
      <c r="C623" s="175"/>
      <c r="D623" s="175"/>
      <c r="E623" s="175">
        <v>0</v>
      </c>
      <c r="F623" s="175">
        <v>0</v>
      </c>
      <c r="G623" s="175">
        <v>0</v>
      </c>
      <c r="H623" s="175">
        <v>0</v>
      </c>
      <c r="I623" s="175">
        <v>0</v>
      </c>
      <c r="J623" s="175">
        <v>0</v>
      </c>
      <c r="K623" s="175">
        <v>0</v>
      </c>
      <c r="L623" s="175">
        <v>0</v>
      </c>
      <c r="M623" s="175">
        <v>0</v>
      </c>
      <c r="N623" s="175">
        <v>0</v>
      </c>
      <c r="O623" s="175">
        <v>0</v>
      </c>
      <c r="P623" s="175">
        <v>0</v>
      </c>
      <c r="Q623" s="174"/>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row>
    <row r="624" spans="1:44" hidden="1" outlineLevel="1" x14ac:dyDescent="0.3">
      <c r="A624" s="174" t="s">
        <v>263</v>
      </c>
      <c r="B624" s="173" t="e">
        <f t="shared" si="16"/>
        <v>#REF!</v>
      </c>
      <c r="C624" s="175"/>
      <c r="D624" s="175"/>
      <c r="E624" s="175">
        <v>0</v>
      </c>
      <c r="F624" s="175">
        <v>0</v>
      </c>
      <c r="G624" s="175">
        <v>0</v>
      </c>
      <c r="H624" s="175">
        <v>0</v>
      </c>
      <c r="I624" s="175">
        <v>0</v>
      </c>
      <c r="J624" s="175">
        <v>0</v>
      </c>
      <c r="K624" s="175">
        <v>0</v>
      </c>
      <c r="L624" s="175">
        <v>0</v>
      </c>
      <c r="M624" s="175">
        <v>0</v>
      </c>
      <c r="N624" s="175">
        <v>0</v>
      </c>
      <c r="O624" s="175">
        <v>0</v>
      </c>
      <c r="P624" s="175">
        <v>0</v>
      </c>
      <c r="Q624" s="174"/>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row>
    <row r="625" spans="1:40" hidden="1" outlineLevel="1" x14ac:dyDescent="0.3">
      <c r="A625" s="174" t="s">
        <v>263</v>
      </c>
      <c r="B625" s="173" t="e">
        <f t="shared" si="16"/>
        <v>#REF!</v>
      </c>
      <c r="C625" s="175"/>
      <c r="D625" s="175"/>
      <c r="E625" s="175">
        <v>0</v>
      </c>
      <c r="F625" s="175">
        <v>0</v>
      </c>
      <c r="G625" s="175">
        <v>0</v>
      </c>
      <c r="H625" s="175">
        <v>0</v>
      </c>
      <c r="I625" s="175">
        <v>0</v>
      </c>
      <c r="J625" s="175">
        <v>0</v>
      </c>
      <c r="K625" s="175">
        <v>0</v>
      </c>
      <c r="L625" s="175">
        <v>0</v>
      </c>
      <c r="M625" s="175">
        <v>0</v>
      </c>
      <c r="N625" s="175">
        <v>0</v>
      </c>
      <c r="O625" s="175">
        <v>0</v>
      </c>
      <c r="P625" s="175">
        <v>0</v>
      </c>
      <c r="Q625" s="174"/>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row>
    <row r="626" spans="1:40" hidden="1" outlineLevel="1" x14ac:dyDescent="0.3">
      <c r="A626" s="174" t="s">
        <v>263</v>
      </c>
      <c r="B626" s="173" t="e">
        <f t="shared" si="16"/>
        <v>#REF!</v>
      </c>
      <c r="C626" s="175"/>
      <c r="D626" s="175"/>
      <c r="E626" s="175">
        <v>0</v>
      </c>
      <c r="F626" s="175">
        <v>0</v>
      </c>
      <c r="G626" s="175">
        <v>0</v>
      </c>
      <c r="H626" s="175">
        <v>0</v>
      </c>
      <c r="I626" s="175">
        <v>0</v>
      </c>
      <c r="J626" s="175">
        <v>0</v>
      </c>
      <c r="K626" s="175">
        <v>0</v>
      </c>
      <c r="L626" s="175">
        <v>0</v>
      </c>
      <c r="M626" s="175">
        <v>0</v>
      </c>
      <c r="N626" s="175">
        <v>0</v>
      </c>
      <c r="O626" s="175">
        <v>0</v>
      </c>
      <c r="P626" s="175">
        <v>0</v>
      </c>
      <c r="Q626" s="174"/>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row>
    <row r="627" spans="1:40" hidden="1" outlineLevel="1" x14ac:dyDescent="0.3">
      <c r="A627" s="174" t="s">
        <v>263</v>
      </c>
      <c r="B627" s="173" t="e">
        <f t="shared" si="16"/>
        <v>#REF!</v>
      </c>
      <c r="C627" s="175"/>
      <c r="D627" s="175"/>
      <c r="E627" s="175">
        <v>0</v>
      </c>
      <c r="F627" s="175">
        <v>0</v>
      </c>
      <c r="G627" s="175">
        <v>0</v>
      </c>
      <c r="H627" s="175">
        <v>0</v>
      </c>
      <c r="I627" s="175">
        <v>0</v>
      </c>
      <c r="J627" s="175">
        <v>0</v>
      </c>
      <c r="K627" s="175">
        <v>0</v>
      </c>
      <c r="L627" s="175">
        <v>0</v>
      </c>
      <c r="M627" s="175">
        <v>0</v>
      </c>
      <c r="N627" s="175">
        <v>0</v>
      </c>
      <c r="O627" s="175">
        <v>0</v>
      </c>
      <c r="P627" s="175">
        <v>0</v>
      </c>
      <c r="Q627" s="174"/>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row>
    <row r="628" spans="1:40" hidden="1" outlineLevel="1" x14ac:dyDescent="0.3">
      <c r="A628" s="174" t="s">
        <v>263</v>
      </c>
      <c r="B628" s="173" t="e">
        <f t="shared" si="16"/>
        <v>#REF!</v>
      </c>
      <c r="C628" s="175"/>
      <c r="D628" s="175"/>
      <c r="E628" s="175">
        <v>0</v>
      </c>
      <c r="F628" s="175">
        <v>0</v>
      </c>
      <c r="G628" s="175">
        <v>0</v>
      </c>
      <c r="H628" s="175">
        <v>0</v>
      </c>
      <c r="I628" s="175">
        <v>0</v>
      </c>
      <c r="J628" s="175">
        <v>0</v>
      </c>
      <c r="K628" s="175">
        <v>0</v>
      </c>
      <c r="L628" s="175">
        <v>0</v>
      </c>
      <c r="M628" s="175">
        <v>0</v>
      </c>
      <c r="N628" s="175">
        <v>0</v>
      </c>
      <c r="O628" s="175">
        <v>0</v>
      </c>
      <c r="P628" s="175">
        <v>0</v>
      </c>
      <c r="Q628" s="174"/>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row>
    <row r="629" spans="1:40" hidden="1" outlineLevel="1" x14ac:dyDescent="0.3">
      <c r="A629" s="174" t="s">
        <v>263</v>
      </c>
      <c r="B629" s="173" t="e">
        <f t="shared" si="16"/>
        <v>#REF!</v>
      </c>
      <c r="C629" s="175"/>
      <c r="D629" s="175"/>
      <c r="E629" s="175">
        <v>0</v>
      </c>
      <c r="F629" s="175">
        <v>0</v>
      </c>
      <c r="G629" s="175">
        <v>0</v>
      </c>
      <c r="H629" s="175">
        <v>0</v>
      </c>
      <c r="I629" s="175">
        <v>0</v>
      </c>
      <c r="J629" s="175">
        <v>0</v>
      </c>
      <c r="K629" s="175">
        <v>0</v>
      </c>
      <c r="L629" s="175">
        <v>0</v>
      </c>
      <c r="M629" s="175">
        <v>0</v>
      </c>
      <c r="N629" s="175">
        <v>0</v>
      </c>
      <c r="O629" s="175">
        <v>0</v>
      </c>
      <c r="P629" s="175">
        <v>0</v>
      </c>
      <c r="Q629" s="174"/>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row>
    <row r="630" spans="1:40" hidden="1" outlineLevel="1" x14ac:dyDescent="0.3">
      <c r="A630" s="174" t="s">
        <v>263</v>
      </c>
      <c r="B630" s="173" t="e">
        <f t="shared" si="16"/>
        <v>#REF!</v>
      </c>
      <c r="C630" s="175"/>
      <c r="D630" s="175"/>
      <c r="E630" s="175">
        <v>0</v>
      </c>
      <c r="F630" s="175">
        <v>0</v>
      </c>
      <c r="G630" s="175">
        <v>0</v>
      </c>
      <c r="H630" s="175">
        <v>0</v>
      </c>
      <c r="I630" s="175">
        <v>0</v>
      </c>
      <c r="J630" s="175">
        <v>0</v>
      </c>
      <c r="K630" s="175">
        <v>0</v>
      </c>
      <c r="L630" s="175">
        <v>0</v>
      </c>
      <c r="M630" s="175">
        <v>0</v>
      </c>
      <c r="N630" s="175">
        <v>0</v>
      </c>
      <c r="O630" s="175">
        <v>0</v>
      </c>
      <c r="P630" s="175">
        <v>0</v>
      </c>
      <c r="Q630" s="174"/>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row>
    <row r="631" spans="1:40" hidden="1" outlineLevel="1" x14ac:dyDescent="0.3">
      <c r="A631" s="174" t="s">
        <v>263</v>
      </c>
      <c r="B631" s="173" t="e">
        <f t="shared" si="16"/>
        <v>#REF!</v>
      </c>
      <c r="C631" s="175"/>
      <c r="D631" s="175"/>
      <c r="E631" s="175">
        <v>0</v>
      </c>
      <c r="F631" s="175">
        <v>0</v>
      </c>
      <c r="G631" s="175">
        <v>0</v>
      </c>
      <c r="H631" s="175">
        <v>0</v>
      </c>
      <c r="I631" s="175">
        <v>0</v>
      </c>
      <c r="J631" s="175">
        <v>0</v>
      </c>
      <c r="K631" s="175">
        <v>0</v>
      </c>
      <c r="L631" s="175">
        <v>0</v>
      </c>
      <c r="M631" s="175">
        <v>0</v>
      </c>
      <c r="N631" s="175">
        <v>0</v>
      </c>
      <c r="O631" s="175">
        <v>0</v>
      </c>
      <c r="P631" s="175">
        <v>0</v>
      </c>
      <c r="Q631" s="174"/>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row>
    <row r="632" spans="1:40" hidden="1" outlineLevel="1" x14ac:dyDescent="0.3">
      <c r="A632" s="174" t="s">
        <v>263</v>
      </c>
      <c r="B632" s="173" t="e">
        <f t="shared" si="16"/>
        <v>#REF!</v>
      </c>
      <c r="C632" s="175"/>
      <c r="D632" s="175"/>
      <c r="E632" s="175">
        <v>0</v>
      </c>
      <c r="F632" s="175">
        <v>0</v>
      </c>
      <c r="G632" s="175">
        <v>0</v>
      </c>
      <c r="H632" s="175">
        <v>0</v>
      </c>
      <c r="I632" s="175">
        <v>0</v>
      </c>
      <c r="J632" s="175">
        <v>0</v>
      </c>
      <c r="K632" s="175">
        <v>0</v>
      </c>
      <c r="L632" s="175">
        <v>0</v>
      </c>
      <c r="M632" s="175">
        <v>0</v>
      </c>
      <c r="N632" s="175">
        <v>0</v>
      </c>
      <c r="O632" s="175">
        <v>0</v>
      </c>
      <c r="P632" s="175">
        <v>0</v>
      </c>
      <c r="Q632" s="174"/>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row>
    <row r="633" spans="1:40" hidden="1" outlineLevel="1" x14ac:dyDescent="0.3">
      <c r="A633" s="174" t="s">
        <v>263</v>
      </c>
      <c r="B633" s="173" t="e">
        <f t="shared" si="16"/>
        <v>#REF!</v>
      </c>
      <c r="C633" s="175"/>
      <c r="D633" s="175"/>
      <c r="E633" s="175">
        <v>0</v>
      </c>
      <c r="F633" s="175">
        <v>0</v>
      </c>
      <c r="G633" s="175">
        <v>0</v>
      </c>
      <c r="H633" s="175">
        <v>0</v>
      </c>
      <c r="I633" s="175">
        <v>0</v>
      </c>
      <c r="J633" s="175">
        <v>0</v>
      </c>
      <c r="K633" s="175">
        <v>0</v>
      </c>
      <c r="L633" s="175">
        <v>0</v>
      </c>
      <c r="M633" s="175">
        <v>0</v>
      </c>
      <c r="N633" s="175">
        <v>0</v>
      </c>
      <c r="O633" s="175">
        <v>0</v>
      </c>
      <c r="P633" s="175">
        <v>0</v>
      </c>
      <c r="Q633" s="174"/>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row>
    <row r="634" spans="1:40" hidden="1" outlineLevel="1" x14ac:dyDescent="0.3">
      <c r="A634" s="174" t="s">
        <v>263</v>
      </c>
      <c r="B634" s="173" t="e">
        <f t="shared" si="16"/>
        <v>#REF!</v>
      </c>
      <c r="C634" s="175"/>
      <c r="D634" s="175"/>
      <c r="E634" s="175">
        <v>0</v>
      </c>
      <c r="F634" s="175">
        <v>0</v>
      </c>
      <c r="G634" s="175">
        <v>0</v>
      </c>
      <c r="H634" s="175">
        <v>0</v>
      </c>
      <c r="I634" s="175">
        <v>0</v>
      </c>
      <c r="J634" s="175">
        <v>0</v>
      </c>
      <c r="K634" s="175">
        <v>0</v>
      </c>
      <c r="L634" s="175">
        <v>0</v>
      </c>
      <c r="M634" s="175">
        <v>0</v>
      </c>
      <c r="N634" s="175">
        <v>0</v>
      </c>
      <c r="O634" s="175">
        <v>0</v>
      </c>
      <c r="P634" s="175">
        <v>0</v>
      </c>
      <c r="Q634" s="174"/>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row>
    <row r="635" spans="1:40" hidden="1" outlineLevel="1" x14ac:dyDescent="0.3">
      <c r="A635" s="174" t="s">
        <v>263</v>
      </c>
      <c r="B635" s="173" t="e">
        <f t="shared" si="16"/>
        <v>#REF!</v>
      </c>
      <c r="C635" s="175"/>
      <c r="D635" s="175"/>
      <c r="E635" s="175">
        <v>0</v>
      </c>
      <c r="F635" s="175">
        <v>0</v>
      </c>
      <c r="G635" s="175">
        <v>0</v>
      </c>
      <c r="H635" s="175">
        <v>0</v>
      </c>
      <c r="I635" s="175">
        <v>0</v>
      </c>
      <c r="J635" s="175">
        <v>0</v>
      </c>
      <c r="K635" s="175">
        <v>0</v>
      </c>
      <c r="L635" s="175">
        <v>0</v>
      </c>
      <c r="M635" s="175">
        <v>0</v>
      </c>
      <c r="N635" s="175">
        <v>0</v>
      </c>
      <c r="O635" s="175">
        <v>0</v>
      </c>
      <c r="P635" s="175">
        <v>0</v>
      </c>
      <c r="Q635" s="174"/>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row>
    <row r="636" spans="1:40" hidden="1" outlineLevel="1" x14ac:dyDescent="0.3">
      <c r="A636" s="174" t="s">
        <v>263</v>
      </c>
      <c r="B636" s="173" t="e">
        <f t="shared" si="16"/>
        <v>#REF!</v>
      </c>
      <c r="C636" s="175"/>
      <c r="D636" s="175"/>
      <c r="E636" s="175">
        <v>0</v>
      </c>
      <c r="F636" s="175">
        <v>0</v>
      </c>
      <c r="G636" s="175">
        <v>0</v>
      </c>
      <c r="H636" s="175">
        <v>0</v>
      </c>
      <c r="I636" s="175">
        <v>0</v>
      </c>
      <c r="J636" s="175">
        <v>0</v>
      </c>
      <c r="K636" s="175">
        <v>0</v>
      </c>
      <c r="L636" s="175">
        <v>0</v>
      </c>
      <c r="M636" s="175">
        <v>0</v>
      </c>
      <c r="N636" s="175">
        <v>0</v>
      </c>
      <c r="O636" s="175">
        <v>0</v>
      </c>
      <c r="P636" s="175">
        <v>0</v>
      </c>
      <c r="Q636" s="174"/>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row>
    <row r="637" spans="1:40" hidden="1" outlineLevel="1" x14ac:dyDescent="0.3">
      <c r="A637" s="174" t="s">
        <v>263</v>
      </c>
      <c r="B637" s="173" t="e">
        <f t="shared" si="16"/>
        <v>#REF!</v>
      </c>
      <c r="C637" s="175"/>
      <c r="D637" s="175"/>
      <c r="E637" s="175">
        <v>0</v>
      </c>
      <c r="F637" s="175">
        <v>0</v>
      </c>
      <c r="G637" s="175">
        <v>0</v>
      </c>
      <c r="H637" s="175">
        <v>0</v>
      </c>
      <c r="I637" s="175">
        <v>0</v>
      </c>
      <c r="J637" s="175">
        <v>0</v>
      </c>
      <c r="K637" s="175">
        <v>0</v>
      </c>
      <c r="L637" s="175">
        <v>0</v>
      </c>
      <c r="M637" s="175">
        <v>0</v>
      </c>
      <c r="N637" s="175">
        <v>0</v>
      </c>
      <c r="O637" s="175">
        <v>0</v>
      </c>
      <c r="P637" s="175">
        <v>0</v>
      </c>
      <c r="Q637" s="174"/>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row>
    <row r="638" spans="1:40" hidden="1" outlineLevel="1" x14ac:dyDescent="0.3">
      <c r="A638" s="174" t="s">
        <v>263</v>
      </c>
      <c r="B638" s="173" t="e">
        <f t="shared" si="16"/>
        <v>#REF!</v>
      </c>
      <c r="C638" s="175"/>
      <c r="D638" s="175"/>
      <c r="E638" s="175">
        <v>0</v>
      </c>
      <c r="F638" s="175">
        <v>0</v>
      </c>
      <c r="G638" s="175">
        <v>0</v>
      </c>
      <c r="H638" s="175">
        <v>0</v>
      </c>
      <c r="I638" s="175">
        <v>0</v>
      </c>
      <c r="J638" s="175">
        <v>0</v>
      </c>
      <c r="K638" s="175">
        <v>0</v>
      </c>
      <c r="L638" s="175">
        <v>0</v>
      </c>
      <c r="M638" s="175">
        <v>0</v>
      </c>
      <c r="N638" s="175">
        <v>0</v>
      </c>
      <c r="O638" s="175">
        <v>0</v>
      </c>
      <c r="P638" s="175">
        <v>0</v>
      </c>
      <c r="Q638" s="174"/>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row>
    <row r="639" spans="1:40" hidden="1" outlineLevel="1" x14ac:dyDescent="0.3">
      <c r="A639" s="174" t="s">
        <v>263</v>
      </c>
      <c r="B639" s="173" t="e">
        <f t="shared" si="16"/>
        <v>#REF!</v>
      </c>
      <c r="C639" s="175"/>
      <c r="D639" s="175"/>
      <c r="E639" s="175">
        <v>0</v>
      </c>
      <c r="F639" s="175">
        <v>0</v>
      </c>
      <c r="G639" s="175">
        <v>0</v>
      </c>
      <c r="H639" s="175">
        <v>0</v>
      </c>
      <c r="I639" s="175">
        <v>0</v>
      </c>
      <c r="J639" s="175">
        <v>0</v>
      </c>
      <c r="K639" s="175">
        <v>0</v>
      </c>
      <c r="L639" s="175">
        <v>0</v>
      </c>
      <c r="M639" s="175">
        <v>0</v>
      </c>
      <c r="N639" s="175">
        <v>0</v>
      </c>
      <c r="O639" s="175">
        <v>0</v>
      </c>
      <c r="P639" s="175">
        <v>0</v>
      </c>
      <c r="Q639" s="174"/>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row>
    <row r="640" spans="1:40" hidden="1" outlineLevel="1" x14ac:dyDescent="0.3">
      <c r="A640" s="174" t="s">
        <v>263</v>
      </c>
      <c r="B640" s="173" t="e">
        <f t="shared" si="16"/>
        <v>#REF!</v>
      </c>
      <c r="C640" s="175"/>
      <c r="D640" s="175"/>
      <c r="E640" s="175">
        <v>0</v>
      </c>
      <c r="F640" s="175">
        <v>0</v>
      </c>
      <c r="G640" s="175">
        <v>0</v>
      </c>
      <c r="H640" s="175">
        <v>0</v>
      </c>
      <c r="I640" s="175">
        <v>0</v>
      </c>
      <c r="J640" s="175">
        <v>0</v>
      </c>
      <c r="K640" s="175">
        <v>0</v>
      </c>
      <c r="L640" s="175">
        <v>0</v>
      </c>
      <c r="M640" s="175">
        <v>0</v>
      </c>
      <c r="N640" s="175">
        <v>0</v>
      </c>
      <c r="O640" s="175">
        <v>0</v>
      </c>
      <c r="P640" s="175">
        <v>0</v>
      </c>
      <c r="Q640" s="174"/>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row>
    <row r="641" spans="1:40" hidden="1" outlineLevel="1" x14ac:dyDescent="0.3">
      <c r="A641" s="174" t="s">
        <v>263</v>
      </c>
      <c r="B641" s="173" t="e">
        <f t="shared" si="16"/>
        <v>#REF!</v>
      </c>
      <c r="C641" s="175"/>
      <c r="D641" s="175"/>
      <c r="E641" s="175">
        <v>0</v>
      </c>
      <c r="F641" s="175">
        <v>0</v>
      </c>
      <c r="G641" s="175">
        <v>0</v>
      </c>
      <c r="H641" s="175">
        <v>0</v>
      </c>
      <c r="I641" s="175">
        <v>0</v>
      </c>
      <c r="J641" s="175">
        <v>0</v>
      </c>
      <c r="K641" s="175">
        <v>0</v>
      </c>
      <c r="L641" s="175">
        <v>0</v>
      </c>
      <c r="M641" s="175">
        <v>0</v>
      </c>
      <c r="N641" s="175">
        <v>0</v>
      </c>
      <c r="O641" s="175">
        <v>0</v>
      </c>
      <c r="P641" s="175">
        <v>0</v>
      </c>
      <c r="Q641" s="174"/>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row>
    <row r="642" spans="1:40" hidden="1" outlineLevel="1" x14ac:dyDescent="0.3">
      <c r="A642" s="174" t="s">
        <v>263</v>
      </c>
      <c r="B642" s="173" t="e">
        <f t="shared" si="16"/>
        <v>#REF!</v>
      </c>
      <c r="C642" s="175"/>
      <c r="D642" s="175"/>
      <c r="E642" s="175">
        <v>0</v>
      </c>
      <c r="F642" s="175">
        <v>0</v>
      </c>
      <c r="G642" s="175">
        <v>0</v>
      </c>
      <c r="H642" s="175">
        <v>0</v>
      </c>
      <c r="I642" s="175">
        <v>0</v>
      </c>
      <c r="J642" s="175">
        <v>0</v>
      </c>
      <c r="K642" s="175">
        <v>0</v>
      </c>
      <c r="L642" s="175">
        <v>0</v>
      </c>
      <c r="M642" s="175">
        <v>0</v>
      </c>
      <c r="N642" s="175">
        <v>0</v>
      </c>
      <c r="O642" s="175">
        <v>0</v>
      </c>
      <c r="P642" s="175">
        <v>0</v>
      </c>
      <c r="Q642" s="174"/>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row>
    <row r="643" spans="1:40" hidden="1" outlineLevel="1" x14ac:dyDescent="0.3">
      <c r="A643" s="174" t="s">
        <v>263</v>
      </c>
      <c r="B643" s="173" t="e">
        <f t="shared" si="16"/>
        <v>#REF!</v>
      </c>
      <c r="C643" s="175"/>
      <c r="D643" s="175"/>
      <c r="E643" s="175">
        <v>0</v>
      </c>
      <c r="F643" s="175">
        <v>0</v>
      </c>
      <c r="G643" s="175">
        <v>0</v>
      </c>
      <c r="H643" s="175">
        <v>0</v>
      </c>
      <c r="I643" s="175">
        <v>0</v>
      </c>
      <c r="J643" s="175">
        <v>0</v>
      </c>
      <c r="K643" s="175">
        <v>0</v>
      </c>
      <c r="L643" s="175">
        <v>0</v>
      </c>
      <c r="M643" s="175">
        <v>0</v>
      </c>
      <c r="N643" s="175">
        <v>0</v>
      </c>
      <c r="O643" s="175">
        <v>0</v>
      </c>
      <c r="P643" s="175">
        <v>0</v>
      </c>
      <c r="Q643" s="174"/>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row>
    <row r="644" spans="1:40" hidden="1" outlineLevel="1" x14ac:dyDescent="0.3">
      <c r="A644" s="174" t="s">
        <v>263</v>
      </c>
      <c r="B644" s="173" t="e">
        <f t="shared" si="16"/>
        <v>#REF!</v>
      </c>
      <c r="C644" s="175"/>
      <c r="D644" s="175"/>
      <c r="E644" s="175">
        <v>0</v>
      </c>
      <c r="F644" s="175">
        <v>0</v>
      </c>
      <c r="G644" s="175">
        <v>0</v>
      </c>
      <c r="H644" s="175">
        <v>0</v>
      </c>
      <c r="I644" s="175">
        <v>0</v>
      </c>
      <c r="J644" s="175">
        <v>0</v>
      </c>
      <c r="K644" s="175">
        <v>0</v>
      </c>
      <c r="L644" s="175">
        <v>0</v>
      </c>
      <c r="M644" s="175">
        <v>0</v>
      </c>
      <c r="N644" s="175">
        <v>0</v>
      </c>
      <c r="O644" s="175">
        <v>0</v>
      </c>
      <c r="P644" s="175">
        <v>0</v>
      </c>
      <c r="Q644" s="174"/>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row>
    <row r="645" spans="1:40" hidden="1" outlineLevel="1" x14ac:dyDescent="0.3">
      <c r="A645" s="174" t="s">
        <v>263</v>
      </c>
      <c r="B645" s="173" t="e">
        <f t="shared" si="16"/>
        <v>#REF!</v>
      </c>
      <c r="C645" s="175"/>
      <c r="D645" s="175"/>
      <c r="E645" s="175">
        <v>0</v>
      </c>
      <c r="F645" s="175">
        <v>0</v>
      </c>
      <c r="G645" s="175">
        <v>0</v>
      </c>
      <c r="H645" s="175">
        <v>0</v>
      </c>
      <c r="I645" s="175">
        <v>0</v>
      </c>
      <c r="J645" s="175">
        <v>0</v>
      </c>
      <c r="K645" s="175">
        <v>0</v>
      </c>
      <c r="L645" s="175">
        <v>0</v>
      </c>
      <c r="M645" s="175">
        <v>0</v>
      </c>
      <c r="N645" s="175">
        <v>0</v>
      </c>
      <c r="O645" s="175">
        <v>0</v>
      </c>
      <c r="P645" s="175">
        <v>0</v>
      </c>
      <c r="Q645" s="174"/>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row>
    <row r="646" spans="1:40" hidden="1" outlineLevel="1" x14ac:dyDescent="0.3">
      <c r="A646" s="174" t="s">
        <v>263</v>
      </c>
      <c r="B646" s="173" t="e">
        <f t="shared" si="16"/>
        <v>#REF!</v>
      </c>
      <c r="C646" s="175"/>
      <c r="D646" s="175"/>
      <c r="E646" s="175">
        <v>0</v>
      </c>
      <c r="F646" s="175">
        <v>0</v>
      </c>
      <c r="G646" s="175">
        <v>0</v>
      </c>
      <c r="H646" s="175">
        <v>0</v>
      </c>
      <c r="I646" s="175">
        <v>0</v>
      </c>
      <c r="J646" s="175">
        <v>0</v>
      </c>
      <c r="K646" s="175">
        <v>0</v>
      </c>
      <c r="L646" s="175">
        <v>0</v>
      </c>
      <c r="M646" s="175">
        <v>0</v>
      </c>
      <c r="N646" s="175">
        <v>0</v>
      </c>
      <c r="O646" s="175">
        <v>0</v>
      </c>
      <c r="P646" s="175">
        <v>0</v>
      </c>
      <c r="Q646" s="174"/>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row>
    <row r="647" spans="1:40" hidden="1" outlineLevel="1" x14ac:dyDescent="0.3">
      <c r="A647" s="174" t="s">
        <v>263</v>
      </c>
      <c r="B647" s="173" t="e">
        <f t="shared" si="16"/>
        <v>#REF!</v>
      </c>
      <c r="C647" s="175"/>
      <c r="D647" s="175"/>
      <c r="E647" s="175">
        <v>0</v>
      </c>
      <c r="F647" s="175">
        <v>0</v>
      </c>
      <c r="G647" s="175">
        <v>0</v>
      </c>
      <c r="H647" s="175">
        <v>0</v>
      </c>
      <c r="I647" s="175">
        <v>0</v>
      </c>
      <c r="J647" s="175">
        <v>0</v>
      </c>
      <c r="K647" s="175">
        <v>0</v>
      </c>
      <c r="L647" s="175">
        <v>0</v>
      </c>
      <c r="M647" s="175">
        <v>0</v>
      </c>
      <c r="N647" s="175">
        <v>0</v>
      </c>
      <c r="O647" s="175">
        <v>0</v>
      </c>
      <c r="P647" s="175">
        <v>0</v>
      </c>
      <c r="Q647" s="174"/>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row>
    <row r="648" spans="1:40" hidden="1" outlineLevel="1" x14ac:dyDescent="0.3">
      <c r="A648" s="174" t="s">
        <v>263</v>
      </c>
      <c r="B648" s="173" t="e">
        <f t="shared" si="16"/>
        <v>#REF!</v>
      </c>
      <c r="C648" s="175"/>
      <c r="D648" s="175"/>
      <c r="E648" s="175">
        <v>0</v>
      </c>
      <c r="F648" s="175">
        <v>0</v>
      </c>
      <c r="G648" s="175">
        <v>0</v>
      </c>
      <c r="H648" s="175">
        <v>0</v>
      </c>
      <c r="I648" s="175">
        <v>0</v>
      </c>
      <c r="J648" s="175">
        <v>0</v>
      </c>
      <c r="K648" s="175">
        <v>0</v>
      </c>
      <c r="L648" s="175">
        <v>0</v>
      </c>
      <c r="M648" s="175">
        <v>0</v>
      </c>
      <c r="N648" s="175">
        <v>0</v>
      </c>
      <c r="O648" s="175">
        <v>0</v>
      </c>
      <c r="P648" s="175">
        <v>0</v>
      </c>
      <c r="Q648" s="174"/>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row>
    <row r="649" spans="1:40" hidden="1" outlineLevel="1" x14ac:dyDescent="0.3">
      <c r="A649" s="174" t="s">
        <v>263</v>
      </c>
      <c r="B649" s="173" t="e">
        <f t="shared" si="16"/>
        <v>#REF!</v>
      </c>
      <c r="C649" s="175"/>
      <c r="D649" s="175"/>
      <c r="E649" s="175">
        <v>0</v>
      </c>
      <c r="F649" s="175">
        <v>0</v>
      </c>
      <c r="G649" s="175">
        <v>0</v>
      </c>
      <c r="H649" s="175">
        <v>0</v>
      </c>
      <c r="I649" s="175">
        <v>0</v>
      </c>
      <c r="J649" s="175">
        <v>0</v>
      </c>
      <c r="K649" s="175">
        <v>0</v>
      </c>
      <c r="L649" s="175">
        <v>0</v>
      </c>
      <c r="M649" s="175">
        <v>0</v>
      </c>
      <c r="N649" s="175">
        <v>0</v>
      </c>
      <c r="O649" s="175">
        <v>0</v>
      </c>
      <c r="P649" s="175">
        <v>0</v>
      </c>
      <c r="Q649" s="174"/>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row>
    <row r="650" spans="1:40" hidden="1" outlineLevel="1" x14ac:dyDescent="0.3">
      <c r="A650" s="174" t="s">
        <v>263</v>
      </c>
      <c r="B650" s="173" t="e">
        <f t="shared" si="16"/>
        <v>#REF!</v>
      </c>
      <c r="C650" s="175"/>
      <c r="D650" s="175"/>
      <c r="E650" s="175">
        <v>0</v>
      </c>
      <c r="F650" s="175">
        <v>0</v>
      </c>
      <c r="G650" s="175">
        <v>0</v>
      </c>
      <c r="H650" s="175">
        <v>0</v>
      </c>
      <c r="I650" s="175">
        <v>0</v>
      </c>
      <c r="J650" s="175">
        <v>0</v>
      </c>
      <c r="K650" s="175">
        <v>0</v>
      </c>
      <c r="L650" s="175">
        <v>0</v>
      </c>
      <c r="M650" s="175">
        <v>0</v>
      </c>
      <c r="N650" s="175">
        <v>0</v>
      </c>
      <c r="O650" s="175">
        <v>0</v>
      </c>
      <c r="P650" s="175">
        <v>0</v>
      </c>
      <c r="Q650" s="174"/>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row>
    <row r="651" spans="1:40" hidden="1" outlineLevel="1" x14ac:dyDescent="0.3">
      <c r="A651" s="174" t="s">
        <v>263</v>
      </c>
      <c r="B651" s="173" t="str">
        <f t="shared" si="16"/>
        <v>Metropolitan Water District of Southern California</v>
      </c>
      <c r="C651" s="175"/>
      <c r="D651" s="175"/>
      <c r="E651" s="175">
        <v>10</v>
      </c>
      <c r="F651" s="175">
        <v>0</v>
      </c>
      <c r="G651" s="175">
        <v>10</v>
      </c>
      <c r="H651" s="175">
        <v>0</v>
      </c>
      <c r="I651" s="175">
        <v>10</v>
      </c>
      <c r="J651" s="175">
        <v>0</v>
      </c>
      <c r="K651" s="175">
        <v>10</v>
      </c>
      <c r="L651" s="175">
        <v>0</v>
      </c>
      <c r="M651" s="175">
        <v>10</v>
      </c>
      <c r="N651" s="175">
        <v>0</v>
      </c>
      <c r="O651" s="175">
        <v>10</v>
      </c>
      <c r="P651" s="175">
        <v>0</v>
      </c>
      <c r="Q651" s="174"/>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row>
    <row r="652" spans="1:40" hidden="1" outlineLevel="1" x14ac:dyDescent="0.3">
      <c r="A652" s="174" t="s">
        <v>263</v>
      </c>
      <c r="B652" s="173" t="e">
        <f t="shared" si="16"/>
        <v>#REF!</v>
      </c>
      <c r="C652" s="175"/>
      <c r="D652" s="175"/>
      <c r="E652" s="175">
        <v>0</v>
      </c>
      <c r="F652" s="175">
        <v>0</v>
      </c>
      <c r="G652" s="175">
        <v>0</v>
      </c>
      <c r="H652" s="175">
        <v>0</v>
      </c>
      <c r="I652" s="175">
        <v>0</v>
      </c>
      <c r="J652" s="175">
        <v>0</v>
      </c>
      <c r="K652" s="175">
        <v>0</v>
      </c>
      <c r="L652" s="175">
        <v>0</v>
      </c>
      <c r="M652" s="175">
        <v>0</v>
      </c>
      <c r="N652" s="175">
        <v>0</v>
      </c>
      <c r="O652" s="175">
        <v>0</v>
      </c>
      <c r="P652" s="175">
        <v>0</v>
      </c>
      <c r="Q652" s="174"/>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row>
    <row r="653" spans="1:40" hidden="1" outlineLevel="1" x14ac:dyDescent="0.3">
      <c r="A653" s="174" t="s">
        <v>263</v>
      </c>
      <c r="B653" s="173" t="e">
        <f t="shared" si="16"/>
        <v>#REF!</v>
      </c>
      <c r="C653" s="175"/>
      <c r="D653" s="175"/>
      <c r="E653" s="175">
        <v>0</v>
      </c>
      <c r="F653" s="175">
        <v>0</v>
      </c>
      <c r="G653" s="175">
        <v>0</v>
      </c>
      <c r="H653" s="175">
        <v>0</v>
      </c>
      <c r="I653" s="175">
        <v>0</v>
      </c>
      <c r="J653" s="175">
        <v>0</v>
      </c>
      <c r="K653" s="175">
        <v>0</v>
      </c>
      <c r="L653" s="175">
        <v>0</v>
      </c>
      <c r="M653" s="175">
        <v>0</v>
      </c>
      <c r="N653" s="175">
        <v>0</v>
      </c>
      <c r="O653" s="175">
        <v>0</v>
      </c>
      <c r="P653" s="175">
        <v>0</v>
      </c>
      <c r="Q653" s="174"/>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row>
    <row r="654" spans="1:40" hidden="1" outlineLevel="1" x14ac:dyDescent="0.3">
      <c r="A654" s="174" t="s">
        <v>263</v>
      </c>
      <c r="B654" s="173" t="e">
        <f t="shared" si="16"/>
        <v>#REF!</v>
      </c>
      <c r="C654" s="175"/>
      <c r="D654" s="175"/>
      <c r="E654" s="175">
        <v>0</v>
      </c>
      <c r="F654" s="175">
        <v>0</v>
      </c>
      <c r="G654" s="175">
        <v>0</v>
      </c>
      <c r="H654" s="175">
        <v>0</v>
      </c>
      <c r="I654" s="175">
        <v>0</v>
      </c>
      <c r="J654" s="175">
        <v>0</v>
      </c>
      <c r="K654" s="175">
        <v>0</v>
      </c>
      <c r="L654" s="175">
        <v>0</v>
      </c>
      <c r="M654" s="175">
        <v>0</v>
      </c>
      <c r="N654" s="175">
        <v>0</v>
      </c>
      <c r="O654" s="175">
        <v>0</v>
      </c>
      <c r="P654" s="175">
        <v>0</v>
      </c>
      <c r="Q654" s="174"/>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row>
    <row r="655" spans="1:40" hidden="1" outlineLevel="1" x14ac:dyDescent="0.3">
      <c r="A655" s="174" t="s">
        <v>263</v>
      </c>
      <c r="B655" s="173" t="e">
        <f t="shared" si="16"/>
        <v>#REF!</v>
      </c>
      <c r="C655" s="175"/>
      <c r="D655" s="175"/>
      <c r="E655" s="175">
        <v>0</v>
      </c>
      <c r="F655" s="175">
        <v>0</v>
      </c>
      <c r="G655" s="175">
        <v>0</v>
      </c>
      <c r="H655" s="175">
        <v>0</v>
      </c>
      <c r="I655" s="175">
        <v>0</v>
      </c>
      <c r="J655" s="175">
        <v>0</v>
      </c>
      <c r="K655" s="175">
        <v>0</v>
      </c>
      <c r="L655" s="175">
        <v>0</v>
      </c>
      <c r="M655" s="175">
        <v>0</v>
      </c>
      <c r="N655" s="175">
        <v>0</v>
      </c>
      <c r="O655" s="175">
        <v>0</v>
      </c>
      <c r="P655" s="175">
        <v>0</v>
      </c>
      <c r="Q655" s="174"/>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row>
    <row r="656" spans="1:40" hidden="1" outlineLevel="1" x14ac:dyDescent="0.3">
      <c r="A656" s="174" t="s">
        <v>263</v>
      </c>
      <c r="B656" s="173" t="e">
        <f t="shared" si="16"/>
        <v>#REF!</v>
      </c>
      <c r="C656" s="175"/>
      <c r="D656" s="175"/>
      <c r="E656" s="175">
        <v>0</v>
      </c>
      <c r="F656" s="175">
        <v>0</v>
      </c>
      <c r="G656" s="175">
        <v>0</v>
      </c>
      <c r="H656" s="175">
        <v>0</v>
      </c>
      <c r="I656" s="175">
        <v>0</v>
      </c>
      <c r="J656" s="175">
        <v>0</v>
      </c>
      <c r="K656" s="175">
        <v>0</v>
      </c>
      <c r="L656" s="175">
        <v>0</v>
      </c>
      <c r="M656" s="175">
        <v>0</v>
      </c>
      <c r="N656" s="175">
        <v>0</v>
      </c>
      <c r="O656" s="175">
        <v>0</v>
      </c>
      <c r="P656" s="175">
        <v>0</v>
      </c>
      <c r="Q656" s="174"/>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row>
    <row r="657" spans="1:44" hidden="1" outlineLevel="1" x14ac:dyDescent="0.3">
      <c r="A657" s="174" t="s">
        <v>263</v>
      </c>
      <c r="B657" s="173" t="e">
        <f t="shared" si="16"/>
        <v>#REF!</v>
      </c>
      <c r="C657" s="175"/>
      <c r="D657" s="175"/>
      <c r="E657" s="175">
        <v>0</v>
      </c>
      <c r="F657" s="175">
        <v>0</v>
      </c>
      <c r="G657" s="175">
        <v>0</v>
      </c>
      <c r="H657" s="175">
        <v>0</v>
      </c>
      <c r="I657" s="175">
        <v>0</v>
      </c>
      <c r="J657" s="175">
        <v>0</v>
      </c>
      <c r="K657" s="175">
        <v>0</v>
      </c>
      <c r="L657" s="175">
        <v>0</v>
      </c>
      <c r="M657" s="175">
        <v>0</v>
      </c>
      <c r="N657" s="175">
        <v>0</v>
      </c>
      <c r="O657" s="175">
        <v>0</v>
      </c>
      <c r="P657" s="175">
        <v>0</v>
      </c>
      <c r="Q657" s="174"/>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row>
    <row r="658" spans="1:44" collapsed="1" x14ac:dyDescent="0.3">
      <c r="A658" s="174"/>
      <c r="B658" s="173"/>
      <c r="C658" s="175"/>
      <c r="D658" s="175"/>
      <c r="E658" s="174"/>
      <c r="F658" s="174"/>
      <c r="G658" s="38"/>
      <c r="H658" s="38"/>
      <c r="I658" s="39"/>
      <c r="J658" s="39"/>
      <c r="K658" s="39"/>
      <c r="L658" s="39"/>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row>
    <row r="659" spans="1:44" collapsed="1" x14ac:dyDescent="0.3">
      <c r="A659" s="26"/>
      <c r="B659" s="177" t="s">
        <v>204</v>
      </c>
      <c r="C659" s="174">
        <f>AVERAGE(C661:C703)</f>
        <v>0.23255813953488372</v>
      </c>
      <c r="D659" s="174">
        <f>AVERAGE(D661:D703)</f>
        <v>0</v>
      </c>
      <c r="E659" s="173"/>
      <c r="F659" s="173"/>
      <c r="G659" s="38"/>
      <c r="H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row>
    <row r="660" spans="1:44" x14ac:dyDescent="0.3">
      <c r="A660" s="176" t="s">
        <v>0</v>
      </c>
      <c r="B660" s="176" t="s">
        <v>11</v>
      </c>
      <c r="C660" s="176" t="s">
        <v>257</v>
      </c>
      <c r="D660" s="176" t="s">
        <v>258</v>
      </c>
      <c r="E660" s="176" t="s">
        <v>106</v>
      </c>
      <c r="F660" s="176" t="s">
        <v>8</v>
      </c>
      <c r="G660" s="38"/>
      <c r="H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row>
    <row r="661" spans="1:44" hidden="1" outlineLevel="1" x14ac:dyDescent="0.3">
      <c r="A661" s="174" t="s">
        <v>265</v>
      </c>
      <c r="B661" s="173" t="e">
        <f t="shared" ref="B661:B703" si="17">B568</f>
        <v>#REF!</v>
      </c>
      <c r="C661" s="175">
        <v>0</v>
      </c>
      <c r="D661" s="175">
        <v>0</v>
      </c>
      <c r="E661" s="174">
        <v>0</v>
      </c>
      <c r="F661" s="174"/>
      <c r="G661" s="38"/>
      <c r="H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row>
    <row r="662" spans="1:44" hidden="1" outlineLevel="1" x14ac:dyDescent="0.3">
      <c r="A662" s="174" t="s">
        <v>265</v>
      </c>
      <c r="B662" s="173" t="e">
        <f t="shared" si="17"/>
        <v>#REF!</v>
      </c>
      <c r="C662" s="175">
        <v>0</v>
      </c>
      <c r="D662" s="175">
        <v>0</v>
      </c>
      <c r="E662" s="174">
        <v>0</v>
      </c>
      <c r="F662" s="174"/>
      <c r="G662" s="38"/>
      <c r="H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row>
    <row r="663" spans="1:44" hidden="1" outlineLevel="1" x14ac:dyDescent="0.3">
      <c r="A663" s="174" t="s">
        <v>265</v>
      </c>
      <c r="B663" s="173" t="e">
        <f t="shared" si="17"/>
        <v>#REF!</v>
      </c>
      <c r="C663" s="175">
        <v>0</v>
      </c>
      <c r="D663" s="175">
        <v>0</v>
      </c>
      <c r="E663" s="174">
        <v>0</v>
      </c>
      <c r="F663" s="174"/>
      <c r="G663" s="38"/>
      <c r="H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row>
    <row r="664" spans="1:44" hidden="1" outlineLevel="1" x14ac:dyDescent="0.3">
      <c r="A664" s="174" t="s">
        <v>265</v>
      </c>
      <c r="B664" s="173" t="e">
        <f t="shared" si="17"/>
        <v>#REF!</v>
      </c>
      <c r="C664" s="175">
        <v>0</v>
      </c>
      <c r="D664" s="175">
        <v>0</v>
      </c>
      <c r="E664" s="174">
        <v>0</v>
      </c>
      <c r="F664" s="174"/>
      <c r="G664" s="38"/>
      <c r="H664" s="38"/>
      <c r="I664" s="39"/>
      <c r="J664" s="39"/>
      <c r="K664" s="39"/>
      <c r="L664" s="39"/>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row>
    <row r="665" spans="1:44" hidden="1" outlineLevel="1" x14ac:dyDescent="0.3">
      <c r="A665" s="174" t="s">
        <v>265</v>
      </c>
      <c r="B665" s="173" t="e">
        <f t="shared" si="17"/>
        <v>#REF!</v>
      </c>
      <c r="C665" s="175">
        <v>0</v>
      </c>
      <c r="D665" s="175">
        <v>0</v>
      </c>
      <c r="E665" s="174">
        <v>0</v>
      </c>
      <c r="F665" s="174"/>
      <c r="G665" s="38"/>
      <c r="H665" s="38"/>
      <c r="I665" s="39"/>
      <c r="J665" s="39"/>
      <c r="K665" s="39"/>
      <c r="L665" s="39"/>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row>
    <row r="666" spans="1:44" hidden="1" outlineLevel="1" x14ac:dyDescent="0.3">
      <c r="A666" s="174" t="s">
        <v>265</v>
      </c>
      <c r="B666" s="173" t="e">
        <f t="shared" si="17"/>
        <v>#REF!</v>
      </c>
      <c r="C666" s="175">
        <v>0</v>
      </c>
      <c r="D666" s="175">
        <v>0</v>
      </c>
      <c r="E666" s="174">
        <v>0</v>
      </c>
      <c r="F666" s="174"/>
      <c r="G666" s="38"/>
      <c r="H666" s="38"/>
      <c r="I666" s="39"/>
      <c r="J666" s="39"/>
      <c r="K666" s="39"/>
      <c r="L666" s="39"/>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row>
    <row r="667" spans="1:44" hidden="1" outlineLevel="1" x14ac:dyDescent="0.3">
      <c r="A667" s="174" t="s">
        <v>265</v>
      </c>
      <c r="B667" s="173" t="e">
        <f t="shared" si="17"/>
        <v>#REF!</v>
      </c>
      <c r="C667" s="175">
        <v>0</v>
      </c>
      <c r="D667" s="175">
        <v>0</v>
      </c>
      <c r="E667" s="174">
        <v>0</v>
      </c>
      <c r="F667" s="174"/>
      <c r="G667" s="38"/>
      <c r="H667" s="38"/>
      <c r="I667" s="39"/>
      <c r="J667" s="39"/>
      <c r="K667" s="39"/>
      <c r="L667" s="39"/>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row>
    <row r="668" spans="1:44" hidden="1" outlineLevel="1" x14ac:dyDescent="0.3">
      <c r="A668" s="174" t="s">
        <v>265</v>
      </c>
      <c r="B668" s="173" t="e">
        <f t="shared" si="17"/>
        <v>#REF!</v>
      </c>
      <c r="C668" s="175">
        <v>0</v>
      </c>
      <c r="D668" s="175">
        <v>0</v>
      </c>
      <c r="E668" s="174">
        <v>0</v>
      </c>
      <c r="F668" s="174"/>
      <c r="G668" s="38"/>
      <c r="H668" s="38"/>
      <c r="I668" s="39"/>
      <c r="J668" s="39"/>
      <c r="K668" s="39"/>
      <c r="L668" s="39"/>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row>
    <row r="669" spans="1:44" hidden="1" outlineLevel="1" x14ac:dyDescent="0.3">
      <c r="A669" s="174" t="s">
        <v>265</v>
      </c>
      <c r="B669" s="173" t="e">
        <f t="shared" si="17"/>
        <v>#REF!</v>
      </c>
      <c r="C669" s="175">
        <v>0</v>
      </c>
      <c r="D669" s="175">
        <v>0</v>
      </c>
      <c r="E669" s="174">
        <v>0</v>
      </c>
      <c r="F669" s="174"/>
      <c r="G669" s="38"/>
      <c r="H669" s="38"/>
      <c r="I669" s="39"/>
      <c r="J669" s="39"/>
      <c r="K669" s="39"/>
      <c r="L669" s="39"/>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row>
    <row r="670" spans="1:44" hidden="1" outlineLevel="1" x14ac:dyDescent="0.3">
      <c r="A670" s="174" t="s">
        <v>265</v>
      </c>
      <c r="B670" s="173" t="e">
        <f t="shared" si="17"/>
        <v>#REF!</v>
      </c>
      <c r="C670" s="175">
        <v>0</v>
      </c>
      <c r="D670" s="175">
        <v>0</v>
      </c>
      <c r="E670" s="174">
        <v>0</v>
      </c>
      <c r="F670" s="174"/>
      <c r="G670" s="38"/>
      <c r="H670" s="38"/>
      <c r="I670" s="39"/>
      <c r="J670" s="39"/>
      <c r="K670" s="39"/>
      <c r="L670" s="39"/>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row>
    <row r="671" spans="1:44" hidden="1" outlineLevel="1" x14ac:dyDescent="0.3">
      <c r="A671" s="174" t="s">
        <v>265</v>
      </c>
      <c r="B671" s="173" t="e">
        <f t="shared" si="17"/>
        <v>#REF!</v>
      </c>
      <c r="C671" s="175">
        <v>0</v>
      </c>
      <c r="D671" s="175">
        <v>0</v>
      </c>
      <c r="E671" s="174">
        <v>0</v>
      </c>
      <c r="F671" s="174"/>
      <c r="G671" s="38"/>
      <c r="H671" s="38"/>
      <c r="I671" s="39"/>
      <c r="J671" s="39"/>
      <c r="K671" s="39"/>
      <c r="L671" s="39"/>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row>
    <row r="672" spans="1:44" hidden="1" outlineLevel="1" x14ac:dyDescent="0.3">
      <c r="A672" s="174" t="s">
        <v>265</v>
      </c>
      <c r="B672" s="173" t="e">
        <f t="shared" si="17"/>
        <v>#REF!</v>
      </c>
      <c r="C672" s="175">
        <v>0</v>
      </c>
      <c r="D672" s="175">
        <v>0</v>
      </c>
      <c r="E672" s="174">
        <v>0</v>
      </c>
      <c r="F672" s="174"/>
      <c r="G672" s="38"/>
      <c r="H672" s="38"/>
      <c r="I672" s="39"/>
      <c r="J672" s="39"/>
      <c r="K672" s="39"/>
      <c r="L672" s="39"/>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row>
    <row r="673" spans="1:40" hidden="1" outlineLevel="1" x14ac:dyDescent="0.3">
      <c r="A673" s="174" t="s">
        <v>265</v>
      </c>
      <c r="B673" s="173" t="e">
        <f t="shared" si="17"/>
        <v>#REF!</v>
      </c>
      <c r="C673" s="175">
        <v>0</v>
      </c>
      <c r="D673" s="175">
        <v>0</v>
      </c>
      <c r="E673" s="174">
        <v>0</v>
      </c>
      <c r="F673" s="174"/>
      <c r="G673" s="38"/>
      <c r="H673" s="38"/>
      <c r="I673" s="39"/>
      <c r="J673" s="39"/>
      <c r="K673" s="39"/>
      <c r="L673" s="39"/>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row>
    <row r="674" spans="1:40" hidden="1" outlineLevel="1" x14ac:dyDescent="0.3">
      <c r="A674" s="174" t="s">
        <v>265</v>
      </c>
      <c r="B674" s="173" t="e">
        <f t="shared" si="17"/>
        <v>#REF!</v>
      </c>
      <c r="C674" s="175">
        <v>0</v>
      </c>
      <c r="D674" s="175">
        <v>0</v>
      </c>
      <c r="E674" s="174">
        <v>0</v>
      </c>
      <c r="F674" s="174"/>
      <c r="G674" s="38"/>
      <c r="H674" s="38"/>
      <c r="I674" s="39"/>
      <c r="J674" s="39"/>
      <c r="K674" s="39"/>
      <c r="L674" s="39"/>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row>
    <row r="675" spans="1:40" hidden="1" outlineLevel="1" x14ac:dyDescent="0.3">
      <c r="A675" s="174" t="s">
        <v>265</v>
      </c>
      <c r="B675" s="173" t="e">
        <f t="shared" si="17"/>
        <v>#REF!</v>
      </c>
      <c r="C675" s="175">
        <v>0</v>
      </c>
      <c r="D675" s="175">
        <v>0</v>
      </c>
      <c r="E675" s="174">
        <v>0</v>
      </c>
      <c r="F675" s="174"/>
      <c r="G675" s="38"/>
      <c r="H675" s="38"/>
      <c r="I675" s="39"/>
      <c r="J675" s="39"/>
      <c r="K675" s="39"/>
      <c r="L675" s="39"/>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row>
    <row r="676" spans="1:40" hidden="1" outlineLevel="1" x14ac:dyDescent="0.3">
      <c r="A676" s="174" t="s">
        <v>265</v>
      </c>
      <c r="B676" s="173" t="e">
        <f t="shared" si="17"/>
        <v>#REF!</v>
      </c>
      <c r="C676" s="175">
        <v>0</v>
      </c>
      <c r="D676" s="175">
        <v>0</v>
      </c>
      <c r="E676" s="174">
        <v>0</v>
      </c>
      <c r="F676" s="174"/>
      <c r="G676" s="38"/>
      <c r="H676" s="38"/>
      <c r="I676" s="39"/>
      <c r="J676" s="39"/>
      <c r="K676" s="39"/>
      <c r="L676" s="39"/>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row>
    <row r="677" spans="1:40" hidden="1" outlineLevel="1" x14ac:dyDescent="0.3">
      <c r="A677" s="174" t="s">
        <v>265</v>
      </c>
      <c r="B677" s="173" t="e">
        <f t="shared" si="17"/>
        <v>#REF!</v>
      </c>
      <c r="C677" s="175">
        <v>0</v>
      </c>
      <c r="D677" s="175">
        <v>0</v>
      </c>
      <c r="E677" s="174">
        <v>0</v>
      </c>
      <c r="F677" s="174"/>
      <c r="G677" s="38"/>
      <c r="H677" s="38"/>
      <c r="I677" s="39"/>
      <c r="J677" s="39"/>
      <c r="K677" s="39"/>
      <c r="L677" s="39"/>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row>
    <row r="678" spans="1:40" hidden="1" outlineLevel="1" x14ac:dyDescent="0.3">
      <c r="A678" s="174" t="s">
        <v>265</v>
      </c>
      <c r="B678" s="173" t="e">
        <f t="shared" si="17"/>
        <v>#REF!</v>
      </c>
      <c r="C678" s="175">
        <v>0</v>
      </c>
      <c r="D678" s="175">
        <v>0</v>
      </c>
      <c r="E678" s="174">
        <v>0</v>
      </c>
      <c r="F678" s="174"/>
      <c r="G678" s="38"/>
      <c r="H678" s="38"/>
      <c r="I678" s="39"/>
      <c r="J678" s="39"/>
      <c r="K678" s="39"/>
      <c r="L678" s="39"/>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row>
    <row r="679" spans="1:40" hidden="1" outlineLevel="1" x14ac:dyDescent="0.3">
      <c r="A679" s="174" t="s">
        <v>265</v>
      </c>
      <c r="B679" s="173" t="e">
        <f t="shared" si="17"/>
        <v>#REF!</v>
      </c>
      <c r="C679" s="175">
        <v>0</v>
      </c>
      <c r="D679" s="175">
        <v>0</v>
      </c>
      <c r="E679" s="174">
        <v>0</v>
      </c>
      <c r="F679" s="174"/>
      <c r="G679" s="38"/>
      <c r="H679" s="38"/>
      <c r="I679" s="39"/>
      <c r="J679" s="39"/>
      <c r="K679" s="39"/>
      <c r="L679" s="39"/>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row>
    <row r="680" spans="1:40" hidden="1" outlineLevel="1" x14ac:dyDescent="0.3">
      <c r="A680" s="174" t="s">
        <v>265</v>
      </c>
      <c r="B680" s="173" t="e">
        <f t="shared" si="17"/>
        <v>#REF!</v>
      </c>
      <c r="C680" s="175">
        <v>0</v>
      </c>
      <c r="D680" s="175">
        <v>0</v>
      </c>
      <c r="E680" s="174">
        <v>0</v>
      </c>
      <c r="F680" s="174"/>
      <c r="G680" s="38"/>
      <c r="H680" s="38"/>
      <c r="I680" s="39"/>
      <c r="J680" s="39"/>
      <c r="K680" s="39"/>
      <c r="L680" s="39"/>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row>
    <row r="681" spans="1:40" hidden="1" outlineLevel="1" x14ac:dyDescent="0.3">
      <c r="A681" s="174" t="s">
        <v>265</v>
      </c>
      <c r="B681" s="173" t="e">
        <f t="shared" si="17"/>
        <v>#REF!</v>
      </c>
      <c r="C681" s="175">
        <v>0</v>
      </c>
      <c r="D681" s="175">
        <v>0</v>
      </c>
      <c r="E681" s="174">
        <v>0</v>
      </c>
      <c r="F681" s="174"/>
      <c r="G681" s="38"/>
      <c r="H681" s="38"/>
      <c r="I681" s="39"/>
      <c r="J681" s="39"/>
      <c r="K681" s="39"/>
      <c r="L681" s="39"/>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row>
    <row r="682" spans="1:40" hidden="1" outlineLevel="1" x14ac:dyDescent="0.3">
      <c r="A682" s="174" t="s">
        <v>265</v>
      </c>
      <c r="B682" s="173" t="e">
        <f t="shared" si="17"/>
        <v>#REF!</v>
      </c>
      <c r="C682" s="175">
        <v>0</v>
      </c>
      <c r="D682" s="175">
        <v>0</v>
      </c>
      <c r="E682" s="174">
        <v>0</v>
      </c>
      <c r="F682" s="174"/>
      <c r="G682" s="38"/>
      <c r="H682" s="38"/>
      <c r="I682" s="39"/>
      <c r="J682" s="39"/>
      <c r="K682" s="39"/>
      <c r="L682" s="39"/>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row>
    <row r="683" spans="1:40" hidden="1" outlineLevel="1" x14ac:dyDescent="0.3">
      <c r="A683" s="174" t="s">
        <v>265</v>
      </c>
      <c r="B683" s="173" t="e">
        <f t="shared" si="17"/>
        <v>#REF!</v>
      </c>
      <c r="C683" s="175">
        <v>0</v>
      </c>
      <c r="D683" s="175">
        <v>0</v>
      </c>
      <c r="E683" s="174">
        <v>0</v>
      </c>
      <c r="F683" s="174"/>
      <c r="G683" s="38"/>
      <c r="H683" s="38"/>
      <c r="I683" s="39"/>
      <c r="J683" s="39"/>
      <c r="K683" s="39"/>
      <c r="L683" s="39"/>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row>
    <row r="684" spans="1:40" hidden="1" outlineLevel="1" x14ac:dyDescent="0.3">
      <c r="A684" s="174" t="s">
        <v>265</v>
      </c>
      <c r="B684" s="173" t="e">
        <f t="shared" si="17"/>
        <v>#REF!</v>
      </c>
      <c r="C684" s="175">
        <v>0</v>
      </c>
      <c r="D684" s="175">
        <v>0</v>
      </c>
      <c r="E684" s="174">
        <v>0</v>
      </c>
      <c r="F684" s="174"/>
      <c r="G684" s="38"/>
      <c r="H684" s="38"/>
      <c r="I684" s="39"/>
      <c r="J684" s="39"/>
      <c r="K684" s="39"/>
      <c r="L684" s="39"/>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row>
    <row r="685" spans="1:40" hidden="1" outlineLevel="1" x14ac:dyDescent="0.3">
      <c r="A685" s="174" t="s">
        <v>265</v>
      </c>
      <c r="B685" s="173" t="e">
        <f t="shared" si="17"/>
        <v>#REF!</v>
      </c>
      <c r="C685" s="175">
        <v>0</v>
      </c>
      <c r="D685" s="175">
        <v>0</v>
      </c>
      <c r="E685" s="174">
        <v>0</v>
      </c>
      <c r="F685" s="174"/>
      <c r="G685" s="38"/>
      <c r="H685" s="38"/>
      <c r="I685" s="39"/>
      <c r="J685" s="39"/>
      <c r="K685" s="39"/>
      <c r="L685" s="39"/>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row>
    <row r="686" spans="1:40" hidden="1" outlineLevel="1" x14ac:dyDescent="0.3">
      <c r="A686" s="174" t="s">
        <v>265</v>
      </c>
      <c r="B686" s="173" t="e">
        <f t="shared" si="17"/>
        <v>#REF!</v>
      </c>
      <c r="C686" s="175">
        <v>0</v>
      </c>
      <c r="D686" s="175">
        <v>0</v>
      </c>
      <c r="E686" s="174">
        <v>0</v>
      </c>
      <c r="F686" s="174"/>
      <c r="G686" s="38"/>
      <c r="H686" s="38"/>
      <c r="I686" s="39"/>
      <c r="J686" s="39"/>
      <c r="K686" s="39"/>
      <c r="L686" s="39"/>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row>
    <row r="687" spans="1:40" hidden="1" outlineLevel="1" x14ac:dyDescent="0.3">
      <c r="A687" s="174" t="s">
        <v>265</v>
      </c>
      <c r="B687" s="173" t="e">
        <f t="shared" si="17"/>
        <v>#REF!</v>
      </c>
      <c r="C687" s="175">
        <v>0</v>
      </c>
      <c r="D687" s="175">
        <v>0</v>
      </c>
      <c r="E687" s="174">
        <v>0</v>
      </c>
      <c r="F687" s="174"/>
      <c r="G687" s="38"/>
      <c r="H687" s="38"/>
      <c r="I687" s="39"/>
      <c r="J687" s="39"/>
      <c r="K687" s="39"/>
      <c r="L687" s="39"/>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row>
    <row r="688" spans="1:40" hidden="1" outlineLevel="1" x14ac:dyDescent="0.3">
      <c r="A688" s="174" t="s">
        <v>265</v>
      </c>
      <c r="B688" s="173" t="e">
        <f t="shared" si="17"/>
        <v>#REF!</v>
      </c>
      <c r="C688" s="175">
        <v>0</v>
      </c>
      <c r="D688" s="175">
        <v>0</v>
      </c>
      <c r="E688" s="174">
        <v>0</v>
      </c>
      <c r="F688" s="174"/>
      <c r="G688" s="38"/>
      <c r="H688" s="38"/>
      <c r="I688" s="39"/>
      <c r="J688" s="39"/>
      <c r="K688" s="39"/>
      <c r="L688" s="39"/>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row>
    <row r="689" spans="1:40" hidden="1" outlineLevel="1" x14ac:dyDescent="0.3">
      <c r="A689" s="174" t="s">
        <v>265</v>
      </c>
      <c r="B689" s="173" t="e">
        <f t="shared" si="17"/>
        <v>#REF!</v>
      </c>
      <c r="C689" s="175">
        <v>0</v>
      </c>
      <c r="D689" s="175">
        <v>0</v>
      </c>
      <c r="E689" s="174">
        <v>0</v>
      </c>
      <c r="F689" s="174"/>
      <c r="G689" s="38"/>
      <c r="H689" s="38"/>
      <c r="I689" s="39"/>
      <c r="J689" s="39"/>
      <c r="K689" s="39"/>
      <c r="L689" s="39"/>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row>
    <row r="690" spans="1:40" hidden="1" outlineLevel="1" x14ac:dyDescent="0.3">
      <c r="A690" s="174" t="s">
        <v>265</v>
      </c>
      <c r="B690" s="173" t="e">
        <f t="shared" si="17"/>
        <v>#REF!</v>
      </c>
      <c r="C690" s="175">
        <v>0</v>
      </c>
      <c r="D690" s="175">
        <v>0</v>
      </c>
      <c r="E690" s="174">
        <v>0</v>
      </c>
      <c r="F690" s="174"/>
      <c r="G690" s="38"/>
      <c r="H690" s="38"/>
      <c r="I690" s="39"/>
      <c r="J690" s="39"/>
      <c r="K690" s="39"/>
      <c r="L690" s="39"/>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row>
    <row r="691" spans="1:40" hidden="1" outlineLevel="1" x14ac:dyDescent="0.3">
      <c r="A691" s="174" t="s">
        <v>265</v>
      </c>
      <c r="B691" s="173" t="e">
        <f t="shared" si="17"/>
        <v>#REF!</v>
      </c>
      <c r="C691" s="175">
        <v>0</v>
      </c>
      <c r="D691" s="175">
        <v>0</v>
      </c>
      <c r="E691" s="174">
        <v>0</v>
      </c>
      <c r="F691" s="174"/>
      <c r="G691" s="38"/>
      <c r="H691" s="38"/>
      <c r="I691" s="39"/>
      <c r="J691" s="39"/>
      <c r="K691" s="39"/>
      <c r="L691" s="39"/>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row>
    <row r="692" spans="1:40" hidden="1" outlineLevel="1" x14ac:dyDescent="0.3">
      <c r="A692" s="174" t="s">
        <v>265</v>
      </c>
      <c r="B692" s="173" t="e">
        <f t="shared" si="17"/>
        <v>#REF!</v>
      </c>
      <c r="C692" s="175">
        <v>0</v>
      </c>
      <c r="D692" s="175">
        <v>0</v>
      </c>
      <c r="E692" s="174">
        <v>0</v>
      </c>
      <c r="F692" s="174"/>
      <c r="G692" s="38"/>
      <c r="H692" s="38"/>
      <c r="I692" s="39"/>
      <c r="J692" s="39"/>
      <c r="K692" s="39"/>
      <c r="L692" s="39"/>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row>
    <row r="693" spans="1:40" hidden="1" outlineLevel="1" x14ac:dyDescent="0.3">
      <c r="A693" s="174" t="s">
        <v>265</v>
      </c>
      <c r="B693" s="173" t="e">
        <f t="shared" si="17"/>
        <v>#REF!</v>
      </c>
      <c r="C693" s="175">
        <v>0</v>
      </c>
      <c r="D693" s="175">
        <v>0</v>
      </c>
      <c r="E693" s="174">
        <v>0</v>
      </c>
      <c r="F693" s="174"/>
      <c r="G693" s="38"/>
      <c r="H693" s="38"/>
      <c r="I693" s="39"/>
      <c r="J693" s="39"/>
      <c r="K693" s="39"/>
      <c r="L693" s="39"/>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row>
    <row r="694" spans="1:40" hidden="1" outlineLevel="1" x14ac:dyDescent="0.3">
      <c r="A694" s="174" t="s">
        <v>265</v>
      </c>
      <c r="B694" s="173" t="e">
        <f t="shared" si="17"/>
        <v>#REF!</v>
      </c>
      <c r="C694" s="175">
        <v>0</v>
      </c>
      <c r="D694" s="175">
        <v>0</v>
      </c>
      <c r="E694" s="174">
        <v>0</v>
      </c>
      <c r="F694" s="174"/>
      <c r="G694" s="38"/>
      <c r="H694" s="38"/>
      <c r="I694" s="39"/>
      <c r="J694" s="39"/>
      <c r="K694" s="39"/>
      <c r="L694" s="39"/>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row>
    <row r="695" spans="1:40" hidden="1" outlineLevel="1" x14ac:dyDescent="0.3">
      <c r="A695" s="174" t="s">
        <v>265</v>
      </c>
      <c r="B695" s="173" t="e">
        <f t="shared" si="17"/>
        <v>#REF!</v>
      </c>
      <c r="C695" s="175">
        <v>0</v>
      </c>
      <c r="D695" s="175">
        <v>0</v>
      </c>
      <c r="E695" s="174">
        <v>0</v>
      </c>
      <c r="F695" s="174"/>
      <c r="G695" s="38"/>
      <c r="H695" s="38"/>
      <c r="I695" s="39"/>
      <c r="J695" s="39"/>
      <c r="K695" s="39"/>
      <c r="L695" s="39"/>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row>
    <row r="696" spans="1:40" hidden="1" outlineLevel="1" x14ac:dyDescent="0.3">
      <c r="A696" s="174" t="s">
        <v>265</v>
      </c>
      <c r="B696" s="173" t="e">
        <f t="shared" si="17"/>
        <v>#REF!</v>
      </c>
      <c r="C696" s="175">
        <v>0</v>
      </c>
      <c r="D696" s="175">
        <v>0</v>
      </c>
      <c r="E696" s="174">
        <v>0</v>
      </c>
      <c r="F696" s="174"/>
      <c r="G696" s="38"/>
      <c r="H696" s="38"/>
      <c r="I696" s="39"/>
      <c r="J696" s="39"/>
      <c r="K696" s="39"/>
      <c r="L696" s="39"/>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row>
    <row r="697" spans="1:40" hidden="1" outlineLevel="1" x14ac:dyDescent="0.3">
      <c r="A697" s="174" t="s">
        <v>265</v>
      </c>
      <c r="B697" s="173" t="str">
        <f t="shared" si="17"/>
        <v>Metropolitan Water District of Southern California</v>
      </c>
      <c r="C697" s="175">
        <v>10</v>
      </c>
      <c r="D697" s="175">
        <v>0</v>
      </c>
      <c r="E697" s="174">
        <v>0</v>
      </c>
      <c r="F697" s="174"/>
      <c r="G697" s="38"/>
      <c r="H697" s="38"/>
      <c r="I697" s="39"/>
      <c r="J697" s="39"/>
      <c r="K697" s="39"/>
      <c r="L697" s="39"/>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row>
    <row r="698" spans="1:40" hidden="1" outlineLevel="1" x14ac:dyDescent="0.3">
      <c r="A698" s="174" t="s">
        <v>265</v>
      </c>
      <c r="B698" s="173" t="e">
        <f t="shared" si="17"/>
        <v>#REF!</v>
      </c>
      <c r="C698" s="175">
        <v>0</v>
      </c>
      <c r="D698" s="175">
        <v>0</v>
      </c>
      <c r="E698" s="174">
        <v>0</v>
      </c>
      <c r="F698" s="174"/>
      <c r="G698" s="38"/>
      <c r="H698" s="38"/>
      <c r="I698" s="39"/>
      <c r="J698" s="39"/>
      <c r="K698" s="39"/>
      <c r="L698" s="39"/>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row>
    <row r="699" spans="1:40" hidden="1" outlineLevel="1" x14ac:dyDescent="0.3">
      <c r="A699" s="174" t="s">
        <v>265</v>
      </c>
      <c r="B699" s="173" t="e">
        <f t="shared" si="17"/>
        <v>#REF!</v>
      </c>
      <c r="C699" s="175">
        <v>0</v>
      </c>
      <c r="D699" s="175">
        <v>0</v>
      </c>
      <c r="E699" s="174">
        <v>0</v>
      </c>
      <c r="F699" s="174"/>
      <c r="G699" s="38"/>
      <c r="H699" s="38"/>
      <c r="I699" s="39"/>
      <c r="J699" s="39"/>
      <c r="K699" s="39"/>
      <c r="L699" s="39"/>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row>
    <row r="700" spans="1:40" hidden="1" outlineLevel="1" x14ac:dyDescent="0.3">
      <c r="A700" s="174" t="s">
        <v>265</v>
      </c>
      <c r="B700" s="173" t="e">
        <f t="shared" si="17"/>
        <v>#REF!</v>
      </c>
      <c r="C700" s="175">
        <v>0</v>
      </c>
      <c r="D700" s="175">
        <v>0</v>
      </c>
      <c r="E700" s="174">
        <v>0</v>
      </c>
      <c r="F700" s="174"/>
      <c r="G700" s="38"/>
      <c r="H700" s="38"/>
      <c r="I700" s="39"/>
      <c r="J700" s="39"/>
      <c r="K700" s="39"/>
      <c r="L700" s="39"/>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row>
    <row r="701" spans="1:40" hidden="1" outlineLevel="1" x14ac:dyDescent="0.3">
      <c r="A701" s="174" t="s">
        <v>265</v>
      </c>
      <c r="B701" s="173" t="e">
        <f t="shared" si="17"/>
        <v>#REF!</v>
      </c>
      <c r="C701" s="175">
        <v>0</v>
      </c>
      <c r="D701" s="175">
        <v>0</v>
      </c>
      <c r="E701" s="174">
        <v>0</v>
      </c>
      <c r="F701" s="174"/>
      <c r="G701" s="38"/>
      <c r="H701" s="38"/>
      <c r="I701" s="39"/>
      <c r="J701" s="39"/>
      <c r="K701" s="39"/>
      <c r="L701" s="39"/>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row>
    <row r="702" spans="1:40" hidden="1" outlineLevel="1" x14ac:dyDescent="0.3">
      <c r="A702" s="174" t="s">
        <v>265</v>
      </c>
      <c r="B702" s="173" t="e">
        <f t="shared" si="17"/>
        <v>#REF!</v>
      </c>
      <c r="C702" s="175">
        <v>0</v>
      </c>
      <c r="D702" s="175">
        <v>0</v>
      </c>
      <c r="E702" s="174">
        <v>0</v>
      </c>
      <c r="F702" s="174"/>
      <c r="G702" s="38"/>
      <c r="H702" s="38"/>
      <c r="I702" s="39"/>
      <c r="J702" s="39"/>
      <c r="K702" s="39"/>
      <c r="L702" s="39"/>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row>
    <row r="703" spans="1:40" hidden="1" outlineLevel="1" x14ac:dyDescent="0.3">
      <c r="A703" s="174" t="s">
        <v>265</v>
      </c>
      <c r="B703" s="173" t="e">
        <f t="shared" si="17"/>
        <v>#REF!</v>
      </c>
      <c r="C703" s="175">
        <v>0</v>
      </c>
      <c r="D703" s="175">
        <v>0</v>
      </c>
      <c r="E703" s="174">
        <v>0</v>
      </c>
      <c r="F703" s="174"/>
      <c r="G703" s="38"/>
      <c r="H703" s="38"/>
      <c r="I703" s="39"/>
      <c r="J703" s="39"/>
      <c r="K703" s="39"/>
      <c r="L703" s="39"/>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row>
    <row r="704" spans="1:40" collapsed="1" x14ac:dyDescent="0.3">
      <c r="A704" s="174"/>
      <c r="B704" s="173"/>
      <c r="C704" s="175"/>
      <c r="D704" s="175"/>
      <c r="E704" s="174"/>
      <c r="F704" s="174"/>
      <c r="G704" s="38"/>
      <c r="H704" s="38"/>
      <c r="I704" s="39"/>
      <c r="J704" s="39"/>
      <c r="K704" s="39"/>
      <c r="L704" s="39"/>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row>
    <row r="705" spans="1:44" collapsed="1" x14ac:dyDescent="0.3">
      <c r="A705" s="26"/>
      <c r="B705" s="177" t="s">
        <v>204</v>
      </c>
      <c r="C705" s="174">
        <f>AVERAGE(C707:C749)</f>
        <v>0.23255813953488372</v>
      </c>
      <c r="D705" s="174">
        <f>AVERAGE(D707:D749)</f>
        <v>0</v>
      </c>
      <c r="E705" s="173"/>
      <c r="F705" s="173"/>
      <c r="G705" s="38"/>
      <c r="H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row>
    <row r="706" spans="1:44" x14ac:dyDescent="0.3">
      <c r="A706" s="176" t="s">
        <v>0</v>
      </c>
      <c r="B706" s="176" t="s">
        <v>11</v>
      </c>
      <c r="C706" s="176" t="s">
        <v>257</v>
      </c>
      <c r="D706" s="176" t="s">
        <v>258</v>
      </c>
      <c r="E706" s="176" t="s">
        <v>106</v>
      </c>
      <c r="F706" s="176" t="s">
        <v>8</v>
      </c>
      <c r="G706" s="38"/>
      <c r="H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row>
    <row r="707" spans="1:44" hidden="1" outlineLevel="1" x14ac:dyDescent="0.3">
      <c r="A707" s="174" t="s">
        <v>266</v>
      </c>
      <c r="B707" s="173" t="e">
        <f>B615</f>
        <v>#REF!</v>
      </c>
      <c r="C707" s="175">
        <v>0</v>
      </c>
      <c r="D707" s="175">
        <v>0</v>
      </c>
      <c r="E707" s="174"/>
      <c r="F707" s="174"/>
      <c r="G707" s="38"/>
      <c r="H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row>
    <row r="708" spans="1:44" hidden="1" outlineLevel="1" x14ac:dyDescent="0.3">
      <c r="A708" s="174" t="s">
        <v>266</v>
      </c>
      <c r="B708" s="173" t="e">
        <f t="shared" ref="B708:B749" si="18">B616</f>
        <v>#REF!</v>
      </c>
      <c r="C708" s="175">
        <v>0</v>
      </c>
      <c r="D708" s="175">
        <v>0</v>
      </c>
      <c r="E708" s="174"/>
      <c r="F708" s="174"/>
      <c r="G708" s="38"/>
      <c r="H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row>
    <row r="709" spans="1:44" hidden="1" outlineLevel="1" x14ac:dyDescent="0.3">
      <c r="A709" s="174" t="s">
        <v>266</v>
      </c>
      <c r="B709" s="173" t="e">
        <f t="shared" si="18"/>
        <v>#REF!</v>
      </c>
      <c r="C709" s="175">
        <v>0</v>
      </c>
      <c r="D709" s="175">
        <v>0</v>
      </c>
      <c r="E709" s="174"/>
      <c r="F709" s="174"/>
      <c r="G709" s="38"/>
      <c r="H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row>
    <row r="710" spans="1:44" hidden="1" outlineLevel="1" x14ac:dyDescent="0.3">
      <c r="A710" s="174" t="s">
        <v>266</v>
      </c>
      <c r="B710" s="173" t="e">
        <f t="shared" si="18"/>
        <v>#REF!</v>
      </c>
      <c r="C710" s="175">
        <v>0</v>
      </c>
      <c r="D710" s="175">
        <v>0</v>
      </c>
      <c r="E710" s="174"/>
      <c r="F710" s="174"/>
      <c r="G710" s="38"/>
      <c r="H710" s="38"/>
      <c r="I710" s="39"/>
      <c r="J710" s="39"/>
      <c r="K710" s="39"/>
      <c r="L710" s="39"/>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row>
    <row r="711" spans="1:44" hidden="1" outlineLevel="1" x14ac:dyDescent="0.3">
      <c r="A711" s="174" t="s">
        <v>266</v>
      </c>
      <c r="B711" s="173" t="e">
        <f t="shared" si="18"/>
        <v>#REF!</v>
      </c>
      <c r="C711" s="175">
        <v>0</v>
      </c>
      <c r="D711" s="175">
        <v>0</v>
      </c>
      <c r="E711" s="174"/>
      <c r="F711" s="174"/>
      <c r="G711" s="38"/>
      <c r="H711" s="38"/>
      <c r="I711" s="39"/>
      <c r="J711" s="39"/>
      <c r="K711" s="39"/>
      <c r="L711" s="39"/>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row>
    <row r="712" spans="1:44" hidden="1" outlineLevel="1" x14ac:dyDescent="0.3">
      <c r="A712" s="174" t="s">
        <v>266</v>
      </c>
      <c r="B712" s="173" t="e">
        <f t="shared" si="18"/>
        <v>#REF!</v>
      </c>
      <c r="C712" s="175">
        <v>0</v>
      </c>
      <c r="D712" s="175">
        <v>0</v>
      </c>
      <c r="E712" s="174"/>
      <c r="F712" s="174"/>
      <c r="G712" s="38"/>
      <c r="H712" s="38"/>
      <c r="I712" s="39"/>
      <c r="J712" s="39"/>
      <c r="K712" s="39"/>
      <c r="L712" s="39"/>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row>
    <row r="713" spans="1:44" hidden="1" outlineLevel="1" x14ac:dyDescent="0.3">
      <c r="A713" s="174" t="s">
        <v>266</v>
      </c>
      <c r="B713" s="173" t="e">
        <f t="shared" si="18"/>
        <v>#REF!</v>
      </c>
      <c r="C713" s="175">
        <v>0</v>
      </c>
      <c r="D713" s="175">
        <v>0</v>
      </c>
      <c r="E713" s="174"/>
      <c r="F713" s="174"/>
      <c r="G713" s="38"/>
      <c r="H713" s="38"/>
      <c r="I713" s="39"/>
      <c r="J713" s="39"/>
      <c r="K713" s="39"/>
      <c r="L713" s="39"/>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row>
    <row r="714" spans="1:44" hidden="1" outlineLevel="1" x14ac:dyDescent="0.3">
      <c r="A714" s="174" t="s">
        <v>266</v>
      </c>
      <c r="B714" s="173" t="e">
        <f t="shared" si="18"/>
        <v>#REF!</v>
      </c>
      <c r="C714" s="175">
        <v>0</v>
      </c>
      <c r="D714" s="175">
        <v>0</v>
      </c>
      <c r="E714" s="174"/>
      <c r="F714" s="174"/>
      <c r="G714" s="38"/>
      <c r="H714" s="38"/>
      <c r="I714" s="39"/>
      <c r="J714" s="39"/>
      <c r="K714" s="39"/>
      <c r="L714" s="39"/>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row>
    <row r="715" spans="1:44" hidden="1" outlineLevel="1" x14ac:dyDescent="0.3">
      <c r="A715" s="174" t="s">
        <v>266</v>
      </c>
      <c r="B715" s="173" t="e">
        <f t="shared" si="18"/>
        <v>#REF!</v>
      </c>
      <c r="C715" s="175">
        <v>0</v>
      </c>
      <c r="D715" s="175">
        <v>0</v>
      </c>
      <c r="E715" s="174"/>
      <c r="F715" s="174"/>
      <c r="G715" s="38"/>
      <c r="H715" s="38"/>
      <c r="I715" s="39"/>
      <c r="J715" s="39"/>
      <c r="K715" s="39"/>
      <c r="L715" s="39"/>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row>
    <row r="716" spans="1:44" hidden="1" outlineLevel="1" x14ac:dyDescent="0.3">
      <c r="A716" s="174" t="s">
        <v>266</v>
      </c>
      <c r="B716" s="173" t="e">
        <f t="shared" si="18"/>
        <v>#REF!</v>
      </c>
      <c r="C716" s="175">
        <v>0</v>
      </c>
      <c r="D716" s="175">
        <v>0</v>
      </c>
      <c r="E716" s="174"/>
      <c r="F716" s="174"/>
      <c r="G716" s="38"/>
      <c r="H716" s="38"/>
      <c r="I716" s="39"/>
      <c r="J716" s="39"/>
      <c r="K716" s="39"/>
      <c r="L716" s="39"/>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row>
    <row r="717" spans="1:44" hidden="1" outlineLevel="1" x14ac:dyDescent="0.3">
      <c r="A717" s="174" t="s">
        <v>266</v>
      </c>
      <c r="B717" s="173" t="e">
        <f t="shared" si="18"/>
        <v>#REF!</v>
      </c>
      <c r="C717" s="175">
        <v>0</v>
      </c>
      <c r="D717" s="175">
        <v>0</v>
      </c>
      <c r="E717" s="174"/>
      <c r="F717" s="174"/>
      <c r="G717" s="38"/>
      <c r="H717" s="38"/>
      <c r="I717" s="39"/>
      <c r="J717" s="39"/>
      <c r="K717" s="39"/>
      <c r="L717" s="39"/>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row>
    <row r="718" spans="1:44" hidden="1" outlineLevel="1" x14ac:dyDescent="0.3">
      <c r="A718" s="174" t="s">
        <v>266</v>
      </c>
      <c r="B718" s="173" t="e">
        <f t="shared" si="18"/>
        <v>#REF!</v>
      </c>
      <c r="C718" s="175">
        <v>0</v>
      </c>
      <c r="D718" s="175">
        <v>0</v>
      </c>
      <c r="E718" s="174"/>
      <c r="F718" s="174"/>
      <c r="G718" s="38"/>
      <c r="H718" s="38"/>
      <c r="I718" s="39"/>
      <c r="J718" s="39"/>
      <c r="K718" s="39"/>
      <c r="L718" s="39"/>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row>
    <row r="719" spans="1:44" hidden="1" outlineLevel="1" x14ac:dyDescent="0.3">
      <c r="A719" s="174" t="s">
        <v>266</v>
      </c>
      <c r="B719" s="173" t="e">
        <f t="shared" si="18"/>
        <v>#REF!</v>
      </c>
      <c r="C719" s="175">
        <v>0</v>
      </c>
      <c r="D719" s="175">
        <v>0</v>
      </c>
      <c r="E719" s="174"/>
      <c r="F719" s="174"/>
      <c r="G719" s="38"/>
      <c r="H719" s="38"/>
      <c r="I719" s="39"/>
      <c r="J719" s="39"/>
      <c r="K719" s="39"/>
      <c r="L719" s="39"/>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row>
    <row r="720" spans="1:44" hidden="1" outlineLevel="1" x14ac:dyDescent="0.3">
      <c r="A720" s="174" t="s">
        <v>266</v>
      </c>
      <c r="B720" s="173" t="e">
        <f t="shared" si="18"/>
        <v>#REF!</v>
      </c>
      <c r="C720" s="175">
        <v>0</v>
      </c>
      <c r="D720" s="175">
        <v>0</v>
      </c>
      <c r="E720" s="174"/>
      <c r="F720" s="174"/>
      <c r="G720" s="38"/>
      <c r="H720" s="38"/>
      <c r="I720" s="39"/>
      <c r="J720" s="39"/>
      <c r="K720" s="39"/>
      <c r="L720" s="39"/>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row>
    <row r="721" spans="1:40" hidden="1" outlineLevel="1" x14ac:dyDescent="0.3">
      <c r="A721" s="174" t="s">
        <v>266</v>
      </c>
      <c r="B721" s="173" t="e">
        <f t="shared" si="18"/>
        <v>#REF!</v>
      </c>
      <c r="C721" s="175">
        <v>0</v>
      </c>
      <c r="D721" s="175">
        <v>0</v>
      </c>
      <c r="E721" s="174"/>
      <c r="F721" s="174"/>
      <c r="G721" s="38"/>
      <c r="H721" s="38"/>
      <c r="I721" s="39"/>
      <c r="J721" s="39"/>
      <c r="K721" s="39"/>
      <c r="L721" s="39"/>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row>
    <row r="722" spans="1:40" hidden="1" outlineLevel="1" x14ac:dyDescent="0.3">
      <c r="A722" s="174" t="s">
        <v>266</v>
      </c>
      <c r="B722" s="173" t="e">
        <f t="shared" si="18"/>
        <v>#REF!</v>
      </c>
      <c r="C722" s="175">
        <v>0</v>
      </c>
      <c r="D722" s="175">
        <v>0</v>
      </c>
      <c r="E722" s="174"/>
      <c r="F722" s="174"/>
      <c r="G722" s="38"/>
      <c r="H722" s="38"/>
      <c r="I722" s="39"/>
      <c r="J722" s="39"/>
      <c r="K722" s="39"/>
      <c r="L722" s="39"/>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row>
    <row r="723" spans="1:40" hidden="1" outlineLevel="1" x14ac:dyDescent="0.3">
      <c r="A723" s="174" t="s">
        <v>266</v>
      </c>
      <c r="B723" s="173" t="e">
        <f t="shared" si="18"/>
        <v>#REF!</v>
      </c>
      <c r="C723" s="175">
        <v>0</v>
      </c>
      <c r="D723" s="175">
        <v>0</v>
      </c>
      <c r="E723" s="174"/>
      <c r="F723" s="174"/>
      <c r="G723" s="38"/>
      <c r="H723" s="38"/>
      <c r="I723" s="39"/>
      <c r="J723" s="39"/>
      <c r="K723" s="39"/>
      <c r="L723" s="39"/>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row>
    <row r="724" spans="1:40" hidden="1" outlineLevel="1" x14ac:dyDescent="0.3">
      <c r="A724" s="174" t="s">
        <v>266</v>
      </c>
      <c r="B724" s="173" t="e">
        <f t="shared" si="18"/>
        <v>#REF!</v>
      </c>
      <c r="C724" s="175">
        <v>0</v>
      </c>
      <c r="D724" s="175">
        <v>0</v>
      </c>
      <c r="E724" s="174"/>
      <c r="F724" s="174"/>
      <c r="G724" s="38"/>
      <c r="H724" s="38"/>
      <c r="I724" s="39"/>
      <c r="J724" s="39"/>
      <c r="K724" s="39"/>
      <c r="L724" s="39"/>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row>
    <row r="725" spans="1:40" hidden="1" outlineLevel="1" x14ac:dyDescent="0.3">
      <c r="A725" s="174" t="s">
        <v>266</v>
      </c>
      <c r="B725" s="173" t="e">
        <f t="shared" si="18"/>
        <v>#REF!</v>
      </c>
      <c r="C725" s="175">
        <v>0</v>
      </c>
      <c r="D725" s="175">
        <v>0</v>
      </c>
      <c r="E725" s="174"/>
      <c r="F725" s="174"/>
      <c r="G725" s="38"/>
      <c r="H725" s="38"/>
      <c r="I725" s="39"/>
      <c r="J725" s="39"/>
      <c r="K725" s="39"/>
      <c r="L725" s="39"/>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row>
    <row r="726" spans="1:40" hidden="1" outlineLevel="1" x14ac:dyDescent="0.3">
      <c r="A726" s="174" t="s">
        <v>266</v>
      </c>
      <c r="B726" s="173" t="e">
        <f t="shared" si="18"/>
        <v>#REF!</v>
      </c>
      <c r="C726" s="175">
        <v>0</v>
      </c>
      <c r="D726" s="175">
        <v>0</v>
      </c>
      <c r="E726" s="174"/>
      <c r="F726" s="174"/>
      <c r="G726" s="38"/>
      <c r="H726" s="38"/>
      <c r="I726" s="39"/>
      <c r="J726" s="39"/>
      <c r="K726" s="39"/>
      <c r="L726" s="39"/>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row>
    <row r="727" spans="1:40" hidden="1" outlineLevel="1" x14ac:dyDescent="0.3">
      <c r="A727" s="174" t="s">
        <v>266</v>
      </c>
      <c r="B727" s="173" t="e">
        <f t="shared" si="18"/>
        <v>#REF!</v>
      </c>
      <c r="C727" s="175">
        <v>0</v>
      </c>
      <c r="D727" s="175">
        <v>0</v>
      </c>
      <c r="E727" s="174"/>
      <c r="F727" s="174"/>
      <c r="G727" s="38"/>
      <c r="H727" s="38"/>
      <c r="I727" s="39"/>
      <c r="J727" s="39"/>
      <c r="K727" s="39"/>
      <c r="L727" s="39"/>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row>
    <row r="728" spans="1:40" hidden="1" outlineLevel="1" x14ac:dyDescent="0.3">
      <c r="A728" s="174" t="s">
        <v>266</v>
      </c>
      <c r="B728" s="173" t="e">
        <f t="shared" si="18"/>
        <v>#REF!</v>
      </c>
      <c r="C728" s="175">
        <v>0</v>
      </c>
      <c r="D728" s="175">
        <v>0</v>
      </c>
      <c r="E728" s="174"/>
      <c r="F728" s="174"/>
      <c r="G728" s="38"/>
      <c r="H728" s="38"/>
      <c r="I728" s="39"/>
      <c r="J728" s="39"/>
      <c r="K728" s="39"/>
      <c r="L728" s="39"/>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row>
    <row r="729" spans="1:40" hidden="1" outlineLevel="1" x14ac:dyDescent="0.3">
      <c r="A729" s="174" t="s">
        <v>266</v>
      </c>
      <c r="B729" s="173" t="e">
        <f t="shared" si="18"/>
        <v>#REF!</v>
      </c>
      <c r="C729" s="175">
        <v>0</v>
      </c>
      <c r="D729" s="175">
        <v>0</v>
      </c>
      <c r="E729" s="174"/>
      <c r="F729" s="174"/>
      <c r="G729" s="38"/>
      <c r="H729" s="38"/>
      <c r="I729" s="39"/>
      <c r="J729" s="39"/>
      <c r="K729" s="39"/>
      <c r="L729" s="39"/>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row>
    <row r="730" spans="1:40" hidden="1" outlineLevel="1" x14ac:dyDescent="0.3">
      <c r="A730" s="174" t="s">
        <v>266</v>
      </c>
      <c r="B730" s="173" t="e">
        <f t="shared" si="18"/>
        <v>#REF!</v>
      </c>
      <c r="C730" s="175">
        <v>0</v>
      </c>
      <c r="D730" s="175">
        <v>0</v>
      </c>
      <c r="E730" s="174"/>
      <c r="F730" s="174"/>
      <c r="G730" s="38"/>
      <c r="H730" s="38"/>
      <c r="I730" s="39"/>
      <c r="J730" s="39"/>
      <c r="K730" s="39"/>
      <c r="L730" s="39"/>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row>
    <row r="731" spans="1:40" hidden="1" outlineLevel="1" x14ac:dyDescent="0.3">
      <c r="A731" s="174" t="s">
        <v>266</v>
      </c>
      <c r="B731" s="173" t="e">
        <f t="shared" si="18"/>
        <v>#REF!</v>
      </c>
      <c r="C731" s="175">
        <v>0</v>
      </c>
      <c r="D731" s="175">
        <v>0</v>
      </c>
      <c r="E731" s="174"/>
      <c r="F731" s="174"/>
      <c r="G731" s="38"/>
      <c r="H731" s="38"/>
      <c r="I731" s="39"/>
      <c r="J731" s="39"/>
      <c r="K731" s="39"/>
      <c r="L731" s="39"/>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row>
    <row r="732" spans="1:40" hidden="1" outlineLevel="1" x14ac:dyDescent="0.3">
      <c r="A732" s="174" t="s">
        <v>266</v>
      </c>
      <c r="B732" s="173" t="e">
        <f t="shared" si="18"/>
        <v>#REF!</v>
      </c>
      <c r="C732" s="175">
        <v>0</v>
      </c>
      <c r="D732" s="175">
        <v>0</v>
      </c>
      <c r="E732" s="174"/>
      <c r="F732" s="174"/>
      <c r="G732" s="38"/>
      <c r="H732" s="38"/>
      <c r="I732" s="39"/>
      <c r="J732" s="39"/>
      <c r="K732" s="39"/>
      <c r="L732" s="39"/>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row>
    <row r="733" spans="1:40" hidden="1" outlineLevel="1" x14ac:dyDescent="0.3">
      <c r="A733" s="174" t="s">
        <v>266</v>
      </c>
      <c r="B733" s="173" t="e">
        <f t="shared" si="18"/>
        <v>#REF!</v>
      </c>
      <c r="C733" s="175">
        <v>0</v>
      </c>
      <c r="D733" s="175">
        <v>0</v>
      </c>
      <c r="E733" s="174"/>
      <c r="F733" s="174"/>
      <c r="G733" s="38"/>
      <c r="H733" s="38"/>
      <c r="I733" s="39"/>
      <c r="J733" s="39"/>
      <c r="K733" s="39"/>
      <c r="L733" s="39"/>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row>
    <row r="734" spans="1:40" hidden="1" outlineLevel="1" x14ac:dyDescent="0.3">
      <c r="A734" s="174" t="s">
        <v>266</v>
      </c>
      <c r="B734" s="173" t="e">
        <f t="shared" si="18"/>
        <v>#REF!</v>
      </c>
      <c r="C734" s="175">
        <v>0</v>
      </c>
      <c r="D734" s="175">
        <v>0</v>
      </c>
      <c r="E734" s="174"/>
      <c r="F734" s="174"/>
      <c r="G734" s="38"/>
      <c r="H734" s="38"/>
      <c r="I734" s="39"/>
      <c r="J734" s="39"/>
      <c r="K734" s="39"/>
      <c r="L734" s="39"/>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row>
    <row r="735" spans="1:40" hidden="1" outlineLevel="1" x14ac:dyDescent="0.3">
      <c r="A735" s="174" t="s">
        <v>266</v>
      </c>
      <c r="B735" s="173" t="e">
        <f t="shared" si="18"/>
        <v>#REF!</v>
      </c>
      <c r="C735" s="175">
        <v>0</v>
      </c>
      <c r="D735" s="175">
        <v>0</v>
      </c>
      <c r="E735" s="174"/>
      <c r="F735" s="174"/>
      <c r="G735" s="38"/>
      <c r="H735" s="38"/>
      <c r="I735" s="39"/>
      <c r="J735" s="39"/>
      <c r="K735" s="39"/>
      <c r="L735" s="39"/>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row>
    <row r="736" spans="1:40" hidden="1" outlineLevel="1" x14ac:dyDescent="0.3">
      <c r="A736" s="174" t="s">
        <v>266</v>
      </c>
      <c r="B736" s="173" t="e">
        <f t="shared" si="18"/>
        <v>#REF!</v>
      </c>
      <c r="C736" s="175">
        <v>0</v>
      </c>
      <c r="D736" s="175">
        <v>0</v>
      </c>
      <c r="E736" s="174"/>
      <c r="F736" s="174"/>
      <c r="G736" s="38"/>
      <c r="H736" s="38"/>
      <c r="I736" s="39"/>
      <c r="J736" s="39"/>
      <c r="K736" s="39"/>
      <c r="L736" s="39"/>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row>
    <row r="737" spans="1:40" hidden="1" outlineLevel="1" x14ac:dyDescent="0.3">
      <c r="A737" s="174" t="s">
        <v>266</v>
      </c>
      <c r="B737" s="173" t="e">
        <f t="shared" si="18"/>
        <v>#REF!</v>
      </c>
      <c r="C737" s="175">
        <v>0</v>
      </c>
      <c r="D737" s="175">
        <v>0</v>
      </c>
      <c r="E737" s="174"/>
      <c r="F737" s="174"/>
      <c r="G737" s="38"/>
      <c r="H737" s="38"/>
      <c r="I737" s="39"/>
      <c r="J737" s="39"/>
      <c r="K737" s="39"/>
      <c r="L737" s="39"/>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row>
    <row r="738" spans="1:40" hidden="1" outlineLevel="1" x14ac:dyDescent="0.3">
      <c r="A738" s="174" t="s">
        <v>266</v>
      </c>
      <c r="B738" s="173" t="e">
        <f t="shared" si="18"/>
        <v>#REF!</v>
      </c>
      <c r="C738" s="175">
        <v>0</v>
      </c>
      <c r="D738" s="175">
        <v>0</v>
      </c>
      <c r="E738" s="174"/>
      <c r="F738" s="174"/>
      <c r="G738" s="38"/>
      <c r="H738" s="38"/>
      <c r="I738" s="39"/>
      <c r="J738" s="39"/>
      <c r="K738" s="39"/>
      <c r="L738" s="39"/>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row>
    <row r="739" spans="1:40" hidden="1" outlineLevel="1" x14ac:dyDescent="0.3">
      <c r="A739" s="174" t="s">
        <v>266</v>
      </c>
      <c r="B739" s="173" t="e">
        <f t="shared" si="18"/>
        <v>#REF!</v>
      </c>
      <c r="C739" s="175">
        <v>0</v>
      </c>
      <c r="D739" s="175">
        <v>0</v>
      </c>
      <c r="E739" s="174"/>
      <c r="F739" s="174"/>
      <c r="G739" s="38"/>
      <c r="H739" s="38"/>
      <c r="I739" s="39"/>
      <c r="J739" s="39"/>
      <c r="K739" s="39"/>
      <c r="L739" s="39"/>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row>
    <row r="740" spans="1:40" hidden="1" outlineLevel="1" x14ac:dyDescent="0.3">
      <c r="A740" s="174" t="s">
        <v>266</v>
      </c>
      <c r="B740" s="173" t="e">
        <f t="shared" si="18"/>
        <v>#REF!</v>
      </c>
      <c r="C740" s="175">
        <v>0</v>
      </c>
      <c r="D740" s="175">
        <v>0</v>
      </c>
      <c r="E740" s="174"/>
      <c r="F740" s="174"/>
      <c r="G740" s="38"/>
      <c r="H740" s="38"/>
      <c r="I740" s="39"/>
      <c r="J740" s="39"/>
      <c r="K740" s="39"/>
      <c r="L740" s="39"/>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row>
    <row r="741" spans="1:40" hidden="1" outlineLevel="1" x14ac:dyDescent="0.3">
      <c r="A741" s="174" t="s">
        <v>266</v>
      </c>
      <c r="B741" s="173" t="e">
        <f t="shared" si="18"/>
        <v>#REF!</v>
      </c>
      <c r="C741" s="175">
        <v>0</v>
      </c>
      <c r="D741" s="175">
        <v>0</v>
      </c>
      <c r="E741" s="174"/>
      <c r="F741" s="174"/>
      <c r="G741" s="38"/>
      <c r="H741" s="38"/>
      <c r="I741" s="39"/>
      <c r="J741" s="39"/>
      <c r="K741" s="39"/>
      <c r="L741" s="39"/>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row>
    <row r="742" spans="1:40" hidden="1" outlineLevel="1" x14ac:dyDescent="0.3">
      <c r="A742" s="174" t="s">
        <v>266</v>
      </c>
      <c r="B742" s="173" t="e">
        <f t="shared" si="18"/>
        <v>#REF!</v>
      </c>
      <c r="C742" s="175">
        <v>0</v>
      </c>
      <c r="D742" s="175">
        <v>0</v>
      </c>
      <c r="E742" s="174"/>
      <c r="F742" s="174"/>
      <c r="G742" s="38"/>
      <c r="H742" s="38"/>
      <c r="I742" s="39"/>
      <c r="J742" s="39"/>
      <c r="K742" s="39"/>
      <c r="L742" s="39"/>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row>
    <row r="743" spans="1:40" hidden="1" outlineLevel="1" x14ac:dyDescent="0.3">
      <c r="A743" s="174" t="s">
        <v>266</v>
      </c>
      <c r="B743" s="173" t="str">
        <f t="shared" si="18"/>
        <v>Metropolitan Water District of Southern California</v>
      </c>
      <c r="C743" s="175">
        <v>10</v>
      </c>
      <c r="D743" s="175">
        <v>0</v>
      </c>
      <c r="E743" s="174"/>
      <c r="F743" s="174"/>
      <c r="G743" s="38"/>
      <c r="H743" s="38"/>
      <c r="I743" s="39"/>
      <c r="J743" s="39"/>
      <c r="K743" s="39"/>
      <c r="L743" s="39"/>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row>
    <row r="744" spans="1:40" hidden="1" outlineLevel="1" x14ac:dyDescent="0.3">
      <c r="A744" s="174" t="s">
        <v>266</v>
      </c>
      <c r="B744" s="173" t="e">
        <f t="shared" si="18"/>
        <v>#REF!</v>
      </c>
      <c r="C744" s="175">
        <v>0</v>
      </c>
      <c r="D744" s="175">
        <v>0</v>
      </c>
      <c r="E744" s="174"/>
      <c r="F744" s="174"/>
      <c r="G744" s="38"/>
      <c r="H744" s="38"/>
      <c r="I744" s="39"/>
      <c r="J744" s="39"/>
      <c r="K744" s="39"/>
      <c r="L744" s="39"/>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row>
    <row r="745" spans="1:40" hidden="1" outlineLevel="1" x14ac:dyDescent="0.3">
      <c r="A745" s="174" t="s">
        <v>266</v>
      </c>
      <c r="B745" s="173" t="e">
        <f t="shared" si="18"/>
        <v>#REF!</v>
      </c>
      <c r="C745" s="175">
        <v>0</v>
      </c>
      <c r="D745" s="175">
        <v>0</v>
      </c>
      <c r="E745" s="174"/>
      <c r="F745" s="174"/>
      <c r="G745" s="38"/>
      <c r="H745" s="38"/>
      <c r="I745" s="39"/>
      <c r="J745" s="39"/>
      <c r="K745" s="39"/>
      <c r="L745" s="39"/>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row>
    <row r="746" spans="1:40" hidden="1" outlineLevel="1" x14ac:dyDescent="0.3">
      <c r="A746" s="174" t="s">
        <v>266</v>
      </c>
      <c r="B746" s="173" t="e">
        <f t="shared" si="18"/>
        <v>#REF!</v>
      </c>
      <c r="C746" s="175">
        <v>0</v>
      </c>
      <c r="D746" s="175">
        <v>0</v>
      </c>
      <c r="E746" s="174"/>
      <c r="F746" s="174"/>
      <c r="G746" s="38"/>
      <c r="H746" s="38"/>
      <c r="I746" s="39"/>
      <c r="J746" s="39"/>
      <c r="K746" s="39"/>
      <c r="L746" s="39"/>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row>
    <row r="747" spans="1:40" hidden="1" outlineLevel="1" x14ac:dyDescent="0.3">
      <c r="A747" s="174" t="s">
        <v>266</v>
      </c>
      <c r="B747" s="173" t="e">
        <f t="shared" si="18"/>
        <v>#REF!</v>
      </c>
      <c r="C747" s="175">
        <v>0</v>
      </c>
      <c r="D747" s="175">
        <v>0</v>
      </c>
      <c r="E747" s="174"/>
      <c r="F747" s="174"/>
      <c r="G747" s="38"/>
      <c r="H747" s="38"/>
      <c r="I747" s="39"/>
      <c r="J747" s="39"/>
      <c r="K747" s="39"/>
      <c r="L747" s="39"/>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row>
    <row r="748" spans="1:40" hidden="1" outlineLevel="1" x14ac:dyDescent="0.3">
      <c r="A748" s="174" t="s">
        <v>266</v>
      </c>
      <c r="B748" s="173" t="e">
        <f t="shared" si="18"/>
        <v>#REF!</v>
      </c>
      <c r="C748" s="175">
        <v>0</v>
      </c>
      <c r="D748" s="175">
        <v>0</v>
      </c>
      <c r="E748" s="174"/>
      <c r="F748" s="174"/>
      <c r="G748" s="38"/>
      <c r="H748" s="38"/>
      <c r="I748" s="39"/>
      <c r="J748" s="39"/>
      <c r="K748" s="39"/>
      <c r="L748" s="39"/>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row>
    <row r="749" spans="1:40" hidden="1" outlineLevel="1" x14ac:dyDescent="0.3">
      <c r="A749" s="174" t="s">
        <v>266</v>
      </c>
      <c r="B749" s="173" t="e">
        <f t="shared" si="18"/>
        <v>#REF!</v>
      </c>
      <c r="C749" s="175">
        <v>0</v>
      </c>
      <c r="D749" s="175">
        <v>0</v>
      </c>
      <c r="E749" s="174"/>
      <c r="F749" s="174"/>
      <c r="G749" s="38"/>
      <c r="H749" s="38"/>
      <c r="I749" s="39"/>
      <c r="J749" s="39"/>
      <c r="K749" s="39"/>
      <c r="L749" s="39"/>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row>
    <row r="750" spans="1:40" collapsed="1" x14ac:dyDescent="0.3">
      <c r="A750" s="174"/>
      <c r="B750" s="173"/>
      <c r="C750" s="175"/>
      <c r="D750" s="175"/>
      <c r="E750" s="174"/>
      <c r="F750" s="174"/>
      <c r="G750" s="38"/>
      <c r="H750" s="38"/>
      <c r="I750" s="39"/>
      <c r="J750" s="39"/>
      <c r="K750" s="39"/>
      <c r="L750" s="39"/>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row>
    <row r="751" spans="1:40" x14ac:dyDescent="0.3"/>
    <row r="752" spans="1:40" x14ac:dyDescent="0.3"/>
    <row r="753" x14ac:dyDescent="0.3"/>
    <row r="754" x14ac:dyDescent="0.3"/>
    <row r="755" x14ac:dyDescent="0.3"/>
    <row r="756" x14ac:dyDescent="0.3"/>
    <row r="757" x14ac:dyDescent="0.3"/>
    <row r="758" x14ac:dyDescent="0.3"/>
    <row r="759" x14ac:dyDescent="0.3"/>
    <row r="760" x14ac:dyDescent="0.3"/>
    <row r="761" x14ac:dyDescent="0.3"/>
    <row r="762" x14ac:dyDescent="0.3"/>
    <row r="763" x14ac:dyDescent="0.3"/>
    <row r="764" x14ac:dyDescent="0.3"/>
    <row r="765" x14ac:dyDescent="0.3"/>
    <row r="766" x14ac:dyDescent="0.3"/>
    <row r="767" x14ac:dyDescent="0.3"/>
    <row r="768" x14ac:dyDescent="0.3"/>
    <row r="769" x14ac:dyDescent="0.3"/>
    <row r="770" x14ac:dyDescent="0.3"/>
    <row r="771" x14ac:dyDescent="0.3"/>
    <row r="772" x14ac:dyDescent="0.3"/>
    <row r="773" x14ac:dyDescent="0.3"/>
    <row r="774" x14ac:dyDescent="0.3"/>
    <row r="775" x14ac:dyDescent="0.3"/>
    <row r="776" x14ac:dyDescent="0.3"/>
    <row r="777" x14ac:dyDescent="0.3"/>
    <row r="778" x14ac:dyDescent="0.3"/>
    <row r="779" x14ac:dyDescent="0.3"/>
    <row r="780" x14ac:dyDescent="0.3"/>
    <row r="781" x14ac:dyDescent="0.3"/>
    <row r="782" x14ac:dyDescent="0.3"/>
    <row r="783" x14ac:dyDescent="0.3"/>
    <row r="784" x14ac:dyDescent="0.3"/>
    <row r="785" x14ac:dyDescent="0.3"/>
    <row r="786" x14ac:dyDescent="0.3"/>
    <row r="787" x14ac:dyDescent="0.3"/>
    <row r="788" x14ac:dyDescent="0.3"/>
    <row r="789" x14ac:dyDescent="0.3"/>
    <row r="790" x14ac:dyDescent="0.3"/>
    <row r="791" x14ac:dyDescent="0.3"/>
    <row r="792" x14ac:dyDescent="0.3"/>
    <row r="793" x14ac:dyDescent="0.3"/>
    <row r="794" x14ac:dyDescent="0.3"/>
    <row r="795" x14ac:dyDescent="0.3"/>
    <row r="796" x14ac:dyDescent="0.3"/>
    <row r="797" x14ac:dyDescent="0.3"/>
    <row r="798" x14ac:dyDescent="0.3"/>
    <row r="799" x14ac:dyDescent="0.3"/>
    <row r="800" x14ac:dyDescent="0.3"/>
    <row r="801" x14ac:dyDescent="0.3"/>
    <row r="802" x14ac:dyDescent="0.3"/>
    <row r="803" x14ac:dyDescent="0.3"/>
    <row r="804" x14ac:dyDescent="0.3"/>
    <row r="805" x14ac:dyDescent="0.3"/>
    <row r="806" x14ac:dyDescent="0.3"/>
    <row r="807" x14ac:dyDescent="0.3"/>
    <row r="808" x14ac:dyDescent="0.3"/>
    <row r="809" x14ac:dyDescent="0.3"/>
    <row r="810" x14ac:dyDescent="0.3"/>
    <row r="811" x14ac:dyDescent="0.3"/>
    <row r="812" x14ac:dyDescent="0.3"/>
    <row r="813" x14ac:dyDescent="0.3"/>
    <row r="814" x14ac:dyDescent="0.3"/>
    <row r="815" x14ac:dyDescent="0.3"/>
    <row r="816" x14ac:dyDescent="0.3"/>
    <row r="817" x14ac:dyDescent="0.3"/>
    <row r="818" x14ac:dyDescent="0.3"/>
    <row r="819" x14ac:dyDescent="0.3"/>
    <row r="820" x14ac:dyDescent="0.3"/>
    <row r="821" x14ac:dyDescent="0.3"/>
    <row r="822" x14ac:dyDescent="0.3"/>
    <row r="823" x14ac:dyDescent="0.3"/>
    <row r="824" x14ac:dyDescent="0.3"/>
    <row r="825" x14ac:dyDescent="0.3"/>
    <row r="826" x14ac:dyDescent="0.3"/>
    <row r="827" x14ac:dyDescent="0.3"/>
    <row r="828" x14ac:dyDescent="0.3"/>
    <row r="829" x14ac:dyDescent="0.3"/>
    <row r="830" x14ac:dyDescent="0.3"/>
    <row r="831" x14ac:dyDescent="0.3"/>
    <row r="832" x14ac:dyDescent="0.3"/>
    <row r="833" x14ac:dyDescent="0.3"/>
    <row r="834" x14ac:dyDescent="0.3"/>
    <row r="835" x14ac:dyDescent="0.3"/>
    <row r="836" x14ac:dyDescent="0.3"/>
    <row r="837" x14ac:dyDescent="0.3"/>
    <row r="838" x14ac:dyDescent="0.3"/>
    <row r="839" x14ac:dyDescent="0.3"/>
    <row r="840" x14ac:dyDescent="0.3"/>
    <row r="841" x14ac:dyDescent="0.3"/>
    <row r="842" x14ac:dyDescent="0.3"/>
    <row r="843" x14ac:dyDescent="0.3"/>
    <row r="844" x14ac:dyDescent="0.3"/>
    <row r="845" x14ac:dyDescent="0.3"/>
    <row r="846" x14ac:dyDescent="0.3"/>
    <row r="847" x14ac:dyDescent="0.3"/>
    <row r="848" x14ac:dyDescent="0.3"/>
    <row r="849" x14ac:dyDescent="0.3"/>
    <row r="850" x14ac:dyDescent="0.3"/>
    <row r="851" x14ac:dyDescent="0.3"/>
    <row r="852" x14ac:dyDescent="0.3"/>
    <row r="853" x14ac:dyDescent="0.3"/>
    <row r="854" x14ac:dyDescent="0.3"/>
    <row r="855" x14ac:dyDescent="0.3"/>
    <row r="856" x14ac:dyDescent="0.3"/>
    <row r="857" x14ac:dyDescent="0.3"/>
    <row r="858" x14ac:dyDescent="0.3"/>
    <row r="859" x14ac:dyDescent="0.3"/>
    <row r="860" x14ac:dyDescent="0.3"/>
    <row r="861" x14ac:dyDescent="0.3"/>
    <row r="862" x14ac:dyDescent="0.3"/>
    <row r="863" x14ac:dyDescent="0.3"/>
    <row r="864" x14ac:dyDescent="0.3"/>
    <row r="865" x14ac:dyDescent="0.3"/>
    <row r="866" x14ac:dyDescent="0.3"/>
    <row r="867" x14ac:dyDescent="0.3"/>
    <row r="868" x14ac:dyDescent="0.3"/>
    <row r="869" x14ac:dyDescent="0.3"/>
    <row r="870" x14ac:dyDescent="0.3"/>
    <row r="871" x14ac:dyDescent="0.3"/>
    <row r="872" x14ac:dyDescent="0.3"/>
    <row r="873" x14ac:dyDescent="0.3"/>
    <row r="874" x14ac:dyDescent="0.3"/>
    <row r="875" x14ac:dyDescent="0.3"/>
    <row r="876" x14ac:dyDescent="0.3"/>
    <row r="877" x14ac:dyDescent="0.3"/>
    <row r="878" x14ac:dyDescent="0.3"/>
    <row r="879" x14ac:dyDescent="0.3"/>
    <row r="880" x14ac:dyDescent="0.3"/>
    <row r="881" x14ac:dyDescent="0.3"/>
    <row r="882" x14ac:dyDescent="0.3"/>
    <row r="883" x14ac:dyDescent="0.3"/>
    <row r="884" x14ac:dyDescent="0.3"/>
    <row r="885" x14ac:dyDescent="0.3"/>
    <row r="886" x14ac:dyDescent="0.3"/>
    <row r="887" x14ac:dyDescent="0.3"/>
    <row r="888" x14ac:dyDescent="0.3"/>
    <row r="889" x14ac:dyDescent="0.3"/>
    <row r="890" x14ac:dyDescent="0.3"/>
    <row r="891" x14ac:dyDescent="0.3"/>
    <row r="892" x14ac:dyDescent="0.3"/>
    <row r="893" x14ac:dyDescent="0.3"/>
    <row r="894" x14ac:dyDescent="0.3"/>
    <row r="895" x14ac:dyDescent="0.3"/>
    <row r="896" x14ac:dyDescent="0.3"/>
    <row r="897" x14ac:dyDescent="0.3"/>
    <row r="898" x14ac:dyDescent="0.3"/>
    <row r="899" x14ac:dyDescent="0.3"/>
    <row r="900" x14ac:dyDescent="0.3"/>
    <row r="901" x14ac:dyDescent="0.3"/>
    <row r="902" x14ac:dyDescent="0.3"/>
    <row r="903" x14ac:dyDescent="0.3"/>
    <row r="904" x14ac:dyDescent="0.3"/>
    <row r="905" x14ac:dyDescent="0.3"/>
    <row r="906" x14ac:dyDescent="0.3"/>
    <row r="907" x14ac:dyDescent="0.3"/>
    <row r="908" x14ac:dyDescent="0.3"/>
    <row r="909" x14ac:dyDescent="0.3"/>
    <row r="910" x14ac:dyDescent="0.3"/>
    <row r="911" x14ac:dyDescent="0.3"/>
    <row r="912" x14ac:dyDescent="0.3"/>
    <row r="913" x14ac:dyDescent="0.3"/>
    <row r="914" x14ac:dyDescent="0.3"/>
    <row r="915" x14ac:dyDescent="0.3"/>
    <row r="916" x14ac:dyDescent="0.3"/>
    <row r="917" x14ac:dyDescent="0.3"/>
    <row r="918" x14ac:dyDescent="0.3"/>
    <row r="919" x14ac:dyDescent="0.3"/>
    <row r="920" x14ac:dyDescent="0.3"/>
    <row r="921" x14ac:dyDescent="0.3"/>
    <row r="922" x14ac:dyDescent="0.3"/>
    <row r="923" x14ac:dyDescent="0.3"/>
    <row r="924" x14ac:dyDescent="0.3"/>
    <row r="925" x14ac:dyDescent="0.3"/>
    <row r="926" x14ac:dyDescent="0.3"/>
    <row r="927" x14ac:dyDescent="0.3"/>
    <row r="928" x14ac:dyDescent="0.3"/>
    <row r="929" x14ac:dyDescent="0.3"/>
    <row r="930" x14ac:dyDescent="0.3"/>
    <row r="931" x14ac:dyDescent="0.3"/>
    <row r="932" x14ac:dyDescent="0.3"/>
    <row r="933" x14ac:dyDescent="0.3"/>
    <row r="934" x14ac:dyDescent="0.3"/>
    <row r="935" x14ac:dyDescent="0.3"/>
    <row r="936" x14ac:dyDescent="0.3"/>
    <row r="937" x14ac:dyDescent="0.3"/>
    <row r="938" x14ac:dyDescent="0.3"/>
    <row r="939" x14ac:dyDescent="0.3"/>
    <row r="940" x14ac:dyDescent="0.3"/>
    <row r="941" x14ac:dyDescent="0.3"/>
    <row r="942" x14ac:dyDescent="0.3"/>
    <row r="943" x14ac:dyDescent="0.3"/>
    <row r="944" x14ac:dyDescent="0.3"/>
    <row r="945" x14ac:dyDescent="0.3"/>
    <row r="946" x14ac:dyDescent="0.3"/>
    <row r="947" x14ac:dyDescent="0.3"/>
    <row r="948" x14ac:dyDescent="0.3"/>
    <row r="949" x14ac:dyDescent="0.3"/>
    <row r="950" x14ac:dyDescent="0.3"/>
    <row r="951" x14ac:dyDescent="0.3"/>
    <row r="952" x14ac:dyDescent="0.3"/>
    <row r="953" x14ac:dyDescent="0.3"/>
    <row r="954" x14ac:dyDescent="0.3"/>
    <row r="955" x14ac:dyDescent="0.3"/>
    <row r="956" x14ac:dyDescent="0.3"/>
    <row r="957" x14ac:dyDescent="0.3"/>
    <row r="958" x14ac:dyDescent="0.3"/>
    <row r="959" x14ac:dyDescent="0.3"/>
    <row r="960" x14ac:dyDescent="0.3"/>
    <row r="961" x14ac:dyDescent="0.3"/>
    <row r="962" x14ac:dyDescent="0.3"/>
    <row r="963" x14ac:dyDescent="0.3"/>
    <row r="964" x14ac:dyDescent="0.3"/>
    <row r="965" x14ac:dyDescent="0.3"/>
    <row r="966" x14ac:dyDescent="0.3"/>
    <row r="967" x14ac:dyDescent="0.3"/>
    <row r="968" x14ac:dyDescent="0.3"/>
    <row r="969" x14ac:dyDescent="0.3"/>
    <row r="970" x14ac:dyDescent="0.3"/>
    <row r="971" x14ac:dyDescent="0.3"/>
    <row r="972" x14ac:dyDescent="0.3"/>
    <row r="973" x14ac:dyDescent="0.3"/>
    <row r="974" x14ac:dyDescent="0.3"/>
    <row r="975" x14ac:dyDescent="0.3"/>
    <row r="976" x14ac:dyDescent="0.3"/>
    <row r="977" x14ac:dyDescent="0.3"/>
    <row r="978" x14ac:dyDescent="0.3"/>
    <row r="979" x14ac:dyDescent="0.3"/>
    <row r="980" x14ac:dyDescent="0.3"/>
    <row r="981" x14ac:dyDescent="0.3"/>
    <row r="982" x14ac:dyDescent="0.3"/>
    <row r="983" x14ac:dyDescent="0.3"/>
    <row r="984" x14ac:dyDescent="0.3"/>
    <row r="985" x14ac:dyDescent="0.3"/>
    <row r="986" x14ac:dyDescent="0.3"/>
    <row r="987" x14ac:dyDescent="0.3"/>
    <row r="988" x14ac:dyDescent="0.3"/>
    <row r="989" x14ac:dyDescent="0.3"/>
    <row r="990" x14ac:dyDescent="0.3"/>
    <row r="991" x14ac:dyDescent="0.3"/>
    <row r="992" x14ac:dyDescent="0.3"/>
    <row r="993" x14ac:dyDescent="0.3"/>
    <row r="994" x14ac:dyDescent="0.3"/>
    <row r="995" x14ac:dyDescent="0.3"/>
    <row r="996" x14ac:dyDescent="0.3"/>
    <row r="997" x14ac:dyDescent="0.3"/>
    <row r="998" x14ac:dyDescent="0.3"/>
    <row r="999" x14ac:dyDescent="0.3"/>
    <row r="1000" x14ac:dyDescent="0.3"/>
    <row r="1001" x14ac:dyDescent="0.3"/>
    <row r="1002" x14ac:dyDescent="0.3"/>
    <row r="1003" x14ac:dyDescent="0.3"/>
    <row r="1004" x14ac:dyDescent="0.3"/>
    <row r="1005" x14ac:dyDescent="0.3"/>
    <row r="1006" x14ac:dyDescent="0.3"/>
    <row r="1007" x14ac:dyDescent="0.3"/>
    <row r="1008" x14ac:dyDescent="0.3"/>
    <row r="1009" x14ac:dyDescent="0.3"/>
    <row r="1010" x14ac:dyDescent="0.3"/>
    <row r="1011" x14ac:dyDescent="0.3"/>
    <row r="1012" x14ac:dyDescent="0.3"/>
    <row r="1013" x14ac:dyDescent="0.3"/>
    <row r="1014" x14ac:dyDescent="0.3"/>
    <row r="1015" x14ac:dyDescent="0.3"/>
    <row r="1016" x14ac:dyDescent="0.3"/>
    <row r="1017" x14ac:dyDescent="0.3"/>
    <row r="1018" x14ac:dyDescent="0.3"/>
    <row r="1019" x14ac:dyDescent="0.3"/>
    <row r="1020" x14ac:dyDescent="0.3"/>
    <row r="1021" x14ac:dyDescent="0.3"/>
    <row r="1022" x14ac:dyDescent="0.3"/>
    <row r="1023" x14ac:dyDescent="0.3"/>
    <row r="1024" x14ac:dyDescent="0.3"/>
    <row r="1025" x14ac:dyDescent="0.3"/>
    <row r="1026" x14ac:dyDescent="0.3"/>
    <row r="1027" x14ac:dyDescent="0.3"/>
    <row r="1028" x14ac:dyDescent="0.3"/>
    <row r="1029" x14ac:dyDescent="0.3"/>
    <row r="1030" x14ac:dyDescent="0.3"/>
    <row r="1031" x14ac:dyDescent="0.3"/>
    <row r="1032" x14ac:dyDescent="0.3"/>
    <row r="1033" x14ac:dyDescent="0.3"/>
    <row r="1034" x14ac:dyDescent="0.3"/>
    <row r="1035" x14ac:dyDescent="0.3"/>
    <row r="1036" x14ac:dyDescent="0.3"/>
    <row r="1037" x14ac:dyDescent="0.3"/>
    <row r="1038" x14ac:dyDescent="0.3"/>
    <row r="1039" x14ac:dyDescent="0.3"/>
    <row r="1040" x14ac:dyDescent="0.3"/>
    <row r="1041" x14ac:dyDescent="0.3"/>
    <row r="1042" x14ac:dyDescent="0.3"/>
    <row r="1043" x14ac:dyDescent="0.3"/>
    <row r="1044" x14ac:dyDescent="0.3"/>
    <row r="1045" x14ac:dyDescent="0.3"/>
    <row r="1046" x14ac:dyDescent="0.3"/>
    <row r="1047" x14ac:dyDescent="0.3"/>
    <row r="1048" x14ac:dyDescent="0.3"/>
    <row r="1049" x14ac:dyDescent="0.3"/>
    <row r="1050" x14ac:dyDescent="0.3"/>
    <row r="1051" x14ac:dyDescent="0.3"/>
    <row r="1052" x14ac:dyDescent="0.3"/>
    <row r="1053" x14ac:dyDescent="0.3"/>
    <row r="1054" x14ac:dyDescent="0.3"/>
    <row r="1055" x14ac:dyDescent="0.3"/>
    <row r="1056" x14ac:dyDescent="0.3"/>
    <row r="1057" x14ac:dyDescent="0.3"/>
    <row r="1058" x14ac:dyDescent="0.3"/>
    <row r="1059" x14ac:dyDescent="0.3"/>
    <row r="1060" x14ac:dyDescent="0.3"/>
    <row r="1061" x14ac:dyDescent="0.3"/>
    <row r="1062" x14ac:dyDescent="0.3"/>
    <row r="1063" x14ac:dyDescent="0.3"/>
    <row r="1064" x14ac:dyDescent="0.3"/>
    <row r="1065" x14ac:dyDescent="0.3"/>
    <row r="1066" x14ac:dyDescent="0.3"/>
    <row r="1067" x14ac:dyDescent="0.3"/>
    <row r="1068" x14ac:dyDescent="0.3"/>
    <row r="1069" x14ac:dyDescent="0.3"/>
    <row r="1070" x14ac:dyDescent="0.3"/>
    <row r="1071" x14ac:dyDescent="0.3"/>
    <row r="1072" x14ac:dyDescent="0.3"/>
    <row r="1073" x14ac:dyDescent="0.3"/>
    <row r="1074" x14ac:dyDescent="0.3"/>
    <row r="1075" x14ac:dyDescent="0.3"/>
    <row r="1076" x14ac:dyDescent="0.3"/>
    <row r="1077" x14ac:dyDescent="0.3"/>
    <row r="1078" x14ac:dyDescent="0.3"/>
    <row r="1079" x14ac:dyDescent="0.3"/>
    <row r="1080" x14ac:dyDescent="0.3"/>
    <row r="1081" x14ac:dyDescent="0.3"/>
    <row r="1082" x14ac:dyDescent="0.3"/>
    <row r="1083" x14ac:dyDescent="0.3"/>
    <row r="1084" x14ac:dyDescent="0.3"/>
    <row r="1085" x14ac:dyDescent="0.3"/>
    <row r="1086" x14ac:dyDescent="0.3"/>
    <row r="1087" x14ac:dyDescent="0.3"/>
    <row r="1088" x14ac:dyDescent="0.3"/>
    <row r="1089" x14ac:dyDescent="0.3"/>
    <row r="1090" x14ac:dyDescent="0.3"/>
    <row r="1091" x14ac:dyDescent="0.3"/>
    <row r="1092" x14ac:dyDescent="0.3"/>
    <row r="1093" x14ac:dyDescent="0.3"/>
    <row r="1094" x14ac:dyDescent="0.3"/>
    <row r="1095" x14ac:dyDescent="0.3"/>
    <row r="1096" x14ac:dyDescent="0.3"/>
    <row r="1097" x14ac:dyDescent="0.3"/>
    <row r="1098" x14ac:dyDescent="0.3"/>
    <row r="1099" x14ac:dyDescent="0.3"/>
    <row r="1100" x14ac:dyDescent="0.3"/>
    <row r="1101" x14ac:dyDescent="0.3"/>
    <row r="1102" x14ac:dyDescent="0.3"/>
    <row r="1103" x14ac:dyDescent="0.3"/>
    <row r="1104" x14ac:dyDescent="0.3"/>
    <row r="1105" x14ac:dyDescent="0.3"/>
    <row r="1106" x14ac:dyDescent="0.3"/>
    <row r="1107" x14ac:dyDescent="0.3"/>
    <row r="1108" x14ac:dyDescent="0.3"/>
    <row r="1109" x14ac:dyDescent="0.3"/>
    <row r="1110" x14ac:dyDescent="0.3"/>
    <row r="1111" x14ac:dyDescent="0.3"/>
    <row r="1112" x14ac:dyDescent="0.3"/>
    <row r="1113" x14ac:dyDescent="0.3"/>
    <row r="1114" x14ac:dyDescent="0.3"/>
    <row r="1115" x14ac:dyDescent="0.3"/>
    <row r="1116" x14ac:dyDescent="0.3"/>
    <row r="1117" x14ac:dyDescent="0.3"/>
    <row r="1118" x14ac:dyDescent="0.3"/>
    <row r="1119" x14ac:dyDescent="0.3"/>
    <row r="1120" x14ac:dyDescent="0.3"/>
    <row r="1121" x14ac:dyDescent="0.3"/>
    <row r="1122" x14ac:dyDescent="0.3"/>
    <row r="1123" x14ac:dyDescent="0.3"/>
    <row r="1124" x14ac:dyDescent="0.3"/>
    <row r="1125" x14ac:dyDescent="0.3"/>
    <row r="1126" x14ac:dyDescent="0.3"/>
    <row r="1127" x14ac:dyDescent="0.3"/>
    <row r="1128" x14ac:dyDescent="0.3"/>
    <row r="1129" x14ac:dyDescent="0.3"/>
    <row r="1130" x14ac:dyDescent="0.3"/>
    <row r="1131" x14ac:dyDescent="0.3"/>
    <row r="1132" x14ac:dyDescent="0.3"/>
    <row r="1133" x14ac:dyDescent="0.3"/>
    <row r="1134" x14ac:dyDescent="0.3"/>
    <row r="1135" x14ac:dyDescent="0.3"/>
    <row r="1136" x14ac:dyDescent="0.3"/>
    <row r="1137" x14ac:dyDescent="0.3"/>
    <row r="1138" x14ac:dyDescent="0.3"/>
    <row r="1139" x14ac:dyDescent="0.3"/>
    <row r="1140" x14ac:dyDescent="0.3"/>
    <row r="1141" x14ac:dyDescent="0.3"/>
    <row r="1142" x14ac:dyDescent="0.3"/>
    <row r="1143" x14ac:dyDescent="0.3"/>
    <row r="1144" x14ac:dyDescent="0.3"/>
    <row r="1145" x14ac:dyDescent="0.3"/>
    <row r="1146" x14ac:dyDescent="0.3"/>
    <row r="1147" x14ac:dyDescent="0.3"/>
    <row r="1148" x14ac:dyDescent="0.3"/>
    <row r="1149" x14ac:dyDescent="0.3"/>
    <row r="1150" x14ac:dyDescent="0.3"/>
    <row r="1151" x14ac:dyDescent="0.3"/>
    <row r="1152" x14ac:dyDescent="0.3"/>
    <row r="1153" x14ac:dyDescent="0.3"/>
    <row r="1154" x14ac:dyDescent="0.3"/>
    <row r="1155" x14ac:dyDescent="0.3"/>
    <row r="1156" x14ac:dyDescent="0.3"/>
    <row r="1157" x14ac:dyDescent="0.3"/>
    <row r="1158" x14ac:dyDescent="0.3"/>
    <row r="1159" x14ac:dyDescent="0.3"/>
    <row r="1160" x14ac:dyDescent="0.3"/>
    <row r="1161" x14ac:dyDescent="0.3"/>
    <row r="1162" x14ac:dyDescent="0.3"/>
    <row r="1163" x14ac:dyDescent="0.3"/>
    <row r="1164" x14ac:dyDescent="0.3"/>
    <row r="1165" x14ac:dyDescent="0.3"/>
    <row r="1166" x14ac:dyDescent="0.3"/>
    <row r="1167" x14ac:dyDescent="0.3"/>
    <row r="1168" x14ac:dyDescent="0.3"/>
    <row r="1169" x14ac:dyDescent="0.3"/>
    <row r="1170" x14ac:dyDescent="0.3"/>
    <row r="1171" x14ac:dyDescent="0.3"/>
    <row r="1172" x14ac:dyDescent="0.3"/>
    <row r="1173" x14ac:dyDescent="0.3"/>
    <row r="1174" x14ac:dyDescent="0.3"/>
    <row r="1175" x14ac:dyDescent="0.3"/>
    <row r="1176" x14ac:dyDescent="0.3"/>
    <row r="1177" x14ac:dyDescent="0.3"/>
    <row r="1178" x14ac:dyDescent="0.3"/>
    <row r="1179" x14ac:dyDescent="0.3"/>
    <row r="1180" x14ac:dyDescent="0.3"/>
    <row r="1181" x14ac:dyDescent="0.3"/>
    <row r="1182" x14ac:dyDescent="0.3"/>
    <row r="1183" x14ac:dyDescent="0.3"/>
    <row r="1184" x14ac:dyDescent="0.3"/>
    <row r="1185" x14ac:dyDescent="0.3"/>
    <row r="1186" x14ac:dyDescent="0.3"/>
    <row r="1187" x14ac:dyDescent="0.3"/>
    <row r="1188" x14ac:dyDescent="0.3"/>
    <row r="1189" x14ac:dyDescent="0.3"/>
    <row r="1190" x14ac:dyDescent="0.3"/>
    <row r="1191" x14ac:dyDescent="0.3"/>
    <row r="1192" x14ac:dyDescent="0.3"/>
    <row r="1193" x14ac:dyDescent="0.3"/>
    <row r="1194" x14ac:dyDescent="0.3"/>
    <row r="1195" x14ac:dyDescent="0.3"/>
    <row r="1196" x14ac:dyDescent="0.3"/>
    <row r="1197" x14ac:dyDescent="0.3"/>
    <row r="1198" x14ac:dyDescent="0.3"/>
    <row r="1199" x14ac:dyDescent="0.3"/>
    <row r="1200" x14ac:dyDescent="0.3"/>
    <row r="1201" x14ac:dyDescent="0.3"/>
    <row r="1202" x14ac:dyDescent="0.3"/>
    <row r="1203" x14ac:dyDescent="0.3"/>
    <row r="1204" x14ac:dyDescent="0.3"/>
    <row r="1205" x14ac:dyDescent="0.3"/>
    <row r="1206" x14ac:dyDescent="0.3"/>
    <row r="1207" x14ac:dyDescent="0.3"/>
    <row r="1208" x14ac:dyDescent="0.3"/>
    <row r="1209" x14ac:dyDescent="0.3"/>
    <row r="1210" x14ac:dyDescent="0.3"/>
    <row r="1211" x14ac:dyDescent="0.3"/>
    <row r="1212" x14ac:dyDescent="0.3"/>
    <row r="1213" x14ac:dyDescent="0.3"/>
    <row r="1214" x14ac:dyDescent="0.3"/>
    <row r="1215" x14ac:dyDescent="0.3"/>
    <row r="1216" x14ac:dyDescent="0.3"/>
    <row r="1217" x14ac:dyDescent="0.3"/>
    <row r="1218" x14ac:dyDescent="0.3"/>
    <row r="1219" x14ac:dyDescent="0.3"/>
    <row r="1220" x14ac:dyDescent="0.3"/>
    <row r="1221" x14ac:dyDescent="0.3"/>
    <row r="1222" x14ac:dyDescent="0.3"/>
    <row r="1223" x14ac:dyDescent="0.3"/>
    <row r="1224" x14ac:dyDescent="0.3"/>
    <row r="1225" x14ac:dyDescent="0.3"/>
    <row r="1226" x14ac:dyDescent="0.3"/>
    <row r="1227" x14ac:dyDescent="0.3"/>
    <row r="1228" x14ac:dyDescent="0.3"/>
    <row r="1229" x14ac:dyDescent="0.3"/>
    <row r="1230" x14ac:dyDescent="0.3"/>
    <row r="1231" x14ac:dyDescent="0.3"/>
    <row r="1232" x14ac:dyDescent="0.3"/>
    <row r="1233" x14ac:dyDescent="0.3"/>
    <row r="1234" x14ac:dyDescent="0.3"/>
    <row r="1235" x14ac:dyDescent="0.3"/>
    <row r="1236" x14ac:dyDescent="0.3"/>
    <row r="1237" x14ac:dyDescent="0.3"/>
    <row r="1238" x14ac:dyDescent="0.3"/>
    <row r="1239" x14ac:dyDescent="0.3"/>
    <row r="1240" x14ac:dyDescent="0.3"/>
    <row r="1241" x14ac:dyDescent="0.3"/>
    <row r="1242" x14ac:dyDescent="0.3"/>
    <row r="1243" x14ac:dyDescent="0.3"/>
    <row r="1244" x14ac:dyDescent="0.3"/>
    <row r="1245" x14ac:dyDescent="0.3"/>
    <row r="1246" x14ac:dyDescent="0.3"/>
    <row r="1247" x14ac:dyDescent="0.3"/>
    <row r="1248" x14ac:dyDescent="0.3"/>
    <row r="1249" x14ac:dyDescent="0.3"/>
    <row r="1250" x14ac:dyDescent="0.3"/>
    <row r="1251" x14ac:dyDescent="0.3"/>
    <row r="1252" x14ac:dyDescent="0.3"/>
    <row r="1253" x14ac:dyDescent="0.3"/>
    <row r="1254" x14ac:dyDescent="0.3"/>
    <row r="1255" x14ac:dyDescent="0.3"/>
    <row r="1256" x14ac:dyDescent="0.3"/>
    <row r="1257" x14ac:dyDescent="0.3"/>
    <row r="1258" x14ac:dyDescent="0.3"/>
    <row r="1259" x14ac:dyDescent="0.3"/>
    <row r="1260" x14ac:dyDescent="0.3"/>
    <row r="1261" x14ac:dyDescent="0.3"/>
    <row r="1262" x14ac:dyDescent="0.3"/>
    <row r="1263" x14ac:dyDescent="0.3"/>
    <row r="1264" x14ac:dyDescent="0.3"/>
    <row r="1265" x14ac:dyDescent="0.3"/>
    <row r="1266" x14ac:dyDescent="0.3"/>
    <row r="1267" x14ac:dyDescent="0.3"/>
    <row r="1268" x14ac:dyDescent="0.3"/>
    <row r="1269" x14ac:dyDescent="0.3"/>
    <row r="1270" x14ac:dyDescent="0.3"/>
    <row r="1271" x14ac:dyDescent="0.3"/>
    <row r="1272" x14ac:dyDescent="0.3"/>
    <row r="1273" x14ac:dyDescent="0.3"/>
    <row r="1274" x14ac:dyDescent="0.3"/>
    <row r="1275" x14ac:dyDescent="0.3"/>
    <row r="1276" x14ac:dyDescent="0.3"/>
    <row r="1277" x14ac:dyDescent="0.3"/>
    <row r="1278" x14ac:dyDescent="0.3"/>
    <row r="1279" x14ac:dyDescent="0.3"/>
    <row r="1280" x14ac:dyDescent="0.3"/>
    <row r="1281" x14ac:dyDescent="0.3"/>
    <row r="1282" x14ac:dyDescent="0.3"/>
    <row r="1283" x14ac:dyDescent="0.3"/>
    <row r="1284" x14ac:dyDescent="0.3"/>
    <row r="1285" x14ac:dyDescent="0.3"/>
    <row r="1286" x14ac:dyDescent="0.3"/>
    <row r="1287" x14ac:dyDescent="0.3"/>
    <row r="1288" x14ac:dyDescent="0.3"/>
    <row r="1289" x14ac:dyDescent="0.3"/>
    <row r="1290" x14ac:dyDescent="0.3"/>
    <row r="1291" x14ac:dyDescent="0.3"/>
    <row r="1292" x14ac:dyDescent="0.3"/>
    <row r="1293" x14ac:dyDescent="0.3"/>
    <row r="1294" x14ac:dyDescent="0.3"/>
    <row r="1295" x14ac:dyDescent="0.3"/>
    <row r="1296" x14ac:dyDescent="0.3"/>
    <row r="1297" x14ac:dyDescent="0.3"/>
    <row r="1298" x14ac:dyDescent="0.3"/>
    <row r="1299" x14ac:dyDescent="0.3"/>
    <row r="1300" x14ac:dyDescent="0.3"/>
    <row r="1301" x14ac:dyDescent="0.3"/>
    <row r="1302" x14ac:dyDescent="0.3"/>
    <row r="1303" x14ac:dyDescent="0.3"/>
    <row r="1304" x14ac:dyDescent="0.3"/>
    <row r="1305" x14ac:dyDescent="0.3"/>
    <row r="1306" x14ac:dyDescent="0.3"/>
    <row r="1307" x14ac:dyDescent="0.3"/>
    <row r="1308" x14ac:dyDescent="0.3"/>
    <row r="1309" x14ac:dyDescent="0.3"/>
    <row r="1310" x14ac:dyDescent="0.3"/>
    <row r="1311" x14ac:dyDescent="0.3"/>
    <row r="1312" x14ac:dyDescent="0.3"/>
    <row r="1313" x14ac:dyDescent="0.3"/>
    <row r="1314" x14ac:dyDescent="0.3"/>
    <row r="1315" x14ac:dyDescent="0.3"/>
    <row r="1316" x14ac:dyDescent="0.3"/>
    <row r="1317" x14ac:dyDescent="0.3"/>
    <row r="1318" x14ac:dyDescent="0.3"/>
    <row r="1319" x14ac:dyDescent="0.3"/>
    <row r="1320" x14ac:dyDescent="0.3"/>
    <row r="1321" x14ac:dyDescent="0.3"/>
    <row r="1322" x14ac:dyDescent="0.3"/>
    <row r="1323" x14ac:dyDescent="0.3"/>
    <row r="1324" x14ac:dyDescent="0.3"/>
    <row r="1325" x14ac:dyDescent="0.3"/>
    <row r="1326" x14ac:dyDescent="0.3"/>
    <row r="1327" x14ac:dyDescent="0.3"/>
    <row r="1328" x14ac:dyDescent="0.3"/>
    <row r="1329" x14ac:dyDescent="0.3"/>
    <row r="1330" x14ac:dyDescent="0.3"/>
    <row r="1331" x14ac:dyDescent="0.3"/>
    <row r="1332" x14ac:dyDescent="0.3"/>
    <row r="1333" x14ac:dyDescent="0.3"/>
    <row r="1334" x14ac:dyDescent="0.3"/>
    <row r="1335" x14ac:dyDescent="0.3"/>
    <row r="1336" x14ac:dyDescent="0.3"/>
    <row r="1337" x14ac:dyDescent="0.3"/>
    <row r="1338" x14ac:dyDescent="0.3"/>
    <row r="1339" x14ac:dyDescent="0.3"/>
    <row r="1340" x14ac:dyDescent="0.3"/>
    <row r="1341" x14ac:dyDescent="0.3"/>
    <row r="1342" x14ac:dyDescent="0.3"/>
    <row r="1343" x14ac:dyDescent="0.3"/>
    <row r="1344" x14ac:dyDescent="0.3"/>
    <row r="1345" x14ac:dyDescent="0.3"/>
    <row r="1346" x14ac:dyDescent="0.3"/>
    <row r="1347" x14ac:dyDescent="0.3"/>
    <row r="1348" x14ac:dyDescent="0.3"/>
    <row r="1349" x14ac:dyDescent="0.3"/>
    <row r="1350" x14ac:dyDescent="0.3"/>
    <row r="1351" x14ac:dyDescent="0.3"/>
    <row r="1352" x14ac:dyDescent="0.3"/>
    <row r="1353" x14ac:dyDescent="0.3"/>
    <row r="1354" x14ac:dyDescent="0.3"/>
    <row r="1355" x14ac:dyDescent="0.3"/>
    <row r="1356" x14ac:dyDescent="0.3"/>
    <row r="1357" x14ac:dyDescent="0.3"/>
    <row r="1358" x14ac:dyDescent="0.3"/>
    <row r="1359" x14ac:dyDescent="0.3"/>
    <row r="1360" x14ac:dyDescent="0.3"/>
    <row r="1361" x14ac:dyDescent="0.3"/>
    <row r="1362" x14ac:dyDescent="0.3"/>
    <row r="1363" x14ac:dyDescent="0.3"/>
    <row r="1364" x14ac:dyDescent="0.3"/>
    <row r="1365" x14ac:dyDescent="0.3"/>
    <row r="1366" x14ac:dyDescent="0.3"/>
    <row r="1367" x14ac:dyDescent="0.3"/>
    <row r="1368" x14ac:dyDescent="0.3"/>
    <row r="1369" x14ac:dyDescent="0.3"/>
    <row r="1370" x14ac:dyDescent="0.3"/>
    <row r="1371" x14ac:dyDescent="0.3"/>
    <row r="1372" x14ac:dyDescent="0.3"/>
    <row r="1373" x14ac:dyDescent="0.3"/>
    <row r="1374" x14ac:dyDescent="0.3"/>
    <row r="1375" x14ac:dyDescent="0.3"/>
    <row r="1376" x14ac:dyDescent="0.3"/>
    <row r="1377" x14ac:dyDescent="0.3"/>
    <row r="1378" x14ac:dyDescent="0.3"/>
    <row r="1379" x14ac:dyDescent="0.3"/>
    <row r="1380" x14ac:dyDescent="0.3"/>
    <row r="1381" x14ac:dyDescent="0.3"/>
    <row r="1382" x14ac:dyDescent="0.3"/>
    <row r="1383" x14ac:dyDescent="0.3"/>
    <row r="1384" x14ac:dyDescent="0.3"/>
    <row r="1385" x14ac:dyDescent="0.3"/>
    <row r="1386" x14ac:dyDescent="0.3"/>
    <row r="1387" x14ac:dyDescent="0.3"/>
    <row r="1388" x14ac:dyDescent="0.3"/>
    <row r="1389" x14ac:dyDescent="0.3"/>
    <row r="1390" x14ac:dyDescent="0.3"/>
    <row r="1391" x14ac:dyDescent="0.3"/>
    <row r="1392" x14ac:dyDescent="0.3"/>
    <row r="1393" x14ac:dyDescent="0.3"/>
    <row r="1394" x14ac:dyDescent="0.3"/>
    <row r="1395" x14ac:dyDescent="0.3"/>
    <row r="1396" x14ac:dyDescent="0.3"/>
    <row r="1397" x14ac:dyDescent="0.3"/>
    <row r="1398" x14ac:dyDescent="0.3"/>
    <row r="1399" x14ac:dyDescent="0.3"/>
    <row r="1400" x14ac:dyDescent="0.3"/>
    <row r="1401" x14ac:dyDescent="0.3"/>
    <row r="1402" x14ac:dyDescent="0.3"/>
    <row r="1403" x14ac:dyDescent="0.3"/>
    <row r="1404" x14ac:dyDescent="0.3"/>
    <row r="1405" x14ac:dyDescent="0.3"/>
    <row r="1406" x14ac:dyDescent="0.3"/>
    <row r="1407" x14ac:dyDescent="0.3"/>
    <row r="1408" x14ac:dyDescent="0.3"/>
    <row r="1409" x14ac:dyDescent="0.3"/>
    <row r="1410" x14ac:dyDescent="0.3"/>
    <row r="1411" x14ac:dyDescent="0.3"/>
    <row r="1412" x14ac:dyDescent="0.3"/>
    <row r="1413" x14ac:dyDescent="0.3"/>
    <row r="1414" x14ac:dyDescent="0.3"/>
    <row r="1415" x14ac:dyDescent="0.3"/>
    <row r="1416" x14ac:dyDescent="0.3"/>
    <row r="1417" x14ac:dyDescent="0.3"/>
    <row r="1418" x14ac:dyDescent="0.3"/>
    <row r="1419" x14ac:dyDescent="0.3"/>
    <row r="1420" x14ac:dyDescent="0.3"/>
    <row r="1421" x14ac:dyDescent="0.3"/>
    <row r="1422" x14ac:dyDescent="0.3"/>
    <row r="1423" x14ac:dyDescent="0.3"/>
    <row r="1424" x14ac:dyDescent="0.3"/>
    <row r="1425" x14ac:dyDescent="0.3"/>
    <row r="1426" x14ac:dyDescent="0.3"/>
    <row r="1427" x14ac:dyDescent="0.3"/>
    <row r="1428" x14ac:dyDescent="0.3"/>
    <row r="1429" x14ac:dyDescent="0.3"/>
    <row r="1430" x14ac:dyDescent="0.3"/>
    <row r="1431" x14ac:dyDescent="0.3"/>
    <row r="1432" x14ac:dyDescent="0.3"/>
    <row r="1433" x14ac:dyDescent="0.3"/>
    <row r="1434" x14ac:dyDescent="0.3"/>
    <row r="1435" x14ac:dyDescent="0.3"/>
    <row r="1436" x14ac:dyDescent="0.3"/>
    <row r="1437" x14ac:dyDescent="0.3"/>
    <row r="1438" x14ac:dyDescent="0.3"/>
    <row r="1439" x14ac:dyDescent="0.3"/>
    <row r="1440" x14ac:dyDescent="0.3"/>
    <row r="1441" x14ac:dyDescent="0.3"/>
    <row r="1442" x14ac:dyDescent="0.3"/>
    <row r="1443" x14ac:dyDescent="0.3"/>
    <row r="1444" x14ac:dyDescent="0.3"/>
    <row r="1445" x14ac:dyDescent="0.3"/>
    <row r="1446" x14ac:dyDescent="0.3"/>
    <row r="1447" x14ac:dyDescent="0.3"/>
    <row r="1448" x14ac:dyDescent="0.3"/>
    <row r="1449" x14ac:dyDescent="0.3"/>
    <row r="1450" x14ac:dyDescent="0.3"/>
    <row r="1451" x14ac:dyDescent="0.3"/>
    <row r="1452" x14ac:dyDescent="0.3"/>
    <row r="1453" x14ac:dyDescent="0.3"/>
    <row r="1454" x14ac:dyDescent="0.3"/>
    <row r="1455" x14ac:dyDescent="0.3"/>
    <row r="1456" x14ac:dyDescent="0.3"/>
    <row r="1457" x14ac:dyDescent="0.3"/>
    <row r="1458" x14ac:dyDescent="0.3"/>
    <row r="1459" x14ac:dyDescent="0.3"/>
    <row r="1460" x14ac:dyDescent="0.3"/>
    <row r="1461" x14ac:dyDescent="0.3"/>
    <row r="1462" x14ac:dyDescent="0.3"/>
    <row r="1463" x14ac:dyDescent="0.3"/>
    <row r="1464" x14ac:dyDescent="0.3"/>
    <row r="1465" x14ac:dyDescent="0.3"/>
    <row r="1466" x14ac:dyDescent="0.3"/>
    <row r="1467" x14ac:dyDescent="0.3"/>
    <row r="1468" x14ac:dyDescent="0.3"/>
    <row r="1469" x14ac:dyDescent="0.3"/>
    <row r="1470" x14ac:dyDescent="0.3"/>
    <row r="1471" x14ac:dyDescent="0.3"/>
    <row r="1472" x14ac:dyDescent="0.3"/>
    <row r="1473" x14ac:dyDescent="0.3"/>
    <row r="1474" x14ac:dyDescent="0.3"/>
    <row r="1475" x14ac:dyDescent="0.3"/>
    <row r="1476" x14ac:dyDescent="0.3"/>
    <row r="1477" x14ac:dyDescent="0.3"/>
    <row r="1478" x14ac:dyDescent="0.3"/>
    <row r="1479" x14ac:dyDescent="0.3"/>
    <row r="1480" x14ac:dyDescent="0.3"/>
    <row r="1481" x14ac:dyDescent="0.3"/>
    <row r="1482" x14ac:dyDescent="0.3"/>
    <row r="1483" x14ac:dyDescent="0.3"/>
    <row r="1484" x14ac:dyDescent="0.3"/>
    <row r="1485" x14ac:dyDescent="0.3"/>
    <row r="1486" x14ac:dyDescent="0.3"/>
    <row r="1487" x14ac:dyDescent="0.3"/>
    <row r="1488" x14ac:dyDescent="0.3"/>
    <row r="1489" x14ac:dyDescent="0.3"/>
    <row r="1490" x14ac:dyDescent="0.3"/>
    <row r="1491" x14ac:dyDescent="0.3"/>
    <row r="1492" x14ac:dyDescent="0.3"/>
    <row r="1493" x14ac:dyDescent="0.3"/>
    <row r="1494" x14ac:dyDescent="0.3"/>
    <row r="1495" x14ac:dyDescent="0.3"/>
    <row r="1496" x14ac:dyDescent="0.3"/>
    <row r="1497" x14ac:dyDescent="0.3"/>
    <row r="1498" x14ac:dyDescent="0.3"/>
    <row r="1499" x14ac:dyDescent="0.3"/>
    <row r="1500" x14ac:dyDescent="0.3"/>
    <row r="1501" x14ac:dyDescent="0.3"/>
    <row r="1502" x14ac:dyDescent="0.3"/>
    <row r="1503" x14ac:dyDescent="0.3"/>
    <row r="1504" x14ac:dyDescent="0.3"/>
    <row r="1505" x14ac:dyDescent="0.3"/>
    <row r="1506" x14ac:dyDescent="0.3"/>
    <row r="1507" x14ac:dyDescent="0.3"/>
    <row r="1508" x14ac:dyDescent="0.3"/>
    <row r="1509" x14ac:dyDescent="0.3"/>
    <row r="1510" x14ac:dyDescent="0.3"/>
    <row r="1511" x14ac:dyDescent="0.3"/>
    <row r="1512" x14ac:dyDescent="0.3"/>
    <row r="1513" x14ac:dyDescent="0.3"/>
    <row r="1514" x14ac:dyDescent="0.3"/>
    <row r="1515" x14ac:dyDescent="0.3"/>
    <row r="1516" x14ac:dyDescent="0.3"/>
    <row r="1517" x14ac:dyDescent="0.3"/>
    <row r="1518" x14ac:dyDescent="0.3"/>
    <row r="1519" x14ac:dyDescent="0.3"/>
    <row r="1520" x14ac:dyDescent="0.3"/>
    <row r="1521" x14ac:dyDescent="0.3"/>
    <row r="1522" x14ac:dyDescent="0.3"/>
    <row r="1523" x14ac:dyDescent="0.3"/>
    <row r="1524" x14ac:dyDescent="0.3"/>
    <row r="1525" x14ac:dyDescent="0.3"/>
    <row r="1526" x14ac:dyDescent="0.3"/>
    <row r="1527" x14ac:dyDescent="0.3"/>
    <row r="1528" x14ac:dyDescent="0.3"/>
    <row r="1529" x14ac:dyDescent="0.3"/>
    <row r="1530" x14ac:dyDescent="0.3"/>
    <row r="1531" x14ac:dyDescent="0.3"/>
    <row r="1532" x14ac:dyDescent="0.3"/>
    <row r="1533" x14ac:dyDescent="0.3"/>
    <row r="1534" x14ac:dyDescent="0.3"/>
    <row r="1535" x14ac:dyDescent="0.3"/>
    <row r="1536" x14ac:dyDescent="0.3"/>
    <row r="1537" x14ac:dyDescent="0.3"/>
    <row r="1538" x14ac:dyDescent="0.3"/>
    <row r="1539" x14ac:dyDescent="0.3"/>
    <row r="1540" x14ac:dyDescent="0.3"/>
    <row r="1541" x14ac:dyDescent="0.3"/>
    <row r="1542" x14ac:dyDescent="0.3"/>
    <row r="1543" x14ac:dyDescent="0.3"/>
    <row r="1544" x14ac:dyDescent="0.3"/>
    <row r="1545" x14ac:dyDescent="0.3"/>
    <row r="1546" x14ac:dyDescent="0.3"/>
    <row r="1547" x14ac:dyDescent="0.3"/>
    <row r="1548" x14ac:dyDescent="0.3"/>
    <row r="1549" x14ac:dyDescent="0.3"/>
    <row r="1550" x14ac:dyDescent="0.3"/>
    <row r="1551" x14ac:dyDescent="0.3"/>
    <row r="1552" x14ac:dyDescent="0.3"/>
    <row r="1553" x14ac:dyDescent="0.3"/>
    <row r="1554" x14ac:dyDescent="0.3"/>
    <row r="1555" x14ac:dyDescent="0.3"/>
    <row r="1556" x14ac:dyDescent="0.3"/>
    <row r="1557" x14ac:dyDescent="0.3"/>
    <row r="1558" x14ac:dyDescent="0.3"/>
    <row r="1559" x14ac:dyDescent="0.3"/>
    <row r="1560" x14ac:dyDescent="0.3"/>
    <row r="1561" x14ac:dyDescent="0.3"/>
    <row r="1562" x14ac:dyDescent="0.3"/>
    <row r="1563" x14ac:dyDescent="0.3"/>
    <row r="1564" x14ac:dyDescent="0.3"/>
    <row r="1565" x14ac:dyDescent="0.3"/>
    <row r="1566" x14ac:dyDescent="0.3"/>
    <row r="1567" x14ac:dyDescent="0.3"/>
    <row r="1568" x14ac:dyDescent="0.3"/>
    <row r="1569" x14ac:dyDescent="0.3"/>
    <row r="1570" x14ac:dyDescent="0.3"/>
    <row r="1571" x14ac:dyDescent="0.3"/>
    <row r="1572" x14ac:dyDescent="0.3"/>
    <row r="1573" x14ac:dyDescent="0.3"/>
    <row r="1574" x14ac:dyDescent="0.3"/>
    <row r="1575" x14ac:dyDescent="0.3"/>
    <row r="1576" x14ac:dyDescent="0.3"/>
    <row r="1577" x14ac:dyDescent="0.3"/>
    <row r="1578" x14ac:dyDescent="0.3"/>
    <row r="1579" x14ac:dyDescent="0.3"/>
    <row r="1580" x14ac:dyDescent="0.3"/>
    <row r="1581" x14ac:dyDescent="0.3"/>
    <row r="1582" x14ac:dyDescent="0.3"/>
    <row r="1583" x14ac:dyDescent="0.3"/>
    <row r="1584" x14ac:dyDescent="0.3"/>
    <row r="1585" x14ac:dyDescent="0.3"/>
    <row r="1586" x14ac:dyDescent="0.3"/>
    <row r="1587" x14ac:dyDescent="0.3"/>
    <row r="1588" x14ac:dyDescent="0.3"/>
    <row r="1589" x14ac:dyDescent="0.3"/>
    <row r="1590" x14ac:dyDescent="0.3"/>
    <row r="1591" x14ac:dyDescent="0.3"/>
    <row r="1592" x14ac:dyDescent="0.3"/>
    <row r="1593" x14ac:dyDescent="0.3"/>
    <row r="1594" x14ac:dyDescent="0.3"/>
    <row r="1595" x14ac:dyDescent="0.3"/>
    <row r="1596" x14ac:dyDescent="0.3"/>
    <row r="1597" x14ac:dyDescent="0.3"/>
    <row r="1598" x14ac:dyDescent="0.3"/>
    <row r="1599" x14ac:dyDescent="0.3"/>
    <row r="1600" x14ac:dyDescent="0.3"/>
    <row r="1601" x14ac:dyDescent="0.3"/>
    <row r="1602" x14ac:dyDescent="0.3"/>
    <row r="1603" x14ac:dyDescent="0.3"/>
    <row r="1604" x14ac:dyDescent="0.3"/>
    <row r="1605" x14ac:dyDescent="0.3"/>
    <row r="1606" x14ac:dyDescent="0.3"/>
    <row r="1607" x14ac:dyDescent="0.3"/>
    <row r="1608" x14ac:dyDescent="0.3"/>
    <row r="1609" x14ac:dyDescent="0.3"/>
    <row r="1610" x14ac:dyDescent="0.3"/>
    <row r="1611" x14ac:dyDescent="0.3"/>
    <row r="1612" x14ac:dyDescent="0.3"/>
    <row r="1613" x14ac:dyDescent="0.3"/>
    <row r="1614" x14ac:dyDescent="0.3"/>
    <row r="1615" x14ac:dyDescent="0.3"/>
    <row r="1616" x14ac:dyDescent="0.3"/>
    <row r="1617" x14ac:dyDescent="0.3"/>
    <row r="1618" x14ac:dyDescent="0.3"/>
    <row r="1619" x14ac:dyDescent="0.3"/>
    <row r="1620" x14ac:dyDescent="0.3"/>
    <row r="1621" x14ac:dyDescent="0.3"/>
    <row r="1622" x14ac:dyDescent="0.3"/>
    <row r="1623" x14ac:dyDescent="0.3"/>
    <row r="1624" x14ac:dyDescent="0.3"/>
    <row r="1625" x14ac:dyDescent="0.3"/>
    <row r="1626" x14ac:dyDescent="0.3"/>
    <row r="1627" x14ac:dyDescent="0.3"/>
    <row r="1628" x14ac:dyDescent="0.3"/>
    <row r="1629" x14ac:dyDescent="0.3"/>
    <row r="1630" x14ac:dyDescent="0.3"/>
    <row r="1631" x14ac:dyDescent="0.3"/>
    <row r="1632" x14ac:dyDescent="0.3"/>
    <row r="1633" x14ac:dyDescent="0.3"/>
    <row r="1634" x14ac:dyDescent="0.3"/>
    <row r="1635" x14ac:dyDescent="0.3"/>
    <row r="1636" x14ac:dyDescent="0.3"/>
    <row r="1637" x14ac:dyDescent="0.3"/>
    <row r="1638" x14ac:dyDescent="0.3"/>
    <row r="1639" x14ac:dyDescent="0.3"/>
    <row r="1640" x14ac:dyDescent="0.3"/>
    <row r="1641" x14ac:dyDescent="0.3"/>
    <row r="1642" x14ac:dyDescent="0.3"/>
    <row r="1643" x14ac:dyDescent="0.3"/>
    <row r="1644" x14ac:dyDescent="0.3"/>
    <row r="1645" x14ac:dyDescent="0.3"/>
    <row r="1646" x14ac:dyDescent="0.3"/>
    <row r="1647" x14ac:dyDescent="0.3"/>
    <row r="1648" x14ac:dyDescent="0.3"/>
    <row r="1649" x14ac:dyDescent="0.3"/>
    <row r="1650" x14ac:dyDescent="0.3"/>
    <row r="1651" x14ac:dyDescent="0.3"/>
    <row r="1652" x14ac:dyDescent="0.3"/>
    <row r="1653" x14ac:dyDescent="0.3"/>
    <row r="1654" x14ac:dyDescent="0.3"/>
    <row r="1655" x14ac:dyDescent="0.3"/>
    <row r="1656" x14ac:dyDescent="0.3"/>
    <row r="1657" x14ac:dyDescent="0.3"/>
    <row r="1658" x14ac:dyDescent="0.3"/>
    <row r="1659" x14ac:dyDescent="0.3"/>
    <row r="1660" x14ac:dyDescent="0.3"/>
    <row r="1661" x14ac:dyDescent="0.3"/>
    <row r="1662" x14ac:dyDescent="0.3"/>
    <row r="1663" x14ac:dyDescent="0.3"/>
    <row r="1664" x14ac:dyDescent="0.3"/>
    <row r="1665" x14ac:dyDescent="0.3"/>
    <row r="1666" x14ac:dyDescent="0.3"/>
    <row r="1667" x14ac:dyDescent="0.3"/>
    <row r="1668" x14ac:dyDescent="0.3"/>
    <row r="1669" x14ac:dyDescent="0.3"/>
    <row r="1670" x14ac:dyDescent="0.3"/>
    <row r="1671" x14ac:dyDescent="0.3"/>
    <row r="1672" x14ac:dyDescent="0.3"/>
    <row r="1673" x14ac:dyDescent="0.3"/>
    <row r="1674" x14ac:dyDescent="0.3"/>
    <row r="1675" x14ac:dyDescent="0.3"/>
    <row r="1676" x14ac:dyDescent="0.3"/>
    <row r="1677" x14ac:dyDescent="0.3"/>
    <row r="1678" x14ac:dyDescent="0.3"/>
    <row r="1679" x14ac:dyDescent="0.3"/>
    <row r="1680" x14ac:dyDescent="0.3"/>
    <row r="1681" x14ac:dyDescent="0.3"/>
    <row r="1682" x14ac:dyDescent="0.3"/>
    <row r="1683" x14ac:dyDescent="0.3"/>
    <row r="1684" x14ac:dyDescent="0.3"/>
    <row r="1685" x14ac:dyDescent="0.3"/>
    <row r="1686" x14ac:dyDescent="0.3"/>
    <row r="1687" x14ac:dyDescent="0.3"/>
    <row r="1688" x14ac:dyDescent="0.3"/>
    <row r="1689" x14ac:dyDescent="0.3"/>
    <row r="1690" x14ac:dyDescent="0.3"/>
    <row r="1691" x14ac:dyDescent="0.3"/>
    <row r="1692" x14ac:dyDescent="0.3"/>
    <row r="1693" x14ac:dyDescent="0.3"/>
    <row r="1694" x14ac:dyDescent="0.3"/>
    <row r="1695" x14ac:dyDescent="0.3"/>
    <row r="1696" x14ac:dyDescent="0.3"/>
    <row r="1697" x14ac:dyDescent="0.3"/>
    <row r="1698" x14ac:dyDescent="0.3"/>
    <row r="1699" x14ac:dyDescent="0.3"/>
    <row r="1700" x14ac:dyDescent="0.3"/>
    <row r="1701" x14ac:dyDescent="0.3"/>
    <row r="1702" x14ac:dyDescent="0.3"/>
    <row r="1703" x14ac:dyDescent="0.3"/>
    <row r="1704" x14ac:dyDescent="0.3"/>
    <row r="1705" x14ac:dyDescent="0.3"/>
    <row r="1706" x14ac:dyDescent="0.3"/>
    <row r="1707" x14ac:dyDescent="0.3"/>
    <row r="1708" x14ac:dyDescent="0.3"/>
    <row r="1709" x14ac:dyDescent="0.3"/>
    <row r="1710" x14ac:dyDescent="0.3"/>
    <row r="1711" x14ac:dyDescent="0.3"/>
    <row r="1712" x14ac:dyDescent="0.3"/>
    <row r="1713" x14ac:dyDescent="0.3"/>
    <row r="1714" x14ac:dyDescent="0.3"/>
    <row r="1715" x14ac:dyDescent="0.3"/>
    <row r="1716" x14ac:dyDescent="0.3"/>
    <row r="1717" x14ac:dyDescent="0.3"/>
    <row r="1718" x14ac:dyDescent="0.3"/>
    <row r="1719" x14ac:dyDescent="0.3"/>
    <row r="1720" x14ac:dyDescent="0.3"/>
    <row r="1721" x14ac:dyDescent="0.3"/>
    <row r="1722" x14ac:dyDescent="0.3"/>
    <row r="1723" x14ac:dyDescent="0.3"/>
    <row r="1724" x14ac:dyDescent="0.3"/>
    <row r="1725" x14ac:dyDescent="0.3"/>
    <row r="1726" x14ac:dyDescent="0.3"/>
    <row r="1727" x14ac:dyDescent="0.3"/>
    <row r="1728" x14ac:dyDescent="0.3"/>
    <row r="1729" x14ac:dyDescent="0.3"/>
    <row r="1730" x14ac:dyDescent="0.3"/>
    <row r="1731" x14ac:dyDescent="0.3"/>
    <row r="1732" x14ac:dyDescent="0.3"/>
    <row r="1733" x14ac:dyDescent="0.3"/>
    <row r="1734" x14ac:dyDescent="0.3"/>
    <row r="1735" x14ac:dyDescent="0.3"/>
    <row r="1736" x14ac:dyDescent="0.3"/>
    <row r="1737" x14ac:dyDescent="0.3"/>
    <row r="1738" x14ac:dyDescent="0.3"/>
    <row r="1739" x14ac:dyDescent="0.3"/>
    <row r="1740" x14ac:dyDescent="0.3"/>
    <row r="1741" x14ac:dyDescent="0.3"/>
    <row r="1742" x14ac:dyDescent="0.3"/>
    <row r="1743" x14ac:dyDescent="0.3"/>
    <row r="1744" x14ac:dyDescent="0.3"/>
    <row r="1745" x14ac:dyDescent="0.3"/>
    <row r="1746" x14ac:dyDescent="0.3"/>
    <row r="1747" x14ac:dyDescent="0.3"/>
    <row r="1748" x14ac:dyDescent="0.3"/>
    <row r="1749" x14ac:dyDescent="0.3"/>
    <row r="1750" x14ac:dyDescent="0.3"/>
    <row r="1751" x14ac:dyDescent="0.3"/>
    <row r="1752" x14ac:dyDescent="0.3"/>
    <row r="1753" x14ac:dyDescent="0.3"/>
    <row r="1754" x14ac:dyDescent="0.3"/>
    <row r="1755" x14ac:dyDescent="0.3"/>
    <row r="1756" x14ac:dyDescent="0.3"/>
    <row r="1757" x14ac:dyDescent="0.3"/>
    <row r="1758" x14ac:dyDescent="0.3"/>
    <row r="1759" x14ac:dyDescent="0.3"/>
    <row r="1760" x14ac:dyDescent="0.3"/>
    <row r="1761" x14ac:dyDescent="0.3"/>
    <row r="1762" x14ac:dyDescent="0.3"/>
    <row r="1763" x14ac:dyDescent="0.3"/>
    <row r="1764" x14ac:dyDescent="0.3"/>
    <row r="1765" x14ac:dyDescent="0.3"/>
    <row r="1766" x14ac:dyDescent="0.3"/>
    <row r="1767" x14ac:dyDescent="0.3"/>
    <row r="1768" x14ac:dyDescent="0.3"/>
    <row r="1769" x14ac:dyDescent="0.3"/>
    <row r="1770" x14ac:dyDescent="0.3"/>
    <row r="1771" x14ac:dyDescent="0.3"/>
    <row r="1772" x14ac:dyDescent="0.3"/>
    <row r="1773" x14ac:dyDescent="0.3"/>
    <row r="1774" x14ac:dyDescent="0.3"/>
    <row r="1775" x14ac:dyDescent="0.3"/>
    <row r="1776" x14ac:dyDescent="0.3"/>
    <row r="1777" x14ac:dyDescent="0.3"/>
    <row r="1778" x14ac:dyDescent="0.3"/>
    <row r="1779" x14ac:dyDescent="0.3"/>
    <row r="1780" x14ac:dyDescent="0.3"/>
    <row r="1781" x14ac:dyDescent="0.3"/>
    <row r="1782" x14ac:dyDescent="0.3"/>
    <row r="1783" x14ac:dyDescent="0.3"/>
    <row r="1784" x14ac:dyDescent="0.3"/>
    <row r="1785" x14ac:dyDescent="0.3"/>
    <row r="1786" x14ac:dyDescent="0.3"/>
    <row r="1787" x14ac:dyDescent="0.3"/>
    <row r="1788" x14ac:dyDescent="0.3"/>
    <row r="1789" x14ac:dyDescent="0.3"/>
    <row r="1790" x14ac:dyDescent="0.3"/>
    <row r="1791" x14ac:dyDescent="0.3"/>
    <row r="1792" x14ac:dyDescent="0.3"/>
    <row r="1793" x14ac:dyDescent="0.3"/>
    <row r="1794" x14ac:dyDescent="0.3"/>
    <row r="1795" x14ac:dyDescent="0.3"/>
    <row r="1796" x14ac:dyDescent="0.3"/>
    <row r="1797" x14ac:dyDescent="0.3"/>
    <row r="1798" x14ac:dyDescent="0.3"/>
    <row r="1799" x14ac:dyDescent="0.3"/>
    <row r="1800" x14ac:dyDescent="0.3"/>
    <row r="1801" x14ac:dyDescent="0.3"/>
    <row r="1802" x14ac:dyDescent="0.3"/>
    <row r="1803" x14ac:dyDescent="0.3"/>
    <row r="1804" x14ac:dyDescent="0.3"/>
    <row r="1805" x14ac:dyDescent="0.3"/>
    <row r="1806" x14ac:dyDescent="0.3"/>
    <row r="1807" x14ac:dyDescent="0.3"/>
    <row r="1808" x14ac:dyDescent="0.3"/>
    <row r="1809" x14ac:dyDescent="0.3"/>
    <row r="1810" x14ac:dyDescent="0.3"/>
    <row r="1811" x14ac:dyDescent="0.3"/>
    <row r="1812" x14ac:dyDescent="0.3"/>
    <row r="1813" x14ac:dyDescent="0.3"/>
    <row r="1814" x14ac:dyDescent="0.3"/>
    <row r="1815" x14ac:dyDescent="0.3"/>
    <row r="1816" x14ac:dyDescent="0.3"/>
    <row r="1817" x14ac:dyDescent="0.3"/>
    <row r="1818" x14ac:dyDescent="0.3"/>
    <row r="1819" x14ac:dyDescent="0.3"/>
    <row r="1820" x14ac:dyDescent="0.3"/>
    <row r="1821" x14ac:dyDescent="0.3"/>
    <row r="1822" x14ac:dyDescent="0.3"/>
    <row r="1823" x14ac:dyDescent="0.3"/>
    <row r="1824" x14ac:dyDescent="0.3"/>
    <row r="1825" x14ac:dyDescent="0.3"/>
    <row r="1826" x14ac:dyDescent="0.3"/>
    <row r="1827" x14ac:dyDescent="0.3"/>
    <row r="1828" x14ac:dyDescent="0.3"/>
    <row r="1829" x14ac:dyDescent="0.3"/>
    <row r="1830" x14ac:dyDescent="0.3"/>
    <row r="1831" x14ac:dyDescent="0.3"/>
    <row r="1832" x14ac:dyDescent="0.3"/>
    <row r="1833" x14ac:dyDescent="0.3"/>
    <row r="1834" x14ac:dyDescent="0.3"/>
    <row r="1835" x14ac:dyDescent="0.3"/>
    <row r="1836" x14ac:dyDescent="0.3"/>
    <row r="1837" x14ac:dyDescent="0.3"/>
    <row r="1838" x14ac:dyDescent="0.3"/>
    <row r="1839" x14ac:dyDescent="0.3"/>
    <row r="1840" x14ac:dyDescent="0.3"/>
    <row r="1841" x14ac:dyDescent="0.3"/>
    <row r="1842" x14ac:dyDescent="0.3"/>
    <row r="1843" x14ac:dyDescent="0.3"/>
    <row r="1844" x14ac:dyDescent="0.3"/>
    <row r="1845" x14ac:dyDescent="0.3"/>
    <row r="1846" x14ac:dyDescent="0.3"/>
    <row r="1847" x14ac:dyDescent="0.3"/>
    <row r="1848" x14ac:dyDescent="0.3"/>
    <row r="1849" x14ac:dyDescent="0.3"/>
    <row r="1850" x14ac:dyDescent="0.3"/>
    <row r="1851" x14ac:dyDescent="0.3"/>
    <row r="1852" x14ac:dyDescent="0.3"/>
    <row r="1853" x14ac:dyDescent="0.3"/>
    <row r="1854" x14ac:dyDescent="0.3"/>
    <row r="1855" x14ac:dyDescent="0.3"/>
    <row r="1856" x14ac:dyDescent="0.3"/>
    <row r="1857" x14ac:dyDescent="0.3"/>
    <row r="1858" x14ac:dyDescent="0.3"/>
    <row r="1859" x14ac:dyDescent="0.3"/>
    <row r="1860" x14ac:dyDescent="0.3"/>
    <row r="1861" x14ac:dyDescent="0.3"/>
    <row r="1862" x14ac:dyDescent="0.3"/>
    <row r="1863" x14ac:dyDescent="0.3"/>
    <row r="1864" x14ac:dyDescent="0.3"/>
    <row r="1865" x14ac:dyDescent="0.3"/>
    <row r="1866" x14ac:dyDescent="0.3"/>
    <row r="1867" x14ac:dyDescent="0.3"/>
    <row r="1868" x14ac:dyDescent="0.3"/>
    <row r="1869" x14ac:dyDescent="0.3"/>
    <row r="1870" x14ac:dyDescent="0.3"/>
    <row r="1871" x14ac:dyDescent="0.3"/>
    <row r="1872" x14ac:dyDescent="0.3"/>
    <row r="1873" x14ac:dyDescent="0.3"/>
    <row r="1874" x14ac:dyDescent="0.3"/>
    <row r="1875" x14ac:dyDescent="0.3"/>
    <row r="1876" x14ac:dyDescent="0.3"/>
    <row r="1877" x14ac:dyDescent="0.3"/>
    <row r="1878" x14ac:dyDescent="0.3"/>
    <row r="1879" x14ac:dyDescent="0.3"/>
    <row r="1880" x14ac:dyDescent="0.3"/>
    <row r="1881" x14ac:dyDescent="0.3"/>
    <row r="1882" x14ac:dyDescent="0.3"/>
    <row r="1883" x14ac:dyDescent="0.3"/>
    <row r="1884" x14ac:dyDescent="0.3"/>
    <row r="1885" x14ac:dyDescent="0.3"/>
    <row r="1886" x14ac:dyDescent="0.3"/>
    <row r="1887" x14ac:dyDescent="0.3"/>
    <row r="1888" x14ac:dyDescent="0.3"/>
    <row r="1889" x14ac:dyDescent="0.3"/>
    <row r="1890" x14ac:dyDescent="0.3"/>
    <row r="1891" x14ac:dyDescent="0.3"/>
    <row r="1892" x14ac:dyDescent="0.3"/>
    <row r="1893" x14ac:dyDescent="0.3"/>
    <row r="1894" x14ac:dyDescent="0.3"/>
    <row r="1895" x14ac:dyDescent="0.3"/>
    <row r="1896" x14ac:dyDescent="0.3"/>
    <row r="1897" x14ac:dyDescent="0.3"/>
    <row r="1898" x14ac:dyDescent="0.3"/>
    <row r="1899" x14ac:dyDescent="0.3"/>
    <row r="1900" x14ac:dyDescent="0.3"/>
    <row r="1901" x14ac:dyDescent="0.3"/>
    <row r="1902" x14ac:dyDescent="0.3"/>
    <row r="1903" x14ac:dyDescent="0.3"/>
    <row r="1904" x14ac:dyDescent="0.3"/>
    <row r="1905" x14ac:dyDescent="0.3"/>
    <row r="1906" x14ac:dyDescent="0.3"/>
    <row r="1907" x14ac:dyDescent="0.3"/>
    <row r="1908" x14ac:dyDescent="0.3"/>
    <row r="1909" x14ac:dyDescent="0.3"/>
    <row r="1910" x14ac:dyDescent="0.3"/>
    <row r="1911" x14ac:dyDescent="0.3"/>
    <row r="1912" x14ac:dyDescent="0.3"/>
    <row r="1913" x14ac:dyDescent="0.3"/>
    <row r="1914" x14ac:dyDescent="0.3"/>
    <row r="1915" x14ac:dyDescent="0.3"/>
    <row r="1916" x14ac:dyDescent="0.3"/>
    <row r="1917" x14ac:dyDescent="0.3"/>
    <row r="1918" x14ac:dyDescent="0.3"/>
    <row r="1919" x14ac:dyDescent="0.3"/>
    <row r="1920" x14ac:dyDescent="0.3"/>
    <row r="1921" x14ac:dyDescent="0.3"/>
    <row r="1922" x14ac:dyDescent="0.3"/>
    <row r="1923" x14ac:dyDescent="0.3"/>
    <row r="1924" x14ac:dyDescent="0.3"/>
    <row r="1925" x14ac:dyDescent="0.3"/>
    <row r="1926" x14ac:dyDescent="0.3"/>
    <row r="1927" x14ac:dyDescent="0.3"/>
    <row r="1928" x14ac:dyDescent="0.3"/>
    <row r="1929" x14ac:dyDescent="0.3"/>
    <row r="1930" x14ac:dyDescent="0.3"/>
    <row r="1931" x14ac:dyDescent="0.3"/>
    <row r="1932" x14ac:dyDescent="0.3"/>
    <row r="1933" x14ac:dyDescent="0.3"/>
    <row r="1934" x14ac:dyDescent="0.3"/>
    <row r="1935" x14ac:dyDescent="0.3"/>
    <row r="1936" x14ac:dyDescent="0.3"/>
    <row r="1937" x14ac:dyDescent="0.3"/>
    <row r="1938" x14ac:dyDescent="0.3"/>
    <row r="1939" x14ac:dyDescent="0.3"/>
    <row r="1940" x14ac:dyDescent="0.3"/>
    <row r="1941" x14ac:dyDescent="0.3"/>
    <row r="1942" x14ac:dyDescent="0.3"/>
    <row r="1943" x14ac:dyDescent="0.3"/>
    <row r="1944" x14ac:dyDescent="0.3"/>
    <row r="1945" x14ac:dyDescent="0.3"/>
    <row r="1946" x14ac:dyDescent="0.3"/>
    <row r="1947" x14ac:dyDescent="0.3"/>
    <row r="1948" x14ac:dyDescent="0.3"/>
    <row r="1949" x14ac:dyDescent="0.3"/>
    <row r="1950" x14ac:dyDescent="0.3"/>
    <row r="1951" x14ac:dyDescent="0.3"/>
    <row r="1952" x14ac:dyDescent="0.3"/>
    <row r="1953" x14ac:dyDescent="0.3"/>
    <row r="1954" x14ac:dyDescent="0.3"/>
    <row r="1955" x14ac:dyDescent="0.3"/>
    <row r="1956" x14ac:dyDescent="0.3"/>
    <row r="1957" x14ac:dyDescent="0.3"/>
    <row r="1958" x14ac:dyDescent="0.3"/>
    <row r="1959" x14ac:dyDescent="0.3"/>
    <row r="1960" x14ac:dyDescent="0.3"/>
    <row r="1961" x14ac:dyDescent="0.3"/>
    <row r="1962" x14ac:dyDescent="0.3"/>
    <row r="1963" x14ac:dyDescent="0.3"/>
    <row r="1964" x14ac:dyDescent="0.3"/>
    <row r="1965" x14ac:dyDescent="0.3"/>
    <row r="1966" x14ac:dyDescent="0.3"/>
    <row r="1967" x14ac:dyDescent="0.3"/>
    <row r="1968" x14ac:dyDescent="0.3"/>
    <row r="1969" x14ac:dyDescent="0.3"/>
    <row r="1970" x14ac:dyDescent="0.3"/>
    <row r="1971" x14ac:dyDescent="0.3"/>
    <row r="1972" x14ac:dyDescent="0.3"/>
    <row r="1973" x14ac:dyDescent="0.3"/>
    <row r="1974" x14ac:dyDescent="0.3"/>
    <row r="1975" x14ac:dyDescent="0.3"/>
    <row r="1976" x14ac:dyDescent="0.3"/>
    <row r="1977" x14ac:dyDescent="0.3"/>
    <row r="1978" x14ac:dyDescent="0.3"/>
    <row r="1979" x14ac:dyDescent="0.3"/>
    <row r="1980" x14ac:dyDescent="0.3"/>
    <row r="1981" x14ac:dyDescent="0.3"/>
    <row r="1982" x14ac:dyDescent="0.3"/>
    <row r="1983" x14ac:dyDescent="0.3"/>
    <row r="1984" x14ac:dyDescent="0.3"/>
    <row r="1985" x14ac:dyDescent="0.3"/>
    <row r="1986" x14ac:dyDescent="0.3"/>
    <row r="1987" x14ac:dyDescent="0.3"/>
    <row r="1988" x14ac:dyDescent="0.3"/>
  </sheetData>
  <dataConsolidate link="1">
    <dataRefs count="1">
      <dataRef ref="A1:A1048576" sheet="DEMANDS" r:id="rId1"/>
    </dataRefs>
  </dataConsolidate>
  <mergeCells count="5">
    <mergeCell ref="A4:H4"/>
    <mergeCell ref="A5:H6"/>
    <mergeCell ref="A376:F376"/>
    <mergeCell ref="A377:F377"/>
    <mergeCell ref="A2:C2"/>
  </mergeCells>
  <pageMargins left="0.7" right="0.7" top="0.75" bottom="0.75" header="0.3" footer="0.3"/>
  <pageSetup scale="82"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EEA600E73B5F498B2D4BF2CB2B4B35" ma:contentTypeVersion="" ma:contentTypeDescription="Create a new document." ma:contentTypeScope="" ma:versionID="8c869be6a52618384d604dcfef882a9b">
  <xsd:schema xmlns:xsd="http://www.w3.org/2001/XMLSchema" xmlns:xs="http://www.w3.org/2001/XMLSchema" xmlns:p="http://schemas.microsoft.com/office/2006/metadata/properties" xmlns:ns2="C8A5693F-CB4F-4469-AD8F-971CCDC8DC5C" xmlns:ns3="c8a5693f-cb4f-4469-ad8f-971ccdc8dc5c" xmlns:ns4="8ca2015b-1270-41a8-9966-06a19c2d4f3a" targetNamespace="http://schemas.microsoft.com/office/2006/metadata/properties" ma:root="true" ma:fieldsID="3320a00a9b5dbb4b1790561e0c884360" ns2:_="" ns3:_="" ns4:_="">
    <xsd:import namespace="C8A5693F-CB4F-4469-AD8F-971CCDC8DC5C"/>
    <xsd:import namespace="c8a5693f-cb4f-4469-ad8f-971ccdc8dc5c"/>
    <xsd:import namespace="8ca2015b-1270-41a8-9966-06a19c2d4f3a"/>
    <xsd:element name="properties">
      <xsd:complexType>
        <xsd:sequence>
          <xsd:element name="documentManagement">
            <xsd:complexType>
              <xsd:all>
                <xsd:element ref="ns2:MediaServiceMetadata" minOccurs="0"/>
                <xsd:element ref="ns2: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4:SharedWithUsers" minOccurs="0"/>
                <xsd:element ref="ns4:SharedWithDetails" minOccurs="0"/>
                <xsd:element ref="ns3:Metadata" minOccurs="0"/>
                <xsd:element ref="ns3:Notes" minOccurs="0"/>
                <xsd:element ref="ns3:MediaServiceDateTake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a5693f-cb4f-4469-ad8f-971ccdc8dc5c" elementFormDefault="qualified">
    <xsd:import namespace="http://schemas.microsoft.com/office/2006/documentManagement/types"/>
    <xsd:import namespace="http://schemas.microsoft.com/office/infopath/2007/PartnerControls"/>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tadata" ma:index="17" nillable="true" ma:displayName="Metadata" ma:description="Notes regarding references" ma:format="Dropdown" ma:internalName="Metadata">
      <xsd:simpleType>
        <xsd:restriction base="dms:Note">
          <xsd:maxLength value="255"/>
        </xsd:restriction>
      </xsd:simpleType>
    </xsd:element>
    <xsd:element name="Notes" ma:index="18" nillable="true" ma:displayName="Notes" ma:format="Dropdown" ma:internalName="Notes">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a2015b-1270-41a8-9966-06a19c2d4f3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tadata xmlns="c8a5693f-cb4f-4469-ad8f-971ccdc8dc5c" xsi:nil="true"/>
    <Notes xmlns="c8a5693f-cb4f-4469-ad8f-971ccdc8dc5c" xsi:nil="true"/>
  </documentManagement>
</p:properties>
</file>

<file path=customXml/itemProps1.xml><?xml version="1.0" encoding="utf-8"?>
<ds:datastoreItem xmlns:ds="http://schemas.openxmlformats.org/officeDocument/2006/customXml" ds:itemID="{4F48AE35-5BC0-4C1A-B701-FEC3F33017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A5693F-CB4F-4469-AD8F-971CCDC8DC5C"/>
    <ds:schemaRef ds:uri="c8a5693f-cb4f-4469-ad8f-971ccdc8dc5c"/>
    <ds:schemaRef ds:uri="8ca2015b-1270-41a8-9966-06a19c2d4f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135C64-A234-4643-B4BF-08DBAE380296}">
  <ds:schemaRefs>
    <ds:schemaRef ds:uri="http://schemas.microsoft.com/sharepoint/v3/contenttype/forms"/>
  </ds:schemaRefs>
</ds:datastoreItem>
</file>

<file path=customXml/itemProps3.xml><?xml version="1.0" encoding="utf-8"?>
<ds:datastoreItem xmlns:ds="http://schemas.openxmlformats.org/officeDocument/2006/customXml" ds:itemID="{932132EC-042A-4878-8C68-D3E3F73898F0}">
  <ds:schemaRefs>
    <ds:schemaRef ds:uri="C8A5693F-CB4F-4469-AD8F-971CCDC8DC5C"/>
    <ds:schemaRef ds:uri="http://purl.org/dc/terms/"/>
    <ds:schemaRef ds:uri="http://schemas.microsoft.com/office/2006/documentManagement/types"/>
    <ds:schemaRef ds:uri="http://schemas.microsoft.com/office/infopath/2007/PartnerControls"/>
    <ds:schemaRef ds:uri="8ca2015b-1270-41a8-9966-06a19c2d4f3a"/>
    <ds:schemaRef ds:uri="http://schemas.openxmlformats.org/package/2006/metadata/core-properties"/>
    <ds:schemaRef ds:uri="http://purl.org/dc/elements/1.1/"/>
    <ds:schemaRef ds:uri="c8a5693f-cb4f-4469-ad8f-971ccdc8dc5c"/>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Simulation Settings</vt:lpstr>
      <vt:lpstr>Contractor Assumptions</vt:lpstr>
      <vt:lpstr>Hydrology Assumptions</vt:lpstr>
      <vt:lpstr>Demand Assumptions</vt:lpstr>
      <vt:lpstr>Supply Assumptions</vt:lpstr>
      <vt:lpstr>System Operations Assumptions</vt:lpstr>
      <vt:lpstr>Contingent WMOs Assumptions</vt:lpstr>
      <vt:lpstr>Long-term WMOs Assumptions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Daly, Kensey/SEA</dc:creator>
  <cp:keywords/>
  <dc:description/>
  <cp:lastModifiedBy>Daly, Kensey</cp:lastModifiedBy>
  <cp:revision/>
  <dcterms:created xsi:type="dcterms:W3CDTF">2021-02-08T17:17:13Z</dcterms:created>
  <dcterms:modified xsi:type="dcterms:W3CDTF">2024-01-10T23:53:11Z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0x010100B8EEA600E73B5F498B2D4BF2CB2B4B35</vt:lpwstr>
  </property>
</Properties>
</file>