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<sst xmlns="http://schemas.openxmlformats.org/spreadsheetml/2006/main" count="85" uniqueCount="32">
  <si>
    <t>python detect.py --source container_yolo/NEU-DET/valid_new/images --weights runs/train/v5s_all_new/weights/best.pt --imgsz 1280</t>
  </si>
  <si>
    <t>GPU</t>
  </si>
  <si>
    <t>imgsz</t>
  </si>
  <si>
    <t>pre-process</t>
  </si>
  <si>
    <t>inference</t>
  </si>
  <si>
    <t>nms</t>
  </si>
  <si>
    <t>CPU</t>
  </si>
  <si>
    <t>detect</t>
  </si>
  <si>
    <t>val</t>
  </si>
  <si>
    <t>CPU速度</t>
  </si>
  <si>
    <t>GPU速度</t>
  </si>
  <si>
    <t>mobilenetv3small_yolo5s</t>
  </si>
  <si>
    <t>map_0.5</t>
  </si>
  <si>
    <t>map_0.5:0.95</t>
  </si>
  <si>
    <t>合计</t>
  </si>
  <si>
    <t>scratch</t>
  </si>
  <si>
    <t>fine-tune</t>
  </si>
  <si>
    <t>yolov5s</t>
  </si>
  <si>
    <t>yolo5s</t>
  </si>
  <si>
    <t>变化</t>
  </si>
  <si>
    <t>参数量</t>
  </si>
  <si>
    <t>-3515168(48.3%)</t>
  </si>
  <si>
    <t>计算量</t>
  </si>
  <si>
    <t>3.25GFLOPs</t>
  </si>
  <si>
    <t>8.48GFLOPs</t>
  </si>
  <si>
    <t>-5.23GFLOPs(61.7%)</t>
  </si>
  <si>
    <t>\</t>
  </si>
  <si>
    <t>+2</t>
  </si>
  <si>
    <t>-0.3</t>
  </si>
  <si>
    <t>合计(ms)</t>
  </si>
  <si>
    <t>+1.7</t>
  </si>
  <si>
    <t>备注</t>
  </si>
</sst>
</file>

<file path=xl/styles.xml><?xml version="1.0" encoding="utf-8"?>
<styleSheet xmlns="http://schemas.openxmlformats.org/spreadsheetml/2006/main">
  <numFmts count="5">
    <numFmt numFmtId="176" formatCode="0.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topLeftCell="A43" workbookViewId="0">
      <selection activeCell="D67" sqref="D67"/>
    </sheetView>
  </sheetViews>
  <sheetFormatPr defaultColWidth="9" defaultRowHeight="16.5"/>
  <cols>
    <col min="1" max="1" width="13" customWidth="1"/>
    <col min="2" max="2" width="24.625" customWidth="1"/>
    <col min="3" max="3" width="16.625" customWidth="1"/>
    <col min="4" max="4" width="18.375" customWidth="1"/>
    <col min="5" max="5" width="12.5" customWidth="1"/>
    <col min="6" max="6" width="9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2:5">
      <c r="B3">
        <v>1280</v>
      </c>
      <c r="C3">
        <v>1.5</v>
      </c>
      <c r="D3">
        <v>10.6</v>
      </c>
      <c r="E3">
        <v>1</v>
      </c>
    </row>
    <row r="4" spans="2:5">
      <c r="B4">
        <v>640</v>
      </c>
      <c r="C4">
        <v>0.5</v>
      </c>
      <c r="D4">
        <v>9.1</v>
      </c>
      <c r="E4">
        <v>1</v>
      </c>
    </row>
    <row r="5" spans="2:5">
      <c r="B5">
        <v>480</v>
      </c>
      <c r="C5">
        <v>0.5</v>
      </c>
      <c r="D5">
        <v>8.4</v>
      </c>
      <c r="E5">
        <v>1.1</v>
      </c>
    </row>
    <row r="6" spans="2:5">
      <c r="B6">
        <v>320</v>
      </c>
      <c r="C6">
        <v>0.3</v>
      </c>
      <c r="D6">
        <v>9.9</v>
      </c>
      <c r="E6">
        <v>1.1</v>
      </c>
    </row>
    <row r="7" spans="2:5">
      <c r="B7">
        <v>256</v>
      </c>
      <c r="C7">
        <v>0.3</v>
      </c>
      <c r="D7">
        <v>10</v>
      </c>
      <c r="E7">
        <v>1.2</v>
      </c>
    </row>
    <row r="8" spans="2:5">
      <c r="B8">
        <v>224</v>
      </c>
      <c r="C8">
        <v>0.3</v>
      </c>
      <c r="D8">
        <v>9.5</v>
      </c>
      <c r="E8">
        <v>1.1</v>
      </c>
    </row>
    <row r="10" spans="1:5">
      <c r="A10" t="s">
        <v>6</v>
      </c>
      <c r="B10">
        <v>1280</v>
      </c>
      <c r="C10">
        <v>2.2</v>
      </c>
      <c r="D10">
        <v>280.2</v>
      </c>
      <c r="E10">
        <v>1.1</v>
      </c>
    </row>
    <row r="11" spans="2:5">
      <c r="B11">
        <v>640</v>
      </c>
      <c r="C11">
        <v>0.5</v>
      </c>
      <c r="D11">
        <v>92.2</v>
      </c>
      <c r="E11">
        <v>0.8</v>
      </c>
    </row>
    <row r="12" spans="2:5">
      <c r="B12">
        <v>480</v>
      </c>
      <c r="C12">
        <v>0.3</v>
      </c>
      <c r="D12">
        <v>65.7</v>
      </c>
      <c r="E12">
        <v>0.7</v>
      </c>
    </row>
    <row r="13" spans="2:5">
      <c r="B13">
        <v>320</v>
      </c>
      <c r="C13">
        <v>0.5</v>
      </c>
      <c r="D13">
        <v>45.4</v>
      </c>
      <c r="E13">
        <v>0.7</v>
      </c>
    </row>
    <row r="14" spans="2:5">
      <c r="B14">
        <v>256</v>
      </c>
      <c r="C14">
        <v>0.1</v>
      </c>
      <c r="D14">
        <v>34.7</v>
      </c>
      <c r="E14">
        <v>0.6</v>
      </c>
    </row>
    <row r="15" spans="2:5">
      <c r="B15">
        <v>224</v>
      </c>
      <c r="C15">
        <v>0.2</v>
      </c>
      <c r="D15">
        <v>33.6</v>
      </c>
      <c r="E15">
        <v>0.7</v>
      </c>
    </row>
    <row r="16" spans="5:20">
      <c r="E16" s="4" t="s">
        <v>7</v>
      </c>
      <c r="F16" s="4"/>
      <c r="G16" s="4"/>
      <c r="H16" s="4"/>
      <c r="I16" s="4"/>
      <c r="J16" s="4"/>
      <c r="K16" s="4"/>
      <c r="L16" s="4"/>
      <c r="M16" s="4" t="s">
        <v>8</v>
      </c>
      <c r="N16" s="4"/>
      <c r="O16" s="4"/>
      <c r="P16" s="4"/>
      <c r="Q16" s="4"/>
      <c r="R16" s="4"/>
      <c r="S16" s="4"/>
      <c r="T16" s="4"/>
    </row>
    <row r="17" spans="5:20">
      <c r="E17" s="5" t="s">
        <v>9</v>
      </c>
      <c r="F17" s="5"/>
      <c r="G17" s="5"/>
      <c r="H17" s="5"/>
      <c r="I17" s="5" t="s">
        <v>10</v>
      </c>
      <c r="J17" s="5"/>
      <c r="K17" s="5"/>
      <c r="L17" s="5"/>
      <c r="M17" s="5" t="s">
        <v>9</v>
      </c>
      <c r="N17" s="5"/>
      <c r="O17" s="5"/>
      <c r="P17" s="5"/>
      <c r="Q17" s="5" t="s">
        <v>10</v>
      </c>
      <c r="R17" s="5"/>
      <c r="S17" s="5"/>
      <c r="T17" s="5"/>
    </row>
    <row r="18" spans="1:20">
      <c r="A18" s="1" t="s">
        <v>11</v>
      </c>
      <c r="B18" s="1" t="s">
        <v>2</v>
      </c>
      <c r="C18" s="1" t="s">
        <v>12</v>
      </c>
      <c r="D18" s="1" t="s">
        <v>13</v>
      </c>
      <c r="E18" s="1" t="s">
        <v>3</v>
      </c>
      <c r="F18" s="1" t="s">
        <v>4</v>
      </c>
      <c r="G18" s="1" t="s">
        <v>5</v>
      </c>
      <c r="H18" s="1" t="s">
        <v>14</v>
      </c>
      <c r="I18" s="1" t="s">
        <v>3</v>
      </c>
      <c r="J18" s="1" t="s">
        <v>4</v>
      </c>
      <c r="K18" s="1" t="s">
        <v>5</v>
      </c>
      <c r="L18" s="1" t="s">
        <v>14</v>
      </c>
      <c r="M18" s="1" t="s">
        <v>3</v>
      </c>
      <c r="N18" s="1" t="s">
        <v>4</v>
      </c>
      <c r="O18" s="1" t="s">
        <v>5</v>
      </c>
      <c r="P18" s="1" t="s">
        <v>14</v>
      </c>
      <c r="Q18" s="1" t="s">
        <v>3</v>
      </c>
      <c r="R18" s="1" t="s">
        <v>4</v>
      </c>
      <c r="S18" s="1" t="s">
        <v>5</v>
      </c>
      <c r="T18" s="1" t="s">
        <v>14</v>
      </c>
    </row>
    <row r="19" spans="1:20">
      <c r="A19" s="1" t="s">
        <v>15</v>
      </c>
      <c r="B19">
        <v>640</v>
      </c>
      <c r="C19">
        <v>0.743</v>
      </c>
      <c r="D19">
        <v>0.407</v>
      </c>
      <c r="E19">
        <v>0.4</v>
      </c>
      <c r="F19">
        <v>89.2</v>
      </c>
      <c r="G19">
        <v>0.7</v>
      </c>
      <c r="H19">
        <f>SUM(E19:G19)</f>
        <v>90.3</v>
      </c>
      <c r="I19">
        <v>0.6</v>
      </c>
      <c r="J19">
        <v>10.8</v>
      </c>
      <c r="K19">
        <v>1.6</v>
      </c>
      <c r="L19">
        <f>SUM(I19:K19)</f>
        <v>13</v>
      </c>
      <c r="M19">
        <v>0.3</v>
      </c>
      <c r="N19">
        <v>94.2</v>
      </c>
      <c r="O19">
        <v>1.3</v>
      </c>
      <c r="P19">
        <f>SUM(M19:O19)</f>
        <v>95.8</v>
      </c>
      <c r="Q19">
        <v>0.3</v>
      </c>
      <c r="R19">
        <v>12.7</v>
      </c>
      <c r="S19">
        <v>0.9</v>
      </c>
      <c r="T19">
        <f>SUM(Q19:S19)</f>
        <v>13.9</v>
      </c>
    </row>
    <row r="20" spans="5:20">
      <c r="E20">
        <v>0.6</v>
      </c>
      <c r="F20">
        <v>84.3</v>
      </c>
      <c r="G20">
        <v>0.8</v>
      </c>
      <c r="H20">
        <f>SUM(E20:G20)</f>
        <v>85.7</v>
      </c>
      <c r="I20">
        <v>0.5</v>
      </c>
      <c r="J20">
        <v>13.2</v>
      </c>
      <c r="K20">
        <v>1.1</v>
      </c>
      <c r="L20">
        <f>SUM(I20:K20)</f>
        <v>14.8</v>
      </c>
      <c r="M20">
        <v>0.3</v>
      </c>
      <c r="N20" s="6">
        <v>95</v>
      </c>
      <c r="O20">
        <v>1.1</v>
      </c>
      <c r="P20">
        <f>SUM(M20:O20)</f>
        <v>96.4</v>
      </c>
      <c r="Q20">
        <v>0.3</v>
      </c>
      <c r="R20">
        <v>13.3</v>
      </c>
      <c r="S20" s="6">
        <v>1</v>
      </c>
      <c r="T20">
        <f>SUM(Q20:S20)</f>
        <v>14.6</v>
      </c>
    </row>
    <row r="21" spans="5:20">
      <c r="E21">
        <v>0.8</v>
      </c>
      <c r="F21">
        <v>87.4</v>
      </c>
      <c r="G21">
        <v>0.7</v>
      </c>
      <c r="H21">
        <f>SUM(E21:G21)</f>
        <v>88.9</v>
      </c>
      <c r="I21">
        <v>0.6</v>
      </c>
      <c r="J21">
        <v>11.4</v>
      </c>
      <c r="K21">
        <v>0.9</v>
      </c>
      <c r="L21">
        <f>SUM(I21:K21)</f>
        <v>12.9</v>
      </c>
      <c r="M21">
        <v>0.3</v>
      </c>
      <c r="N21">
        <v>95.1</v>
      </c>
      <c r="O21">
        <v>1.1</v>
      </c>
      <c r="P21">
        <f>SUM(M21:O21)</f>
        <v>96.5</v>
      </c>
      <c r="Q21">
        <v>0.3</v>
      </c>
      <c r="R21">
        <v>12.8</v>
      </c>
      <c r="S21">
        <v>0.9</v>
      </c>
      <c r="T21">
        <f>SUM(Q21:S21)</f>
        <v>14</v>
      </c>
    </row>
    <row r="22" spans="5:20">
      <c r="E22">
        <v>0.6</v>
      </c>
      <c r="F22">
        <v>85.9</v>
      </c>
      <c r="G22">
        <v>0.8</v>
      </c>
      <c r="H22">
        <f>SUM(E22:G22)</f>
        <v>87.3</v>
      </c>
      <c r="I22">
        <v>0.6</v>
      </c>
      <c r="J22">
        <v>12.2</v>
      </c>
      <c r="K22">
        <v>1.1</v>
      </c>
      <c r="L22">
        <f>SUM(I22:K22)</f>
        <v>13.9</v>
      </c>
      <c r="M22">
        <v>0.3</v>
      </c>
      <c r="N22">
        <v>95.5</v>
      </c>
      <c r="O22">
        <v>1.2</v>
      </c>
      <c r="P22">
        <f>SUM(M22:O22)</f>
        <v>97</v>
      </c>
      <c r="Q22">
        <v>0.3</v>
      </c>
      <c r="R22">
        <v>13.5</v>
      </c>
      <c r="S22" s="6">
        <v>1</v>
      </c>
      <c r="T22">
        <f>SUM(Q22:S22)</f>
        <v>14.8</v>
      </c>
    </row>
    <row r="23" spans="5:20">
      <c r="E23" s="6">
        <v>1</v>
      </c>
      <c r="F23">
        <v>85.6</v>
      </c>
      <c r="G23">
        <v>0.8</v>
      </c>
      <c r="H23">
        <f>SUM(E23:G23)</f>
        <v>87.4</v>
      </c>
      <c r="I23">
        <v>0.6</v>
      </c>
      <c r="J23">
        <v>11.9</v>
      </c>
      <c r="K23" s="6">
        <v>1</v>
      </c>
      <c r="L23">
        <f>SUM(I23:K23)</f>
        <v>13.5</v>
      </c>
      <c r="M23">
        <v>0.3</v>
      </c>
      <c r="N23">
        <v>94.8</v>
      </c>
      <c r="O23">
        <v>1.1</v>
      </c>
      <c r="P23">
        <f>SUM(M23:O23)</f>
        <v>96.2</v>
      </c>
      <c r="Q23">
        <v>0.3</v>
      </c>
      <c r="R23">
        <v>13.4</v>
      </c>
      <c r="S23">
        <v>0.9</v>
      </c>
      <c r="T23">
        <f>SUM(Q23:S23)</f>
        <v>14.6</v>
      </c>
    </row>
    <row r="24" spans="6:20">
      <c r="F24">
        <f>AVERAGE(F19:F23)</f>
        <v>86.48</v>
      </c>
      <c r="H24" s="7">
        <f>AVERAGE(H19:H23)</f>
        <v>87.92</v>
      </c>
      <c r="I24">
        <f>AVERAGE(I19:I23)</f>
        <v>0.58</v>
      </c>
      <c r="J24">
        <f>AVERAGE(J19:J23)</f>
        <v>11.9</v>
      </c>
      <c r="K24">
        <f>AVERAGE(K19:K23)</f>
        <v>1.14</v>
      </c>
      <c r="L24" s="7">
        <f>AVERAGE(L19:L23)</f>
        <v>13.62</v>
      </c>
      <c r="N24">
        <f>AVERAGE(N19:N23)</f>
        <v>94.92</v>
      </c>
      <c r="P24" s="7">
        <f>AVERAGE(P19:P23)</f>
        <v>96.38</v>
      </c>
      <c r="R24">
        <f>AVERAGE(R19:R23)</f>
        <v>13.14</v>
      </c>
      <c r="T24" s="7">
        <f>AVERAGE(T19:T23)</f>
        <v>14.38</v>
      </c>
    </row>
    <row r="25" spans="1:20">
      <c r="A25" s="1" t="s">
        <v>15</v>
      </c>
      <c r="B25">
        <v>224</v>
      </c>
      <c r="C25">
        <v>0.742</v>
      </c>
      <c r="D25">
        <v>0.38</v>
      </c>
      <c r="E25">
        <v>0.2</v>
      </c>
      <c r="F25">
        <v>46.9</v>
      </c>
      <c r="G25">
        <v>0.7</v>
      </c>
      <c r="H25">
        <f>SUM(E25:G25)</f>
        <v>47.8</v>
      </c>
      <c r="I25">
        <v>0.3</v>
      </c>
      <c r="J25">
        <v>11.5</v>
      </c>
      <c r="K25">
        <v>1.9</v>
      </c>
      <c r="L25">
        <f>SUM(I25:K25)</f>
        <v>13.7</v>
      </c>
      <c r="M25">
        <v>0.1</v>
      </c>
      <c r="N25">
        <v>40.1</v>
      </c>
      <c r="O25">
        <v>1.1</v>
      </c>
      <c r="P25">
        <f>SUM(M25:O25)</f>
        <v>41.3</v>
      </c>
      <c r="Q25">
        <v>0.1</v>
      </c>
      <c r="R25">
        <v>12.9</v>
      </c>
      <c r="S25" s="6">
        <v>1</v>
      </c>
      <c r="T25">
        <f>SUM(Q25:S25)</f>
        <v>14</v>
      </c>
    </row>
    <row r="26" spans="5:20">
      <c r="E26">
        <v>0.2</v>
      </c>
      <c r="F26">
        <v>44.1</v>
      </c>
      <c r="G26">
        <v>0.7</v>
      </c>
      <c r="H26">
        <f>SUM(E26:G26)</f>
        <v>45</v>
      </c>
      <c r="I26">
        <v>0.2</v>
      </c>
      <c r="J26">
        <v>11.5</v>
      </c>
      <c r="K26">
        <v>1.1</v>
      </c>
      <c r="L26">
        <f>SUM(I26:K26)</f>
        <v>12.8</v>
      </c>
      <c r="M26">
        <v>0.1</v>
      </c>
      <c r="N26">
        <v>39.9</v>
      </c>
      <c r="O26">
        <v>1.1</v>
      </c>
      <c r="P26">
        <f>SUM(M26:O26)</f>
        <v>41.1</v>
      </c>
      <c r="Q26">
        <v>0.2</v>
      </c>
      <c r="R26">
        <v>12.4</v>
      </c>
      <c r="S26" s="6">
        <v>1</v>
      </c>
      <c r="T26">
        <f>SUM(Q26:S26)</f>
        <v>13.6</v>
      </c>
    </row>
    <row r="27" spans="5:20">
      <c r="E27">
        <v>0.2</v>
      </c>
      <c r="F27">
        <v>44.5</v>
      </c>
      <c r="G27">
        <v>0.7</v>
      </c>
      <c r="H27">
        <f>SUM(E27:G27)</f>
        <v>45.4</v>
      </c>
      <c r="I27">
        <v>0.2</v>
      </c>
      <c r="J27">
        <v>11.7</v>
      </c>
      <c r="K27" s="6">
        <v>1</v>
      </c>
      <c r="L27">
        <f>SUM(I27:K27)</f>
        <v>12.9</v>
      </c>
      <c r="M27">
        <v>0.1</v>
      </c>
      <c r="N27">
        <v>40.1</v>
      </c>
      <c r="O27">
        <v>1.1</v>
      </c>
      <c r="P27">
        <f>SUM(M27:O27)</f>
        <v>41.3</v>
      </c>
      <c r="Q27">
        <v>0.1</v>
      </c>
      <c r="R27" s="6">
        <v>12</v>
      </c>
      <c r="S27">
        <v>0.9</v>
      </c>
      <c r="T27">
        <f>SUM(Q27:S27)</f>
        <v>13</v>
      </c>
    </row>
    <row r="28" spans="5:20">
      <c r="E28">
        <v>0.2</v>
      </c>
      <c r="F28">
        <v>44.6</v>
      </c>
      <c r="G28">
        <v>0.7</v>
      </c>
      <c r="H28">
        <f>SUM(E28:G28)</f>
        <v>45.5</v>
      </c>
      <c r="I28">
        <v>0.2</v>
      </c>
      <c r="J28">
        <v>11.7</v>
      </c>
      <c r="K28" s="6">
        <v>1</v>
      </c>
      <c r="L28">
        <f>SUM(I28:K28)</f>
        <v>12.9</v>
      </c>
      <c r="M28">
        <v>0.1</v>
      </c>
      <c r="N28">
        <v>39.9</v>
      </c>
      <c r="O28">
        <v>1.1</v>
      </c>
      <c r="P28">
        <f>SUM(M28:O28)</f>
        <v>41.1</v>
      </c>
      <c r="Q28">
        <v>0.2</v>
      </c>
      <c r="R28">
        <v>12.2</v>
      </c>
      <c r="S28">
        <v>0.9</v>
      </c>
      <c r="T28">
        <f>SUM(Q28:S28)</f>
        <v>13.3</v>
      </c>
    </row>
    <row r="29" spans="5:20">
      <c r="E29">
        <v>0.2</v>
      </c>
      <c r="F29">
        <v>45.5</v>
      </c>
      <c r="G29">
        <v>0.7</v>
      </c>
      <c r="H29">
        <f>SUM(E29:G29)</f>
        <v>46.4</v>
      </c>
      <c r="I29">
        <v>0.2</v>
      </c>
      <c r="J29">
        <v>11.3</v>
      </c>
      <c r="K29">
        <v>1.1</v>
      </c>
      <c r="L29">
        <f>SUM(I29:K29)</f>
        <v>12.6</v>
      </c>
      <c r="M29">
        <v>0.1</v>
      </c>
      <c r="N29">
        <v>39.7</v>
      </c>
      <c r="O29">
        <v>1.1</v>
      </c>
      <c r="P29">
        <f>SUM(M29:O29)</f>
        <v>40.9</v>
      </c>
      <c r="Q29">
        <v>0.1</v>
      </c>
      <c r="R29">
        <v>12.1</v>
      </c>
      <c r="S29">
        <v>0.9</v>
      </c>
      <c r="T29">
        <f>SUM(Q29:S29)</f>
        <v>13.1</v>
      </c>
    </row>
    <row r="30" spans="8:20">
      <c r="H30" s="7">
        <f>AVERAGE(H25:H29)</f>
        <v>46.02</v>
      </c>
      <c r="L30" s="7">
        <f>AVERAGE(L25:L29)</f>
        <v>12.98</v>
      </c>
      <c r="P30" s="7">
        <f>AVERAGE(P25:P29)</f>
        <v>41.14</v>
      </c>
      <c r="T30" s="7">
        <f>AVERAGE(T25:T29)</f>
        <v>13.4</v>
      </c>
    </row>
    <row r="31" spans="1:4">
      <c r="A31" s="1" t="s">
        <v>16</v>
      </c>
      <c r="B31">
        <v>224</v>
      </c>
      <c r="C31">
        <v>0.729</v>
      </c>
      <c r="D31">
        <v>0.382</v>
      </c>
    </row>
    <row r="33" spans="5:20">
      <c r="E33" s="5" t="s">
        <v>9</v>
      </c>
      <c r="F33" s="5"/>
      <c r="G33" s="5"/>
      <c r="H33" s="5"/>
      <c r="I33" s="5" t="s">
        <v>10</v>
      </c>
      <c r="J33" s="5"/>
      <c r="K33" s="5"/>
      <c r="L33" s="5"/>
      <c r="M33" s="5" t="s">
        <v>9</v>
      </c>
      <c r="N33" s="5"/>
      <c r="O33" s="5"/>
      <c r="P33" s="5"/>
      <c r="Q33" s="5" t="s">
        <v>10</v>
      </c>
      <c r="R33" s="5"/>
      <c r="S33" s="5"/>
      <c r="T33" s="5"/>
    </row>
    <row r="34" spans="1:20">
      <c r="A34" s="1" t="s">
        <v>17</v>
      </c>
      <c r="B34" s="1" t="s">
        <v>2</v>
      </c>
      <c r="C34" s="1" t="s">
        <v>12</v>
      </c>
      <c r="D34" s="1" t="s">
        <v>13</v>
      </c>
      <c r="E34" s="1" t="s">
        <v>3</v>
      </c>
      <c r="F34" s="1" t="s">
        <v>4</v>
      </c>
      <c r="G34" s="1" t="s">
        <v>5</v>
      </c>
      <c r="H34" s="1" t="s">
        <v>14</v>
      </c>
      <c r="I34" s="1" t="s">
        <v>3</v>
      </c>
      <c r="J34" s="1" t="s">
        <v>4</v>
      </c>
      <c r="K34" s="1" t="s">
        <v>5</v>
      </c>
      <c r="L34" s="1" t="s">
        <v>14</v>
      </c>
      <c r="M34" s="1" t="s">
        <v>3</v>
      </c>
      <c r="N34" s="1" t="s">
        <v>4</v>
      </c>
      <c r="O34" s="1" t="s">
        <v>5</v>
      </c>
      <c r="P34" s="1" t="s">
        <v>14</v>
      </c>
      <c r="Q34" s="1" t="s">
        <v>3</v>
      </c>
      <c r="R34" s="1" t="s">
        <v>4</v>
      </c>
      <c r="S34" s="1" t="s">
        <v>5</v>
      </c>
      <c r="T34" s="1" t="s">
        <v>14</v>
      </c>
    </row>
    <row r="35" spans="1:19">
      <c r="A35" s="1" t="s">
        <v>15</v>
      </c>
      <c r="B35">
        <v>640</v>
      </c>
      <c r="C35">
        <v>0.724</v>
      </c>
      <c r="D35">
        <v>0.395</v>
      </c>
      <c r="E35">
        <v>0.7</v>
      </c>
      <c r="F35">
        <v>89.5</v>
      </c>
      <c r="G35">
        <v>0.7</v>
      </c>
      <c r="H35">
        <f t="shared" ref="H35:H41" si="0">SUM(E35:G35)</f>
        <v>90.9</v>
      </c>
      <c r="I35">
        <v>0.6</v>
      </c>
      <c r="J35">
        <v>9.2</v>
      </c>
      <c r="K35">
        <v>1.1</v>
      </c>
      <c r="L35">
        <f>SUM(I35:K35)</f>
        <v>10.9</v>
      </c>
      <c r="M35">
        <v>0.3</v>
      </c>
      <c r="N35">
        <v>82.5</v>
      </c>
      <c r="O35">
        <v>1</v>
      </c>
      <c r="Q35">
        <v>0.3</v>
      </c>
      <c r="R35">
        <v>11.1</v>
      </c>
      <c r="S35">
        <v>1</v>
      </c>
    </row>
    <row r="36" spans="5:19">
      <c r="E36">
        <v>0.8</v>
      </c>
      <c r="F36">
        <v>94.2</v>
      </c>
      <c r="G36">
        <v>0.8</v>
      </c>
      <c r="H36">
        <f t="shared" si="0"/>
        <v>95.8</v>
      </c>
      <c r="I36">
        <v>0.6</v>
      </c>
      <c r="J36">
        <v>9.5</v>
      </c>
      <c r="K36">
        <v>1.1</v>
      </c>
      <c r="L36">
        <f>SUM(I36:K36)</f>
        <v>11.2</v>
      </c>
      <c r="M36">
        <v>0.3</v>
      </c>
      <c r="N36">
        <v>89</v>
      </c>
      <c r="O36">
        <v>0.9</v>
      </c>
      <c r="Q36">
        <v>0.2</v>
      </c>
      <c r="R36">
        <v>10.8</v>
      </c>
      <c r="S36">
        <v>0.9</v>
      </c>
    </row>
    <row r="37" spans="5:19">
      <c r="E37" s="8">
        <v>0.7</v>
      </c>
      <c r="F37" s="8">
        <v>98.8</v>
      </c>
      <c r="G37" s="8">
        <v>0.8</v>
      </c>
      <c r="H37" s="8">
        <f t="shared" si="0"/>
        <v>100.3</v>
      </c>
      <c r="I37">
        <v>0.5</v>
      </c>
      <c r="J37">
        <v>9.1</v>
      </c>
      <c r="K37">
        <v>1.2</v>
      </c>
      <c r="L37">
        <f>SUM(I37:K37)</f>
        <v>10.8</v>
      </c>
      <c r="M37">
        <v>0.2</v>
      </c>
      <c r="N37">
        <v>77.7</v>
      </c>
      <c r="O37">
        <v>1</v>
      </c>
      <c r="Q37">
        <v>0.2</v>
      </c>
      <c r="R37">
        <v>10.6</v>
      </c>
      <c r="S37">
        <v>0.9</v>
      </c>
    </row>
    <row r="38" spans="5:19">
      <c r="E38" s="8">
        <v>0.5</v>
      </c>
      <c r="F38" s="8">
        <v>85.8</v>
      </c>
      <c r="G38" s="8">
        <v>0.8</v>
      </c>
      <c r="H38" s="8">
        <f t="shared" si="0"/>
        <v>87.1</v>
      </c>
      <c r="I38">
        <v>0.5</v>
      </c>
      <c r="J38">
        <v>9.7</v>
      </c>
      <c r="K38">
        <v>1.2</v>
      </c>
      <c r="L38">
        <f>SUM(I38:K38)</f>
        <v>11.4</v>
      </c>
      <c r="M38">
        <v>0.3</v>
      </c>
      <c r="N38">
        <v>78.8</v>
      </c>
      <c r="O38">
        <v>0.9</v>
      </c>
      <c r="Q38">
        <v>0.2</v>
      </c>
      <c r="R38">
        <v>10.8</v>
      </c>
      <c r="S38">
        <v>0.9</v>
      </c>
    </row>
    <row r="39" spans="5:19">
      <c r="E39">
        <v>0.5</v>
      </c>
      <c r="F39" s="6">
        <v>89</v>
      </c>
      <c r="G39">
        <v>0.8</v>
      </c>
      <c r="H39">
        <f t="shared" si="0"/>
        <v>90.3</v>
      </c>
      <c r="I39">
        <v>0.5</v>
      </c>
      <c r="J39">
        <v>9.5</v>
      </c>
      <c r="K39">
        <v>1.4</v>
      </c>
      <c r="L39">
        <f>SUM(I39:K39)</f>
        <v>11.4</v>
      </c>
      <c r="M39">
        <v>0.3</v>
      </c>
      <c r="N39">
        <v>82.7</v>
      </c>
      <c r="O39">
        <v>1</v>
      </c>
      <c r="Q39">
        <v>0.2</v>
      </c>
      <c r="R39">
        <v>10.9</v>
      </c>
      <c r="S39">
        <v>0.9</v>
      </c>
    </row>
    <row r="40" spans="5:18">
      <c r="E40">
        <v>0.5</v>
      </c>
      <c r="F40">
        <v>92.2</v>
      </c>
      <c r="G40">
        <v>0.8</v>
      </c>
      <c r="H40">
        <f t="shared" si="0"/>
        <v>93.5</v>
      </c>
      <c r="I40">
        <f>AVERAGE(I35:I39)</f>
        <v>0.54</v>
      </c>
      <c r="J40">
        <f>AVERAGE(J35:J39)</f>
        <v>9.4</v>
      </c>
      <c r="K40">
        <f>AVERAGE(K35:K39)</f>
        <v>1.2</v>
      </c>
      <c r="L40" s="7">
        <f>AVERAGE(L35:L39)</f>
        <v>11.14</v>
      </c>
      <c r="N40">
        <f>AVERAGE(N35:N39)</f>
        <v>82.14</v>
      </c>
      <c r="R40">
        <f>AVERAGE(R35:R39)</f>
        <v>10.84</v>
      </c>
    </row>
    <row r="41" spans="5:8">
      <c r="E41">
        <v>0.7</v>
      </c>
      <c r="F41">
        <v>91.7</v>
      </c>
      <c r="G41">
        <v>0.8</v>
      </c>
      <c r="H41">
        <f t="shared" si="0"/>
        <v>93.2</v>
      </c>
    </row>
    <row r="42" spans="8:8">
      <c r="H42" s="7">
        <f>AVERAGE(H35,H36,H39,H40,H41)</f>
        <v>92.74</v>
      </c>
    </row>
    <row r="43" spans="1:12">
      <c r="A43" s="1" t="s">
        <v>15</v>
      </c>
      <c r="B43">
        <v>224</v>
      </c>
      <c r="C43">
        <v>0.747</v>
      </c>
      <c r="D43">
        <v>0.389</v>
      </c>
      <c r="E43">
        <v>0.2</v>
      </c>
      <c r="F43">
        <v>33.5</v>
      </c>
      <c r="G43">
        <v>0.7</v>
      </c>
      <c r="H43">
        <f>SUM(E43:G43)</f>
        <v>34.4</v>
      </c>
      <c r="I43">
        <v>0.3</v>
      </c>
      <c r="J43">
        <v>9.9</v>
      </c>
      <c r="K43">
        <v>1.1</v>
      </c>
      <c r="L43">
        <f>SUM(I43:K43)</f>
        <v>11.3</v>
      </c>
    </row>
    <row r="44" spans="5:12">
      <c r="E44">
        <v>0.1</v>
      </c>
      <c r="F44">
        <v>33.4</v>
      </c>
      <c r="G44">
        <v>0.7</v>
      </c>
      <c r="H44">
        <f>SUM(E44:G44)</f>
        <v>34.2</v>
      </c>
      <c r="I44">
        <v>0.3</v>
      </c>
      <c r="J44">
        <v>9.2</v>
      </c>
      <c r="K44" s="6">
        <v>1</v>
      </c>
      <c r="L44">
        <f>SUM(I44:K44)</f>
        <v>10.5</v>
      </c>
    </row>
    <row r="45" spans="5:12">
      <c r="E45">
        <v>0.2</v>
      </c>
      <c r="F45">
        <v>33.1</v>
      </c>
      <c r="G45">
        <v>0.7</v>
      </c>
      <c r="H45">
        <f>SUM(E45:G45)</f>
        <v>34</v>
      </c>
      <c r="I45">
        <v>0.2</v>
      </c>
      <c r="J45" s="6">
        <v>10</v>
      </c>
      <c r="K45">
        <v>1.2</v>
      </c>
      <c r="L45">
        <f>SUM(I45:K45)</f>
        <v>11.4</v>
      </c>
    </row>
    <row r="46" spans="5:12">
      <c r="E46">
        <v>0.2</v>
      </c>
      <c r="F46">
        <v>34.2</v>
      </c>
      <c r="G46">
        <v>0.7</v>
      </c>
      <c r="H46">
        <f>SUM(E46:G46)</f>
        <v>35.1</v>
      </c>
      <c r="I46">
        <v>0.3</v>
      </c>
      <c r="J46">
        <v>9.7</v>
      </c>
      <c r="K46">
        <v>1.2</v>
      </c>
      <c r="L46">
        <f>SUM(I46:K46)</f>
        <v>11.2</v>
      </c>
    </row>
    <row r="47" spans="5:12">
      <c r="E47">
        <v>0.2</v>
      </c>
      <c r="F47">
        <v>34.6</v>
      </c>
      <c r="G47">
        <v>0.7</v>
      </c>
      <c r="H47">
        <f>SUM(E47:G47)</f>
        <v>35.5</v>
      </c>
      <c r="I47">
        <v>0.2</v>
      </c>
      <c r="J47">
        <v>9.7</v>
      </c>
      <c r="K47">
        <v>1.1</v>
      </c>
      <c r="L47">
        <f>SUM(I47:K47)</f>
        <v>11</v>
      </c>
    </row>
    <row r="48" spans="8:12">
      <c r="H48" s="7">
        <f>AVERAGE(H43:H47)</f>
        <v>34.64</v>
      </c>
      <c r="L48" s="7">
        <f>AVERAGE(L43:L47)</f>
        <v>11.08</v>
      </c>
    </row>
    <row r="54" spans="1:11">
      <c r="A54" s="1"/>
      <c r="B54"/>
      <c r="C54"/>
      <c r="D54" s="1"/>
      <c r="E54" s="1"/>
      <c r="F54" s="1"/>
      <c r="G54" s="1"/>
      <c r="H54" s="1"/>
      <c r="I54" s="1"/>
      <c r="J54"/>
      <c r="K54" s="1"/>
    </row>
    <row r="55" spans="1:1">
      <c r="A55" s="1"/>
    </row>
    <row r="56" spans="1:1">
      <c r="A56" s="1"/>
    </row>
    <row r="58" spans="1:4">
      <c r="A58" s="2"/>
      <c r="B58" s="2" t="s">
        <v>11</v>
      </c>
      <c r="C58" s="2" t="s">
        <v>18</v>
      </c>
      <c r="D58" s="3" t="s">
        <v>19</v>
      </c>
    </row>
    <row r="59" spans="1:4">
      <c r="A59" s="3" t="s">
        <v>20</v>
      </c>
      <c r="B59" s="3">
        <v>3761437</v>
      </c>
      <c r="C59" s="3">
        <v>7276605</v>
      </c>
      <c r="D59" s="9" t="s">
        <v>21</v>
      </c>
    </row>
    <row r="60" spans="1:4">
      <c r="A60" s="3" t="s">
        <v>22</v>
      </c>
      <c r="B60" s="3" t="s">
        <v>23</v>
      </c>
      <c r="C60" s="3" t="s">
        <v>24</v>
      </c>
      <c r="D60" s="9" t="s">
        <v>25</v>
      </c>
    </row>
    <row r="61" spans="1:4">
      <c r="A61" s="2" t="s">
        <v>12</v>
      </c>
      <c r="B61" s="3">
        <v>0.743</v>
      </c>
      <c r="C61" s="3">
        <v>0.745</v>
      </c>
      <c r="D61" s="3">
        <v>-0.002</v>
      </c>
    </row>
    <row r="62" spans="1:4">
      <c r="A62" s="2" t="s">
        <v>13</v>
      </c>
      <c r="B62" s="3">
        <v>0.407</v>
      </c>
      <c r="C62" s="3">
        <v>0.418</v>
      </c>
      <c r="D62" s="3">
        <v>-0.011</v>
      </c>
    </row>
    <row r="63" spans="1:4">
      <c r="A63" s="2" t="s">
        <v>3</v>
      </c>
      <c r="B63" s="3">
        <v>0.5</v>
      </c>
      <c r="C63" s="3">
        <v>0.5</v>
      </c>
      <c r="D63" s="3" t="s">
        <v>26</v>
      </c>
    </row>
    <row r="64" spans="1:4">
      <c r="A64" s="2" t="s">
        <v>4</v>
      </c>
      <c r="B64" s="3">
        <v>11.1</v>
      </c>
      <c r="C64" s="3">
        <v>9.1</v>
      </c>
      <c r="D64" s="9" t="s">
        <v>27</v>
      </c>
    </row>
    <row r="65" spans="1:4">
      <c r="A65" s="2" t="s">
        <v>5</v>
      </c>
      <c r="B65" s="3">
        <v>0.8</v>
      </c>
      <c r="C65" s="3">
        <v>1.1</v>
      </c>
      <c r="D65" s="9" t="s">
        <v>28</v>
      </c>
    </row>
    <row r="66" spans="1:4">
      <c r="A66" s="2" t="s">
        <v>29</v>
      </c>
      <c r="B66" s="3">
        <v>12.4</v>
      </c>
      <c r="C66" s="3">
        <v>10.7</v>
      </c>
      <c r="D66" s="9" t="s">
        <v>30</v>
      </c>
    </row>
    <row r="67" spans="1:4">
      <c r="A67" s="3" t="s">
        <v>31</v>
      </c>
      <c r="B67" s="3" t="s">
        <v>15</v>
      </c>
      <c r="C67" s="3" t="s">
        <v>16</v>
      </c>
      <c r="D67" s="3"/>
    </row>
    <row r="68" spans="1:4">
      <c r="A68" s="2" t="s">
        <v>2</v>
      </c>
      <c r="B68" s="3">
        <v>640</v>
      </c>
      <c r="C68" s="3">
        <v>640</v>
      </c>
      <c r="D68" s="3"/>
    </row>
  </sheetData>
  <mergeCells count="10">
    <mergeCell ref="E16:L16"/>
    <mergeCell ref="M16:T16"/>
    <mergeCell ref="E17:H17"/>
    <mergeCell ref="I17:L17"/>
    <mergeCell ref="M17:P17"/>
    <mergeCell ref="Q17:T17"/>
    <mergeCell ref="E33:H33"/>
    <mergeCell ref="I33:L33"/>
    <mergeCell ref="M33:P33"/>
    <mergeCell ref="Q33:T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2021-11-06T03:27:00Z</dcterms:created>
  <dcterms:modified xsi:type="dcterms:W3CDTF">2021-11-13T22:09:48Z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