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9200" windowHeight="10995" tabRatio="925" activeTab="1"/>
  </bookViews>
  <sheets>
    <sheet name="Version History" sheetId="10" r:id="rId1"/>
    <sheet name="Product Backlog" sheetId="7" r:id="rId2"/>
    <sheet name="Sprint TimeLines" sheetId="13" r:id="rId3"/>
    <sheet name="Sprint 1 - Plan" sheetId="22" r:id="rId4"/>
    <sheet name="Sprint 1 - Effort Estimate" sheetId="25" r:id="rId5"/>
    <sheet name="Sprint 1 - Effort Est Details" sheetId="23" r:id="rId6"/>
    <sheet name="Sprint 1 Backlog" sheetId="14" r:id="rId7"/>
    <sheet name="People" sheetId="8" r:id="rId8"/>
    <sheet name="Miscalleneous" sheetId="12" r:id="rId9"/>
    <sheet name="Legends" sheetId="20" r:id="rId10"/>
  </sheet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B13" i="13" l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L4" i="25" l="1"/>
  <c r="N6" i="23"/>
  <c r="N10" i="25"/>
  <c r="K4" i="25" l="1"/>
  <c r="N6" i="25" s="1"/>
  <c r="N8" i="25" s="1"/>
  <c r="H10" i="25"/>
  <c r="H11" i="25" s="1"/>
  <c r="H12" i="25" s="1"/>
  <c r="H13" i="25" s="1"/>
  <c r="H14" i="25" s="1"/>
  <c r="H15" i="25" s="1"/>
  <c r="H17" i="25" s="1"/>
  <c r="H18" i="25" s="1"/>
  <c r="H19" i="25" s="1"/>
  <c r="H20" i="25" s="1"/>
  <c r="H21" i="25" s="1"/>
  <c r="H22" i="25" s="1"/>
  <c r="H24" i="25" s="1"/>
  <c r="H25" i="25" s="1"/>
  <c r="H26" i="25" s="1"/>
  <c r="I7" i="25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B7" i="23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10" i="22"/>
  <c r="B11" i="22" s="1"/>
  <c r="B12" i="22" s="1"/>
  <c r="B13" i="22" s="1"/>
  <c r="B14" i="22" s="1"/>
  <c r="B15" i="22" s="1"/>
  <c r="B17" i="22" s="1"/>
  <c r="C7" i="22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N12" i="25" l="1"/>
  <c r="B18" i="22"/>
  <c r="B19" i="22" s="1"/>
  <c r="B20" i="22" s="1"/>
  <c r="B21" i="22" s="1"/>
  <c r="B22" i="22" s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7" i="13"/>
  <c r="B8" i="13" s="1"/>
  <c r="B9" i="13" s="1"/>
  <c r="B10" i="13" s="1"/>
  <c r="B11" i="13" s="1"/>
  <c r="B12" i="13" s="1"/>
  <c r="B24" i="22" l="1"/>
  <c r="B25" i="22" s="1"/>
  <c r="B26" i="22" s="1"/>
</calcChain>
</file>

<file path=xl/sharedStrings.xml><?xml version="1.0" encoding="utf-8"?>
<sst xmlns="http://schemas.openxmlformats.org/spreadsheetml/2006/main" count="663" uniqueCount="309">
  <si>
    <t>Priority</t>
  </si>
  <si>
    <t>SL. No</t>
  </si>
  <si>
    <t>Name</t>
  </si>
  <si>
    <t>E - Mail ID</t>
  </si>
  <si>
    <t>Contact #</t>
  </si>
  <si>
    <t>Status</t>
  </si>
  <si>
    <t>Remarks/Comments</t>
  </si>
  <si>
    <t>Estimated (Hrs)</t>
  </si>
  <si>
    <t>Tasks</t>
  </si>
  <si>
    <t>Sprint Details</t>
  </si>
  <si>
    <t>Project Information</t>
  </si>
  <si>
    <t>Project:</t>
  </si>
  <si>
    <t>Client:</t>
  </si>
  <si>
    <t>Start Date:</t>
  </si>
  <si>
    <t>Team:</t>
  </si>
  <si>
    <t>Date</t>
  </si>
  <si>
    <t>Description</t>
  </si>
  <si>
    <t>Version</t>
  </si>
  <si>
    <t>Author</t>
  </si>
  <si>
    <t>Reviewer</t>
  </si>
  <si>
    <t>Initial Version</t>
  </si>
  <si>
    <t>Krishna Kumar S</t>
  </si>
  <si>
    <t>Remarks</t>
  </si>
  <si>
    <t>Location</t>
  </si>
  <si>
    <t>Project Repository Details</t>
  </si>
  <si>
    <t>Configuration Details</t>
  </si>
  <si>
    <t>Branch</t>
  </si>
  <si>
    <t>Category</t>
  </si>
  <si>
    <t>Hardware Checklist</t>
  </si>
  <si>
    <t>Task Id</t>
  </si>
  <si>
    <t>User Stories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</si>
  <si>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</si>
  <si>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</si>
  <si>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</si>
  <si>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</si>
  <si>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</si>
  <si>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</si>
  <si>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</si>
  <si>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</si>
  <si>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</si>
  <si>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</si>
  <si>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</si>
  <si>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</si>
  <si>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</si>
  <si>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</si>
  <si>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</si>
  <si>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</si>
  <si>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</si>
  <si>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</si>
  <si>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</si>
  <si>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</si>
  <si>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</si>
  <si>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</si>
  <si>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</si>
  <si>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</si>
  <si>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</si>
  <si>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</si>
  <si>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</si>
  <si>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</si>
  <si>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</si>
  <si>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</si>
  <si>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</si>
  <si>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</si>
  <si>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User Story Id</t>
  </si>
  <si>
    <t>USID1</t>
  </si>
  <si>
    <t>USID2</t>
  </si>
  <si>
    <t>USID3</t>
  </si>
  <si>
    <t>USID4</t>
  </si>
  <si>
    <t>USID5</t>
  </si>
  <si>
    <t>USID6</t>
  </si>
  <si>
    <t>USID7</t>
  </si>
  <si>
    <t>USID8</t>
  </si>
  <si>
    <t>USID9</t>
  </si>
  <si>
    <t>USID10</t>
  </si>
  <si>
    <t>USID11</t>
  </si>
  <si>
    <t>USID12</t>
  </si>
  <si>
    <t>USID13</t>
  </si>
  <si>
    <t>USID14</t>
  </si>
  <si>
    <t>USID15</t>
  </si>
  <si>
    <t>USID16</t>
  </si>
  <si>
    <t>USID17</t>
  </si>
  <si>
    <t>USID18</t>
  </si>
  <si>
    <t>USID19</t>
  </si>
  <si>
    <t>USID20</t>
  </si>
  <si>
    <t>USID21</t>
  </si>
  <si>
    <t>USID22</t>
  </si>
  <si>
    <t>USID23</t>
  </si>
  <si>
    <t>USID24</t>
  </si>
  <si>
    <t>USID25</t>
  </si>
  <si>
    <t>USID26</t>
  </si>
  <si>
    <t>USID27</t>
  </si>
  <si>
    <t>USID28</t>
  </si>
  <si>
    <t>USID29</t>
  </si>
  <si>
    <t>USID30</t>
  </si>
  <si>
    <t>USID31</t>
  </si>
  <si>
    <t>USID32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</si>
  <si>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</si>
  <si>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</si>
  <si>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</si>
  <si>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</si>
  <si>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</si>
  <si>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</si>
  <si>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</si>
  <si>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</si>
  <si>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</si>
  <si>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</si>
  <si>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</si>
  <si>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</si>
  <si>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</si>
  <si>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</si>
  <si>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</si>
  <si>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</si>
  <si>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</si>
  <si>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</si>
  <si>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</si>
  <si>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</si>
  <si>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</si>
  <si>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</si>
  <si>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</si>
  <si>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</si>
  <si>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</si>
  <si>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</si>
  <si>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</si>
  <si>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</si>
  <si>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</si>
  <si>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</si>
  <si>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</si>
  <si>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Project Timelines</t>
  </si>
  <si>
    <t>Start Date</t>
  </si>
  <si>
    <t>End Date</t>
  </si>
  <si>
    <t>Release Date</t>
  </si>
  <si>
    <t>Review Date</t>
  </si>
  <si>
    <t>Success Criteria</t>
  </si>
  <si>
    <t>Sprint No</t>
  </si>
  <si>
    <t>Title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</si>
  <si>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</si>
  <si>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</si>
  <si>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</si>
  <si>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</si>
  <si>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</si>
  <si>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</si>
  <si>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</si>
  <si>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</si>
  <si>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</si>
  <si>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Open</t>
  </si>
  <si>
    <t>Sprint BackLog - Sprint 1</t>
  </si>
  <si>
    <t>UserStory ID</t>
  </si>
  <si>
    <t>USID33</t>
  </si>
  <si>
    <t>USID34</t>
  </si>
  <si>
    <t>USID35</t>
  </si>
  <si>
    <t>USID36</t>
  </si>
  <si>
    <t>USID37</t>
  </si>
  <si>
    <t>USID38</t>
  </si>
  <si>
    <t>USID39</t>
  </si>
  <si>
    <t>USID40</t>
  </si>
  <si>
    <t>USID41</t>
  </si>
  <si>
    <t>USID42</t>
  </si>
  <si>
    <t>USID43</t>
  </si>
  <si>
    <t>USID44</t>
  </si>
  <si>
    <t>USID45</t>
  </si>
  <si>
    <t>USID46</t>
  </si>
  <si>
    <t>USID47</t>
  </si>
  <si>
    <t>USID48</t>
  </si>
  <si>
    <t>USID49</t>
  </si>
  <si>
    <t>USID50</t>
  </si>
  <si>
    <t>USID51</t>
  </si>
  <si>
    <t>USID52</t>
  </si>
  <si>
    <t>USID53</t>
  </si>
  <si>
    <t>USID54</t>
  </si>
  <si>
    <t>USID55</t>
  </si>
  <si>
    <t>USID56</t>
  </si>
  <si>
    <t>USID57</t>
  </si>
  <si>
    <t>USID58</t>
  </si>
  <si>
    <t>USID59</t>
  </si>
  <si>
    <t>USID60</t>
  </si>
  <si>
    <t>USID61</t>
  </si>
  <si>
    <t>USID62</t>
  </si>
  <si>
    <t>USID63</t>
  </si>
  <si>
    <t>USID64</t>
  </si>
  <si>
    <t>USID65</t>
  </si>
  <si>
    <t>USID66</t>
  </si>
  <si>
    <t>USID67</t>
  </si>
  <si>
    <t>USID68</t>
  </si>
  <si>
    <t>USID69</t>
  </si>
  <si>
    <t>USID70</t>
  </si>
  <si>
    <t>USID71</t>
  </si>
  <si>
    <t>USID72</t>
  </si>
  <si>
    <t>USID73</t>
  </si>
  <si>
    <t>USID74</t>
  </si>
  <si>
    <t>USID75</t>
  </si>
  <si>
    <t>USID76</t>
  </si>
  <si>
    <t>USID77</t>
  </si>
  <si>
    <t>USID78</t>
  </si>
  <si>
    <t>USID79</t>
  </si>
  <si>
    <t>USID80</t>
  </si>
  <si>
    <t>Role</t>
  </si>
  <si>
    <t>UI</t>
  </si>
  <si>
    <t>Module</t>
  </si>
  <si>
    <t>Sl No</t>
  </si>
  <si>
    <t>Person</t>
  </si>
  <si>
    <t>Product Backlog</t>
  </si>
  <si>
    <t>Weeks</t>
  </si>
  <si>
    <t>Days</t>
  </si>
  <si>
    <t>Effort - Hrs</t>
  </si>
  <si>
    <t>Retrosp Date</t>
  </si>
  <si>
    <t>Team</t>
  </si>
  <si>
    <t>Retail Management System</t>
  </si>
  <si>
    <t>TESCO</t>
  </si>
  <si>
    <t>Feature</t>
  </si>
  <si>
    <t>Pending</t>
  </si>
  <si>
    <t>Closed</t>
  </si>
  <si>
    <t>Sprint 1 - Plan</t>
  </si>
  <si>
    <t>Sun</t>
  </si>
  <si>
    <t>Thur</t>
  </si>
  <si>
    <t>Fri</t>
  </si>
  <si>
    <t>Sat</t>
  </si>
  <si>
    <t>Mon</t>
  </si>
  <si>
    <t>Tue</t>
  </si>
  <si>
    <t>Wed</t>
  </si>
  <si>
    <t>Thu</t>
  </si>
  <si>
    <t>Day</t>
  </si>
  <si>
    <t>Project Presentation</t>
  </si>
  <si>
    <t>9.00 - 10.00</t>
  </si>
  <si>
    <t>10.00-11.00</t>
  </si>
  <si>
    <t>11.00-12.00</t>
  </si>
  <si>
    <t>12.00-1.00</t>
  </si>
  <si>
    <t>1.00-2.00</t>
  </si>
  <si>
    <t>2.00-3.00</t>
  </si>
  <si>
    <t>3.00-4.00</t>
  </si>
  <si>
    <t>4.00 - 5.00</t>
  </si>
  <si>
    <t>5.00 - 6.00</t>
  </si>
  <si>
    <t>Final Release</t>
  </si>
  <si>
    <t>Presentation Preparation</t>
  </si>
  <si>
    <t>Lunch</t>
  </si>
  <si>
    <t>Presentation Review</t>
  </si>
  <si>
    <t>Retrospection Meeting</t>
  </si>
  <si>
    <t>Testing and Bug Fixing</t>
  </si>
  <si>
    <t>Integration</t>
  </si>
  <si>
    <t>Smoke Testing</t>
  </si>
  <si>
    <t>Release - 1</t>
  </si>
  <si>
    <t>Story</t>
  </si>
  <si>
    <t>UX</t>
  </si>
  <si>
    <t>Code</t>
  </si>
  <si>
    <t>Unit Testing</t>
  </si>
  <si>
    <t>Self Review</t>
  </si>
  <si>
    <t>Level</t>
  </si>
  <si>
    <t>Simple</t>
  </si>
  <si>
    <t>Medium</t>
  </si>
  <si>
    <t>Complex</t>
  </si>
  <si>
    <t>Sprint 1 -Estimate</t>
  </si>
  <si>
    <t>Testing</t>
  </si>
  <si>
    <t>Grand Total</t>
  </si>
  <si>
    <t>Level.</t>
  </si>
  <si>
    <t>Count.</t>
  </si>
  <si>
    <t>Total Hrs</t>
  </si>
  <si>
    <t>No Of Stories</t>
  </si>
  <si>
    <t>Sprint 1 Effort Estimate</t>
  </si>
  <si>
    <t>Level - Hours Distribution</t>
  </si>
  <si>
    <t>Hours Avail</t>
  </si>
  <si>
    <t>Hours Available</t>
  </si>
  <si>
    <t>Hours Available Per Person</t>
  </si>
  <si>
    <t>Number of People</t>
  </si>
  <si>
    <t>Total Hours Available</t>
  </si>
  <si>
    <t>Hours Needed</t>
  </si>
  <si>
    <t>Final Total</t>
  </si>
  <si>
    <t>Effort Summary</t>
  </si>
  <si>
    <t>;</t>
  </si>
  <si>
    <t>Design</t>
  </si>
  <si>
    <t>Total in hrs</t>
  </si>
  <si>
    <t>Assigned To</t>
  </si>
  <si>
    <t>Hours Spt</t>
  </si>
  <si>
    <t>User</t>
  </si>
  <si>
    <t>Global Edify Officer</t>
  </si>
  <si>
    <t>Claim Officer</t>
  </si>
  <si>
    <t xml:space="preserve"> Assessor</t>
  </si>
  <si>
    <t>As a Claim Authorizer,I want complete customer details, because it is me,who have to negotiate with the customer directly.</t>
  </si>
  <si>
    <t>As a Claim Authorizer,I  want the track of all the processes after the insurance has been approved because we need to update these information to the customer.</t>
  </si>
  <si>
    <t>As a Claim Authorizer,I want the insurance officer to acknowledge me  about the rejection of the policy.</t>
  </si>
  <si>
    <t>As a Claim Authorizer,I want to know all the details about the amount of money released for material damages and the diagnosis because I need to convince the customer regarding the amount released.</t>
  </si>
  <si>
    <t>Claim Authorizer</t>
  </si>
  <si>
    <t>As a customer I should be able to claim my policy.</t>
  </si>
  <si>
    <t>As a registered customer I should be able to view my old claims.</t>
  </si>
  <si>
    <t>As a customer I would register for a new policy.</t>
  </si>
  <si>
    <t>As a Global Edify Officer, I should be able to download or view all relavent documents of a claim</t>
  </si>
  <si>
    <t>As a Global Edify Officer, I should be allowed to comment on the claim raised.</t>
  </si>
  <si>
    <t>As a Global Edify Officer, I should be allowed to view the claim history.</t>
  </si>
  <si>
    <t>As a Global Edify Officer, I should be allowed to accept or reject the claim.</t>
  </si>
  <si>
    <t>As a Claim Officer,I should be able to search the assessors according to region.</t>
  </si>
  <si>
    <t>As a Claim Officer,I should be able to assign claims to assessor based on region.</t>
  </si>
  <si>
    <t>As a Claim Officer,I should be allowed to view report sent by assessor.</t>
  </si>
  <si>
    <t>As a Claim Officer,I should forward claim details to claim authorizer.</t>
  </si>
  <si>
    <t>As a Claim Officer,I should be allowed to reject the claim.</t>
  </si>
  <si>
    <t>As an Assessor, I should be able to view and search the records.</t>
  </si>
  <si>
    <t>As an Assessor, I should be able to print selected records.</t>
  </si>
  <si>
    <t>As an Assessor, I should shedule a meeting with the customer by sending SMS.</t>
  </si>
  <si>
    <t>As an Assessor, I should be able to navigate to the custemer's address.</t>
  </si>
  <si>
    <t>As an Assessor, I should be able to verify and submit the reports online.</t>
  </si>
  <si>
    <t>Global Edify Auto Insurance Claim Project</t>
  </si>
  <si>
    <t>As a Global Edify Officer, I should be able to get notified when a claim is raised.</t>
  </si>
  <si>
    <t>As a Customer I should have timeLine .</t>
  </si>
  <si>
    <t>As a Claim Authorizer, I  want a notification page to get notifications from others.</t>
  </si>
  <si>
    <t>As a Claim Authorizer,I  want the history of all the claims made by the respective claim authoriser</t>
  </si>
  <si>
    <t xml:space="preserve">As a Claim Authorizer,I want to block the date in the  Calender to meet the customer for the negotiation. </t>
  </si>
  <si>
    <t>As a Claim Authorizer,I want google maps to fix the location.</t>
  </si>
  <si>
    <t>As a Claim Authoriser, i want timeline to know the complete policy information</t>
  </si>
  <si>
    <t>User(Sonu)</t>
  </si>
  <si>
    <t>Claim Officer(Manisha)</t>
  </si>
  <si>
    <t xml:space="preserve"> Assessor(Likitha)</t>
  </si>
  <si>
    <t>Claim Authorizer(Hasitha)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</si>
</sst>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[$-409]d\-mmm\-yy;@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  <xf numFmtId="164" fontId="15" fillId="0" borderId="0" applyFont="0" applyFill="0" applyBorder="0" applyAlignment="0" applyProtection="0"/>
  </cellStyleXfs>
  <cellXfs count="11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5" xfId="0" applyFont="1" applyBorder="1" applyAlignment="1">
      <alignment horizontal="left"/>
    </xf>
    <xf numFmtId="0" fontId="6" fillId="0" borderId="5" xfId="0" applyFont="1" applyBorder="1"/>
    <xf numFmtId="15" fontId="6" fillId="0" borderId="0" xfId="0" applyNumberFormat="1" applyFont="1" applyAlignment="1">
      <alignment horizontal="center"/>
    </xf>
    <xf numFmtId="165" fontId="6" fillId="0" borderId="0" xfId="0" quotePrefix="1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/>
    <xf numFmtId="0" fontId="9" fillId="8" borderId="5" xfId="1" applyFont="1" applyFill="1" applyBorder="1" applyAlignment="1">
      <alignment horizontal="center" wrapText="1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5" xfId="2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6" applyFont="1" applyFill="1" applyBorder="1" applyAlignment="1"/>
    <xf numFmtId="0" fontId="8" fillId="0" borderId="5" xfId="5" applyFont="1" applyFill="1" applyBorder="1" applyAlignment="1">
      <alignment horizontal="center"/>
    </xf>
    <xf numFmtId="0" fontId="8" fillId="0" borderId="5" xfId="5" applyFont="1" applyFill="1" applyBorder="1" applyAlignment="1">
      <alignment horizontal="left" vertical="top"/>
    </xf>
    <xf numFmtId="0" fontId="8" fillId="0" borderId="5" xfId="6" applyFont="1" applyFill="1" applyBorder="1" applyAlignment="1">
      <alignment wrapText="1"/>
    </xf>
    <xf numFmtId="0" fontId="8" fillId="0" borderId="5" xfId="3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5" xfId="2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left" vertical="top"/>
    </xf>
    <xf numFmtId="0" fontId="8" fillId="0" borderId="5" xfId="4" applyFont="1" applyFill="1" applyBorder="1" applyAlignment="1">
      <alignment wrapText="1"/>
    </xf>
    <xf numFmtId="0" fontId="8" fillId="0" borderId="5" xfId="4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9" borderId="5" xfId="0" applyFont="1" applyFill="1" applyBorder="1" applyAlignment="1">
      <alignment horizontal="right"/>
    </xf>
    <xf numFmtId="0" fontId="9" fillId="11" borderId="5" xfId="0" applyFont="1" applyFill="1" applyBorder="1" applyAlignment="1">
      <alignment horizontal="center" wrapText="1"/>
    </xf>
    <xf numFmtId="0" fontId="8" fillId="9" borderId="5" xfId="0" applyFont="1" applyFill="1" applyBorder="1" applyAlignment="1">
      <alignment wrapText="1"/>
    </xf>
    <xf numFmtId="0" fontId="8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8" fillId="9" borderId="5" xfId="0" applyFont="1" applyFill="1" applyBorder="1" applyAlignment="1">
      <alignment horizontal="left" vertical="center"/>
    </xf>
    <xf numFmtId="0" fontId="9" fillId="8" borderId="5" xfId="0" applyFont="1" applyFill="1" applyBorder="1" applyAlignment="1">
      <alignment horizontal="center"/>
    </xf>
    <xf numFmtId="0" fontId="8" fillId="0" borderId="5" xfId="0" applyFont="1" applyFill="1" applyBorder="1"/>
    <xf numFmtId="166" fontId="9" fillId="8" borderId="5" xfId="0" applyNumberFormat="1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vertical="top"/>
    </xf>
    <xf numFmtId="166" fontId="8" fillId="0" borderId="5" xfId="0" applyNumberFormat="1" applyFont="1" applyBorder="1" applyAlignment="1">
      <alignment horizontal="center" vertical="top"/>
    </xf>
    <xf numFmtId="0" fontId="8" fillId="0" borderId="5" xfId="0" applyFont="1" applyBorder="1" applyAlignment="1">
      <alignment vertical="top" wrapText="1"/>
    </xf>
    <xf numFmtId="166" fontId="8" fillId="0" borderId="5" xfId="0" applyNumberFormat="1" applyFont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166" fontId="9" fillId="8" borderId="5" xfId="0" applyNumberFormat="1" applyFont="1" applyFill="1" applyBorder="1" applyAlignment="1">
      <alignment horizontal="center"/>
    </xf>
    <xf numFmtId="166" fontId="6" fillId="0" borderId="5" xfId="0" applyNumberFormat="1" applyFont="1" applyBorder="1" applyAlignment="1">
      <alignment horizontal="left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11" fillId="0" borderId="0" xfId="0" applyFont="1"/>
    <xf numFmtId="0" fontId="1" fillId="12" borderId="5" xfId="0" applyFont="1" applyFill="1" applyBorder="1"/>
    <xf numFmtId="0" fontId="0" fillId="0" borderId="5" xfId="0" applyBorder="1"/>
    <xf numFmtId="14" fontId="8" fillId="0" borderId="5" xfId="0" applyNumberFormat="1" applyFont="1" applyBorder="1" applyAlignment="1">
      <alignment horizontal="center" vertical="top"/>
    </xf>
    <xf numFmtId="0" fontId="4" fillId="10" borderId="2" xfId="0" applyFont="1" applyFill="1" applyBorder="1" applyAlignment="1"/>
    <xf numFmtId="0" fontId="4" fillId="10" borderId="3" xfId="0" applyFont="1" applyFill="1" applyBorder="1" applyAlignment="1"/>
    <xf numFmtId="0" fontId="4" fillId="10" borderId="4" xfId="0" applyFont="1" applyFill="1" applyBorder="1" applyAlignment="1"/>
    <xf numFmtId="2" fontId="9" fillId="8" borderId="5" xfId="0" applyNumberFormat="1" applyFont="1" applyFill="1" applyBorder="1" applyAlignment="1">
      <alignment horizontal="center"/>
    </xf>
    <xf numFmtId="0" fontId="16" fillId="13" borderId="5" xfId="0" applyFont="1" applyFill="1" applyBorder="1" applyAlignment="1">
      <alignment horizontal="center"/>
    </xf>
    <xf numFmtId="14" fontId="16" fillId="13" borderId="5" xfId="0" applyNumberFormat="1" applyFont="1" applyFill="1" applyBorder="1" applyAlignment="1">
      <alignment horizontal="center" vertical="top"/>
    </xf>
    <xf numFmtId="0" fontId="16" fillId="13" borderId="5" xfId="0" applyFont="1" applyFill="1" applyBorder="1"/>
    <xf numFmtId="0" fontId="1" fillId="12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0" fillId="0" borderId="5" xfId="0" pivotButton="1" applyBorder="1"/>
    <xf numFmtId="0" fontId="0" fillId="0" borderId="16" xfId="0" applyBorder="1" applyAlignment="1">
      <alignment horizontal="left"/>
    </xf>
    <xf numFmtId="0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7" fillId="0" borderId="0" xfId="0" applyFont="1"/>
    <xf numFmtId="0" fontId="18" fillId="0" borderId="16" xfId="0" applyNumberFormat="1" applyFont="1" applyBorder="1" applyAlignment="1">
      <alignment horizontal="center"/>
    </xf>
    <xf numFmtId="37" fontId="8" fillId="0" borderId="5" xfId="8" applyNumberFormat="1" applyFont="1" applyBorder="1" applyAlignment="1">
      <alignment horizontal="center" vertical="top"/>
    </xf>
    <xf numFmtId="37" fontId="11" fillId="0" borderId="0" xfId="0" applyNumberFormat="1" applyFont="1" applyAlignment="1">
      <alignment horizontal="center"/>
    </xf>
    <xf numFmtId="37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Font="1"/>
    <xf numFmtId="0" fontId="0" fillId="0" borderId="5" xfId="0" applyNumberFormat="1" applyBorder="1" applyAlignment="1">
      <alignment horizontal="center"/>
    </xf>
    <xf numFmtId="2" fontId="8" fillId="0" borderId="5" xfId="0" applyNumberFormat="1" applyFont="1" applyBorder="1" applyAlignment="1">
      <alignment horizontal="center" wrapText="1"/>
    </xf>
    <xf numFmtId="0" fontId="3" fillId="9" borderId="5" xfId="7" applyFill="1" applyBorder="1" applyAlignment="1">
      <alignment horizontal="left" vertical="center"/>
    </xf>
    <xf numFmtId="0" fontId="19" fillId="9" borderId="5" xfId="7" applyFont="1" applyFill="1" applyBorder="1" applyAlignment="1">
      <alignment horizontal="center" vertical="center"/>
    </xf>
    <xf numFmtId="1" fontId="8" fillId="0" borderId="5" xfId="0" applyNumberFormat="1" applyFont="1" applyBorder="1" applyAlignment="1">
      <alignment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5" xfId="7" applyBorder="1" applyAlignment="1">
      <alignment horizontal="center" vertical="center"/>
    </xf>
    <xf numFmtId="0" fontId="10" fillId="0" borderId="5" xfId="7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19" fillId="0" borderId="5" xfId="7" applyFont="1" applyBorder="1" applyAlignment="1">
      <alignment horizontal="center"/>
    </xf>
    <xf numFmtId="0" fontId="20" fillId="9" borderId="5" xfId="0" applyFont="1" applyFill="1" applyBorder="1" applyAlignment="1">
      <alignment wrapText="1"/>
    </xf>
    <xf numFmtId="0" fontId="20" fillId="0" borderId="0" xfId="0" applyFont="1"/>
    <xf numFmtId="0" fontId="5" fillId="10" borderId="5" xfId="0" applyFont="1" applyFill="1" applyBorder="1" applyAlignment="1">
      <alignment horizontal="left"/>
    </xf>
    <xf numFmtId="0" fontId="13" fillId="10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</cellXfs>
  <cellStyles count="9">
    <cellStyle name="60% - Accent1" xfId="2" builtinId="32"/>
    <cellStyle name="60% - Accent2" xfId="4" builtinId="36"/>
    <cellStyle name="60% - Accent5" xfId="6" builtinId="48"/>
    <cellStyle name="Accent2" xfId="3" builtinId="33"/>
    <cellStyle name="Accent5" xfId="5" builtinId="45"/>
    <cellStyle name="Check Cell" xfId="1" builtinId="23"/>
    <cellStyle name="Comma" xfId="8" builtinId="3"/>
    <cellStyle name="Hyperlink" xfId="7" builtinId="8"/>
    <cellStyle name="Normal" xfId="0" builtinId="0"/>
  </cellStyles>
  <dxfs count="32"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color rgb="FFC00000"/>
      </font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114300</xdr:rowOff>
    </xdr:from>
    <xdr:to>
      <xdr:col>2</xdr:col>
      <xdr:colOff>874397</xdr:colOff>
      <xdr:row>2</xdr:row>
      <xdr:rowOff>114300</xdr:rowOff>
    </xdr:to>
    <xdr:pic>
      <xdr:nvPicPr>
        <xdr:cNvPr id="3" name="Picture 2" descr="Skill-Assure-logo_Approv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720" t="46429" r="2720"/>
        <a:stretch>
          <a:fillRect/>
        </a:stretch>
      </xdr:blipFill>
      <xdr:spPr>
        <a:xfrm>
          <a:off x="171450" y="114300"/>
          <a:ext cx="1826897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28575</xdr:colOff>
      <xdr:row>2</xdr:row>
      <xdr:rowOff>109323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876300" cy="356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2686050</xdr:colOff>
      <xdr:row>0</xdr:row>
      <xdr:rowOff>114300</xdr:rowOff>
    </xdr:from>
    <xdr:to>
      <xdr:col>12</xdr:col>
      <xdr:colOff>2686051</xdr:colOff>
      <xdr:row>3</xdr:row>
      <xdr:rowOff>33123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114300"/>
          <a:ext cx="704849" cy="35697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57150</xdr:rowOff>
    </xdr:from>
    <xdr:to>
      <xdr:col>2</xdr:col>
      <xdr:colOff>333375</xdr:colOff>
      <xdr:row>2</xdr:row>
      <xdr:rowOff>90273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7150"/>
          <a:ext cx="876300" cy="356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2686050</xdr:colOff>
      <xdr:row>0</xdr:row>
      <xdr:rowOff>114300</xdr:rowOff>
    </xdr:from>
    <xdr:to>
      <xdr:col>11</xdr:col>
      <xdr:colOff>9523</xdr:colOff>
      <xdr:row>2</xdr:row>
      <xdr:rowOff>147423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425" y="114300"/>
          <a:ext cx="1" cy="41412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0</xdr:row>
      <xdr:rowOff>95250</xdr:rowOff>
    </xdr:from>
    <xdr:to>
      <xdr:col>2</xdr:col>
      <xdr:colOff>619125</xdr:colOff>
      <xdr:row>2</xdr:row>
      <xdr:rowOff>71223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876300" cy="3569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2</xdr:col>
      <xdr:colOff>171450</xdr:colOff>
      <xdr:row>2</xdr:row>
      <xdr:rowOff>71223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95250"/>
          <a:ext cx="876300" cy="3569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2686050</xdr:colOff>
      <xdr:row>0</xdr:row>
      <xdr:rowOff>114300</xdr:rowOff>
    </xdr:from>
    <xdr:to>
      <xdr:col>10</xdr:col>
      <xdr:colOff>1</xdr:colOff>
      <xdr:row>2</xdr:row>
      <xdr:rowOff>147423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114300"/>
          <a:ext cx="1" cy="41412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0</xdr:row>
      <xdr:rowOff>95250</xdr:rowOff>
    </xdr:from>
    <xdr:to>
      <xdr:col>2</xdr:col>
      <xdr:colOff>619125</xdr:colOff>
      <xdr:row>2</xdr:row>
      <xdr:rowOff>71223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876300" cy="356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0</xdr:row>
      <xdr:rowOff>47625</xdr:rowOff>
    </xdr:from>
    <xdr:to>
      <xdr:col>2</xdr:col>
      <xdr:colOff>76199</xdr:colOff>
      <xdr:row>2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47625"/>
          <a:ext cx="695325" cy="333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57150</xdr:rowOff>
    </xdr:from>
    <xdr:to>
      <xdr:col>2</xdr:col>
      <xdr:colOff>171449</xdr:colOff>
      <xdr:row>2</xdr:row>
      <xdr:rowOff>90273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7150"/>
          <a:ext cx="704849" cy="35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123825</xdr:rowOff>
    </xdr:from>
    <xdr:to>
      <xdr:col>3</xdr:col>
      <xdr:colOff>1</xdr:colOff>
      <xdr:row>2</xdr:row>
      <xdr:rowOff>156948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0" y="123825"/>
          <a:ext cx="704849" cy="3569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57150</xdr:rowOff>
    </xdr:from>
    <xdr:to>
      <xdr:col>2</xdr:col>
      <xdr:colOff>123824</xdr:colOff>
      <xdr:row>2</xdr:row>
      <xdr:rowOff>90273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7150"/>
          <a:ext cx="704849" cy="35697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killAssure%20-%20Scrum%20Product%20BackLog.xls%20(1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277.802091782411" createdVersion="5" refreshedVersion="3" minRefreshableVersion="3" recordCount="50">
  <cacheSource type="worksheet">
    <worksheetSource ref="B5:N55" sheet="Sprint 1 - Effort Est Details" r:id="rId2"/>
  </cacheSource>
  <cacheFields count="15">
    <cacheField name="Sl No" numFmtId="0">
      <sharedItems containsSemiMixedTypes="0" containsString="0" containsNumber="1" containsInteger="1" minValue="1" maxValue="50"/>
    </cacheField>
    <cacheField name="Story" numFmtId="14">
      <sharedItems containsNonDate="0" containsString="0" containsBlank="1"/>
    </cacheField>
    <cacheField name="Level" numFmtId="14">
      <sharedItems containsBlank="1" count="4">
        <s v="Simple"/>
        <s v="Medium"/>
        <s v="Complex"/>
        <m/>
      </sharedItems>
    </cacheField>
    <cacheField name="UX" numFmtId="0">
      <sharedItems containsString="0" containsBlank="1" containsNumber="1" containsInteger="1" minValue="30" maxValue="30"/>
    </cacheField>
    <cacheField name="UI" numFmtId="0">
      <sharedItems containsString="0" containsBlank="1" containsNumber="1" containsInteger="1" minValue="32" maxValue="32"/>
    </cacheField>
    <cacheField name="HLD" numFmtId="0">
      <sharedItems containsString="0" containsBlank="1" containsNumber="1" containsInteger="1" minValue="20" maxValue="20"/>
    </cacheField>
    <cacheField name="LLD" numFmtId="0">
      <sharedItems containsString="0" containsBlank="1" containsNumber="1" containsInteger="1" minValue="23" maxValue="23"/>
    </cacheField>
    <cacheField name="DB" numFmtId="0">
      <sharedItems containsString="0" containsBlank="1" containsNumber="1" containsInteger="1" minValue="12" maxValue="12"/>
    </cacheField>
    <cacheField name="Code" numFmtId="0">
      <sharedItems containsString="0" containsBlank="1" containsNumber="1" containsInteger="1" minValue="30" maxValue="30"/>
    </cacheField>
    <cacheField name="Unit Testing" numFmtId="0">
      <sharedItems containsString="0" containsBlank="1" containsNumber="1" containsInteger="1" minValue="20" maxValue="20"/>
    </cacheField>
    <cacheField name="Self Review" numFmtId="0">
      <sharedItems containsString="0" containsBlank="1" containsNumber="1" containsInteger="1" minValue="22" maxValue="22"/>
    </cacheField>
    <cacheField name="Integration" numFmtId="0">
      <sharedItems containsString="0" containsBlank="1" containsNumber="1" containsInteger="1" minValue="12" maxValue="12"/>
    </cacheField>
    <cacheField name="Testing" numFmtId="0">
      <sharedItems containsString="0" containsBlank="1" containsNumber="1" containsInteger="1" minValue="20" maxValue="20"/>
    </cacheField>
    <cacheField name="Release" numFmtId="0">
      <sharedItems containsString="0" containsBlank="1" containsNumber="1" containsInteger="1" minValue="2" maxValue="2"/>
    </cacheField>
    <cacheField name="Total" numFmtId="0">
      <sharedItems containsSemiMixedTypes="0" containsString="0" containsNumber="1" containsInteger="1" minValue="0" maxValue="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m/>
    <x v="0"/>
    <n v="30"/>
    <n v="32"/>
    <n v="20"/>
    <n v="23"/>
    <n v="12"/>
    <n v="30"/>
    <n v="20"/>
    <n v="22"/>
    <n v="12"/>
    <n v="20"/>
    <n v="2"/>
    <n v="223"/>
  </r>
  <r>
    <n v="2"/>
    <m/>
    <x v="0"/>
    <m/>
    <m/>
    <m/>
    <m/>
    <m/>
    <m/>
    <m/>
    <m/>
    <m/>
    <m/>
    <m/>
    <n v="0"/>
  </r>
  <r>
    <n v="3"/>
    <m/>
    <x v="1"/>
    <m/>
    <m/>
    <m/>
    <m/>
    <m/>
    <m/>
    <m/>
    <m/>
    <m/>
    <m/>
    <m/>
    <n v="0"/>
  </r>
  <r>
    <n v="4"/>
    <m/>
    <x v="1"/>
    <m/>
    <m/>
    <m/>
    <m/>
    <m/>
    <m/>
    <m/>
    <m/>
    <m/>
    <m/>
    <m/>
    <n v="0"/>
  </r>
  <r>
    <n v="5"/>
    <m/>
    <x v="2"/>
    <m/>
    <m/>
    <m/>
    <m/>
    <m/>
    <m/>
    <m/>
    <m/>
    <m/>
    <m/>
    <m/>
    <n v="0"/>
  </r>
  <r>
    <n v="6"/>
    <m/>
    <x v="2"/>
    <m/>
    <m/>
    <m/>
    <m/>
    <m/>
    <m/>
    <m/>
    <m/>
    <m/>
    <m/>
    <m/>
    <n v="0"/>
  </r>
  <r>
    <n v="7"/>
    <m/>
    <x v="2"/>
    <m/>
    <m/>
    <m/>
    <m/>
    <m/>
    <m/>
    <m/>
    <m/>
    <m/>
    <m/>
    <m/>
    <n v="0"/>
  </r>
  <r>
    <n v="8"/>
    <m/>
    <x v="3"/>
    <m/>
    <m/>
    <m/>
    <m/>
    <m/>
    <m/>
    <m/>
    <m/>
    <m/>
    <m/>
    <m/>
    <n v="0"/>
  </r>
  <r>
    <n v="9"/>
    <m/>
    <x v="3"/>
    <m/>
    <m/>
    <m/>
    <m/>
    <m/>
    <m/>
    <m/>
    <m/>
    <m/>
    <m/>
    <m/>
    <n v="0"/>
  </r>
  <r>
    <n v="10"/>
    <m/>
    <x v="3"/>
    <m/>
    <m/>
    <m/>
    <m/>
    <m/>
    <m/>
    <m/>
    <m/>
    <m/>
    <m/>
    <m/>
    <n v="0"/>
  </r>
  <r>
    <n v="11"/>
    <m/>
    <x v="3"/>
    <m/>
    <m/>
    <m/>
    <m/>
    <m/>
    <m/>
    <m/>
    <m/>
    <m/>
    <m/>
    <m/>
    <n v="0"/>
  </r>
  <r>
    <n v="12"/>
    <m/>
    <x v="3"/>
    <m/>
    <m/>
    <m/>
    <m/>
    <m/>
    <m/>
    <m/>
    <m/>
    <m/>
    <m/>
    <m/>
    <n v="0"/>
  </r>
  <r>
    <n v="13"/>
    <m/>
    <x v="3"/>
    <m/>
    <m/>
    <m/>
    <m/>
    <m/>
    <m/>
    <m/>
    <m/>
    <m/>
    <m/>
    <m/>
    <n v="0"/>
  </r>
  <r>
    <n v="14"/>
    <m/>
    <x v="3"/>
    <m/>
    <m/>
    <m/>
    <m/>
    <m/>
    <m/>
    <m/>
    <m/>
    <m/>
    <m/>
    <m/>
    <n v="0"/>
  </r>
  <r>
    <n v="15"/>
    <m/>
    <x v="3"/>
    <m/>
    <m/>
    <m/>
    <m/>
    <m/>
    <m/>
    <m/>
    <m/>
    <m/>
    <m/>
    <m/>
    <n v="0"/>
  </r>
  <r>
    <n v="16"/>
    <m/>
    <x v="3"/>
    <m/>
    <m/>
    <m/>
    <m/>
    <m/>
    <m/>
    <m/>
    <m/>
    <m/>
    <m/>
    <m/>
    <n v="0"/>
  </r>
  <r>
    <n v="17"/>
    <m/>
    <x v="3"/>
    <m/>
    <m/>
    <m/>
    <m/>
    <m/>
    <m/>
    <m/>
    <m/>
    <m/>
    <m/>
    <m/>
    <n v="0"/>
  </r>
  <r>
    <n v="18"/>
    <m/>
    <x v="3"/>
    <m/>
    <m/>
    <m/>
    <m/>
    <m/>
    <m/>
    <m/>
    <m/>
    <m/>
    <m/>
    <m/>
    <n v="0"/>
  </r>
  <r>
    <n v="19"/>
    <m/>
    <x v="3"/>
    <m/>
    <m/>
    <m/>
    <m/>
    <m/>
    <m/>
    <m/>
    <m/>
    <m/>
    <m/>
    <m/>
    <n v="0"/>
  </r>
  <r>
    <n v="20"/>
    <m/>
    <x v="3"/>
    <m/>
    <m/>
    <m/>
    <m/>
    <m/>
    <m/>
    <m/>
    <m/>
    <m/>
    <m/>
    <m/>
    <n v="0"/>
  </r>
  <r>
    <n v="21"/>
    <m/>
    <x v="3"/>
    <m/>
    <m/>
    <m/>
    <m/>
    <m/>
    <m/>
    <m/>
    <m/>
    <m/>
    <m/>
    <m/>
    <n v="0"/>
  </r>
  <r>
    <n v="22"/>
    <m/>
    <x v="3"/>
    <m/>
    <m/>
    <m/>
    <m/>
    <m/>
    <m/>
    <m/>
    <m/>
    <m/>
    <m/>
    <m/>
    <n v="0"/>
  </r>
  <r>
    <n v="23"/>
    <m/>
    <x v="3"/>
    <m/>
    <m/>
    <m/>
    <m/>
    <m/>
    <m/>
    <m/>
    <m/>
    <m/>
    <m/>
    <m/>
    <n v="0"/>
  </r>
  <r>
    <n v="24"/>
    <m/>
    <x v="3"/>
    <m/>
    <m/>
    <m/>
    <m/>
    <m/>
    <m/>
    <m/>
    <m/>
    <m/>
    <m/>
    <m/>
    <n v="0"/>
  </r>
  <r>
    <n v="25"/>
    <m/>
    <x v="3"/>
    <m/>
    <m/>
    <m/>
    <m/>
    <m/>
    <m/>
    <m/>
    <m/>
    <m/>
    <m/>
    <m/>
    <n v="0"/>
  </r>
  <r>
    <n v="26"/>
    <m/>
    <x v="3"/>
    <m/>
    <m/>
    <m/>
    <m/>
    <m/>
    <m/>
    <m/>
    <m/>
    <m/>
    <m/>
    <m/>
    <n v="0"/>
  </r>
  <r>
    <n v="27"/>
    <m/>
    <x v="3"/>
    <m/>
    <m/>
    <m/>
    <m/>
    <m/>
    <m/>
    <m/>
    <m/>
    <m/>
    <m/>
    <m/>
    <n v="0"/>
  </r>
  <r>
    <n v="28"/>
    <m/>
    <x v="3"/>
    <m/>
    <m/>
    <m/>
    <m/>
    <m/>
    <m/>
    <m/>
    <m/>
    <m/>
    <m/>
    <m/>
    <n v="0"/>
  </r>
  <r>
    <n v="29"/>
    <m/>
    <x v="3"/>
    <m/>
    <m/>
    <m/>
    <m/>
    <m/>
    <m/>
    <m/>
    <m/>
    <m/>
    <m/>
    <m/>
    <n v="0"/>
  </r>
  <r>
    <n v="30"/>
    <m/>
    <x v="3"/>
    <m/>
    <m/>
    <m/>
    <m/>
    <m/>
    <m/>
    <m/>
    <m/>
    <m/>
    <m/>
    <m/>
    <n v="0"/>
  </r>
  <r>
    <n v="31"/>
    <m/>
    <x v="3"/>
    <m/>
    <m/>
    <m/>
    <m/>
    <m/>
    <m/>
    <m/>
    <m/>
    <m/>
    <m/>
    <m/>
    <n v="0"/>
  </r>
  <r>
    <n v="32"/>
    <m/>
    <x v="3"/>
    <m/>
    <m/>
    <m/>
    <m/>
    <m/>
    <m/>
    <m/>
    <m/>
    <m/>
    <m/>
    <m/>
    <n v="0"/>
  </r>
  <r>
    <n v="33"/>
    <m/>
    <x v="3"/>
    <m/>
    <m/>
    <m/>
    <m/>
    <m/>
    <m/>
    <m/>
    <m/>
    <m/>
    <m/>
    <m/>
    <n v="0"/>
  </r>
  <r>
    <n v="34"/>
    <m/>
    <x v="3"/>
    <m/>
    <m/>
    <m/>
    <m/>
    <m/>
    <m/>
    <m/>
    <m/>
    <m/>
    <m/>
    <m/>
    <n v="0"/>
  </r>
  <r>
    <n v="35"/>
    <m/>
    <x v="3"/>
    <m/>
    <m/>
    <m/>
    <m/>
    <m/>
    <m/>
    <m/>
    <m/>
    <m/>
    <m/>
    <m/>
    <n v="0"/>
  </r>
  <r>
    <n v="36"/>
    <m/>
    <x v="3"/>
    <m/>
    <m/>
    <m/>
    <m/>
    <m/>
    <m/>
    <m/>
    <m/>
    <m/>
    <m/>
    <m/>
    <n v="0"/>
  </r>
  <r>
    <n v="37"/>
    <m/>
    <x v="3"/>
    <m/>
    <m/>
    <m/>
    <m/>
    <m/>
    <m/>
    <m/>
    <m/>
    <m/>
    <m/>
    <m/>
    <n v="0"/>
  </r>
  <r>
    <n v="38"/>
    <m/>
    <x v="3"/>
    <m/>
    <m/>
    <m/>
    <m/>
    <m/>
    <m/>
    <m/>
    <m/>
    <m/>
    <m/>
    <m/>
    <n v="0"/>
  </r>
  <r>
    <n v="39"/>
    <m/>
    <x v="3"/>
    <m/>
    <m/>
    <m/>
    <m/>
    <m/>
    <m/>
    <m/>
    <m/>
    <m/>
    <m/>
    <m/>
    <n v="0"/>
  </r>
  <r>
    <n v="40"/>
    <m/>
    <x v="3"/>
    <m/>
    <m/>
    <m/>
    <m/>
    <m/>
    <m/>
    <m/>
    <m/>
    <m/>
    <m/>
    <m/>
    <n v="0"/>
  </r>
  <r>
    <n v="41"/>
    <m/>
    <x v="3"/>
    <m/>
    <m/>
    <m/>
    <m/>
    <m/>
    <m/>
    <m/>
    <m/>
    <m/>
    <m/>
    <m/>
    <n v="0"/>
  </r>
  <r>
    <n v="42"/>
    <m/>
    <x v="3"/>
    <m/>
    <m/>
    <m/>
    <m/>
    <m/>
    <m/>
    <m/>
    <m/>
    <m/>
    <m/>
    <m/>
    <n v="0"/>
  </r>
  <r>
    <n v="43"/>
    <m/>
    <x v="3"/>
    <m/>
    <m/>
    <m/>
    <m/>
    <m/>
    <m/>
    <m/>
    <m/>
    <m/>
    <m/>
    <m/>
    <n v="0"/>
  </r>
  <r>
    <n v="44"/>
    <m/>
    <x v="3"/>
    <m/>
    <m/>
    <m/>
    <m/>
    <m/>
    <m/>
    <m/>
    <m/>
    <m/>
    <m/>
    <m/>
    <n v="0"/>
  </r>
  <r>
    <n v="45"/>
    <m/>
    <x v="3"/>
    <m/>
    <m/>
    <m/>
    <m/>
    <m/>
    <m/>
    <m/>
    <m/>
    <m/>
    <m/>
    <m/>
    <n v="0"/>
  </r>
  <r>
    <n v="46"/>
    <m/>
    <x v="3"/>
    <m/>
    <m/>
    <m/>
    <m/>
    <m/>
    <m/>
    <m/>
    <m/>
    <m/>
    <m/>
    <m/>
    <n v="0"/>
  </r>
  <r>
    <n v="47"/>
    <m/>
    <x v="3"/>
    <m/>
    <m/>
    <m/>
    <m/>
    <m/>
    <m/>
    <m/>
    <m/>
    <m/>
    <m/>
    <m/>
    <n v="0"/>
  </r>
  <r>
    <n v="48"/>
    <m/>
    <x v="3"/>
    <m/>
    <m/>
    <m/>
    <m/>
    <m/>
    <m/>
    <m/>
    <m/>
    <m/>
    <m/>
    <m/>
    <n v="0"/>
  </r>
  <r>
    <n v="49"/>
    <m/>
    <x v="3"/>
    <m/>
    <m/>
    <m/>
    <m/>
    <m/>
    <m/>
    <m/>
    <m/>
    <m/>
    <m/>
    <m/>
    <n v="0"/>
  </r>
  <r>
    <n v="50"/>
    <m/>
    <x v="3"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5" indent="0" outline="1" outlineData="1" multipleFieldFilters="0" chartFormat="1" rowHeaderCaption="Level.">
  <location ref="B5:C9" firstHeaderRow="1" firstDataRow="1" firstDataCol="1"/>
  <pivotFields count="15">
    <pivotField showAll="0"/>
    <pivotField showAll="0"/>
    <pivotField axis="axisRow" dataField="1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." fld="2" subtotal="count" baseField="2" baseItem="1"/>
  </dataFields>
  <formats count="16"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2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collapsedLevelsAreSubtotals="1" fieldPosition="0">
        <references count="1">
          <reference field="2" count="0"/>
        </references>
      </pivotArea>
    </format>
  </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5" indent="0" outline="1" outlineData="1" multipleFieldFilters="0" chartFormat="1" rowHeaderCaption="Level.">
  <location ref="E5:F9" firstHeaderRow="1" firstDataRow="1" firstDataCol="1"/>
  <pivotFields count="15">
    <pivotField showAll="0"/>
    <pivotField showAll="0"/>
    <pivotField axis="axisRow"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Total Hrs" fld="14" baseField="2" baseItem="1"/>
  </dataFields>
  <formats count="9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11:F16" totalsRowShown="0" headerRowDxfId="31" dataDxfId="30">
  <autoFilter ref="B11:F16"/>
  <tableColumns count="5">
    <tableColumn id="1" name="Date" dataDxfId="29"/>
    <tableColumn id="2" name="Description" dataDxfId="28"/>
    <tableColumn id="3" name="Version" dataDxfId="27"/>
    <tableColumn id="4" name="Author" dataDxfId="26"/>
    <tableColumn id="5" name="Reviewer" dataDxfId="2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3" sqref="F23"/>
    </sheetView>
  </sheetViews>
  <sheetFormatPr defaultColWidth="9.125" defaultRowHeight="12.75" x14ac:dyDescent="0.2"/>
  <cols>
    <col min="1" max="1" width="2" style="2" customWidth="1"/>
    <col min="2" max="2" width="14.875" style="1" customWidth="1"/>
    <col min="3" max="3" width="41" style="2" customWidth="1"/>
    <col min="4" max="4" width="11.625" style="1" customWidth="1"/>
    <col min="5" max="5" width="23.375" style="2" customWidth="1"/>
    <col min="6" max="6" width="20.125" style="1" customWidth="1"/>
    <col min="7" max="7" width="33.25" style="2" customWidth="1"/>
    <col min="8" max="8" width="18.75" style="2" customWidth="1"/>
    <col min="9" max="16384" width="9.125" style="2"/>
  </cols>
  <sheetData>
    <row r="1" spans="1:6" x14ac:dyDescent="0.2">
      <c r="A1" s="2" t="s">
        <v>266</v>
      </c>
    </row>
    <row r="5" spans="1:6" x14ac:dyDescent="0.2">
      <c r="B5" s="95" t="s">
        <v>10</v>
      </c>
      <c r="C5" s="95"/>
    </row>
    <row r="6" spans="1:6" x14ac:dyDescent="0.2">
      <c r="B6" s="3" t="s">
        <v>11</v>
      </c>
      <c r="C6" s="4" t="s">
        <v>206</v>
      </c>
    </row>
    <row r="7" spans="1:6" x14ac:dyDescent="0.2">
      <c r="B7" s="3" t="s">
        <v>12</v>
      </c>
      <c r="C7" s="4" t="s">
        <v>207</v>
      </c>
    </row>
    <row r="8" spans="1:6" ht="13.5" customHeight="1" x14ac:dyDescent="0.2">
      <c r="B8" s="3" t="s">
        <v>13</v>
      </c>
      <c r="C8" s="44"/>
    </row>
    <row r="9" spans="1:6" ht="13.5" customHeight="1" x14ac:dyDescent="0.2">
      <c r="B9" s="3" t="s">
        <v>14</v>
      </c>
      <c r="C9" s="4"/>
    </row>
    <row r="11" spans="1:6" x14ac:dyDescent="0.2">
      <c r="B11" s="47" t="s">
        <v>15</v>
      </c>
      <c r="C11" s="47" t="s">
        <v>16</v>
      </c>
      <c r="D11" s="47" t="s">
        <v>17</v>
      </c>
      <c r="E11" s="47" t="s">
        <v>18</v>
      </c>
      <c r="F11" s="47" t="s">
        <v>19</v>
      </c>
    </row>
    <row r="12" spans="1:6" x14ac:dyDescent="0.2">
      <c r="B12" s="5">
        <v>42262</v>
      </c>
      <c r="C12" s="2" t="s">
        <v>20</v>
      </c>
      <c r="D12" s="6">
        <v>1</v>
      </c>
      <c r="E12" s="1" t="s">
        <v>21</v>
      </c>
    </row>
    <row r="19" spans="1:1" s="2" customFormat="1" x14ac:dyDescent="0.2">
      <c r="A19" s="7"/>
    </row>
  </sheetData>
  <mergeCells count="1">
    <mergeCell ref="B5:C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/>
  </sheetViews>
  <sheetFormatPr defaultRowHeight="15" x14ac:dyDescent="0.25"/>
  <cols>
    <col min="3" max="3" width="10.625" bestFit="1" customWidth="1"/>
  </cols>
  <sheetData>
    <row r="3" spans="2:3" x14ac:dyDescent="0.25">
      <c r="B3" s="51" t="s">
        <v>5</v>
      </c>
      <c r="C3" s="61" t="s">
        <v>245</v>
      </c>
    </row>
    <row r="4" spans="2:3" x14ac:dyDescent="0.25">
      <c r="B4" s="52" t="s">
        <v>144</v>
      </c>
      <c r="C4" s="52" t="s">
        <v>246</v>
      </c>
    </row>
    <row r="5" spans="2:3" x14ac:dyDescent="0.25">
      <c r="B5" s="52" t="s">
        <v>209</v>
      </c>
      <c r="C5" s="52" t="s">
        <v>247</v>
      </c>
    </row>
    <row r="6" spans="2:3" x14ac:dyDescent="0.25">
      <c r="B6" s="52" t="s">
        <v>210</v>
      </c>
      <c r="C6" s="52" t="s">
        <v>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6"/>
  <sheetViews>
    <sheetView tabSelected="1" topLeftCell="A13" workbookViewId="0">
      <selection activeCell="B28" sqref="B28"/>
    </sheetView>
  </sheetViews>
  <sheetFormatPr defaultColWidth="9.125" defaultRowHeight="12.75" x14ac:dyDescent="0.2"/>
  <cols>
    <col min="1" max="1" width="14.125" style="25" customWidth="1"/>
    <col min="2" max="3" width="22" style="8" customWidth="1"/>
    <col min="4" max="4" width="82.875" style="8" customWidth="1"/>
    <col min="5" max="5" width="10.25" style="8" customWidth="1"/>
    <col min="6" max="6" width="11.375" style="8" bestFit="1" customWidth="1"/>
    <col min="7" max="7" width="9.375" style="8" customWidth="1"/>
    <col min="8" max="16384" width="9.125" style="8"/>
  </cols>
  <sheetData>
    <row r="3" spans="1:7" ht="21" x14ac:dyDescent="0.35">
      <c r="C3" s="97" t="s">
        <v>297</v>
      </c>
      <c r="D3" s="97"/>
    </row>
    <row r="5" spans="1:7" ht="18.75" customHeight="1" x14ac:dyDescent="0.2">
      <c r="A5" s="96" t="s">
        <v>200</v>
      </c>
      <c r="B5" s="96"/>
      <c r="C5" s="96"/>
      <c r="D5" s="96"/>
      <c r="E5" s="96"/>
      <c r="F5" s="96"/>
      <c r="G5" s="96"/>
    </row>
    <row r="6" spans="1:7" x14ac:dyDescent="0.2">
      <c r="A6" s="9" t="s">
        <v>63</v>
      </c>
      <c r="B6" s="9" t="s">
        <v>197</v>
      </c>
      <c r="C6" s="9" t="s">
        <v>208</v>
      </c>
      <c r="D6" s="9" t="s">
        <v>30</v>
      </c>
      <c r="E6" s="9" t="s">
        <v>0</v>
      </c>
      <c r="F6" s="9" t="s">
        <v>9</v>
      </c>
      <c r="G6" s="9" t="s">
        <v>5</v>
      </c>
    </row>
    <row r="7" spans="1:7" x14ac:dyDescent="0.2">
      <c r="A7" s="13" t="s">
        <v>64</v>
      </c>
      <c r="B7" s="10" t="s">
        <v>305</v>
      </c>
      <c r="C7" s="10"/>
      <c r="D7" s="32" t="s">
        <v>280</v>
      </c>
      <c r="E7" s="12"/>
      <c r="F7" s="12"/>
      <c r="G7" s="13"/>
    </row>
    <row r="8" spans="1:7" x14ac:dyDescent="0.2">
      <c r="A8" s="13" t="s">
        <v>65</v>
      </c>
      <c r="B8" s="10" t="s">
        <v>271</v>
      </c>
      <c r="C8" s="10"/>
      <c r="D8" s="28" t="s">
        <v>299</v>
      </c>
      <c r="E8" s="12"/>
      <c r="F8" s="12"/>
      <c r="G8" s="13"/>
    </row>
    <row r="9" spans="1:7" x14ac:dyDescent="0.2">
      <c r="A9" s="13" t="s">
        <v>66</v>
      </c>
      <c r="B9" s="10" t="s">
        <v>271</v>
      </c>
      <c r="C9" s="10"/>
      <c r="D9" s="28"/>
      <c r="E9" s="12"/>
      <c r="F9" s="12"/>
      <c r="G9" s="13"/>
    </row>
    <row r="10" spans="1:7" x14ac:dyDescent="0.2">
      <c r="A10" s="13" t="s">
        <v>67</v>
      </c>
      <c r="B10" s="10" t="s">
        <v>271</v>
      </c>
      <c r="C10" s="10"/>
      <c r="D10" s="28" t="s">
        <v>281</v>
      </c>
      <c r="E10" s="12"/>
      <c r="F10" s="12"/>
      <c r="G10" s="13"/>
    </row>
    <row r="11" spans="1:7" x14ac:dyDescent="0.2">
      <c r="A11" s="13" t="s">
        <v>68</v>
      </c>
      <c r="B11" s="10" t="s">
        <v>271</v>
      </c>
      <c r="C11" s="10"/>
      <c r="D11" s="28"/>
      <c r="E11" s="12"/>
      <c r="F11" s="12"/>
      <c r="G11" s="13"/>
    </row>
    <row r="12" spans="1:7" x14ac:dyDescent="0.2">
      <c r="A12" s="13" t="s">
        <v>69</v>
      </c>
      <c r="B12" s="10" t="s">
        <v>271</v>
      </c>
      <c r="C12" s="10"/>
      <c r="D12" s="30"/>
      <c r="E12" s="12"/>
      <c r="F12" s="12"/>
      <c r="G12" s="13"/>
    </row>
    <row r="13" spans="1:7" x14ac:dyDescent="0.2">
      <c r="A13" s="13" t="s">
        <v>70</v>
      </c>
      <c r="B13" s="10" t="s">
        <v>272</v>
      </c>
      <c r="C13" s="10"/>
      <c r="D13" s="28" t="s">
        <v>298</v>
      </c>
      <c r="E13" s="12"/>
      <c r="F13" s="12"/>
      <c r="G13" s="13"/>
    </row>
    <row r="14" spans="1:7" x14ac:dyDescent="0.2">
      <c r="A14" s="13" t="s">
        <v>71</v>
      </c>
      <c r="B14" s="10" t="s">
        <v>272</v>
      </c>
      <c r="C14" s="10"/>
      <c r="D14" s="28" t="s">
        <v>283</v>
      </c>
      <c r="E14" s="12"/>
      <c r="F14" s="12"/>
      <c r="G14" s="13"/>
    </row>
    <row r="15" spans="1:7" x14ac:dyDescent="0.2">
      <c r="A15" s="13" t="s">
        <v>72</v>
      </c>
      <c r="B15" s="10" t="s">
        <v>272</v>
      </c>
      <c r="C15" s="10"/>
      <c r="D15" s="28" t="s">
        <v>284</v>
      </c>
      <c r="E15" s="12"/>
      <c r="F15" s="12"/>
      <c r="G15" s="13"/>
    </row>
    <row r="16" spans="1:7" x14ac:dyDescent="0.2">
      <c r="A16" s="13" t="s">
        <v>73</v>
      </c>
      <c r="B16" s="10" t="s">
        <v>272</v>
      </c>
      <c r="C16" s="10"/>
      <c r="D16" s="28" t="s">
        <v>285</v>
      </c>
      <c r="E16" s="12"/>
      <c r="F16" s="12"/>
      <c r="G16" s="13"/>
    </row>
    <row r="17" spans="1:7" x14ac:dyDescent="0.2">
      <c r="A17" s="13" t="s">
        <v>74</v>
      </c>
      <c r="B17" s="10" t="s">
        <v>272</v>
      </c>
      <c r="C17" s="10"/>
      <c r="D17" s="28" t="s">
        <v>286</v>
      </c>
      <c r="E17" s="12"/>
      <c r="F17" s="12"/>
      <c r="G17" s="13"/>
    </row>
    <row r="18" spans="1:7" x14ac:dyDescent="0.2">
      <c r="A18" s="13" t="s">
        <v>75</v>
      </c>
      <c r="B18" s="10" t="s">
        <v>306</v>
      </c>
      <c r="C18" s="10"/>
      <c r="D18" s="28" t="s">
        <v>287</v>
      </c>
      <c r="E18" s="12"/>
      <c r="F18" s="12"/>
      <c r="G18" s="13"/>
    </row>
    <row r="19" spans="1:7" x14ac:dyDescent="0.2">
      <c r="A19" s="13" t="s">
        <v>76</v>
      </c>
      <c r="B19" s="10" t="s">
        <v>273</v>
      </c>
      <c r="C19" s="10"/>
      <c r="D19" s="28" t="s">
        <v>288</v>
      </c>
      <c r="E19" s="12"/>
      <c r="F19" s="12"/>
      <c r="G19" s="13"/>
    </row>
    <row r="20" spans="1:7" x14ac:dyDescent="0.2">
      <c r="A20" s="13" t="s">
        <v>77</v>
      </c>
      <c r="B20" s="10" t="s">
        <v>273</v>
      </c>
      <c r="C20" s="10"/>
      <c r="D20" s="28" t="s">
        <v>289</v>
      </c>
      <c r="E20" s="12"/>
      <c r="F20" s="12"/>
      <c r="G20" s="13"/>
    </row>
    <row r="21" spans="1:7" x14ac:dyDescent="0.2">
      <c r="A21" s="13" t="s">
        <v>78</v>
      </c>
      <c r="B21" s="10" t="s">
        <v>273</v>
      </c>
      <c r="C21" s="10"/>
      <c r="D21" s="28" t="s">
        <v>290</v>
      </c>
      <c r="E21" s="12"/>
      <c r="F21" s="12"/>
      <c r="G21" s="13"/>
    </row>
    <row r="22" spans="1:7" x14ac:dyDescent="0.2">
      <c r="A22" s="13" t="s">
        <v>79</v>
      </c>
      <c r="B22" s="10" t="s">
        <v>273</v>
      </c>
      <c r="C22" s="10"/>
      <c r="D22" s="28" t="s">
        <v>291</v>
      </c>
      <c r="E22" s="12"/>
      <c r="F22" s="12"/>
      <c r="G22" s="13"/>
    </row>
    <row r="23" spans="1:7" x14ac:dyDescent="0.2">
      <c r="A23" s="13" t="s">
        <v>80</v>
      </c>
      <c r="B23" s="10" t="s">
        <v>307</v>
      </c>
      <c r="C23" s="10"/>
      <c r="D23" s="28" t="s">
        <v>292</v>
      </c>
      <c r="E23" s="12"/>
      <c r="F23" s="12"/>
      <c r="G23" s="13"/>
    </row>
    <row r="24" spans="1:7" x14ac:dyDescent="0.2">
      <c r="A24" s="13" t="s">
        <v>81</v>
      </c>
      <c r="B24" s="10" t="s">
        <v>274</v>
      </c>
      <c r="C24" s="10"/>
      <c r="D24" s="28" t="s">
        <v>293</v>
      </c>
      <c r="E24" s="12"/>
      <c r="F24" s="12"/>
      <c r="G24" s="13"/>
    </row>
    <row r="25" spans="1:7" x14ac:dyDescent="0.2">
      <c r="A25" s="13" t="s">
        <v>82</v>
      </c>
      <c r="B25" s="10" t="s">
        <v>274</v>
      </c>
      <c r="C25" s="10"/>
      <c r="D25" s="28" t="s">
        <v>294</v>
      </c>
      <c r="E25" s="12"/>
      <c r="F25" s="12"/>
      <c r="G25" s="13"/>
    </row>
    <row r="26" spans="1:7" x14ac:dyDescent="0.2">
      <c r="A26" s="13" t="s">
        <v>83</v>
      </c>
      <c r="B26" s="10" t="s">
        <v>274</v>
      </c>
      <c r="C26" s="10"/>
      <c r="D26" s="28" t="s">
        <v>295</v>
      </c>
      <c r="E26" s="12"/>
      <c r="F26" s="12"/>
      <c r="G26" s="13"/>
    </row>
    <row r="27" spans="1:7" x14ac:dyDescent="0.2">
      <c r="A27" s="13" t="s">
        <v>84</v>
      </c>
      <c r="B27" s="10" t="s">
        <v>274</v>
      </c>
      <c r="C27" s="10"/>
      <c r="D27" s="28" t="s">
        <v>296</v>
      </c>
      <c r="E27" s="12"/>
      <c r="F27" s="12"/>
      <c r="G27" s="13"/>
    </row>
    <row r="28" spans="1:7" ht="25.5" x14ac:dyDescent="0.2">
      <c r="A28" s="13" t="s">
        <v>85</v>
      </c>
      <c r="B28" s="10" t="s">
        <v>308</v>
      </c>
      <c r="C28" s="10"/>
      <c r="D28" s="28" t="s">
        <v>275</v>
      </c>
      <c r="E28" s="12"/>
      <c r="F28" s="12"/>
      <c r="G28" s="13"/>
    </row>
    <row r="29" spans="1:7" ht="25.5" x14ac:dyDescent="0.2">
      <c r="A29" s="13" t="s">
        <v>86</v>
      </c>
      <c r="B29" s="10" t="s">
        <v>279</v>
      </c>
      <c r="C29" s="10"/>
      <c r="D29" s="28" t="s">
        <v>276</v>
      </c>
      <c r="E29" s="12"/>
      <c r="F29" s="12"/>
      <c r="G29" s="13"/>
    </row>
    <row r="30" spans="1:7" x14ac:dyDescent="0.2">
      <c r="A30" s="13" t="s">
        <v>87</v>
      </c>
      <c r="B30" s="10" t="s">
        <v>279</v>
      </c>
      <c r="C30" s="10"/>
      <c r="D30" s="28" t="s">
        <v>277</v>
      </c>
      <c r="E30" s="12"/>
      <c r="F30" s="12"/>
      <c r="G30" s="13"/>
    </row>
    <row r="31" spans="1:7" ht="25.5" x14ac:dyDescent="0.2">
      <c r="A31" s="13" t="s">
        <v>88</v>
      </c>
      <c r="B31" s="10" t="s">
        <v>279</v>
      </c>
      <c r="C31" s="10"/>
      <c r="D31" s="28" t="s">
        <v>278</v>
      </c>
      <c r="E31" s="12"/>
      <c r="F31" s="12"/>
      <c r="G31" s="13"/>
    </row>
    <row r="32" spans="1:7" x14ac:dyDescent="0.2">
      <c r="A32" s="13" t="s">
        <v>89</v>
      </c>
      <c r="B32" s="11"/>
      <c r="C32" s="11"/>
      <c r="D32" s="11"/>
      <c r="E32" s="12"/>
      <c r="F32" s="12"/>
      <c r="G32" s="13"/>
    </row>
    <row r="33" spans="1:7" x14ac:dyDescent="0.2">
      <c r="A33" s="13" t="s">
        <v>90</v>
      </c>
      <c r="B33" s="11"/>
      <c r="C33" s="11"/>
      <c r="D33" s="11"/>
      <c r="E33" s="12"/>
      <c r="F33" s="12"/>
      <c r="G33" s="13"/>
    </row>
    <row r="34" spans="1:7" x14ac:dyDescent="0.2">
      <c r="A34" s="13" t="s">
        <v>91</v>
      </c>
      <c r="B34" s="11"/>
      <c r="C34" s="11"/>
      <c r="D34" s="11"/>
      <c r="E34" s="12"/>
      <c r="F34" s="12"/>
      <c r="G34" s="13"/>
    </row>
    <row r="35" spans="1:7" x14ac:dyDescent="0.2">
      <c r="A35" s="13" t="s">
        <v>92</v>
      </c>
      <c r="B35" s="11"/>
      <c r="C35" s="11"/>
      <c r="D35" s="11"/>
      <c r="E35" s="12"/>
      <c r="F35" s="12"/>
      <c r="G35" s="13"/>
    </row>
    <row r="36" spans="1:7" x14ac:dyDescent="0.2">
      <c r="A36" s="13" t="s">
        <v>93</v>
      </c>
      <c r="B36" s="11"/>
      <c r="C36" s="11"/>
      <c r="D36" s="11"/>
      <c r="E36" s="12"/>
      <c r="F36" s="12"/>
      <c r="G36" s="13"/>
    </row>
    <row r="37" spans="1:7" x14ac:dyDescent="0.2">
      <c r="A37" s="13" t="s">
        <v>94</v>
      </c>
      <c r="B37" s="11"/>
      <c r="C37" s="11"/>
      <c r="D37" s="11"/>
      <c r="E37" s="12"/>
      <c r="F37" s="12"/>
      <c r="G37" s="13"/>
    </row>
    <row r="38" spans="1:7" x14ac:dyDescent="0.2">
      <c r="A38" s="13" t="s">
        <v>95</v>
      </c>
      <c r="B38" s="11"/>
      <c r="C38" s="11"/>
      <c r="D38" s="11"/>
      <c r="E38" s="12"/>
      <c r="F38" s="12"/>
      <c r="G38" s="13"/>
    </row>
    <row r="39" spans="1:7" x14ac:dyDescent="0.2">
      <c r="A39" s="13" t="s">
        <v>147</v>
      </c>
      <c r="B39" s="10"/>
      <c r="C39" s="10"/>
      <c r="D39" s="11"/>
      <c r="E39" s="12"/>
      <c r="F39" s="12"/>
      <c r="G39" s="13"/>
    </row>
    <row r="40" spans="1:7" x14ac:dyDescent="0.2">
      <c r="A40" s="13" t="s">
        <v>148</v>
      </c>
      <c r="B40" s="10"/>
      <c r="C40" s="10"/>
      <c r="D40" s="11"/>
      <c r="E40" s="12"/>
      <c r="F40" s="12"/>
      <c r="G40" s="13"/>
    </row>
    <row r="41" spans="1:7" x14ac:dyDescent="0.2">
      <c r="A41" s="13" t="s">
        <v>149</v>
      </c>
      <c r="B41" s="10"/>
      <c r="C41" s="10"/>
      <c r="D41" s="11"/>
      <c r="E41" s="12"/>
      <c r="F41" s="12"/>
      <c r="G41" s="13"/>
    </row>
    <row r="42" spans="1:7" x14ac:dyDescent="0.2">
      <c r="A42" s="13" t="s">
        <v>150</v>
      </c>
      <c r="B42" s="10"/>
      <c r="C42" s="10"/>
      <c r="D42" s="11"/>
      <c r="E42" s="12"/>
      <c r="F42" s="12"/>
      <c r="G42" s="13"/>
    </row>
    <row r="43" spans="1:7" x14ac:dyDescent="0.2">
      <c r="A43" s="13" t="s">
        <v>151</v>
      </c>
      <c r="B43" s="10"/>
      <c r="C43" s="10"/>
      <c r="D43" s="11"/>
      <c r="E43" s="12"/>
      <c r="F43" s="12"/>
      <c r="G43" s="13"/>
    </row>
    <row r="44" spans="1:7" x14ac:dyDescent="0.2">
      <c r="A44" s="13" t="s">
        <v>152</v>
      </c>
      <c r="B44" s="10"/>
      <c r="C44" s="10"/>
      <c r="D44" s="11"/>
      <c r="E44" s="12"/>
      <c r="F44" s="12"/>
      <c r="G44" s="13"/>
    </row>
    <row r="45" spans="1:7" x14ac:dyDescent="0.2">
      <c r="A45" s="13" t="s">
        <v>153</v>
      </c>
      <c r="B45" s="10"/>
      <c r="C45" s="10"/>
      <c r="D45" s="11"/>
      <c r="E45" s="12"/>
      <c r="F45" s="12"/>
      <c r="G45" s="13"/>
    </row>
    <row r="46" spans="1:7" x14ac:dyDescent="0.2">
      <c r="A46" s="13" t="s">
        <v>154</v>
      </c>
      <c r="B46" s="10"/>
      <c r="C46" s="10"/>
      <c r="D46" s="11"/>
      <c r="E46" s="12"/>
      <c r="F46" s="12"/>
      <c r="G46" s="13"/>
    </row>
    <row r="47" spans="1:7" x14ac:dyDescent="0.2">
      <c r="A47" s="13" t="s">
        <v>155</v>
      </c>
      <c r="B47" s="10"/>
      <c r="C47" s="10"/>
      <c r="D47" s="11"/>
      <c r="E47" s="12"/>
      <c r="F47" s="12"/>
      <c r="G47" s="13"/>
    </row>
    <row r="48" spans="1:7" x14ac:dyDescent="0.2">
      <c r="A48" s="13" t="s">
        <v>156</v>
      </c>
      <c r="B48" s="10"/>
      <c r="C48" s="10"/>
      <c r="D48" s="11"/>
      <c r="E48" s="12"/>
      <c r="F48" s="12"/>
      <c r="G48" s="13"/>
    </row>
    <row r="49" spans="1:7" x14ac:dyDescent="0.2">
      <c r="A49" s="13" t="s">
        <v>157</v>
      </c>
      <c r="B49" s="10"/>
      <c r="C49" s="10"/>
      <c r="D49" s="11"/>
      <c r="E49" s="12"/>
      <c r="F49" s="12"/>
      <c r="G49" s="13"/>
    </row>
    <row r="50" spans="1:7" x14ac:dyDescent="0.2">
      <c r="A50" s="13" t="s">
        <v>158</v>
      </c>
      <c r="B50" s="10"/>
      <c r="C50" s="10"/>
      <c r="D50" s="11"/>
      <c r="E50" s="12"/>
      <c r="F50" s="12"/>
      <c r="G50" s="13"/>
    </row>
    <row r="51" spans="1:7" x14ac:dyDescent="0.2">
      <c r="A51" s="13" t="s">
        <v>159</v>
      </c>
      <c r="B51" s="10"/>
      <c r="C51" s="10"/>
      <c r="D51" s="11"/>
      <c r="E51" s="12"/>
      <c r="F51" s="12"/>
      <c r="G51" s="13"/>
    </row>
    <row r="52" spans="1:7" x14ac:dyDescent="0.2">
      <c r="A52" s="13" t="s">
        <v>160</v>
      </c>
      <c r="B52" s="10"/>
      <c r="C52" s="10"/>
      <c r="D52" s="11"/>
      <c r="E52" s="12"/>
      <c r="F52" s="12"/>
      <c r="G52" s="13"/>
    </row>
    <row r="53" spans="1:7" x14ac:dyDescent="0.2">
      <c r="A53" s="13" t="s">
        <v>161</v>
      </c>
      <c r="B53" s="10"/>
      <c r="C53" s="10"/>
      <c r="D53" s="11"/>
      <c r="E53" s="12"/>
      <c r="F53" s="12"/>
      <c r="G53" s="13"/>
    </row>
    <row r="54" spans="1:7" x14ac:dyDescent="0.2">
      <c r="A54" s="13" t="s">
        <v>162</v>
      </c>
      <c r="B54" s="10"/>
      <c r="C54" s="10"/>
      <c r="D54" s="11"/>
      <c r="E54" s="12"/>
      <c r="F54" s="12"/>
      <c r="G54" s="13"/>
    </row>
    <row r="55" spans="1:7" x14ac:dyDescent="0.2">
      <c r="A55" s="13" t="s">
        <v>163</v>
      </c>
      <c r="B55" s="10"/>
      <c r="C55" s="10"/>
      <c r="D55" s="11"/>
      <c r="E55" s="12"/>
      <c r="F55" s="12"/>
      <c r="G55" s="13"/>
    </row>
    <row r="56" spans="1:7" x14ac:dyDescent="0.2">
      <c r="A56" s="13" t="s">
        <v>164</v>
      </c>
      <c r="B56" s="10"/>
      <c r="C56" s="10"/>
      <c r="D56" s="14"/>
      <c r="E56" s="12"/>
      <c r="F56" s="15"/>
      <c r="G56" s="11"/>
    </row>
    <row r="57" spans="1:7" x14ac:dyDescent="0.2">
      <c r="A57" s="13" t="s">
        <v>165</v>
      </c>
      <c r="B57" s="10"/>
      <c r="C57" s="10"/>
      <c r="D57" s="14"/>
      <c r="E57" s="12"/>
      <c r="F57" s="15"/>
      <c r="G57" s="11"/>
    </row>
    <row r="58" spans="1:7" x14ac:dyDescent="0.2">
      <c r="A58" s="13" t="s">
        <v>166</v>
      </c>
      <c r="B58" s="10"/>
      <c r="C58" s="10"/>
      <c r="D58" s="14"/>
      <c r="E58" s="12"/>
      <c r="F58" s="15"/>
      <c r="G58" s="11"/>
    </row>
    <row r="59" spans="1:7" x14ac:dyDescent="0.2">
      <c r="A59" s="13" t="s">
        <v>167</v>
      </c>
      <c r="B59" s="16"/>
      <c r="C59" s="16"/>
      <c r="D59" s="17"/>
      <c r="E59" s="12"/>
      <c r="F59" s="15"/>
      <c r="G59" s="11"/>
    </row>
    <row r="60" spans="1:7" x14ac:dyDescent="0.2">
      <c r="A60" s="13" t="s">
        <v>168</v>
      </c>
      <c r="B60" s="16"/>
      <c r="C60" s="16"/>
      <c r="D60" s="14"/>
      <c r="E60" s="12"/>
      <c r="F60" s="15"/>
      <c r="G60" s="11"/>
    </row>
    <row r="61" spans="1:7" x14ac:dyDescent="0.2">
      <c r="A61" s="13" t="s">
        <v>169</v>
      </c>
      <c r="B61" s="16"/>
      <c r="C61" s="16"/>
      <c r="D61" s="14"/>
      <c r="E61" s="12"/>
      <c r="F61" s="15"/>
      <c r="G61" s="11"/>
    </row>
    <row r="62" spans="1:7" x14ac:dyDescent="0.2">
      <c r="A62" s="13" t="s">
        <v>170</v>
      </c>
      <c r="B62" s="16"/>
      <c r="C62" s="16"/>
      <c r="D62" s="14"/>
      <c r="E62" s="12"/>
      <c r="F62" s="15"/>
      <c r="G62" s="11"/>
    </row>
    <row r="63" spans="1:7" x14ac:dyDescent="0.2">
      <c r="A63" s="13" t="s">
        <v>171</v>
      </c>
      <c r="B63" s="16"/>
      <c r="C63" s="16"/>
      <c r="D63" s="14"/>
      <c r="E63" s="12"/>
      <c r="F63" s="18"/>
      <c r="G63" s="11"/>
    </row>
    <row r="64" spans="1:7" x14ac:dyDescent="0.2">
      <c r="A64" s="13" t="s">
        <v>172</v>
      </c>
      <c r="B64" s="16"/>
      <c r="C64" s="16"/>
      <c r="D64" s="14"/>
      <c r="E64" s="12"/>
      <c r="F64" s="18"/>
      <c r="G64" s="11"/>
    </row>
    <row r="65" spans="1:7" x14ac:dyDescent="0.2">
      <c r="A65" s="13" t="s">
        <v>173</v>
      </c>
      <c r="B65" s="16"/>
      <c r="C65" s="16"/>
      <c r="D65" s="17"/>
      <c r="E65" s="12"/>
      <c r="F65" s="19"/>
      <c r="G65" s="11"/>
    </row>
    <row r="66" spans="1:7" x14ac:dyDescent="0.2">
      <c r="A66" s="13" t="s">
        <v>174</v>
      </c>
      <c r="B66" s="16"/>
      <c r="C66" s="16"/>
      <c r="D66" s="14"/>
      <c r="E66" s="12"/>
      <c r="F66" s="20"/>
      <c r="G66" s="11"/>
    </row>
    <row r="67" spans="1:7" x14ac:dyDescent="0.2">
      <c r="A67" s="13" t="s">
        <v>175</v>
      </c>
      <c r="B67" s="21"/>
      <c r="C67" s="21"/>
      <c r="D67" s="22"/>
      <c r="E67" s="12"/>
      <c r="F67" s="23"/>
      <c r="G67" s="11"/>
    </row>
    <row r="68" spans="1:7" x14ac:dyDescent="0.2">
      <c r="A68" s="13" t="s">
        <v>176</v>
      </c>
      <c r="B68" s="21"/>
      <c r="C68" s="21"/>
      <c r="D68" s="24"/>
      <c r="E68" s="12"/>
      <c r="F68" s="13"/>
      <c r="G68" s="11"/>
    </row>
    <row r="69" spans="1:7" x14ac:dyDescent="0.2">
      <c r="A69" s="13" t="s">
        <v>177</v>
      </c>
      <c r="B69" s="21"/>
      <c r="C69" s="21"/>
      <c r="D69" s="24"/>
      <c r="E69" s="12"/>
      <c r="F69" s="13"/>
      <c r="G69" s="11"/>
    </row>
    <row r="70" spans="1:7" x14ac:dyDescent="0.2">
      <c r="A70" s="13" t="s">
        <v>178</v>
      </c>
      <c r="B70" s="21"/>
      <c r="C70" s="21"/>
      <c r="D70" s="11"/>
      <c r="E70" s="12"/>
      <c r="F70" s="13"/>
      <c r="G70" s="11"/>
    </row>
    <row r="71" spans="1:7" x14ac:dyDescent="0.2">
      <c r="A71" s="13" t="s">
        <v>179</v>
      </c>
      <c r="B71" s="11"/>
      <c r="C71" s="11"/>
      <c r="D71" s="11"/>
      <c r="E71" s="12"/>
      <c r="F71" s="13"/>
      <c r="G71" s="11"/>
    </row>
    <row r="72" spans="1:7" x14ac:dyDescent="0.2">
      <c r="A72" s="13" t="s">
        <v>180</v>
      </c>
      <c r="B72" s="11"/>
      <c r="C72" s="11"/>
      <c r="D72" s="11"/>
      <c r="E72" s="12"/>
      <c r="F72" s="13"/>
      <c r="G72" s="11"/>
    </row>
    <row r="73" spans="1:7" x14ac:dyDescent="0.2">
      <c r="A73" s="13" t="s">
        <v>181</v>
      </c>
      <c r="B73" s="11"/>
      <c r="C73" s="11"/>
      <c r="D73" s="11"/>
      <c r="E73" s="12"/>
      <c r="F73" s="13"/>
      <c r="G73" s="11"/>
    </row>
    <row r="74" spans="1:7" x14ac:dyDescent="0.2">
      <c r="A74" s="13" t="s">
        <v>182</v>
      </c>
      <c r="B74" s="11"/>
      <c r="C74" s="11"/>
      <c r="D74" s="11"/>
      <c r="E74" s="12"/>
      <c r="F74" s="13"/>
      <c r="G74" s="11"/>
    </row>
    <row r="75" spans="1:7" x14ac:dyDescent="0.2">
      <c r="A75" s="13" t="s">
        <v>183</v>
      </c>
      <c r="B75" s="11"/>
      <c r="C75" s="11"/>
      <c r="D75" s="11"/>
      <c r="E75" s="13">
        <v>1</v>
      </c>
      <c r="F75" s="13"/>
      <c r="G75" s="11"/>
    </row>
    <row r="76" spans="1:7" x14ac:dyDescent="0.2">
      <c r="A76" s="13" t="s">
        <v>184</v>
      </c>
      <c r="B76" s="11"/>
      <c r="C76" s="11"/>
      <c r="D76" s="11"/>
      <c r="E76" s="13">
        <v>1</v>
      </c>
      <c r="F76" s="13"/>
      <c r="G76" s="11"/>
    </row>
    <row r="77" spans="1:7" x14ac:dyDescent="0.2">
      <c r="A77" s="13" t="s">
        <v>185</v>
      </c>
      <c r="B77" s="11"/>
      <c r="C77" s="11"/>
      <c r="D77" s="11"/>
      <c r="E77" s="13">
        <v>1</v>
      </c>
      <c r="F77" s="13"/>
      <c r="G77" s="11"/>
    </row>
    <row r="78" spans="1:7" x14ac:dyDescent="0.2">
      <c r="A78" s="13" t="s">
        <v>186</v>
      </c>
      <c r="B78" s="11"/>
      <c r="C78" s="11"/>
      <c r="D78" s="11"/>
      <c r="E78" s="13">
        <v>1</v>
      </c>
      <c r="F78" s="13"/>
      <c r="G78" s="11"/>
    </row>
    <row r="79" spans="1:7" x14ac:dyDescent="0.2">
      <c r="A79" s="13" t="s">
        <v>187</v>
      </c>
      <c r="B79" s="11"/>
      <c r="C79" s="11"/>
      <c r="D79" s="11"/>
      <c r="E79" s="13">
        <v>1</v>
      </c>
      <c r="F79" s="13"/>
      <c r="G79" s="11"/>
    </row>
    <row r="80" spans="1:7" x14ac:dyDescent="0.2">
      <c r="A80" s="13" t="s">
        <v>188</v>
      </c>
      <c r="B80" s="11"/>
      <c r="C80" s="11"/>
      <c r="D80" s="11"/>
      <c r="E80" s="13">
        <v>1</v>
      </c>
      <c r="F80" s="13"/>
      <c r="G80" s="11"/>
    </row>
    <row r="81" spans="1:7" x14ac:dyDescent="0.2">
      <c r="A81" s="13" t="s">
        <v>189</v>
      </c>
      <c r="B81" s="11"/>
      <c r="C81" s="11"/>
      <c r="D81" s="11"/>
      <c r="E81" s="13">
        <v>1</v>
      </c>
      <c r="F81" s="13"/>
      <c r="G81" s="11"/>
    </row>
    <row r="82" spans="1:7" x14ac:dyDescent="0.2">
      <c r="A82" s="13" t="s">
        <v>190</v>
      </c>
      <c r="B82" s="11"/>
      <c r="C82" s="11"/>
      <c r="D82" s="11"/>
      <c r="E82" s="13">
        <v>1</v>
      </c>
      <c r="F82" s="13"/>
      <c r="G82" s="11"/>
    </row>
    <row r="83" spans="1:7" x14ac:dyDescent="0.2">
      <c r="A83" s="13" t="s">
        <v>191</v>
      </c>
      <c r="B83" s="11"/>
      <c r="C83" s="11"/>
      <c r="D83" s="11"/>
      <c r="E83" s="13">
        <v>1</v>
      </c>
      <c r="F83" s="13"/>
      <c r="G83" s="11"/>
    </row>
    <row r="84" spans="1:7" x14ac:dyDescent="0.2">
      <c r="A84" s="13" t="s">
        <v>192</v>
      </c>
      <c r="B84" s="11"/>
      <c r="C84" s="11"/>
      <c r="D84" s="11"/>
      <c r="E84" s="13">
        <v>1</v>
      </c>
      <c r="F84" s="13"/>
      <c r="G84" s="11"/>
    </row>
    <row r="85" spans="1:7" x14ac:dyDescent="0.2">
      <c r="A85" s="13" t="s">
        <v>193</v>
      </c>
      <c r="B85" s="11"/>
      <c r="C85" s="11"/>
      <c r="D85" s="11"/>
      <c r="E85" s="13">
        <v>1</v>
      </c>
      <c r="F85" s="13"/>
      <c r="G85" s="11"/>
    </row>
    <row r="86" spans="1:7" x14ac:dyDescent="0.2">
      <c r="A86" s="13" t="s">
        <v>194</v>
      </c>
      <c r="B86" s="11"/>
      <c r="C86" s="11"/>
      <c r="D86" s="11"/>
      <c r="E86" s="13">
        <v>1</v>
      </c>
      <c r="F86" s="13"/>
      <c r="G86" s="11"/>
    </row>
  </sheetData>
  <mergeCells count="2">
    <mergeCell ref="A5:G5"/>
    <mergeCell ref="C3:D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Legends!$B$4:$B$6</xm:f>
          </x14:formula1>
          <xm:sqref>G5 G7:G1048576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workbookViewId="0">
      <selection activeCell="H6" sqref="H6"/>
    </sheetView>
  </sheetViews>
  <sheetFormatPr defaultColWidth="9.125" defaultRowHeight="12.75" x14ac:dyDescent="0.2"/>
  <cols>
    <col min="1" max="1" width="2.625" style="8" customWidth="1"/>
    <col min="2" max="2" width="8.375" style="8" bestFit="1" customWidth="1"/>
    <col min="3" max="3" width="82.625" style="8" customWidth="1"/>
    <col min="4" max="5" width="9.125" style="48" bestFit="1" customWidth="1"/>
    <col min="6" max="6" width="6.25" style="25" bestFit="1" customWidth="1"/>
    <col min="7" max="7" width="6.375" style="25" customWidth="1"/>
    <col min="8" max="8" width="9.375" style="8" bestFit="1" customWidth="1"/>
    <col min="9" max="10" width="12" style="48" customWidth="1"/>
    <col min="11" max="11" width="12.375" style="48" customWidth="1"/>
    <col min="12" max="12" width="30.25" style="8" customWidth="1"/>
    <col min="13" max="13" width="43.125" style="8" customWidth="1"/>
    <col min="14" max="16384" width="9.125" style="8"/>
  </cols>
  <sheetData>
    <row r="3" spans="2:13" ht="13.5" thickBot="1" x14ac:dyDescent="0.25"/>
    <row r="4" spans="2:13" ht="19.5" thickBot="1" x14ac:dyDescent="0.35">
      <c r="B4" s="98" t="s">
        <v>127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3" x14ac:dyDescent="0.2">
      <c r="B5" s="35" t="s">
        <v>133</v>
      </c>
      <c r="C5" s="35" t="s">
        <v>134</v>
      </c>
      <c r="D5" s="37" t="s">
        <v>128</v>
      </c>
      <c r="E5" s="43" t="s">
        <v>129</v>
      </c>
      <c r="F5" s="35" t="s">
        <v>201</v>
      </c>
      <c r="G5" s="35" t="s">
        <v>202</v>
      </c>
      <c r="H5" s="35" t="s">
        <v>203</v>
      </c>
      <c r="I5" s="43" t="s">
        <v>130</v>
      </c>
      <c r="J5" s="43" t="s">
        <v>131</v>
      </c>
      <c r="K5" s="43" t="s">
        <v>204</v>
      </c>
      <c r="L5" s="35" t="s">
        <v>132</v>
      </c>
      <c r="M5" s="35" t="s">
        <v>6</v>
      </c>
    </row>
    <row r="6" spans="2:13" x14ac:dyDescent="0.2">
      <c r="B6" s="38">
        <v>1</v>
      </c>
      <c r="C6" s="32" t="s">
        <v>280</v>
      </c>
      <c r="D6" s="41">
        <v>42598</v>
      </c>
      <c r="E6" s="41">
        <v>42644</v>
      </c>
      <c r="F6" s="13">
        <v>0</v>
      </c>
      <c r="G6" s="13">
        <v>4</v>
      </c>
      <c r="H6" s="11">
        <v>10</v>
      </c>
      <c r="I6" s="41">
        <v>42644</v>
      </c>
      <c r="J6" s="41"/>
      <c r="K6" s="41"/>
      <c r="L6" s="11"/>
      <c r="M6" s="40"/>
    </row>
    <row r="7" spans="2:13" x14ac:dyDescent="0.2">
      <c r="B7" s="38">
        <f>B6+1</f>
        <v>2</v>
      </c>
      <c r="C7" s="28" t="s">
        <v>299</v>
      </c>
      <c r="D7" s="41">
        <v>42598</v>
      </c>
      <c r="E7" s="41">
        <v>42644</v>
      </c>
      <c r="F7" s="13">
        <v>0</v>
      </c>
      <c r="G7" s="13">
        <v>4</v>
      </c>
      <c r="H7" s="11">
        <v>10</v>
      </c>
      <c r="I7" s="41">
        <v>42644</v>
      </c>
      <c r="J7" s="41"/>
      <c r="K7" s="41"/>
      <c r="L7" s="11"/>
      <c r="M7" s="11"/>
    </row>
    <row r="8" spans="2:13" x14ac:dyDescent="0.2">
      <c r="B8" s="38">
        <f>B7+1</f>
        <v>3</v>
      </c>
      <c r="C8" s="28"/>
      <c r="D8" s="41">
        <v>42598</v>
      </c>
      <c r="E8" s="41">
        <v>42644</v>
      </c>
      <c r="F8" s="13">
        <v>0</v>
      </c>
      <c r="G8" s="13">
        <v>4</v>
      </c>
      <c r="H8" s="11"/>
      <c r="I8" s="41">
        <v>42644</v>
      </c>
      <c r="J8" s="39"/>
      <c r="K8" s="39"/>
      <c r="L8" s="11"/>
      <c r="M8" s="30"/>
    </row>
    <row r="9" spans="2:13" x14ac:dyDescent="0.2">
      <c r="B9" s="38">
        <f t="shared" ref="B9:B30" si="0">B8+1</f>
        <v>4</v>
      </c>
      <c r="C9" s="28" t="s">
        <v>281</v>
      </c>
      <c r="D9" s="41">
        <v>42598</v>
      </c>
      <c r="E9" s="41">
        <v>42644</v>
      </c>
      <c r="F9" s="13">
        <v>0</v>
      </c>
      <c r="G9" s="13">
        <v>4</v>
      </c>
      <c r="H9" s="11"/>
      <c r="I9" s="41">
        <v>42644</v>
      </c>
      <c r="J9" s="41"/>
      <c r="K9" s="41"/>
      <c r="L9" s="11"/>
      <c r="M9" s="11"/>
    </row>
    <row r="10" spans="2:13" x14ac:dyDescent="0.2">
      <c r="B10" s="38">
        <f t="shared" si="0"/>
        <v>5</v>
      </c>
      <c r="C10" s="28" t="s">
        <v>282</v>
      </c>
      <c r="D10" s="41">
        <v>42598</v>
      </c>
      <c r="E10" s="41">
        <v>42644</v>
      </c>
      <c r="F10" s="13">
        <v>0</v>
      </c>
      <c r="G10" s="13">
        <v>4</v>
      </c>
      <c r="H10" s="11">
        <v>12</v>
      </c>
      <c r="I10" s="41">
        <v>42644</v>
      </c>
      <c r="J10" s="41"/>
      <c r="K10" s="41"/>
      <c r="L10" s="11"/>
      <c r="M10" s="30"/>
    </row>
    <row r="11" spans="2:13" x14ac:dyDescent="0.2">
      <c r="B11" s="38">
        <f t="shared" si="0"/>
        <v>6</v>
      </c>
      <c r="C11" s="30"/>
      <c r="D11" s="41">
        <v>42598</v>
      </c>
      <c r="E11" s="41">
        <v>42644</v>
      </c>
      <c r="F11" s="13">
        <v>0</v>
      </c>
      <c r="G11" s="13">
        <v>4</v>
      </c>
      <c r="H11" s="11"/>
      <c r="I11" s="41">
        <v>42644</v>
      </c>
      <c r="J11" s="41"/>
      <c r="K11" s="41"/>
      <c r="L11" s="11"/>
      <c r="M11" s="31"/>
    </row>
    <row r="12" spans="2:13" x14ac:dyDescent="0.2">
      <c r="B12" s="38">
        <f t="shared" si="0"/>
        <v>7</v>
      </c>
      <c r="C12" s="28" t="s">
        <v>298</v>
      </c>
      <c r="D12" s="41">
        <v>42598</v>
      </c>
      <c r="E12" s="41">
        <v>42644</v>
      </c>
      <c r="F12" s="13">
        <v>0</v>
      </c>
      <c r="G12" s="13">
        <v>4</v>
      </c>
      <c r="H12" s="11">
        <v>15</v>
      </c>
      <c r="I12" s="41">
        <v>42644</v>
      </c>
      <c r="J12" s="41"/>
      <c r="K12" s="41"/>
      <c r="L12" s="11"/>
      <c r="M12" s="30"/>
    </row>
    <row r="13" spans="2:13" x14ac:dyDescent="0.2">
      <c r="B13" s="38">
        <f t="shared" si="0"/>
        <v>8</v>
      </c>
      <c r="C13" s="28" t="s">
        <v>283</v>
      </c>
      <c r="D13" s="41">
        <v>42598</v>
      </c>
      <c r="E13" s="41">
        <v>42644</v>
      </c>
      <c r="F13" s="13">
        <v>0</v>
      </c>
      <c r="G13" s="13">
        <v>4</v>
      </c>
      <c r="I13" s="41">
        <v>42644</v>
      </c>
    </row>
    <row r="14" spans="2:13" x14ac:dyDescent="0.2">
      <c r="B14" s="38">
        <f t="shared" si="0"/>
        <v>9</v>
      </c>
      <c r="C14" s="28" t="s">
        <v>284</v>
      </c>
      <c r="D14" s="41">
        <v>42598</v>
      </c>
      <c r="E14" s="41">
        <v>42644</v>
      </c>
      <c r="F14" s="13">
        <v>0</v>
      </c>
      <c r="G14" s="13">
        <v>4</v>
      </c>
      <c r="I14" s="41">
        <v>42644</v>
      </c>
    </row>
    <row r="15" spans="2:13" x14ac:dyDescent="0.2">
      <c r="B15" s="38">
        <f t="shared" si="0"/>
        <v>10</v>
      </c>
      <c r="C15" s="28" t="s">
        <v>285</v>
      </c>
      <c r="D15" s="41">
        <v>42598</v>
      </c>
      <c r="E15" s="41">
        <v>42644</v>
      </c>
      <c r="F15" s="13">
        <v>0</v>
      </c>
      <c r="G15" s="13">
        <v>4</v>
      </c>
      <c r="H15" s="11">
        <v>15</v>
      </c>
      <c r="I15" s="41">
        <v>42644</v>
      </c>
    </row>
    <row r="16" spans="2:13" x14ac:dyDescent="0.2">
      <c r="B16" s="38">
        <f t="shared" si="0"/>
        <v>11</v>
      </c>
      <c r="C16" s="28" t="s">
        <v>286</v>
      </c>
      <c r="D16" s="41">
        <v>42598</v>
      </c>
      <c r="E16" s="41">
        <v>42644</v>
      </c>
      <c r="F16" s="13">
        <v>0</v>
      </c>
      <c r="G16" s="13">
        <v>4</v>
      </c>
      <c r="I16" s="41">
        <v>42644</v>
      </c>
    </row>
    <row r="17" spans="2:9" x14ac:dyDescent="0.2">
      <c r="B17" s="38">
        <f t="shared" si="0"/>
        <v>12</v>
      </c>
      <c r="C17" s="28" t="s">
        <v>287</v>
      </c>
      <c r="D17" s="41">
        <v>42598</v>
      </c>
      <c r="E17" s="41">
        <v>42644</v>
      </c>
      <c r="F17" s="13">
        <v>0</v>
      </c>
      <c r="G17" s="13">
        <v>4</v>
      </c>
      <c r="I17" s="41">
        <v>42644</v>
      </c>
    </row>
    <row r="18" spans="2:9" x14ac:dyDescent="0.2">
      <c r="B18" s="38">
        <f t="shared" si="0"/>
        <v>13</v>
      </c>
      <c r="C18" s="28" t="s">
        <v>288</v>
      </c>
      <c r="D18" s="41">
        <v>42598</v>
      </c>
      <c r="E18" s="41">
        <v>42644</v>
      </c>
      <c r="F18" s="13">
        <v>0</v>
      </c>
      <c r="G18" s="13">
        <v>4</v>
      </c>
      <c r="I18" s="41">
        <v>42644</v>
      </c>
    </row>
    <row r="19" spans="2:9" x14ac:dyDescent="0.2">
      <c r="B19" s="38">
        <f t="shared" si="0"/>
        <v>14</v>
      </c>
      <c r="C19" s="28" t="s">
        <v>289</v>
      </c>
      <c r="D19" s="41">
        <v>42598</v>
      </c>
      <c r="E19" s="41">
        <v>42644</v>
      </c>
      <c r="F19" s="13">
        <v>0</v>
      </c>
      <c r="G19" s="13">
        <v>4</v>
      </c>
      <c r="I19" s="41">
        <v>42644</v>
      </c>
    </row>
    <row r="20" spans="2:9" x14ac:dyDescent="0.2">
      <c r="B20" s="38">
        <f t="shared" si="0"/>
        <v>15</v>
      </c>
      <c r="C20" s="28" t="s">
        <v>290</v>
      </c>
      <c r="D20" s="41">
        <v>42598</v>
      </c>
      <c r="E20" s="41">
        <v>42644</v>
      </c>
      <c r="F20" s="13">
        <v>0</v>
      </c>
      <c r="G20" s="13">
        <v>4</v>
      </c>
      <c r="I20" s="41">
        <v>42644</v>
      </c>
    </row>
    <row r="21" spans="2:9" x14ac:dyDescent="0.2">
      <c r="B21" s="38">
        <f t="shared" si="0"/>
        <v>16</v>
      </c>
      <c r="C21" s="28" t="s">
        <v>291</v>
      </c>
      <c r="D21" s="41">
        <v>42598</v>
      </c>
      <c r="E21" s="41">
        <v>42644</v>
      </c>
      <c r="F21" s="13">
        <v>0</v>
      </c>
      <c r="G21" s="13">
        <v>4</v>
      </c>
      <c r="I21" s="41">
        <v>42644</v>
      </c>
    </row>
    <row r="22" spans="2:9" x14ac:dyDescent="0.2">
      <c r="B22" s="38">
        <f t="shared" si="0"/>
        <v>17</v>
      </c>
      <c r="C22" s="28" t="s">
        <v>292</v>
      </c>
      <c r="D22" s="41">
        <v>42598</v>
      </c>
      <c r="E22" s="41">
        <v>42644</v>
      </c>
      <c r="F22" s="13">
        <v>0</v>
      </c>
      <c r="G22" s="13">
        <v>4</v>
      </c>
      <c r="I22" s="41">
        <v>42644</v>
      </c>
    </row>
    <row r="23" spans="2:9" x14ac:dyDescent="0.2">
      <c r="B23" s="38">
        <f t="shared" si="0"/>
        <v>18</v>
      </c>
      <c r="C23" s="28" t="s">
        <v>293</v>
      </c>
      <c r="D23" s="41">
        <v>42598</v>
      </c>
      <c r="E23" s="41">
        <v>42644</v>
      </c>
      <c r="F23" s="13">
        <v>0</v>
      </c>
      <c r="G23" s="13">
        <v>4</v>
      </c>
      <c r="I23" s="41">
        <v>42644</v>
      </c>
    </row>
    <row r="24" spans="2:9" x14ac:dyDescent="0.2">
      <c r="B24" s="38">
        <f t="shared" si="0"/>
        <v>19</v>
      </c>
      <c r="C24" s="28" t="s">
        <v>294</v>
      </c>
      <c r="D24" s="41">
        <v>42598</v>
      </c>
      <c r="E24" s="41">
        <v>42644</v>
      </c>
      <c r="F24" s="13">
        <v>0</v>
      </c>
      <c r="G24" s="13">
        <v>4</v>
      </c>
      <c r="I24" s="41">
        <v>42644</v>
      </c>
    </row>
    <row r="25" spans="2:9" x14ac:dyDescent="0.2">
      <c r="B25" s="38">
        <f t="shared" si="0"/>
        <v>20</v>
      </c>
      <c r="C25" s="28" t="s">
        <v>295</v>
      </c>
      <c r="D25" s="41">
        <v>42598</v>
      </c>
      <c r="E25" s="41">
        <v>42644</v>
      </c>
      <c r="F25" s="13">
        <v>0</v>
      </c>
      <c r="G25" s="13">
        <v>4</v>
      </c>
      <c r="I25" s="41">
        <v>42644</v>
      </c>
    </row>
    <row r="26" spans="2:9" x14ac:dyDescent="0.2">
      <c r="B26" s="38">
        <f t="shared" si="0"/>
        <v>21</v>
      </c>
      <c r="C26" s="28" t="s">
        <v>296</v>
      </c>
      <c r="D26" s="41">
        <v>42598</v>
      </c>
      <c r="E26" s="41">
        <v>42644</v>
      </c>
      <c r="F26" s="13">
        <v>0</v>
      </c>
      <c r="G26" s="13">
        <v>4</v>
      </c>
      <c r="I26" s="41">
        <v>42644</v>
      </c>
    </row>
    <row r="27" spans="2:9" x14ac:dyDescent="0.2">
      <c r="B27" s="38">
        <f t="shared" si="0"/>
        <v>22</v>
      </c>
      <c r="C27" s="93" t="s">
        <v>300</v>
      </c>
      <c r="D27" s="41">
        <v>42598</v>
      </c>
      <c r="E27" s="41">
        <v>42644</v>
      </c>
      <c r="F27" s="13">
        <v>0</v>
      </c>
      <c r="G27" s="13">
        <v>4</v>
      </c>
      <c r="I27" s="41">
        <v>42644</v>
      </c>
    </row>
    <row r="28" spans="2:9" x14ac:dyDescent="0.2">
      <c r="B28" s="38">
        <f t="shared" si="0"/>
        <v>23</v>
      </c>
      <c r="C28" s="93" t="s">
        <v>301</v>
      </c>
      <c r="D28" s="41">
        <v>42598</v>
      </c>
      <c r="E28" s="41">
        <v>42644</v>
      </c>
      <c r="F28" s="13">
        <v>0</v>
      </c>
      <c r="G28" s="13">
        <v>4</v>
      </c>
      <c r="I28" s="41">
        <v>42644</v>
      </c>
    </row>
    <row r="29" spans="2:9" x14ac:dyDescent="0.2">
      <c r="B29" s="38">
        <f t="shared" si="0"/>
        <v>24</v>
      </c>
      <c r="C29" s="93" t="s">
        <v>303</v>
      </c>
      <c r="D29" s="41">
        <v>42598</v>
      </c>
      <c r="E29" s="41">
        <v>42644</v>
      </c>
      <c r="F29" s="13">
        <v>0</v>
      </c>
      <c r="G29" s="13">
        <v>4</v>
      </c>
      <c r="I29" s="41">
        <v>42644</v>
      </c>
    </row>
    <row r="30" spans="2:9" x14ac:dyDescent="0.2">
      <c r="B30" s="38">
        <f t="shared" si="0"/>
        <v>25</v>
      </c>
      <c r="C30" s="93" t="s">
        <v>302</v>
      </c>
      <c r="D30" s="41">
        <v>42598</v>
      </c>
      <c r="E30" s="41">
        <v>42644</v>
      </c>
      <c r="F30" s="13">
        <v>0</v>
      </c>
      <c r="G30" s="13">
        <v>4</v>
      </c>
      <c r="I30" s="41">
        <v>42644</v>
      </c>
    </row>
    <row r="31" spans="2:9" x14ac:dyDescent="0.2">
      <c r="B31" s="8">
        <v>26</v>
      </c>
      <c r="C31" s="94" t="s">
        <v>304</v>
      </c>
      <c r="D31" s="41">
        <v>42598</v>
      </c>
      <c r="E31" s="41">
        <v>42644</v>
      </c>
      <c r="F31" s="13">
        <v>0</v>
      </c>
      <c r="G31" s="13">
        <v>4</v>
      </c>
      <c r="I31" s="41">
        <v>42644</v>
      </c>
    </row>
    <row r="32" spans="2:9" x14ac:dyDescent="0.2">
      <c r="B32" s="8">
        <v>27</v>
      </c>
      <c r="E32" s="41"/>
    </row>
  </sheetData>
  <mergeCells count="1">
    <mergeCell ref="B4:M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topLeftCell="B1" zoomScale="80" zoomScaleNormal="80" workbookViewId="0">
      <selection activeCell="O10" sqref="O10"/>
    </sheetView>
  </sheetViews>
  <sheetFormatPr defaultColWidth="9.125" defaultRowHeight="15" x14ac:dyDescent="0.25"/>
  <cols>
    <col min="1" max="1" width="1.875" customWidth="1"/>
    <col min="2" max="2" width="4.625" style="25" customWidth="1"/>
    <col min="3" max="3" width="11.625" style="8" bestFit="1" customWidth="1"/>
    <col min="4" max="4" width="4.625" style="8" bestFit="1" customWidth="1"/>
    <col min="5" max="5" width="15.75" style="8" customWidth="1"/>
    <col min="6" max="6" width="17" style="48" customWidth="1"/>
    <col min="7" max="7" width="18.125" style="48" customWidth="1"/>
    <col min="8" max="8" width="20.875" style="25" bestFit="1" customWidth="1"/>
    <col min="9" max="9" width="19" style="25" customWidth="1"/>
    <col min="10" max="10" width="19.375" style="8" customWidth="1"/>
    <col min="11" max="11" width="21.125" style="8" customWidth="1"/>
    <col min="12" max="12" width="21.375" style="8" customWidth="1"/>
    <col min="13" max="13" width="20.25" style="8" customWidth="1"/>
    <col min="14" max="16384" width="9.125" style="8"/>
  </cols>
  <sheetData>
    <row r="3" spans="2:13" ht="15.75" thickBot="1" x14ac:dyDescent="0.3"/>
    <row r="4" spans="2:13" ht="19.5" thickBot="1" x14ac:dyDescent="0.35">
      <c r="B4" s="54"/>
      <c r="C4" s="54"/>
      <c r="D4" s="55"/>
      <c r="E4" s="55"/>
      <c r="F4" s="55"/>
      <c r="G4" s="54" t="s">
        <v>211</v>
      </c>
      <c r="H4" s="55"/>
      <c r="I4" s="55"/>
      <c r="J4" s="55"/>
      <c r="K4" s="56"/>
      <c r="L4" s="56"/>
      <c r="M4" s="56"/>
    </row>
    <row r="5" spans="2:13" x14ac:dyDescent="0.25">
      <c r="B5" s="35" t="s">
        <v>202</v>
      </c>
      <c r="C5" s="35" t="s">
        <v>15</v>
      </c>
      <c r="D5" s="35" t="s">
        <v>220</v>
      </c>
      <c r="E5" s="57" t="s">
        <v>222</v>
      </c>
      <c r="F5" s="57" t="s">
        <v>223</v>
      </c>
      <c r="G5" s="57" t="s">
        <v>224</v>
      </c>
      <c r="H5" s="57" t="s">
        <v>225</v>
      </c>
      <c r="I5" s="57" t="s">
        <v>226</v>
      </c>
      <c r="J5" s="57" t="s">
        <v>227</v>
      </c>
      <c r="K5" s="57" t="s">
        <v>228</v>
      </c>
      <c r="L5" s="57" t="s">
        <v>229</v>
      </c>
      <c r="M5" s="57" t="s">
        <v>230</v>
      </c>
    </row>
    <row r="6" spans="2:13" x14ac:dyDescent="0.25">
      <c r="B6" s="13">
        <v>1</v>
      </c>
      <c r="C6" s="53">
        <v>42278</v>
      </c>
      <c r="D6" s="53" t="s">
        <v>213</v>
      </c>
      <c r="E6" s="30"/>
      <c r="F6" s="30"/>
      <c r="G6" s="30"/>
      <c r="H6" s="30"/>
      <c r="I6" s="30"/>
      <c r="J6" s="30"/>
      <c r="K6" s="30"/>
      <c r="L6" s="30"/>
      <c r="M6" s="30"/>
    </row>
    <row r="7" spans="2:13" x14ac:dyDescent="0.25">
      <c r="B7" s="58"/>
      <c r="C7" s="59">
        <f>C6+1</f>
        <v>42279</v>
      </c>
      <c r="D7" s="58" t="s">
        <v>214</v>
      </c>
      <c r="E7" s="60"/>
      <c r="F7" s="60"/>
      <c r="G7" s="60"/>
      <c r="H7" s="60"/>
      <c r="I7" s="60"/>
      <c r="J7" s="60"/>
      <c r="K7" s="60"/>
      <c r="L7" s="60"/>
      <c r="M7" s="60"/>
    </row>
    <row r="8" spans="2:13" x14ac:dyDescent="0.25">
      <c r="B8" s="58"/>
      <c r="C8" s="59">
        <f t="shared" ref="C8:C26" si="0">C7+1</f>
        <v>42280</v>
      </c>
      <c r="D8" s="58" t="s">
        <v>215</v>
      </c>
      <c r="E8" s="60"/>
      <c r="F8" s="60"/>
      <c r="G8" s="60"/>
      <c r="H8" s="60"/>
      <c r="I8" s="60"/>
      <c r="J8" s="60"/>
      <c r="K8" s="60"/>
      <c r="L8" s="60"/>
      <c r="M8" s="60"/>
    </row>
    <row r="9" spans="2:13" x14ac:dyDescent="0.25">
      <c r="B9" s="58"/>
      <c r="C9" s="59">
        <f t="shared" si="0"/>
        <v>42281</v>
      </c>
      <c r="D9" s="58" t="s">
        <v>212</v>
      </c>
      <c r="E9" s="60"/>
      <c r="F9" s="60"/>
      <c r="G9" s="60"/>
      <c r="H9" s="60"/>
      <c r="I9" s="60"/>
      <c r="J9" s="60"/>
      <c r="K9" s="60"/>
      <c r="L9" s="60"/>
      <c r="M9" s="60"/>
    </row>
    <row r="10" spans="2:13" x14ac:dyDescent="0.25">
      <c r="B10" s="13">
        <f>B6+1</f>
        <v>2</v>
      </c>
      <c r="C10" s="53">
        <f t="shared" si="0"/>
        <v>42282</v>
      </c>
      <c r="D10" s="53" t="s">
        <v>216</v>
      </c>
      <c r="E10" s="11"/>
      <c r="F10" s="11"/>
      <c r="G10" s="11"/>
      <c r="H10" s="11"/>
      <c r="I10" s="11"/>
      <c r="J10" s="11"/>
      <c r="K10" s="11"/>
      <c r="L10" s="11"/>
      <c r="M10" s="11"/>
    </row>
    <row r="11" spans="2:13" x14ac:dyDescent="0.25">
      <c r="B11" s="13">
        <f t="shared" ref="B11:B26" si="1">B10+1</f>
        <v>3</v>
      </c>
      <c r="C11" s="53">
        <f t="shared" si="0"/>
        <v>42283</v>
      </c>
      <c r="D11" s="53" t="s">
        <v>217</v>
      </c>
      <c r="E11" s="11"/>
      <c r="F11" s="11"/>
      <c r="G11" s="11"/>
      <c r="H11" s="11"/>
      <c r="I11" s="11"/>
      <c r="J11" s="11"/>
      <c r="K11" s="11"/>
      <c r="L11" s="11"/>
      <c r="M11" s="11"/>
    </row>
    <row r="12" spans="2:13" x14ac:dyDescent="0.25">
      <c r="B12" s="13">
        <f t="shared" si="1"/>
        <v>4</v>
      </c>
      <c r="C12" s="53">
        <f t="shared" si="0"/>
        <v>42284</v>
      </c>
      <c r="D12" s="53" t="s">
        <v>218</v>
      </c>
      <c r="E12" s="11"/>
      <c r="F12" s="11"/>
      <c r="G12" s="11"/>
      <c r="H12" s="11"/>
      <c r="I12" s="11"/>
      <c r="J12" s="11"/>
      <c r="K12" s="11"/>
      <c r="L12" s="11"/>
      <c r="M12" s="11"/>
    </row>
    <row r="13" spans="2:13" x14ac:dyDescent="0.25">
      <c r="B13" s="13">
        <f t="shared" si="1"/>
        <v>5</v>
      </c>
      <c r="C13" s="53">
        <f t="shared" si="0"/>
        <v>42285</v>
      </c>
      <c r="D13" s="53" t="s">
        <v>219</v>
      </c>
      <c r="E13" s="30"/>
      <c r="F13" s="30"/>
      <c r="G13" s="30"/>
      <c r="H13" s="30"/>
      <c r="I13" s="30"/>
      <c r="J13" s="30"/>
      <c r="K13" s="30"/>
      <c r="L13" s="30"/>
      <c r="M13" s="30"/>
    </row>
    <row r="14" spans="2:13" x14ac:dyDescent="0.25">
      <c r="B14" s="13">
        <f t="shared" si="1"/>
        <v>6</v>
      </c>
      <c r="C14" s="53">
        <f t="shared" si="0"/>
        <v>42286</v>
      </c>
      <c r="D14" s="53" t="s">
        <v>214</v>
      </c>
      <c r="E14" s="11"/>
      <c r="F14" s="11"/>
      <c r="G14" s="11"/>
      <c r="H14" s="11"/>
      <c r="I14" s="11"/>
      <c r="J14" s="11"/>
      <c r="K14" s="11"/>
      <c r="L14" s="11"/>
      <c r="M14" s="11"/>
    </row>
    <row r="15" spans="2:13" x14ac:dyDescent="0.25">
      <c r="B15" s="13">
        <f t="shared" si="1"/>
        <v>7</v>
      </c>
      <c r="C15" s="53">
        <f t="shared" si="0"/>
        <v>42287</v>
      </c>
      <c r="D15" s="53" t="s">
        <v>215</v>
      </c>
      <c r="E15" s="11"/>
      <c r="F15" s="11"/>
      <c r="G15" s="11"/>
      <c r="H15" s="11"/>
      <c r="I15" s="11"/>
      <c r="J15" s="11"/>
      <c r="K15" s="11"/>
      <c r="L15" s="11"/>
      <c r="M15" s="11"/>
    </row>
    <row r="16" spans="2:13" x14ac:dyDescent="0.25">
      <c r="B16" s="58"/>
      <c r="C16" s="59">
        <f t="shared" si="0"/>
        <v>42288</v>
      </c>
      <c r="D16" s="58" t="s">
        <v>212</v>
      </c>
      <c r="E16" s="60"/>
      <c r="F16" s="60"/>
      <c r="G16" s="60"/>
      <c r="H16" s="60"/>
      <c r="I16" s="60"/>
      <c r="J16" s="60"/>
      <c r="K16" s="60"/>
      <c r="L16" s="60"/>
      <c r="M16" s="60"/>
    </row>
    <row r="17" spans="2:13" x14ac:dyDescent="0.25">
      <c r="B17" s="13">
        <f>B15+1</f>
        <v>8</v>
      </c>
      <c r="C17" s="53">
        <f t="shared" si="0"/>
        <v>42289</v>
      </c>
      <c r="D17" s="53" t="s">
        <v>216</v>
      </c>
      <c r="E17" s="11"/>
      <c r="F17" s="11"/>
      <c r="G17" s="11"/>
      <c r="H17" s="11"/>
      <c r="I17" s="11"/>
      <c r="J17" s="11"/>
      <c r="K17" s="11"/>
      <c r="L17" s="11"/>
      <c r="M17" s="11"/>
    </row>
    <row r="18" spans="2:13" x14ac:dyDescent="0.25">
      <c r="B18" s="13">
        <f t="shared" si="1"/>
        <v>9</v>
      </c>
      <c r="C18" s="53">
        <f t="shared" si="0"/>
        <v>42290</v>
      </c>
      <c r="D18" s="53" t="s">
        <v>217</v>
      </c>
      <c r="E18" s="11"/>
      <c r="F18" s="11"/>
      <c r="G18" s="11"/>
      <c r="H18" s="11"/>
      <c r="I18" s="11"/>
      <c r="J18" s="11"/>
      <c r="K18" s="11"/>
      <c r="L18" s="11"/>
      <c r="M18" s="11"/>
    </row>
    <row r="19" spans="2:13" x14ac:dyDescent="0.25">
      <c r="B19" s="13">
        <f t="shared" si="1"/>
        <v>10</v>
      </c>
      <c r="C19" s="53">
        <f t="shared" si="0"/>
        <v>42291</v>
      </c>
      <c r="D19" s="53" t="s">
        <v>218</v>
      </c>
      <c r="E19" s="11"/>
      <c r="F19" s="11"/>
      <c r="G19" s="11"/>
      <c r="H19" s="11"/>
      <c r="I19" s="11"/>
      <c r="J19" s="11"/>
      <c r="K19" s="11"/>
      <c r="L19" s="11"/>
      <c r="M19" s="11"/>
    </row>
    <row r="20" spans="2:13" x14ac:dyDescent="0.25">
      <c r="B20" s="13">
        <f t="shared" si="1"/>
        <v>11</v>
      </c>
      <c r="C20" s="53">
        <f t="shared" si="0"/>
        <v>42292</v>
      </c>
      <c r="D20" s="53" t="s">
        <v>219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x14ac:dyDescent="0.25">
      <c r="B21" s="13">
        <f t="shared" si="1"/>
        <v>12</v>
      </c>
      <c r="C21" s="53">
        <f t="shared" si="0"/>
        <v>42293</v>
      </c>
      <c r="D21" s="53" t="s">
        <v>214</v>
      </c>
      <c r="E21" s="11"/>
      <c r="F21" s="11"/>
      <c r="G21" s="11"/>
      <c r="H21" s="11"/>
      <c r="I21" s="11"/>
      <c r="J21" s="11"/>
      <c r="K21" s="11"/>
      <c r="L21" s="11"/>
      <c r="M21" s="11"/>
    </row>
    <row r="22" spans="2:13" x14ac:dyDescent="0.25">
      <c r="B22" s="13">
        <f t="shared" si="1"/>
        <v>13</v>
      </c>
      <c r="C22" s="53">
        <f>C21+1</f>
        <v>42294</v>
      </c>
      <c r="D22" s="53" t="s">
        <v>215</v>
      </c>
      <c r="E22" s="11"/>
      <c r="F22" s="11"/>
      <c r="G22" s="11"/>
      <c r="H22" s="11"/>
      <c r="I22" s="11"/>
      <c r="J22" s="11"/>
      <c r="K22" s="11"/>
      <c r="L22" s="11"/>
      <c r="M22" s="11"/>
    </row>
    <row r="23" spans="2:13" x14ac:dyDescent="0.25">
      <c r="B23" s="58"/>
      <c r="C23" s="59">
        <f t="shared" si="0"/>
        <v>42295</v>
      </c>
      <c r="D23" s="58" t="s">
        <v>212</v>
      </c>
      <c r="E23" s="60"/>
      <c r="F23" s="60"/>
      <c r="G23" s="60"/>
      <c r="H23" s="60"/>
      <c r="I23" s="60"/>
      <c r="J23" s="60"/>
      <c r="K23" s="60"/>
      <c r="L23" s="60"/>
      <c r="M23" s="60"/>
    </row>
    <row r="24" spans="2:13" x14ac:dyDescent="0.25">
      <c r="B24" s="13">
        <f>B22+1</f>
        <v>14</v>
      </c>
      <c r="C24" s="53">
        <f t="shared" si="0"/>
        <v>42296</v>
      </c>
      <c r="D24" s="53" t="s">
        <v>216</v>
      </c>
      <c r="E24" s="13" t="s">
        <v>237</v>
      </c>
      <c r="F24" s="101" t="s">
        <v>239</v>
      </c>
      <c r="G24" s="103"/>
      <c r="H24" s="13" t="s">
        <v>235</v>
      </c>
      <c r="I24" s="13" t="s">
        <v>233</v>
      </c>
      <c r="J24" s="101" t="s">
        <v>236</v>
      </c>
      <c r="K24" s="102"/>
      <c r="L24" s="102"/>
      <c r="M24" s="103"/>
    </row>
    <row r="25" spans="2:13" x14ac:dyDescent="0.25">
      <c r="B25" s="13">
        <f t="shared" si="1"/>
        <v>15</v>
      </c>
      <c r="C25" s="53">
        <f t="shared" si="0"/>
        <v>42297</v>
      </c>
      <c r="D25" s="53" t="s">
        <v>217</v>
      </c>
      <c r="E25" s="101" t="s">
        <v>236</v>
      </c>
      <c r="F25" s="102"/>
      <c r="G25" s="102"/>
      <c r="H25" s="103"/>
      <c r="I25" s="13" t="s">
        <v>233</v>
      </c>
      <c r="J25" s="13" t="s">
        <v>237</v>
      </c>
      <c r="K25" s="101" t="s">
        <v>231</v>
      </c>
      <c r="L25" s="103"/>
      <c r="M25" s="13" t="s">
        <v>238</v>
      </c>
    </row>
    <row r="26" spans="2:13" x14ac:dyDescent="0.25">
      <c r="B26" s="13">
        <f t="shared" si="1"/>
        <v>16</v>
      </c>
      <c r="C26" s="53">
        <f t="shared" si="0"/>
        <v>42298</v>
      </c>
      <c r="D26" s="53" t="s">
        <v>218</v>
      </c>
      <c r="E26" s="101" t="s">
        <v>232</v>
      </c>
      <c r="F26" s="102"/>
      <c r="G26" s="102"/>
      <c r="H26" s="103"/>
      <c r="I26" s="13" t="s">
        <v>233</v>
      </c>
      <c r="J26" s="13" t="s">
        <v>234</v>
      </c>
      <c r="K26" s="101" t="s">
        <v>221</v>
      </c>
      <c r="L26" s="102"/>
      <c r="M26" s="103"/>
    </row>
  </sheetData>
  <mergeCells count="6">
    <mergeCell ref="J24:M24"/>
    <mergeCell ref="K26:M26"/>
    <mergeCell ref="E26:H26"/>
    <mergeCell ref="E25:H25"/>
    <mergeCell ref="K25:L25"/>
    <mergeCell ref="F24:G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C1" workbookViewId="0">
      <selection activeCell="L11" sqref="L11"/>
    </sheetView>
  </sheetViews>
  <sheetFormatPr defaultRowHeight="15" x14ac:dyDescent="0.25"/>
  <cols>
    <col min="1" max="1" width="4.625" customWidth="1"/>
    <col min="2" max="2" width="11.25" bestFit="1" customWidth="1"/>
    <col min="3" max="3" width="6.875" customWidth="1"/>
    <col min="5" max="5" width="11.25" customWidth="1"/>
    <col min="6" max="6" width="10.25" bestFit="1" customWidth="1"/>
    <col min="9" max="9" width="10.75" bestFit="1" customWidth="1"/>
    <col min="11" max="12" width="11" bestFit="1" customWidth="1"/>
    <col min="13" max="13" width="25.25" bestFit="1" customWidth="1"/>
  </cols>
  <sheetData>
    <row r="2" spans="2:14" x14ac:dyDescent="0.25">
      <c r="E2" s="72" t="s">
        <v>256</v>
      </c>
    </row>
    <row r="4" spans="2:14" x14ac:dyDescent="0.25">
      <c r="B4" s="50" t="s">
        <v>255</v>
      </c>
      <c r="E4" s="50" t="s">
        <v>257</v>
      </c>
      <c r="H4" s="50" t="s">
        <v>260</v>
      </c>
      <c r="K4" s="75">
        <f>SUM(K6:K26)</f>
        <v>70</v>
      </c>
      <c r="L4" s="75">
        <f>SUM(L6:L26)</f>
        <v>2</v>
      </c>
      <c r="M4" s="72" t="s">
        <v>265</v>
      </c>
    </row>
    <row r="5" spans="2:14" x14ac:dyDescent="0.25">
      <c r="B5" s="63" t="s">
        <v>252</v>
      </c>
      <c r="C5" s="68" t="s">
        <v>253</v>
      </c>
      <c r="E5" s="63" t="s">
        <v>252</v>
      </c>
      <c r="F5" s="68" t="s">
        <v>254</v>
      </c>
      <c r="H5" s="71" t="s">
        <v>202</v>
      </c>
      <c r="I5" s="71" t="s">
        <v>15</v>
      </c>
      <c r="J5" s="71" t="s">
        <v>220</v>
      </c>
      <c r="K5" s="71" t="s">
        <v>258</v>
      </c>
      <c r="L5" s="71" t="s">
        <v>270</v>
      </c>
      <c r="M5" s="50" t="s">
        <v>259</v>
      </c>
    </row>
    <row r="6" spans="2:14" x14ac:dyDescent="0.25">
      <c r="B6" s="67" t="s">
        <v>246</v>
      </c>
      <c r="C6" s="69">
        <v>2</v>
      </c>
      <c r="E6" s="66" t="s">
        <v>246</v>
      </c>
      <c r="F6" s="69">
        <v>223</v>
      </c>
      <c r="H6" s="13">
        <v>1</v>
      </c>
      <c r="I6" s="53">
        <v>42278</v>
      </c>
      <c r="J6" s="53" t="s">
        <v>213</v>
      </c>
      <c r="K6" s="74">
        <v>2</v>
      </c>
      <c r="L6" s="74">
        <v>2</v>
      </c>
      <c r="M6" s="78" t="s">
        <v>260</v>
      </c>
      <c r="N6" s="76">
        <f>K4</f>
        <v>70</v>
      </c>
    </row>
    <row r="7" spans="2:14" x14ac:dyDescent="0.25">
      <c r="B7" s="67" t="s">
        <v>247</v>
      </c>
      <c r="C7" s="70">
        <v>2</v>
      </c>
      <c r="E7" s="67" t="s">
        <v>247</v>
      </c>
      <c r="F7" s="70">
        <v>0</v>
      </c>
      <c r="H7" s="58"/>
      <c r="I7" s="59">
        <f>I6+1</f>
        <v>42279</v>
      </c>
      <c r="J7" s="58" t="s">
        <v>214</v>
      </c>
      <c r="K7" s="58"/>
      <c r="L7" s="58"/>
      <c r="M7" s="78" t="s">
        <v>261</v>
      </c>
      <c r="N7" s="77">
        <v>15</v>
      </c>
    </row>
    <row r="8" spans="2:14" x14ac:dyDescent="0.25">
      <c r="B8" s="67" t="s">
        <v>248</v>
      </c>
      <c r="C8" s="65">
        <v>3</v>
      </c>
      <c r="E8" s="64" t="s">
        <v>248</v>
      </c>
      <c r="F8" s="70">
        <v>0</v>
      </c>
      <c r="H8" s="58"/>
      <c r="I8" s="59">
        <f t="shared" ref="I8:I26" si="0">I7+1</f>
        <v>42280</v>
      </c>
      <c r="J8" s="58" t="s">
        <v>215</v>
      </c>
      <c r="K8" s="58"/>
      <c r="L8" s="58"/>
      <c r="M8" s="78" t="s">
        <v>262</v>
      </c>
      <c r="N8" s="72">
        <f>N7*N6</f>
        <v>1050</v>
      </c>
    </row>
    <row r="9" spans="2:14" x14ac:dyDescent="0.25">
      <c r="B9" s="49" t="s">
        <v>251</v>
      </c>
      <c r="C9" s="79">
        <v>7</v>
      </c>
      <c r="E9" s="49" t="s">
        <v>251</v>
      </c>
      <c r="F9" s="73">
        <v>223</v>
      </c>
      <c r="H9" s="58"/>
      <c r="I9" s="59">
        <f t="shared" si="0"/>
        <v>42281</v>
      </c>
      <c r="J9" s="58" t="s">
        <v>212</v>
      </c>
      <c r="K9" s="58"/>
      <c r="L9" s="58"/>
    </row>
    <row r="10" spans="2:14" x14ac:dyDescent="0.25">
      <c r="H10" s="13">
        <f>H6+1</f>
        <v>2</v>
      </c>
      <c r="I10" s="53">
        <f t="shared" si="0"/>
        <v>42282</v>
      </c>
      <c r="J10" s="53" t="s">
        <v>216</v>
      </c>
      <c r="K10" s="74">
        <v>2</v>
      </c>
      <c r="L10" s="74">
        <v>0</v>
      </c>
      <c r="M10" s="50" t="s">
        <v>263</v>
      </c>
      <c r="N10" s="72">
        <f>GETPIVOTDATA("Total",$E$5)</f>
        <v>223</v>
      </c>
    </row>
    <row r="11" spans="2:14" x14ac:dyDescent="0.25">
      <c r="H11" s="13">
        <f t="shared" ref="H11:H26" si="1">H10+1</f>
        <v>3</v>
      </c>
      <c r="I11" s="53">
        <f t="shared" si="0"/>
        <v>42283</v>
      </c>
      <c r="J11" s="53" t="s">
        <v>217</v>
      </c>
      <c r="K11" s="74">
        <v>2</v>
      </c>
      <c r="L11" s="74">
        <v>0</v>
      </c>
    </row>
    <row r="12" spans="2:14" x14ac:dyDescent="0.25">
      <c r="H12" s="13">
        <f t="shared" si="1"/>
        <v>4</v>
      </c>
      <c r="I12" s="53">
        <f t="shared" si="0"/>
        <v>42284</v>
      </c>
      <c r="J12" s="53" t="s">
        <v>218</v>
      </c>
      <c r="K12" s="74">
        <v>2</v>
      </c>
      <c r="L12" s="74">
        <v>0</v>
      </c>
      <c r="M12" s="50" t="s">
        <v>264</v>
      </c>
      <c r="N12" s="72">
        <f>N10-N8</f>
        <v>-827</v>
      </c>
    </row>
    <row r="13" spans="2:14" x14ac:dyDescent="0.25">
      <c r="H13" s="13">
        <f t="shared" si="1"/>
        <v>5</v>
      </c>
      <c r="I13" s="53">
        <f t="shared" si="0"/>
        <v>42285</v>
      </c>
      <c r="J13" s="53" t="s">
        <v>219</v>
      </c>
      <c r="K13" s="74">
        <v>2</v>
      </c>
      <c r="L13" s="74">
        <v>0</v>
      </c>
    </row>
    <row r="14" spans="2:14" x14ac:dyDescent="0.25">
      <c r="H14" s="13">
        <f t="shared" si="1"/>
        <v>6</v>
      </c>
      <c r="I14" s="53">
        <f t="shared" si="0"/>
        <v>42286</v>
      </c>
      <c r="J14" s="53" t="s">
        <v>214</v>
      </c>
      <c r="K14" s="74">
        <v>2</v>
      </c>
      <c r="L14" s="74">
        <v>0</v>
      </c>
    </row>
    <row r="15" spans="2:14" x14ac:dyDescent="0.25">
      <c r="H15" s="13">
        <f t="shared" si="1"/>
        <v>7</v>
      </c>
      <c r="I15" s="53">
        <f t="shared" si="0"/>
        <v>42287</v>
      </c>
      <c r="J15" s="53" t="s">
        <v>215</v>
      </c>
      <c r="K15" s="74">
        <v>2</v>
      </c>
      <c r="L15" s="74">
        <v>0</v>
      </c>
    </row>
    <row r="16" spans="2:14" x14ac:dyDescent="0.25">
      <c r="H16" s="58"/>
      <c r="I16" s="59">
        <f t="shared" si="0"/>
        <v>42288</v>
      </c>
      <c r="J16" s="58" t="s">
        <v>212</v>
      </c>
      <c r="K16" s="58"/>
      <c r="L16" s="58"/>
    </row>
    <row r="17" spans="8:12" x14ac:dyDescent="0.25">
      <c r="H17" s="13">
        <f>H15+1</f>
        <v>8</v>
      </c>
      <c r="I17" s="53">
        <f t="shared" si="0"/>
        <v>42289</v>
      </c>
      <c r="J17" s="53" t="s">
        <v>216</v>
      </c>
      <c r="K17" s="74">
        <v>4</v>
      </c>
      <c r="L17" s="74">
        <v>0</v>
      </c>
    </row>
    <row r="18" spans="8:12" x14ac:dyDescent="0.25">
      <c r="H18" s="13">
        <f t="shared" si="1"/>
        <v>9</v>
      </c>
      <c r="I18" s="53">
        <f t="shared" si="0"/>
        <v>42290</v>
      </c>
      <c r="J18" s="53" t="s">
        <v>217</v>
      </c>
      <c r="K18" s="74">
        <v>4</v>
      </c>
      <c r="L18" s="74">
        <v>0</v>
      </c>
    </row>
    <row r="19" spans="8:12" x14ac:dyDescent="0.25">
      <c r="H19" s="13">
        <f t="shared" si="1"/>
        <v>10</v>
      </c>
      <c r="I19" s="53">
        <f t="shared" si="0"/>
        <v>42291</v>
      </c>
      <c r="J19" s="53" t="s">
        <v>218</v>
      </c>
      <c r="K19" s="74">
        <v>4</v>
      </c>
      <c r="L19" s="74">
        <v>0</v>
      </c>
    </row>
    <row r="20" spans="8:12" x14ac:dyDescent="0.25">
      <c r="H20" s="13">
        <f t="shared" si="1"/>
        <v>11</v>
      </c>
      <c r="I20" s="53">
        <f t="shared" si="0"/>
        <v>42292</v>
      </c>
      <c r="J20" s="53" t="s">
        <v>219</v>
      </c>
      <c r="K20" s="74">
        <v>4</v>
      </c>
      <c r="L20" s="74">
        <v>0</v>
      </c>
    </row>
    <row r="21" spans="8:12" x14ac:dyDescent="0.25">
      <c r="H21" s="13">
        <f t="shared" si="1"/>
        <v>12</v>
      </c>
      <c r="I21" s="53">
        <f t="shared" si="0"/>
        <v>42293</v>
      </c>
      <c r="J21" s="53" t="s">
        <v>214</v>
      </c>
      <c r="K21" s="74">
        <v>8</v>
      </c>
      <c r="L21" s="74">
        <v>0</v>
      </c>
    </row>
    <row r="22" spans="8:12" x14ac:dyDescent="0.25">
      <c r="H22" s="13">
        <f t="shared" si="1"/>
        <v>13</v>
      </c>
      <c r="I22" s="53">
        <f>I21+1</f>
        <v>42294</v>
      </c>
      <c r="J22" s="53" t="s">
        <v>215</v>
      </c>
      <c r="K22" s="74">
        <v>8</v>
      </c>
      <c r="L22" s="74">
        <v>0</v>
      </c>
    </row>
    <row r="23" spans="8:12" x14ac:dyDescent="0.25">
      <c r="H23" s="58"/>
      <c r="I23" s="59">
        <f t="shared" si="0"/>
        <v>42295</v>
      </c>
      <c r="J23" s="58" t="s">
        <v>212</v>
      </c>
      <c r="K23" s="58"/>
      <c r="L23" s="58"/>
    </row>
    <row r="24" spans="8:12" x14ac:dyDescent="0.25">
      <c r="H24" s="13">
        <f>H22+1</f>
        <v>14</v>
      </c>
      <c r="I24" s="53">
        <f t="shared" si="0"/>
        <v>42296</v>
      </c>
      <c r="J24" s="53" t="s">
        <v>216</v>
      </c>
      <c r="K24" s="74">
        <v>8</v>
      </c>
      <c r="L24" s="74">
        <v>0</v>
      </c>
    </row>
    <row r="25" spans="8:12" x14ac:dyDescent="0.25">
      <c r="H25" s="13">
        <f t="shared" si="1"/>
        <v>15</v>
      </c>
      <c r="I25" s="53">
        <f t="shared" si="0"/>
        <v>42297</v>
      </c>
      <c r="J25" s="53" t="s">
        <v>217</v>
      </c>
      <c r="K25" s="74">
        <v>8</v>
      </c>
      <c r="L25" s="74">
        <v>0</v>
      </c>
    </row>
    <row r="26" spans="8:12" x14ac:dyDescent="0.25">
      <c r="H26" s="13">
        <f t="shared" si="1"/>
        <v>16</v>
      </c>
      <c r="I26" s="53">
        <f t="shared" si="0"/>
        <v>42298</v>
      </c>
      <c r="J26" s="53" t="s">
        <v>218</v>
      </c>
      <c r="K26" s="74">
        <v>8</v>
      </c>
      <c r="L26" s="74">
        <v>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workbookViewId="0">
      <selection activeCell="F17" sqref="F17"/>
    </sheetView>
  </sheetViews>
  <sheetFormatPr defaultColWidth="9.125" defaultRowHeight="15" x14ac:dyDescent="0.25"/>
  <cols>
    <col min="1" max="1" width="1.875" customWidth="1"/>
    <col min="2" max="2" width="4.625" style="25" customWidth="1"/>
    <col min="3" max="3" width="55" style="8" customWidth="1"/>
    <col min="4" max="4" width="10.125" style="8" bestFit="1" customWidth="1"/>
    <col min="5" max="5" width="9.75" style="8" customWidth="1"/>
    <col min="6" max="6" width="7.625" style="25" customWidth="1"/>
    <col min="7" max="7" width="6.625" style="48" customWidth="1"/>
    <col min="8" max="8" width="7.625" style="25" customWidth="1"/>
    <col min="9" max="9" width="7.75" style="25" customWidth="1"/>
    <col min="10" max="10" width="10.25" style="25" bestFit="1" customWidth="1"/>
    <col min="11" max="11" width="10" style="25" bestFit="1" customWidth="1"/>
    <col min="12" max="12" width="9.75" style="25" bestFit="1" customWidth="1"/>
    <col min="13" max="13" width="6.625" style="25" bestFit="1" customWidth="1"/>
    <col min="14" max="14" width="11.375" style="25" bestFit="1" customWidth="1"/>
    <col min="15" max="16384" width="9.125" style="8"/>
  </cols>
  <sheetData>
    <row r="3" spans="2:14" ht="15.75" thickBot="1" x14ac:dyDescent="0.3"/>
    <row r="4" spans="2:14" ht="19.5" thickBot="1" x14ac:dyDescent="0.35">
      <c r="B4" s="54"/>
      <c r="C4" s="54" t="s">
        <v>249</v>
      </c>
      <c r="D4" s="55"/>
      <c r="E4" s="55"/>
      <c r="F4" s="45"/>
      <c r="G4" s="45"/>
      <c r="H4" s="45"/>
      <c r="I4" s="45"/>
      <c r="J4" s="46"/>
      <c r="K4" s="46"/>
      <c r="L4" s="46"/>
      <c r="M4" s="46"/>
      <c r="N4" s="46"/>
    </row>
    <row r="5" spans="2:14" x14ac:dyDescent="0.25">
      <c r="B5" s="35" t="s">
        <v>198</v>
      </c>
      <c r="C5" s="35" t="s">
        <v>240</v>
      </c>
      <c r="D5" s="35" t="s">
        <v>269</v>
      </c>
      <c r="E5" s="57" t="s">
        <v>245</v>
      </c>
      <c r="F5" s="57" t="s">
        <v>241</v>
      </c>
      <c r="G5" s="57" t="s">
        <v>196</v>
      </c>
      <c r="H5" s="57" t="s">
        <v>267</v>
      </c>
      <c r="I5" s="57" t="s">
        <v>242</v>
      </c>
      <c r="J5" s="57" t="s">
        <v>243</v>
      </c>
      <c r="K5" s="57" t="s">
        <v>244</v>
      </c>
      <c r="L5" s="57" t="s">
        <v>237</v>
      </c>
      <c r="M5" s="57" t="s">
        <v>250</v>
      </c>
      <c r="N5" s="57" t="s">
        <v>268</v>
      </c>
    </row>
    <row r="6" spans="2:14" x14ac:dyDescent="0.25">
      <c r="B6" s="13">
        <v>1</v>
      </c>
      <c r="C6" s="53"/>
      <c r="D6" s="53"/>
      <c r="E6" s="53" t="s">
        <v>246</v>
      </c>
      <c r="F6" s="62">
        <v>30</v>
      </c>
      <c r="G6" s="62">
        <v>32</v>
      </c>
      <c r="H6" s="62">
        <v>23</v>
      </c>
      <c r="I6" s="62">
        <v>30</v>
      </c>
      <c r="J6" s="62">
        <v>20</v>
      </c>
      <c r="K6" s="62">
        <v>22</v>
      </c>
      <c r="L6" s="62">
        <v>12</v>
      </c>
      <c r="M6" s="62">
        <v>20</v>
      </c>
      <c r="N6" s="80">
        <f>SUM(F6:M6)/60</f>
        <v>3.15</v>
      </c>
    </row>
    <row r="7" spans="2:14" x14ac:dyDescent="0.25">
      <c r="B7" s="13">
        <f>B6+1</f>
        <v>2</v>
      </c>
      <c r="C7" s="53"/>
      <c r="D7" s="53"/>
      <c r="E7" s="53" t="s">
        <v>246</v>
      </c>
      <c r="F7" s="62"/>
      <c r="G7" s="62"/>
      <c r="H7" s="62"/>
      <c r="I7" s="62"/>
      <c r="J7" s="62"/>
      <c r="K7" s="62"/>
      <c r="L7" s="62"/>
      <c r="M7" s="62"/>
      <c r="N7" s="62">
        <f t="shared" ref="N7:N55" si="0">SUM(F7:M7)</f>
        <v>0</v>
      </c>
    </row>
    <row r="8" spans="2:14" x14ac:dyDescent="0.25">
      <c r="B8" s="13">
        <f t="shared" ref="B8:B55" si="1">B7+1</f>
        <v>3</v>
      </c>
      <c r="C8" s="53"/>
      <c r="D8" s="53"/>
      <c r="E8" s="53" t="s">
        <v>247</v>
      </c>
      <c r="F8" s="62"/>
      <c r="G8" s="62"/>
      <c r="H8" s="62"/>
      <c r="I8" s="62"/>
      <c r="J8" s="62"/>
      <c r="K8" s="62"/>
      <c r="L8" s="62"/>
      <c r="M8" s="62"/>
      <c r="N8" s="62">
        <f t="shared" si="0"/>
        <v>0</v>
      </c>
    </row>
    <row r="9" spans="2:14" x14ac:dyDescent="0.25">
      <c r="B9" s="13">
        <f t="shared" si="1"/>
        <v>4</v>
      </c>
      <c r="C9" s="53"/>
      <c r="D9" s="53"/>
      <c r="E9" s="53" t="s">
        <v>247</v>
      </c>
      <c r="F9" s="62"/>
      <c r="G9" s="62"/>
      <c r="H9" s="62"/>
      <c r="I9" s="62"/>
      <c r="J9" s="62"/>
      <c r="K9" s="62"/>
      <c r="L9" s="62"/>
      <c r="M9" s="62"/>
      <c r="N9" s="62">
        <f t="shared" si="0"/>
        <v>0</v>
      </c>
    </row>
    <row r="10" spans="2:14" x14ac:dyDescent="0.25">
      <c r="B10" s="13">
        <f t="shared" si="1"/>
        <v>5</v>
      </c>
      <c r="C10" s="53"/>
      <c r="D10" s="53"/>
      <c r="E10" s="53" t="s">
        <v>248</v>
      </c>
      <c r="F10" s="62"/>
      <c r="G10" s="62"/>
      <c r="H10" s="62"/>
      <c r="I10" s="62"/>
      <c r="J10" s="62"/>
      <c r="K10" s="62"/>
      <c r="L10" s="62"/>
      <c r="M10" s="62"/>
      <c r="N10" s="62">
        <f t="shared" si="0"/>
        <v>0</v>
      </c>
    </row>
    <row r="11" spans="2:14" x14ac:dyDescent="0.25">
      <c r="B11" s="13">
        <f t="shared" si="1"/>
        <v>6</v>
      </c>
      <c r="C11" s="53"/>
      <c r="D11" s="53"/>
      <c r="E11" s="53" t="s">
        <v>248</v>
      </c>
      <c r="F11" s="62"/>
      <c r="G11" s="62"/>
      <c r="H11" s="62"/>
      <c r="I11" s="62"/>
      <c r="J11" s="62"/>
      <c r="K11" s="62"/>
      <c r="L11" s="62"/>
      <c r="M11" s="62"/>
      <c r="N11" s="62">
        <f t="shared" si="0"/>
        <v>0</v>
      </c>
    </row>
    <row r="12" spans="2:14" x14ac:dyDescent="0.25">
      <c r="B12" s="13">
        <f t="shared" si="1"/>
        <v>7</v>
      </c>
      <c r="C12" s="53"/>
      <c r="D12" s="53"/>
      <c r="E12" s="53" t="s">
        <v>248</v>
      </c>
      <c r="F12" s="62"/>
      <c r="G12" s="62"/>
      <c r="H12" s="62"/>
      <c r="I12" s="62"/>
      <c r="J12" s="62"/>
      <c r="K12" s="62"/>
      <c r="L12" s="62"/>
      <c r="M12" s="62"/>
      <c r="N12" s="62">
        <f t="shared" si="0"/>
        <v>0</v>
      </c>
    </row>
    <row r="13" spans="2:14" x14ac:dyDescent="0.25">
      <c r="B13" s="13">
        <f t="shared" si="1"/>
        <v>8</v>
      </c>
      <c r="C13" s="53"/>
      <c r="D13" s="53"/>
      <c r="E13" s="53"/>
      <c r="F13" s="62"/>
      <c r="G13" s="62"/>
      <c r="H13" s="62"/>
      <c r="I13" s="62"/>
      <c r="J13" s="62"/>
      <c r="K13" s="62"/>
      <c r="L13" s="62"/>
      <c r="M13" s="62"/>
      <c r="N13" s="62">
        <f t="shared" si="0"/>
        <v>0</v>
      </c>
    </row>
    <row r="14" spans="2:14" x14ac:dyDescent="0.25">
      <c r="B14" s="13">
        <f t="shared" si="1"/>
        <v>9</v>
      </c>
      <c r="C14" s="53"/>
      <c r="D14" s="53"/>
      <c r="E14" s="53"/>
      <c r="F14" s="62"/>
      <c r="G14" s="62"/>
      <c r="H14" s="62"/>
      <c r="I14" s="62"/>
      <c r="J14" s="62"/>
      <c r="K14" s="62"/>
      <c r="L14" s="62"/>
      <c r="M14" s="62"/>
      <c r="N14" s="62">
        <f t="shared" si="0"/>
        <v>0</v>
      </c>
    </row>
    <row r="15" spans="2:14" x14ac:dyDescent="0.25">
      <c r="B15" s="13">
        <f t="shared" si="1"/>
        <v>10</v>
      </c>
      <c r="C15" s="53"/>
      <c r="D15" s="53"/>
      <c r="E15" s="53"/>
      <c r="F15" s="62"/>
      <c r="G15" s="62"/>
      <c r="H15" s="62"/>
      <c r="I15" s="62"/>
      <c r="J15" s="62"/>
      <c r="K15" s="62"/>
      <c r="L15" s="62"/>
      <c r="M15" s="62"/>
      <c r="N15" s="62">
        <f t="shared" si="0"/>
        <v>0</v>
      </c>
    </row>
    <row r="16" spans="2:14" x14ac:dyDescent="0.25">
      <c r="B16" s="13">
        <f t="shared" si="1"/>
        <v>11</v>
      </c>
      <c r="C16" s="53"/>
      <c r="D16" s="53"/>
      <c r="E16" s="53"/>
      <c r="F16" s="62"/>
      <c r="G16" s="62"/>
      <c r="H16" s="62"/>
      <c r="I16" s="62"/>
      <c r="J16" s="62"/>
      <c r="K16" s="62"/>
      <c r="L16" s="62"/>
      <c r="M16" s="62"/>
      <c r="N16" s="62">
        <f t="shared" si="0"/>
        <v>0</v>
      </c>
    </row>
    <row r="17" spans="2:14" x14ac:dyDescent="0.25">
      <c r="B17" s="13">
        <f t="shared" si="1"/>
        <v>12</v>
      </c>
      <c r="C17" s="53"/>
      <c r="D17" s="53"/>
      <c r="E17" s="53"/>
      <c r="F17" s="62"/>
      <c r="G17" s="62"/>
      <c r="H17" s="62"/>
      <c r="I17" s="62"/>
      <c r="J17" s="62"/>
      <c r="K17" s="62"/>
      <c r="L17" s="62"/>
      <c r="M17" s="62"/>
      <c r="N17" s="62">
        <f t="shared" si="0"/>
        <v>0</v>
      </c>
    </row>
    <row r="18" spans="2:14" x14ac:dyDescent="0.25">
      <c r="B18" s="13">
        <f>B17+1</f>
        <v>13</v>
      </c>
      <c r="C18" s="53"/>
      <c r="D18" s="53"/>
      <c r="E18" s="53"/>
      <c r="F18" s="62"/>
      <c r="G18" s="62"/>
      <c r="H18" s="62"/>
      <c r="I18" s="62"/>
      <c r="J18" s="62"/>
      <c r="K18" s="62"/>
      <c r="L18" s="62"/>
      <c r="M18" s="62"/>
      <c r="N18" s="62">
        <f t="shared" si="0"/>
        <v>0</v>
      </c>
    </row>
    <row r="19" spans="2:14" x14ac:dyDescent="0.25">
      <c r="B19" s="13">
        <f t="shared" si="1"/>
        <v>14</v>
      </c>
      <c r="C19" s="53"/>
      <c r="D19" s="53"/>
      <c r="E19" s="53"/>
      <c r="F19" s="62"/>
      <c r="G19" s="62"/>
      <c r="H19" s="62"/>
      <c r="I19" s="62"/>
      <c r="J19" s="62"/>
      <c r="K19" s="62"/>
      <c r="L19" s="62"/>
      <c r="M19" s="62"/>
      <c r="N19" s="62">
        <f t="shared" si="0"/>
        <v>0</v>
      </c>
    </row>
    <row r="20" spans="2:14" x14ac:dyDescent="0.25">
      <c r="B20" s="13">
        <f t="shared" si="1"/>
        <v>15</v>
      </c>
      <c r="C20" s="53"/>
      <c r="D20" s="53"/>
      <c r="E20" s="53"/>
      <c r="F20" s="62"/>
      <c r="G20" s="62"/>
      <c r="H20" s="62"/>
      <c r="I20" s="62"/>
      <c r="J20" s="62"/>
      <c r="K20" s="62"/>
      <c r="L20" s="62"/>
      <c r="M20" s="62"/>
      <c r="N20" s="62">
        <f t="shared" si="0"/>
        <v>0</v>
      </c>
    </row>
    <row r="21" spans="2:14" x14ac:dyDescent="0.25">
      <c r="B21" s="13">
        <f t="shared" si="1"/>
        <v>16</v>
      </c>
      <c r="C21" s="53"/>
      <c r="D21" s="53"/>
      <c r="E21" s="53"/>
      <c r="F21" s="62"/>
      <c r="G21" s="62"/>
      <c r="H21" s="62"/>
      <c r="I21" s="62"/>
      <c r="J21" s="62"/>
      <c r="K21" s="62"/>
      <c r="L21" s="62"/>
      <c r="M21" s="62"/>
      <c r="N21" s="62">
        <f t="shared" si="0"/>
        <v>0</v>
      </c>
    </row>
    <row r="22" spans="2:14" x14ac:dyDescent="0.25">
      <c r="B22" s="13">
        <f t="shared" si="1"/>
        <v>17</v>
      </c>
      <c r="C22" s="53"/>
      <c r="D22" s="53"/>
      <c r="E22" s="53"/>
      <c r="F22" s="62"/>
      <c r="G22" s="62"/>
      <c r="H22" s="62"/>
      <c r="I22" s="62"/>
      <c r="J22" s="62"/>
      <c r="K22" s="62"/>
      <c r="L22" s="62"/>
      <c r="M22" s="62"/>
      <c r="N22" s="62">
        <f t="shared" si="0"/>
        <v>0</v>
      </c>
    </row>
    <row r="23" spans="2:14" x14ac:dyDescent="0.25">
      <c r="B23" s="13">
        <f t="shared" si="1"/>
        <v>18</v>
      </c>
      <c r="C23" s="53"/>
      <c r="D23" s="53"/>
      <c r="E23" s="53"/>
      <c r="F23" s="62"/>
      <c r="G23" s="62"/>
      <c r="H23" s="62"/>
      <c r="I23" s="62"/>
      <c r="J23" s="62"/>
      <c r="K23" s="62"/>
      <c r="L23" s="62"/>
      <c r="M23" s="62"/>
      <c r="N23" s="62">
        <f t="shared" si="0"/>
        <v>0</v>
      </c>
    </row>
    <row r="24" spans="2:14" x14ac:dyDescent="0.25">
      <c r="B24" s="13">
        <f t="shared" si="1"/>
        <v>19</v>
      </c>
      <c r="C24" s="53"/>
      <c r="D24" s="53"/>
      <c r="E24" s="53"/>
      <c r="F24" s="62"/>
      <c r="G24" s="62"/>
      <c r="H24" s="62"/>
      <c r="I24" s="62"/>
      <c r="J24" s="62"/>
      <c r="K24" s="62"/>
      <c r="L24" s="62"/>
      <c r="M24" s="62"/>
      <c r="N24" s="62">
        <f t="shared" si="0"/>
        <v>0</v>
      </c>
    </row>
    <row r="25" spans="2:14" x14ac:dyDescent="0.25">
      <c r="B25" s="13">
        <f t="shared" si="1"/>
        <v>20</v>
      </c>
      <c r="C25" s="53"/>
      <c r="D25" s="53"/>
      <c r="E25" s="53"/>
      <c r="F25" s="62"/>
      <c r="G25" s="62"/>
      <c r="H25" s="62"/>
      <c r="I25" s="62"/>
      <c r="J25" s="62"/>
      <c r="K25" s="62"/>
      <c r="L25" s="62"/>
      <c r="M25" s="62"/>
      <c r="N25" s="62">
        <f t="shared" si="0"/>
        <v>0</v>
      </c>
    </row>
    <row r="26" spans="2:14" x14ac:dyDescent="0.25">
      <c r="B26" s="13">
        <f t="shared" si="1"/>
        <v>21</v>
      </c>
      <c r="C26" s="53"/>
      <c r="D26" s="53"/>
      <c r="E26" s="53"/>
      <c r="F26" s="62"/>
      <c r="G26" s="62"/>
      <c r="H26" s="62"/>
      <c r="I26" s="62"/>
      <c r="J26" s="62"/>
      <c r="K26" s="62"/>
      <c r="L26" s="62"/>
      <c r="M26" s="62"/>
      <c r="N26" s="62">
        <f t="shared" si="0"/>
        <v>0</v>
      </c>
    </row>
    <row r="27" spans="2:14" x14ac:dyDescent="0.25">
      <c r="B27" s="13">
        <f t="shared" si="1"/>
        <v>22</v>
      </c>
      <c r="C27" s="53"/>
      <c r="D27" s="53"/>
      <c r="E27" s="53"/>
      <c r="F27" s="62"/>
      <c r="G27" s="62"/>
      <c r="H27" s="62"/>
      <c r="I27" s="62"/>
      <c r="J27" s="62"/>
      <c r="K27" s="62"/>
      <c r="L27" s="62"/>
      <c r="M27" s="62"/>
      <c r="N27" s="62">
        <f t="shared" si="0"/>
        <v>0</v>
      </c>
    </row>
    <row r="28" spans="2:14" x14ac:dyDescent="0.25">
      <c r="B28" s="13">
        <f t="shared" si="1"/>
        <v>23</v>
      </c>
      <c r="C28" s="53"/>
      <c r="D28" s="53"/>
      <c r="E28" s="53"/>
      <c r="F28" s="62"/>
      <c r="G28" s="62"/>
      <c r="H28" s="62"/>
      <c r="I28" s="62"/>
      <c r="J28" s="62"/>
      <c r="K28" s="62"/>
      <c r="L28" s="62"/>
      <c r="M28" s="62"/>
      <c r="N28" s="62">
        <f t="shared" si="0"/>
        <v>0</v>
      </c>
    </row>
    <row r="29" spans="2:14" x14ac:dyDescent="0.25">
      <c r="B29" s="13">
        <f t="shared" si="1"/>
        <v>24</v>
      </c>
      <c r="C29" s="53"/>
      <c r="D29" s="53"/>
      <c r="E29" s="53"/>
      <c r="F29" s="62"/>
      <c r="G29" s="62"/>
      <c r="H29" s="62"/>
      <c r="I29" s="62"/>
      <c r="J29" s="62"/>
      <c r="K29" s="62"/>
      <c r="L29" s="62"/>
      <c r="M29" s="62"/>
      <c r="N29" s="62">
        <f t="shared" si="0"/>
        <v>0</v>
      </c>
    </row>
    <row r="30" spans="2:14" x14ac:dyDescent="0.25">
      <c r="B30" s="13">
        <f t="shared" si="1"/>
        <v>25</v>
      </c>
      <c r="C30" s="53"/>
      <c r="D30" s="53"/>
      <c r="E30" s="53"/>
      <c r="F30" s="62"/>
      <c r="G30" s="62"/>
      <c r="H30" s="62"/>
      <c r="I30" s="62"/>
      <c r="J30" s="62"/>
      <c r="K30" s="62"/>
      <c r="L30" s="62"/>
      <c r="M30" s="62"/>
      <c r="N30" s="62">
        <f t="shared" si="0"/>
        <v>0</v>
      </c>
    </row>
    <row r="31" spans="2:14" x14ac:dyDescent="0.25">
      <c r="B31" s="13">
        <f t="shared" si="1"/>
        <v>26</v>
      </c>
      <c r="C31" s="53"/>
      <c r="D31" s="53"/>
      <c r="E31" s="53"/>
      <c r="F31" s="62"/>
      <c r="G31" s="62"/>
      <c r="H31" s="62"/>
      <c r="I31" s="62"/>
      <c r="J31" s="62"/>
      <c r="K31" s="62"/>
      <c r="L31" s="62"/>
      <c r="M31" s="62"/>
      <c r="N31" s="62">
        <f t="shared" si="0"/>
        <v>0</v>
      </c>
    </row>
    <row r="32" spans="2:14" x14ac:dyDescent="0.25">
      <c r="B32" s="13">
        <f t="shared" si="1"/>
        <v>27</v>
      </c>
      <c r="C32" s="53"/>
      <c r="D32" s="53"/>
      <c r="E32" s="53"/>
      <c r="F32" s="62"/>
      <c r="G32" s="62"/>
      <c r="H32" s="62"/>
      <c r="I32" s="62"/>
      <c r="J32" s="62"/>
      <c r="K32" s="62"/>
      <c r="L32" s="62"/>
      <c r="M32" s="62"/>
      <c r="N32" s="62">
        <f t="shared" si="0"/>
        <v>0</v>
      </c>
    </row>
    <row r="33" spans="2:14" x14ac:dyDescent="0.25">
      <c r="B33" s="13">
        <f t="shared" si="1"/>
        <v>28</v>
      </c>
      <c r="C33" s="53"/>
      <c r="D33" s="53"/>
      <c r="E33" s="53"/>
      <c r="F33" s="62"/>
      <c r="G33" s="62"/>
      <c r="H33" s="62"/>
      <c r="I33" s="62"/>
      <c r="J33" s="62"/>
      <c r="K33" s="62"/>
      <c r="L33" s="62"/>
      <c r="M33" s="62"/>
      <c r="N33" s="62">
        <f t="shared" si="0"/>
        <v>0</v>
      </c>
    </row>
    <row r="34" spans="2:14" x14ac:dyDescent="0.25">
      <c r="B34" s="13">
        <f t="shared" si="1"/>
        <v>29</v>
      </c>
      <c r="C34" s="53"/>
      <c r="D34" s="53"/>
      <c r="E34" s="53"/>
      <c r="F34" s="62"/>
      <c r="G34" s="62"/>
      <c r="H34" s="62"/>
      <c r="I34" s="62"/>
      <c r="J34" s="62"/>
      <c r="K34" s="62"/>
      <c r="L34" s="62"/>
      <c r="M34" s="62"/>
      <c r="N34" s="62">
        <f t="shared" si="0"/>
        <v>0</v>
      </c>
    </row>
    <row r="35" spans="2:14" x14ac:dyDescent="0.25">
      <c r="B35" s="13">
        <f t="shared" si="1"/>
        <v>30</v>
      </c>
      <c r="C35" s="53"/>
      <c r="D35" s="53"/>
      <c r="E35" s="53"/>
      <c r="F35" s="62"/>
      <c r="G35" s="62"/>
      <c r="H35" s="62"/>
      <c r="I35" s="62"/>
      <c r="J35" s="62"/>
      <c r="K35" s="62"/>
      <c r="L35" s="62"/>
      <c r="M35" s="62"/>
      <c r="N35" s="62">
        <f t="shared" si="0"/>
        <v>0</v>
      </c>
    </row>
    <row r="36" spans="2:14" x14ac:dyDescent="0.25">
      <c r="B36" s="13">
        <f t="shared" si="1"/>
        <v>31</v>
      </c>
      <c r="C36" s="53"/>
      <c r="D36" s="53"/>
      <c r="E36" s="53"/>
      <c r="F36" s="62"/>
      <c r="G36" s="62"/>
      <c r="H36" s="62"/>
      <c r="I36" s="62"/>
      <c r="J36" s="62"/>
      <c r="K36" s="62"/>
      <c r="L36" s="62"/>
      <c r="M36" s="62"/>
      <c r="N36" s="62">
        <f t="shared" si="0"/>
        <v>0</v>
      </c>
    </row>
    <row r="37" spans="2:14" x14ac:dyDescent="0.25">
      <c r="B37" s="13">
        <f t="shared" si="1"/>
        <v>32</v>
      </c>
      <c r="C37" s="53"/>
      <c r="D37" s="53"/>
      <c r="E37" s="53"/>
      <c r="F37" s="62"/>
      <c r="G37" s="62"/>
      <c r="H37" s="62"/>
      <c r="I37" s="62"/>
      <c r="J37" s="62"/>
      <c r="K37" s="62"/>
      <c r="L37" s="62"/>
      <c r="M37" s="62"/>
      <c r="N37" s="62">
        <f t="shared" si="0"/>
        <v>0</v>
      </c>
    </row>
    <row r="38" spans="2:14" x14ac:dyDescent="0.25">
      <c r="B38" s="13">
        <f t="shared" si="1"/>
        <v>33</v>
      </c>
      <c r="C38" s="53"/>
      <c r="D38" s="53"/>
      <c r="E38" s="53"/>
      <c r="F38" s="62"/>
      <c r="G38" s="62"/>
      <c r="H38" s="62"/>
      <c r="I38" s="62"/>
      <c r="J38" s="62"/>
      <c r="K38" s="62"/>
      <c r="L38" s="62"/>
      <c r="M38" s="62"/>
      <c r="N38" s="62">
        <f t="shared" si="0"/>
        <v>0</v>
      </c>
    </row>
    <row r="39" spans="2:14" x14ac:dyDescent="0.25">
      <c r="B39" s="13">
        <f t="shared" si="1"/>
        <v>34</v>
      </c>
      <c r="C39" s="53"/>
      <c r="D39" s="53"/>
      <c r="E39" s="53"/>
      <c r="F39" s="62"/>
      <c r="G39" s="62"/>
      <c r="H39" s="62"/>
      <c r="I39" s="62"/>
      <c r="J39" s="62"/>
      <c r="K39" s="62"/>
      <c r="L39" s="62"/>
      <c r="M39" s="62"/>
      <c r="N39" s="62">
        <f t="shared" si="0"/>
        <v>0</v>
      </c>
    </row>
    <row r="40" spans="2:14" x14ac:dyDescent="0.25">
      <c r="B40" s="13">
        <f t="shared" si="1"/>
        <v>35</v>
      </c>
      <c r="C40" s="53"/>
      <c r="D40" s="53"/>
      <c r="E40" s="53"/>
      <c r="F40" s="62"/>
      <c r="G40" s="62"/>
      <c r="H40" s="62"/>
      <c r="I40" s="62"/>
      <c r="J40" s="62"/>
      <c r="K40" s="62"/>
      <c r="L40" s="62"/>
      <c r="M40" s="62"/>
      <c r="N40" s="62">
        <f t="shared" si="0"/>
        <v>0</v>
      </c>
    </row>
    <row r="41" spans="2:14" x14ac:dyDescent="0.25">
      <c r="B41" s="13">
        <f t="shared" si="1"/>
        <v>36</v>
      </c>
      <c r="C41" s="53"/>
      <c r="D41" s="53"/>
      <c r="E41" s="53"/>
      <c r="F41" s="62"/>
      <c r="G41" s="62"/>
      <c r="H41" s="62"/>
      <c r="I41" s="62"/>
      <c r="J41" s="62"/>
      <c r="K41" s="62"/>
      <c r="L41" s="62"/>
      <c r="M41" s="62"/>
      <c r="N41" s="62">
        <f t="shared" si="0"/>
        <v>0</v>
      </c>
    </row>
    <row r="42" spans="2:14" x14ac:dyDescent="0.25">
      <c r="B42" s="13">
        <f t="shared" si="1"/>
        <v>37</v>
      </c>
      <c r="C42" s="53"/>
      <c r="D42" s="53"/>
      <c r="E42" s="53"/>
      <c r="F42" s="62"/>
      <c r="G42" s="62"/>
      <c r="H42" s="62"/>
      <c r="I42" s="62"/>
      <c r="J42" s="62"/>
      <c r="K42" s="62"/>
      <c r="L42" s="62"/>
      <c r="M42" s="62"/>
      <c r="N42" s="62">
        <f t="shared" si="0"/>
        <v>0</v>
      </c>
    </row>
    <row r="43" spans="2:14" x14ac:dyDescent="0.25">
      <c r="B43" s="13">
        <f t="shared" si="1"/>
        <v>38</v>
      </c>
      <c r="C43" s="53"/>
      <c r="D43" s="53"/>
      <c r="E43" s="53"/>
      <c r="F43" s="62"/>
      <c r="G43" s="62"/>
      <c r="H43" s="62"/>
      <c r="I43" s="62"/>
      <c r="J43" s="62"/>
      <c r="K43" s="62"/>
      <c r="L43" s="62"/>
      <c r="M43" s="62"/>
      <c r="N43" s="62">
        <f t="shared" si="0"/>
        <v>0</v>
      </c>
    </row>
    <row r="44" spans="2:14" x14ac:dyDescent="0.25">
      <c r="B44" s="13">
        <f t="shared" si="1"/>
        <v>39</v>
      </c>
      <c r="C44" s="53"/>
      <c r="D44" s="53"/>
      <c r="E44" s="53"/>
      <c r="F44" s="62"/>
      <c r="G44" s="62"/>
      <c r="H44" s="62"/>
      <c r="I44" s="62"/>
      <c r="J44" s="62"/>
      <c r="K44" s="62"/>
      <c r="L44" s="62"/>
      <c r="M44" s="62"/>
      <c r="N44" s="62">
        <f t="shared" si="0"/>
        <v>0</v>
      </c>
    </row>
    <row r="45" spans="2:14" x14ac:dyDescent="0.25">
      <c r="B45" s="13">
        <f t="shared" si="1"/>
        <v>40</v>
      </c>
      <c r="C45" s="53"/>
      <c r="D45" s="53"/>
      <c r="E45" s="53"/>
      <c r="F45" s="62"/>
      <c r="G45" s="62"/>
      <c r="H45" s="62"/>
      <c r="I45" s="62"/>
      <c r="J45" s="62"/>
      <c r="K45" s="62"/>
      <c r="L45" s="62"/>
      <c r="M45" s="62"/>
      <c r="N45" s="62">
        <f t="shared" si="0"/>
        <v>0</v>
      </c>
    </row>
    <row r="46" spans="2:14" x14ac:dyDescent="0.25">
      <c r="B46" s="13">
        <f t="shared" si="1"/>
        <v>41</v>
      </c>
      <c r="C46" s="53"/>
      <c r="D46" s="53"/>
      <c r="E46" s="53"/>
      <c r="F46" s="62"/>
      <c r="G46" s="62"/>
      <c r="H46" s="62"/>
      <c r="I46" s="62"/>
      <c r="J46" s="62"/>
      <c r="K46" s="62"/>
      <c r="L46" s="62"/>
      <c r="M46" s="62"/>
      <c r="N46" s="62">
        <f t="shared" si="0"/>
        <v>0</v>
      </c>
    </row>
    <row r="47" spans="2:14" x14ac:dyDescent="0.25">
      <c r="B47" s="13">
        <f t="shared" si="1"/>
        <v>42</v>
      </c>
      <c r="C47" s="53"/>
      <c r="D47" s="53"/>
      <c r="E47" s="53"/>
      <c r="F47" s="62"/>
      <c r="G47" s="62"/>
      <c r="H47" s="62"/>
      <c r="I47" s="62"/>
      <c r="J47" s="62"/>
      <c r="K47" s="62"/>
      <c r="L47" s="62"/>
      <c r="M47" s="62"/>
      <c r="N47" s="62">
        <f t="shared" si="0"/>
        <v>0</v>
      </c>
    </row>
    <row r="48" spans="2:14" x14ac:dyDescent="0.25">
      <c r="B48" s="13">
        <f t="shared" si="1"/>
        <v>43</v>
      </c>
      <c r="C48" s="53"/>
      <c r="D48" s="53"/>
      <c r="E48" s="53"/>
      <c r="F48" s="62"/>
      <c r="G48" s="62"/>
      <c r="H48" s="62"/>
      <c r="I48" s="62"/>
      <c r="J48" s="62"/>
      <c r="K48" s="62"/>
      <c r="L48" s="62"/>
      <c r="M48" s="62"/>
      <c r="N48" s="62">
        <f t="shared" si="0"/>
        <v>0</v>
      </c>
    </row>
    <row r="49" spans="2:14" x14ac:dyDescent="0.25">
      <c r="B49" s="13">
        <f t="shared" si="1"/>
        <v>44</v>
      </c>
      <c r="C49" s="53"/>
      <c r="D49" s="53"/>
      <c r="E49" s="53"/>
      <c r="F49" s="62"/>
      <c r="G49" s="62"/>
      <c r="H49" s="62"/>
      <c r="I49" s="62"/>
      <c r="J49" s="62"/>
      <c r="K49" s="62"/>
      <c r="L49" s="62"/>
      <c r="M49" s="62"/>
      <c r="N49" s="62">
        <f t="shared" si="0"/>
        <v>0</v>
      </c>
    </row>
    <row r="50" spans="2:14" x14ac:dyDescent="0.25">
      <c r="B50" s="13">
        <f t="shared" si="1"/>
        <v>45</v>
      </c>
      <c r="C50" s="53"/>
      <c r="D50" s="53"/>
      <c r="E50" s="53"/>
      <c r="F50" s="62"/>
      <c r="G50" s="62"/>
      <c r="H50" s="62"/>
      <c r="I50" s="62"/>
      <c r="J50" s="62"/>
      <c r="K50" s="62"/>
      <c r="L50" s="62"/>
      <c r="M50" s="62"/>
      <c r="N50" s="62">
        <f t="shared" si="0"/>
        <v>0</v>
      </c>
    </row>
    <row r="51" spans="2:14" x14ac:dyDescent="0.25">
      <c r="B51" s="13">
        <f t="shared" si="1"/>
        <v>46</v>
      </c>
      <c r="C51" s="53"/>
      <c r="D51" s="53"/>
      <c r="E51" s="53"/>
      <c r="F51" s="62"/>
      <c r="G51" s="62"/>
      <c r="H51" s="62"/>
      <c r="I51" s="62"/>
      <c r="J51" s="62"/>
      <c r="K51" s="62"/>
      <c r="L51" s="62"/>
      <c r="M51" s="62"/>
      <c r="N51" s="62">
        <f t="shared" si="0"/>
        <v>0</v>
      </c>
    </row>
    <row r="52" spans="2:14" x14ac:dyDescent="0.25">
      <c r="B52" s="13">
        <f t="shared" si="1"/>
        <v>47</v>
      </c>
      <c r="C52" s="53"/>
      <c r="D52" s="53"/>
      <c r="E52" s="53"/>
      <c r="F52" s="62"/>
      <c r="G52" s="62"/>
      <c r="H52" s="62"/>
      <c r="I52" s="62"/>
      <c r="J52" s="62"/>
      <c r="K52" s="62"/>
      <c r="L52" s="62"/>
      <c r="M52" s="62"/>
      <c r="N52" s="62">
        <f t="shared" si="0"/>
        <v>0</v>
      </c>
    </row>
    <row r="53" spans="2:14" x14ac:dyDescent="0.25">
      <c r="B53" s="13">
        <f t="shared" si="1"/>
        <v>48</v>
      </c>
      <c r="C53" s="53"/>
      <c r="D53" s="53"/>
      <c r="E53" s="53"/>
      <c r="F53" s="62"/>
      <c r="G53" s="62"/>
      <c r="H53" s="62"/>
      <c r="I53" s="62"/>
      <c r="J53" s="62"/>
      <c r="K53" s="62"/>
      <c r="L53" s="62"/>
      <c r="M53" s="62"/>
      <c r="N53" s="62">
        <f t="shared" si="0"/>
        <v>0</v>
      </c>
    </row>
    <row r="54" spans="2:14" x14ac:dyDescent="0.25">
      <c r="B54" s="13">
        <f t="shared" si="1"/>
        <v>49</v>
      </c>
      <c r="C54" s="53"/>
      <c r="D54" s="53"/>
      <c r="E54" s="53"/>
      <c r="F54" s="62"/>
      <c r="G54" s="62"/>
      <c r="H54" s="62"/>
      <c r="I54" s="62"/>
      <c r="J54" s="62"/>
      <c r="K54" s="62"/>
      <c r="L54" s="62"/>
      <c r="M54" s="62"/>
      <c r="N54" s="62">
        <f t="shared" si="0"/>
        <v>0</v>
      </c>
    </row>
    <row r="55" spans="2:14" x14ac:dyDescent="0.25">
      <c r="B55" s="13">
        <f t="shared" si="1"/>
        <v>50</v>
      </c>
      <c r="C55" s="53"/>
      <c r="D55" s="53"/>
      <c r="E55" s="53"/>
      <c r="F55" s="62"/>
      <c r="G55" s="62"/>
      <c r="H55" s="62"/>
      <c r="I55" s="62"/>
      <c r="J55" s="62"/>
      <c r="K55" s="62"/>
      <c r="L55" s="62"/>
      <c r="M55" s="62"/>
      <c r="N55" s="62">
        <f t="shared" si="0"/>
        <v>0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Legends!$C$4:$C$6</xm:f>
          </x14:formula1>
          <xm:sqref>D6:D1048576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1"/>
  <sheetViews>
    <sheetView topLeftCell="A4" zoomScale="115" zoomScaleNormal="115" workbookViewId="0">
      <selection activeCell="E7" sqref="E7"/>
    </sheetView>
  </sheetViews>
  <sheetFormatPr defaultColWidth="9.125" defaultRowHeight="12.75" x14ac:dyDescent="0.2"/>
  <cols>
    <col min="1" max="1" width="1.875" style="8" customWidth="1"/>
    <col min="2" max="2" width="10.125" style="8" customWidth="1"/>
    <col min="3" max="3" width="16.375" style="8" customWidth="1"/>
    <col min="4" max="4" width="54.75" style="32" customWidth="1"/>
    <col min="5" max="5" width="16.25" style="25" customWidth="1"/>
    <col min="6" max="6" width="15.125" style="33" bestFit="1" customWidth="1"/>
    <col min="7" max="7" width="13.375" style="25" customWidth="1"/>
    <col min="8" max="16384" width="9.125" style="8"/>
  </cols>
  <sheetData>
    <row r="1" spans="2:7" x14ac:dyDescent="0.2">
      <c r="G1" s="33"/>
    </row>
    <row r="2" spans="2:7" x14ac:dyDescent="0.2">
      <c r="G2" s="33"/>
    </row>
    <row r="3" spans="2:7" x14ac:dyDescent="0.2">
      <c r="G3" s="33"/>
    </row>
    <row r="4" spans="2:7" ht="18.75" x14ac:dyDescent="0.2">
      <c r="B4" s="104" t="s">
        <v>145</v>
      </c>
      <c r="C4" s="104"/>
      <c r="D4" s="104"/>
      <c r="E4" s="104"/>
      <c r="F4" s="104"/>
      <c r="G4" s="104"/>
    </row>
    <row r="5" spans="2:7" x14ac:dyDescent="0.2">
      <c r="B5" s="27" t="s">
        <v>29</v>
      </c>
      <c r="C5" s="27" t="s">
        <v>146</v>
      </c>
      <c r="D5" s="27" t="s">
        <v>8</v>
      </c>
      <c r="E5" s="27" t="s">
        <v>199</v>
      </c>
      <c r="F5" s="27" t="s">
        <v>7</v>
      </c>
      <c r="G5" s="27" t="s">
        <v>5</v>
      </c>
    </row>
    <row r="6" spans="2:7" x14ac:dyDescent="0.2">
      <c r="B6" s="13" t="s">
        <v>31</v>
      </c>
      <c r="C6" s="13"/>
      <c r="E6" s="29"/>
      <c r="F6" s="26"/>
      <c r="G6" s="42"/>
    </row>
    <row r="7" spans="2:7" x14ac:dyDescent="0.2">
      <c r="B7" s="13" t="s">
        <v>32</v>
      </c>
      <c r="C7" s="13"/>
      <c r="D7" s="28"/>
      <c r="E7" s="29"/>
      <c r="F7" s="26"/>
      <c r="G7" s="42"/>
    </row>
    <row r="8" spans="2:7" x14ac:dyDescent="0.2">
      <c r="B8" s="13" t="s">
        <v>33</v>
      </c>
      <c r="C8" s="13"/>
      <c r="D8" s="28"/>
      <c r="E8" s="29"/>
      <c r="F8" s="26"/>
      <c r="G8" s="42"/>
    </row>
    <row r="9" spans="2:7" x14ac:dyDescent="0.2">
      <c r="B9" s="13" t="s">
        <v>34</v>
      </c>
      <c r="C9" s="13"/>
      <c r="D9" s="28"/>
      <c r="E9" s="29"/>
      <c r="F9" s="26"/>
      <c r="G9" s="42"/>
    </row>
    <row r="10" spans="2:7" x14ac:dyDescent="0.2">
      <c r="B10" s="13" t="s">
        <v>35</v>
      </c>
      <c r="C10" s="13"/>
      <c r="D10" s="28"/>
      <c r="E10" s="29"/>
      <c r="F10" s="26"/>
      <c r="G10" s="42"/>
    </row>
    <row r="11" spans="2:7" x14ac:dyDescent="0.2">
      <c r="B11" s="13" t="s">
        <v>36</v>
      </c>
      <c r="C11" s="13"/>
      <c r="D11" s="28"/>
      <c r="E11" s="29"/>
      <c r="F11" s="26"/>
      <c r="G11" s="42"/>
    </row>
    <row r="12" spans="2:7" x14ac:dyDescent="0.2">
      <c r="B12" s="13" t="s">
        <v>37</v>
      </c>
      <c r="C12" s="13"/>
      <c r="D12" s="28"/>
      <c r="E12" s="29"/>
      <c r="F12" s="26"/>
      <c r="G12" s="42"/>
    </row>
    <row r="13" spans="2:7" x14ac:dyDescent="0.2">
      <c r="B13" s="13" t="s">
        <v>38</v>
      </c>
      <c r="C13" s="13"/>
      <c r="D13" s="28"/>
      <c r="E13" s="29"/>
      <c r="F13" s="26"/>
      <c r="G13" s="42"/>
    </row>
    <row r="14" spans="2:7" x14ac:dyDescent="0.2">
      <c r="B14" s="13" t="s">
        <v>39</v>
      </c>
      <c r="C14" s="13"/>
      <c r="D14" s="28"/>
      <c r="E14" s="29"/>
      <c r="F14" s="26"/>
      <c r="G14" s="42"/>
    </row>
    <row r="15" spans="2:7" x14ac:dyDescent="0.2">
      <c r="B15" s="13" t="s">
        <v>40</v>
      </c>
      <c r="C15" s="13"/>
      <c r="D15" s="28"/>
      <c r="E15" s="29"/>
      <c r="F15" s="26"/>
      <c r="G15" s="42"/>
    </row>
    <row r="16" spans="2:7" x14ac:dyDescent="0.2">
      <c r="B16" s="13" t="s">
        <v>41</v>
      </c>
      <c r="C16" s="13"/>
      <c r="D16" s="28"/>
      <c r="E16" s="29"/>
      <c r="F16" s="26"/>
      <c r="G16" s="42"/>
    </row>
    <row r="17" spans="2:7" x14ac:dyDescent="0.2">
      <c r="B17" s="13" t="s">
        <v>42</v>
      </c>
      <c r="C17" s="13"/>
      <c r="D17" s="28"/>
      <c r="E17" s="29"/>
      <c r="F17" s="26"/>
      <c r="G17" s="42"/>
    </row>
    <row r="18" spans="2:7" x14ac:dyDescent="0.2">
      <c r="B18" s="13" t="s">
        <v>43</v>
      </c>
      <c r="C18" s="13"/>
      <c r="D18" s="28"/>
      <c r="E18" s="29"/>
      <c r="F18" s="26"/>
      <c r="G18" s="42"/>
    </row>
    <row r="19" spans="2:7" x14ac:dyDescent="0.2">
      <c r="B19" s="13" t="s">
        <v>44</v>
      </c>
      <c r="C19" s="13"/>
      <c r="D19" s="28"/>
      <c r="E19" s="29"/>
      <c r="F19" s="26"/>
      <c r="G19" s="42"/>
    </row>
    <row r="20" spans="2:7" x14ac:dyDescent="0.2">
      <c r="B20" s="13" t="s">
        <v>45</v>
      </c>
      <c r="C20" s="13"/>
      <c r="D20" s="28"/>
      <c r="E20" s="29"/>
      <c r="F20" s="26"/>
      <c r="G20" s="42"/>
    </row>
    <row r="21" spans="2:7" x14ac:dyDescent="0.2">
      <c r="B21" s="13" t="s">
        <v>46</v>
      </c>
      <c r="C21" s="13"/>
      <c r="D21" s="28"/>
      <c r="E21" s="29"/>
      <c r="F21" s="26"/>
      <c r="G21" s="42"/>
    </row>
    <row r="22" spans="2:7" x14ac:dyDescent="0.2">
      <c r="B22" s="13" t="s">
        <v>47</v>
      </c>
      <c r="C22" s="13"/>
      <c r="D22" s="28"/>
      <c r="E22" s="29"/>
      <c r="F22" s="26"/>
      <c r="G22" s="42"/>
    </row>
    <row r="23" spans="2:7" x14ac:dyDescent="0.2">
      <c r="B23" s="13" t="s">
        <v>48</v>
      </c>
      <c r="C23" s="13"/>
      <c r="D23" s="28"/>
      <c r="E23" s="29"/>
      <c r="F23" s="26"/>
      <c r="G23" s="42"/>
    </row>
    <row r="24" spans="2:7" x14ac:dyDescent="0.2">
      <c r="B24" s="13" t="s">
        <v>49</v>
      </c>
      <c r="C24" s="13"/>
      <c r="D24" s="28"/>
      <c r="E24" s="29"/>
      <c r="F24" s="26"/>
      <c r="G24" s="42"/>
    </row>
    <row r="25" spans="2:7" x14ac:dyDescent="0.2">
      <c r="B25" s="13" t="s">
        <v>50</v>
      </c>
      <c r="C25" s="13"/>
      <c r="D25" s="28"/>
      <c r="E25" s="29"/>
      <c r="F25" s="26"/>
      <c r="G25" s="42"/>
    </row>
    <row r="26" spans="2:7" x14ac:dyDescent="0.2">
      <c r="B26" s="13" t="s">
        <v>51</v>
      </c>
      <c r="C26" s="13"/>
      <c r="D26" s="28"/>
      <c r="E26" s="29"/>
      <c r="F26" s="26"/>
      <c r="G26" s="42"/>
    </row>
    <row r="27" spans="2:7" x14ac:dyDescent="0.2">
      <c r="B27" s="13" t="s">
        <v>52</v>
      </c>
      <c r="C27" s="13"/>
      <c r="D27" s="28"/>
      <c r="E27" s="29"/>
      <c r="F27" s="26"/>
      <c r="G27" s="42"/>
    </row>
    <row r="28" spans="2:7" x14ac:dyDescent="0.2">
      <c r="B28" s="13" t="s">
        <v>53</v>
      </c>
      <c r="C28" s="13"/>
      <c r="D28" s="28"/>
      <c r="E28" s="29"/>
      <c r="F28" s="26"/>
      <c r="G28" s="42"/>
    </row>
    <row r="29" spans="2:7" x14ac:dyDescent="0.2">
      <c r="B29" s="13" t="s">
        <v>54</v>
      </c>
      <c r="C29" s="13"/>
      <c r="D29" s="28"/>
      <c r="E29" s="29"/>
      <c r="F29" s="26"/>
      <c r="G29" s="42"/>
    </row>
    <row r="30" spans="2:7" x14ac:dyDescent="0.2">
      <c r="B30" s="13" t="s">
        <v>55</v>
      </c>
      <c r="C30" s="13"/>
      <c r="D30" s="28"/>
      <c r="E30" s="29"/>
      <c r="F30" s="26"/>
      <c r="G30" s="42"/>
    </row>
    <row r="31" spans="2:7" x14ac:dyDescent="0.2">
      <c r="B31" s="13" t="s">
        <v>56</v>
      </c>
      <c r="C31" s="13"/>
      <c r="D31" s="28"/>
      <c r="E31" s="29"/>
      <c r="F31" s="26"/>
      <c r="G31" s="42"/>
    </row>
    <row r="32" spans="2:7" x14ac:dyDescent="0.2">
      <c r="B32" s="13" t="s">
        <v>57</v>
      </c>
      <c r="C32" s="13"/>
      <c r="D32" s="28"/>
      <c r="E32" s="29"/>
      <c r="F32" s="26"/>
      <c r="G32" s="42"/>
    </row>
    <row r="33" spans="2:7" x14ac:dyDescent="0.2">
      <c r="B33" s="13" t="s">
        <v>58</v>
      </c>
      <c r="C33" s="13"/>
      <c r="D33" s="28"/>
      <c r="E33" s="29"/>
      <c r="F33" s="26"/>
      <c r="G33" s="42"/>
    </row>
    <row r="34" spans="2:7" x14ac:dyDescent="0.2">
      <c r="B34" s="13" t="s">
        <v>59</v>
      </c>
      <c r="C34" s="13"/>
      <c r="D34" s="28"/>
      <c r="E34" s="29"/>
      <c r="F34" s="26"/>
      <c r="G34" s="42"/>
    </row>
    <row r="35" spans="2:7" x14ac:dyDescent="0.2">
      <c r="B35" s="13" t="s">
        <v>60</v>
      </c>
      <c r="C35" s="13"/>
      <c r="D35" s="28"/>
      <c r="E35" s="29"/>
      <c r="F35" s="26"/>
      <c r="G35" s="42"/>
    </row>
    <row r="36" spans="2:7" x14ac:dyDescent="0.2">
      <c r="B36" s="13" t="s">
        <v>61</v>
      </c>
      <c r="C36" s="13"/>
      <c r="D36" s="28"/>
      <c r="E36" s="29"/>
      <c r="F36" s="26"/>
      <c r="G36" s="42"/>
    </row>
    <row r="37" spans="2:7" x14ac:dyDescent="0.2">
      <c r="B37" s="13" t="s">
        <v>62</v>
      </c>
      <c r="C37" s="13"/>
      <c r="D37" s="28"/>
      <c r="E37" s="29"/>
      <c r="F37" s="26"/>
      <c r="G37" s="42"/>
    </row>
    <row r="38" spans="2:7" x14ac:dyDescent="0.2">
      <c r="B38" s="13" t="s">
        <v>96</v>
      </c>
      <c r="C38" s="13"/>
      <c r="D38" s="28"/>
      <c r="E38" s="29"/>
      <c r="F38" s="26"/>
      <c r="G38" s="42"/>
    </row>
    <row r="39" spans="2:7" x14ac:dyDescent="0.2">
      <c r="B39" s="13" t="s">
        <v>97</v>
      </c>
      <c r="C39" s="13"/>
      <c r="D39" s="28"/>
      <c r="E39" s="29"/>
      <c r="F39" s="26"/>
      <c r="G39" s="42"/>
    </row>
    <row r="40" spans="2:7" x14ac:dyDescent="0.2">
      <c r="B40" s="13" t="s">
        <v>98</v>
      </c>
      <c r="C40" s="13"/>
      <c r="D40" s="28"/>
      <c r="E40" s="29"/>
      <c r="F40" s="26"/>
      <c r="G40" s="42"/>
    </row>
    <row r="41" spans="2:7" x14ac:dyDescent="0.2">
      <c r="B41" s="13" t="s">
        <v>99</v>
      </c>
      <c r="C41" s="13"/>
      <c r="D41" s="28"/>
      <c r="E41" s="29"/>
      <c r="F41" s="26"/>
      <c r="G41" s="42"/>
    </row>
    <row r="42" spans="2:7" x14ac:dyDescent="0.2">
      <c r="B42" s="13" t="s">
        <v>100</v>
      </c>
      <c r="C42" s="13"/>
      <c r="D42" s="28"/>
      <c r="E42" s="29"/>
      <c r="F42" s="26"/>
      <c r="G42" s="42"/>
    </row>
    <row r="43" spans="2:7" x14ac:dyDescent="0.2">
      <c r="B43" s="13" t="s">
        <v>101</v>
      </c>
      <c r="C43" s="13"/>
      <c r="D43" s="28"/>
      <c r="E43" s="29"/>
      <c r="F43" s="26"/>
      <c r="G43" s="42"/>
    </row>
    <row r="44" spans="2:7" x14ac:dyDescent="0.2">
      <c r="B44" s="13" t="s">
        <v>102</v>
      </c>
      <c r="C44" s="13"/>
      <c r="D44" s="28"/>
      <c r="E44" s="29"/>
      <c r="F44" s="26"/>
      <c r="G44" s="42"/>
    </row>
    <row r="45" spans="2:7" x14ac:dyDescent="0.2">
      <c r="B45" s="13" t="s">
        <v>103</v>
      </c>
      <c r="C45" s="13"/>
      <c r="D45" s="28"/>
      <c r="E45" s="29"/>
      <c r="F45" s="26"/>
      <c r="G45" s="42"/>
    </row>
    <row r="46" spans="2:7" x14ac:dyDescent="0.2">
      <c r="B46" s="13" t="s">
        <v>104</v>
      </c>
      <c r="C46" s="13"/>
      <c r="D46" s="28"/>
      <c r="E46" s="29"/>
      <c r="F46" s="26"/>
      <c r="G46" s="42"/>
    </row>
    <row r="47" spans="2:7" x14ac:dyDescent="0.2">
      <c r="B47" s="13" t="s">
        <v>105</v>
      </c>
      <c r="C47" s="13"/>
      <c r="D47" s="28"/>
      <c r="E47" s="29"/>
      <c r="F47" s="26"/>
      <c r="G47" s="42"/>
    </row>
    <row r="48" spans="2:7" x14ac:dyDescent="0.2">
      <c r="B48" s="13" t="s">
        <v>106</v>
      </c>
      <c r="C48" s="13"/>
      <c r="D48" s="28"/>
      <c r="E48" s="29"/>
      <c r="F48" s="26"/>
      <c r="G48" s="42"/>
    </row>
    <row r="49" spans="2:7" x14ac:dyDescent="0.2">
      <c r="B49" s="13" t="s">
        <v>107</v>
      </c>
      <c r="C49" s="13"/>
      <c r="D49" s="28"/>
      <c r="E49" s="29"/>
      <c r="F49" s="26"/>
      <c r="G49" s="42"/>
    </row>
    <row r="50" spans="2:7" x14ac:dyDescent="0.2">
      <c r="B50" s="13" t="s">
        <v>108</v>
      </c>
      <c r="C50" s="13"/>
      <c r="D50" s="28"/>
      <c r="E50" s="29"/>
      <c r="F50" s="26"/>
      <c r="G50" s="42"/>
    </row>
    <row r="51" spans="2:7" x14ac:dyDescent="0.2">
      <c r="B51" s="13" t="s">
        <v>109</v>
      </c>
      <c r="C51" s="13"/>
      <c r="D51" s="28"/>
      <c r="E51" s="29"/>
      <c r="F51" s="26"/>
      <c r="G51" s="42"/>
    </row>
    <row r="52" spans="2:7" x14ac:dyDescent="0.2">
      <c r="B52" s="13" t="s">
        <v>110</v>
      </c>
      <c r="C52" s="13"/>
      <c r="D52" s="28"/>
      <c r="E52" s="29"/>
      <c r="F52" s="26"/>
      <c r="G52" s="42"/>
    </row>
    <row r="53" spans="2:7" x14ac:dyDescent="0.2">
      <c r="B53" s="13" t="s">
        <v>111</v>
      </c>
      <c r="C53" s="13"/>
      <c r="D53" s="28"/>
      <c r="E53" s="29"/>
      <c r="F53" s="26"/>
      <c r="G53" s="42"/>
    </row>
    <row r="54" spans="2:7" x14ac:dyDescent="0.2">
      <c r="B54" s="13" t="s">
        <v>112</v>
      </c>
      <c r="C54" s="13"/>
      <c r="D54" s="28"/>
      <c r="E54" s="29"/>
      <c r="F54" s="26"/>
      <c r="G54" s="42"/>
    </row>
    <row r="55" spans="2:7" x14ac:dyDescent="0.2">
      <c r="B55" s="13" t="s">
        <v>113</v>
      </c>
      <c r="C55" s="13"/>
      <c r="D55" s="28"/>
      <c r="E55" s="29"/>
      <c r="F55" s="26"/>
      <c r="G55" s="42"/>
    </row>
    <row r="56" spans="2:7" x14ac:dyDescent="0.2">
      <c r="B56" s="13" t="s">
        <v>114</v>
      </c>
      <c r="C56" s="13"/>
      <c r="D56" s="28"/>
      <c r="E56" s="29"/>
      <c r="F56" s="26"/>
      <c r="G56" s="42"/>
    </row>
    <row r="57" spans="2:7" x14ac:dyDescent="0.2">
      <c r="B57" s="13" t="s">
        <v>115</v>
      </c>
      <c r="C57" s="13"/>
      <c r="D57" s="28"/>
      <c r="E57" s="29"/>
      <c r="F57" s="26"/>
      <c r="G57" s="42"/>
    </row>
    <row r="58" spans="2:7" x14ac:dyDescent="0.2">
      <c r="B58" s="13" t="s">
        <v>116</v>
      </c>
      <c r="C58" s="13"/>
      <c r="D58" s="28"/>
      <c r="E58" s="29"/>
      <c r="F58" s="26"/>
      <c r="G58" s="42"/>
    </row>
    <row r="59" spans="2:7" x14ac:dyDescent="0.2">
      <c r="B59" s="13" t="s">
        <v>117</v>
      </c>
      <c r="C59" s="13"/>
      <c r="D59" s="28"/>
      <c r="E59" s="29"/>
      <c r="F59" s="26"/>
      <c r="G59" s="42"/>
    </row>
    <row r="60" spans="2:7" x14ac:dyDescent="0.2">
      <c r="B60" s="13" t="s">
        <v>118</v>
      </c>
      <c r="C60" s="13"/>
      <c r="D60" s="28"/>
      <c r="E60" s="29"/>
      <c r="F60" s="26"/>
      <c r="G60" s="42"/>
    </row>
    <row r="61" spans="2:7" x14ac:dyDescent="0.2">
      <c r="B61" s="13" t="s">
        <v>119</v>
      </c>
      <c r="C61" s="13"/>
      <c r="D61" s="28"/>
      <c r="E61" s="29"/>
      <c r="F61" s="26"/>
      <c r="G61" s="42"/>
    </row>
    <row r="62" spans="2:7" x14ac:dyDescent="0.2">
      <c r="B62" s="13" t="s">
        <v>120</v>
      </c>
      <c r="C62" s="13"/>
      <c r="D62" s="28"/>
      <c r="E62" s="29"/>
      <c r="F62" s="26"/>
      <c r="G62" s="42"/>
    </row>
    <row r="63" spans="2:7" x14ac:dyDescent="0.2">
      <c r="B63" s="13" t="s">
        <v>121</v>
      </c>
      <c r="C63" s="13"/>
      <c r="D63" s="28"/>
      <c r="E63" s="29"/>
      <c r="F63" s="26"/>
      <c r="G63" s="42"/>
    </row>
    <row r="64" spans="2:7" x14ac:dyDescent="0.2">
      <c r="B64" s="13" t="s">
        <v>122</v>
      </c>
      <c r="C64" s="13"/>
      <c r="D64" s="28"/>
      <c r="E64" s="29"/>
      <c r="F64" s="26"/>
      <c r="G64" s="42"/>
    </row>
    <row r="65" spans="2:7" x14ac:dyDescent="0.2">
      <c r="B65" s="13" t="s">
        <v>123</v>
      </c>
      <c r="C65" s="13"/>
      <c r="D65" s="28"/>
      <c r="E65" s="29"/>
      <c r="F65" s="26"/>
      <c r="G65" s="42"/>
    </row>
    <row r="66" spans="2:7" x14ac:dyDescent="0.2">
      <c r="B66" s="13" t="s">
        <v>124</v>
      </c>
      <c r="C66" s="13"/>
      <c r="D66" s="28"/>
      <c r="E66" s="29"/>
      <c r="F66" s="26"/>
      <c r="G66" s="42"/>
    </row>
    <row r="67" spans="2:7" x14ac:dyDescent="0.2">
      <c r="B67" s="13" t="s">
        <v>125</v>
      </c>
      <c r="C67" s="13"/>
      <c r="D67" s="28"/>
      <c r="E67" s="29"/>
      <c r="F67" s="26"/>
      <c r="G67" s="42"/>
    </row>
    <row r="68" spans="2:7" x14ac:dyDescent="0.2">
      <c r="B68" s="13" t="s">
        <v>126</v>
      </c>
      <c r="C68" s="13"/>
      <c r="D68" s="28"/>
      <c r="E68" s="29"/>
      <c r="F68" s="26"/>
      <c r="G68" s="42"/>
    </row>
    <row r="69" spans="2:7" x14ac:dyDescent="0.2">
      <c r="B69" s="13" t="s">
        <v>135</v>
      </c>
      <c r="C69" s="13"/>
      <c r="D69" s="28"/>
      <c r="E69" s="29"/>
      <c r="F69" s="26"/>
      <c r="G69" s="42"/>
    </row>
    <row r="70" spans="2:7" x14ac:dyDescent="0.2">
      <c r="B70" s="13" t="s">
        <v>136</v>
      </c>
      <c r="C70" s="13"/>
      <c r="D70" s="28"/>
      <c r="E70" s="29"/>
      <c r="F70" s="26"/>
      <c r="G70" s="42"/>
    </row>
    <row r="71" spans="2:7" x14ac:dyDescent="0.2">
      <c r="B71" s="13" t="s">
        <v>137</v>
      </c>
      <c r="C71" s="13"/>
      <c r="D71" s="28"/>
      <c r="E71" s="29"/>
      <c r="F71" s="26"/>
      <c r="G71" s="42"/>
    </row>
    <row r="72" spans="2:7" x14ac:dyDescent="0.2">
      <c r="B72" s="13" t="s">
        <v>138</v>
      </c>
      <c r="C72" s="13"/>
      <c r="D72" s="28"/>
      <c r="E72" s="29"/>
      <c r="F72" s="26"/>
      <c r="G72" s="42"/>
    </row>
    <row r="73" spans="2:7" x14ac:dyDescent="0.2">
      <c r="B73" s="13" t="s">
        <v>139</v>
      </c>
      <c r="C73" s="13"/>
      <c r="D73" s="28"/>
      <c r="E73" s="29"/>
      <c r="F73" s="26"/>
      <c r="G73" s="42"/>
    </row>
    <row r="74" spans="2:7" x14ac:dyDescent="0.2">
      <c r="B74" s="13" t="s">
        <v>140</v>
      </c>
      <c r="C74" s="13"/>
      <c r="D74" s="28"/>
      <c r="E74" s="29"/>
      <c r="F74" s="26"/>
      <c r="G74" s="42"/>
    </row>
    <row r="75" spans="2:7" x14ac:dyDescent="0.2">
      <c r="B75" s="13" t="s">
        <v>141</v>
      </c>
      <c r="C75" s="13"/>
      <c r="D75" s="28"/>
      <c r="E75" s="29"/>
      <c r="F75" s="26"/>
      <c r="G75" s="42"/>
    </row>
    <row r="76" spans="2:7" x14ac:dyDescent="0.2">
      <c r="B76" s="13" t="s">
        <v>142</v>
      </c>
      <c r="C76" s="13"/>
      <c r="D76" s="28"/>
      <c r="E76" s="29"/>
      <c r="F76" s="26"/>
      <c r="G76" s="42"/>
    </row>
    <row r="77" spans="2:7" x14ac:dyDescent="0.2">
      <c r="B77" s="13" t="s">
        <v>143</v>
      </c>
      <c r="C77" s="13"/>
      <c r="D77" s="28"/>
      <c r="E77" s="29"/>
      <c r="F77" s="26"/>
      <c r="G77" s="42"/>
    </row>
    <row r="78" spans="2:7" x14ac:dyDescent="0.2">
      <c r="B78" s="13" t="s">
        <v>124</v>
      </c>
      <c r="C78" s="13"/>
      <c r="D78" s="28"/>
      <c r="E78" s="29"/>
      <c r="F78" s="26"/>
      <c r="G78" s="42"/>
    </row>
    <row r="79" spans="2:7" x14ac:dyDescent="0.2">
      <c r="B79" s="13" t="s">
        <v>125</v>
      </c>
      <c r="C79" s="13"/>
      <c r="D79" s="28"/>
      <c r="E79" s="29"/>
      <c r="F79" s="26"/>
      <c r="G79" s="42"/>
    </row>
    <row r="80" spans="2:7" x14ac:dyDescent="0.2">
      <c r="B80" s="13" t="s">
        <v>126</v>
      </c>
      <c r="C80" s="13"/>
      <c r="D80" s="28"/>
      <c r="E80" s="29"/>
      <c r="F80" s="26"/>
      <c r="G80" s="42"/>
    </row>
    <row r="81" spans="2:7" x14ac:dyDescent="0.2">
      <c r="B81" s="13" t="s">
        <v>135</v>
      </c>
      <c r="C81" s="13"/>
      <c r="D81" s="28"/>
      <c r="E81" s="29"/>
      <c r="F81" s="26"/>
      <c r="G81" s="42"/>
    </row>
    <row r="82" spans="2:7" x14ac:dyDescent="0.2">
      <c r="B82" s="13" t="s">
        <v>136</v>
      </c>
      <c r="C82" s="13"/>
      <c r="D82" s="28"/>
      <c r="E82" s="29"/>
      <c r="F82" s="26"/>
      <c r="G82" s="42"/>
    </row>
    <row r="83" spans="2:7" x14ac:dyDescent="0.2">
      <c r="B83" s="13" t="s">
        <v>137</v>
      </c>
      <c r="C83" s="13"/>
      <c r="D83" s="28"/>
      <c r="E83" s="29"/>
      <c r="F83" s="26"/>
      <c r="G83" s="42"/>
    </row>
    <row r="84" spans="2:7" x14ac:dyDescent="0.2">
      <c r="B84" s="13" t="s">
        <v>138</v>
      </c>
      <c r="C84" s="13"/>
      <c r="D84" s="28"/>
      <c r="E84" s="29"/>
      <c r="F84" s="26"/>
      <c r="G84" s="42"/>
    </row>
    <row r="85" spans="2:7" x14ac:dyDescent="0.2">
      <c r="B85" s="13" t="s">
        <v>139</v>
      </c>
      <c r="C85" s="13"/>
      <c r="D85" s="28"/>
      <c r="E85" s="29"/>
      <c r="F85" s="26"/>
      <c r="G85" s="42"/>
    </row>
    <row r="86" spans="2:7" x14ac:dyDescent="0.2">
      <c r="B86" s="13" t="s">
        <v>140</v>
      </c>
      <c r="C86" s="13"/>
      <c r="D86" s="28"/>
      <c r="E86" s="29"/>
      <c r="F86" s="26"/>
      <c r="G86" s="42"/>
    </row>
    <row r="87" spans="2:7" x14ac:dyDescent="0.2">
      <c r="B87" s="13" t="s">
        <v>141</v>
      </c>
      <c r="C87" s="13"/>
      <c r="D87" s="28"/>
      <c r="E87" s="29"/>
      <c r="F87" s="26"/>
      <c r="G87" s="42"/>
    </row>
    <row r="88" spans="2:7" x14ac:dyDescent="0.2">
      <c r="B88" s="13" t="s">
        <v>142</v>
      </c>
      <c r="C88" s="13"/>
      <c r="D88" s="28"/>
      <c r="E88" s="29"/>
      <c r="F88" s="26"/>
      <c r="G88" s="42"/>
    </row>
    <row r="89" spans="2:7" x14ac:dyDescent="0.2">
      <c r="B89" s="13" t="s">
        <v>143</v>
      </c>
      <c r="C89" s="13"/>
      <c r="D89" s="28"/>
      <c r="E89" s="29"/>
      <c r="F89" s="26"/>
      <c r="G89" s="42"/>
    </row>
    <row r="90" spans="2:7" x14ac:dyDescent="0.2">
      <c r="B90" s="13" t="s">
        <v>124</v>
      </c>
      <c r="C90" s="13"/>
      <c r="D90" s="28"/>
      <c r="E90" s="29"/>
      <c r="F90" s="26"/>
      <c r="G90" s="42"/>
    </row>
    <row r="91" spans="2:7" x14ac:dyDescent="0.2">
      <c r="B91" s="13" t="s">
        <v>125</v>
      </c>
      <c r="C91" s="13"/>
      <c r="D91" s="28"/>
      <c r="E91" s="29"/>
      <c r="F91" s="26"/>
      <c r="G91" s="42"/>
    </row>
    <row r="92" spans="2:7" x14ac:dyDescent="0.2">
      <c r="B92" s="13" t="s">
        <v>126</v>
      </c>
      <c r="C92" s="13"/>
      <c r="D92" s="28"/>
      <c r="E92" s="29"/>
      <c r="F92" s="26"/>
      <c r="G92" s="42"/>
    </row>
    <row r="93" spans="2:7" x14ac:dyDescent="0.2">
      <c r="B93" s="13" t="s">
        <v>135</v>
      </c>
      <c r="C93" s="13"/>
      <c r="D93" s="28"/>
      <c r="E93" s="29"/>
      <c r="F93" s="26"/>
      <c r="G93" s="42"/>
    </row>
    <row r="94" spans="2:7" x14ac:dyDescent="0.2">
      <c r="B94" s="13" t="s">
        <v>136</v>
      </c>
      <c r="C94" s="13"/>
      <c r="D94" s="28"/>
      <c r="E94" s="29"/>
      <c r="F94" s="26"/>
      <c r="G94" s="42"/>
    </row>
    <row r="95" spans="2:7" x14ac:dyDescent="0.2">
      <c r="B95" s="13" t="s">
        <v>137</v>
      </c>
      <c r="C95" s="13"/>
      <c r="D95" s="28"/>
      <c r="E95" s="29"/>
      <c r="F95" s="26"/>
      <c r="G95" s="42"/>
    </row>
    <row r="96" spans="2:7" x14ac:dyDescent="0.2">
      <c r="B96" s="13" t="s">
        <v>138</v>
      </c>
      <c r="C96" s="13"/>
      <c r="D96" s="28"/>
      <c r="E96" s="29"/>
      <c r="F96" s="26"/>
      <c r="G96" s="42"/>
    </row>
    <row r="97" spans="2:7" x14ac:dyDescent="0.2">
      <c r="B97" s="13" t="s">
        <v>139</v>
      </c>
      <c r="C97" s="13"/>
      <c r="D97" s="28"/>
      <c r="E97" s="29"/>
      <c r="F97" s="26"/>
      <c r="G97" s="42"/>
    </row>
    <row r="98" spans="2:7" x14ac:dyDescent="0.2">
      <c r="B98" s="13" t="s">
        <v>140</v>
      </c>
      <c r="C98" s="13"/>
      <c r="D98" s="28"/>
      <c r="E98" s="29"/>
      <c r="F98" s="26"/>
      <c r="G98" s="42"/>
    </row>
    <row r="99" spans="2:7" x14ac:dyDescent="0.2">
      <c r="B99" s="13" t="s">
        <v>141</v>
      </c>
      <c r="C99" s="13"/>
      <c r="D99" s="28"/>
      <c r="E99" s="29"/>
      <c r="F99" s="26"/>
      <c r="G99" s="42"/>
    </row>
    <row r="100" spans="2:7" x14ac:dyDescent="0.2">
      <c r="B100" s="13" t="s">
        <v>142</v>
      </c>
      <c r="C100" s="13"/>
      <c r="D100" s="28"/>
      <c r="E100" s="29"/>
      <c r="F100" s="26"/>
      <c r="G100" s="42"/>
    </row>
    <row r="101" spans="2:7" x14ac:dyDescent="0.2">
      <c r="B101" s="13" t="s">
        <v>143</v>
      </c>
      <c r="C101" s="13"/>
      <c r="D101" s="28"/>
      <c r="E101" s="29"/>
      <c r="F101" s="26"/>
      <c r="G101" s="42"/>
    </row>
  </sheetData>
  <mergeCells count="1">
    <mergeCell ref="B4:G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Legends!$B$4:$B$6</xm:f>
          </x14:formula1>
          <xm:sqref>G4 G6:G1048576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"/>
  <sheetViews>
    <sheetView workbookViewId="0">
      <selection activeCell="F18" sqref="F18"/>
    </sheetView>
  </sheetViews>
  <sheetFormatPr defaultColWidth="9.125" defaultRowHeight="12.75" x14ac:dyDescent="0.2"/>
  <cols>
    <col min="1" max="1" width="2.625" style="8" customWidth="1"/>
    <col min="2" max="2" width="9.125" style="8"/>
    <col min="3" max="3" width="40.875" style="8" customWidth="1"/>
    <col min="4" max="4" width="35.875" style="8" bestFit="1" customWidth="1"/>
    <col min="5" max="5" width="35.875" style="8" customWidth="1"/>
    <col min="6" max="6" width="26" style="8" customWidth="1"/>
    <col min="7" max="16384" width="9.125" style="8"/>
  </cols>
  <sheetData>
    <row r="3" spans="2:6" ht="13.5" thickBot="1" x14ac:dyDescent="0.25"/>
    <row r="4" spans="2:6" ht="19.5" thickBot="1" x14ac:dyDescent="0.25">
      <c r="B4" s="105" t="s">
        <v>205</v>
      </c>
      <c r="C4" s="106"/>
      <c r="D4" s="106"/>
      <c r="E4" s="106"/>
      <c r="F4" s="107"/>
    </row>
    <row r="5" spans="2:6" ht="15" x14ac:dyDescent="0.2">
      <c r="B5" s="84" t="s">
        <v>1</v>
      </c>
      <c r="C5" s="85" t="s">
        <v>2</v>
      </c>
      <c r="D5" s="85" t="s">
        <v>195</v>
      </c>
      <c r="E5" s="85" t="s">
        <v>3</v>
      </c>
      <c r="F5" s="86" t="s">
        <v>4</v>
      </c>
    </row>
    <row r="6" spans="2:6" ht="15" x14ac:dyDescent="0.2">
      <c r="B6" s="87">
        <v>1</v>
      </c>
      <c r="C6" s="29"/>
      <c r="D6" s="34"/>
      <c r="E6" s="82"/>
      <c r="F6" s="83"/>
    </row>
    <row r="7" spans="2:6" ht="15" x14ac:dyDescent="0.2">
      <c r="B7" s="87">
        <f>B6+1</f>
        <v>2</v>
      </c>
      <c r="C7" s="29"/>
      <c r="D7" s="34"/>
      <c r="E7" s="82"/>
      <c r="F7" s="83"/>
    </row>
    <row r="8" spans="2:6" ht="15" x14ac:dyDescent="0.25">
      <c r="B8" s="87">
        <f t="shared" ref="B8:B26" si="0">B7+1</f>
        <v>3</v>
      </c>
      <c r="C8" s="29"/>
      <c r="D8" s="34"/>
      <c r="E8" s="92"/>
      <c r="F8" s="83"/>
    </row>
    <row r="9" spans="2:6" ht="15" x14ac:dyDescent="0.2">
      <c r="B9" s="87">
        <f t="shared" si="0"/>
        <v>4</v>
      </c>
      <c r="C9" s="29"/>
      <c r="D9" s="34"/>
      <c r="E9" s="88"/>
      <c r="F9" s="83"/>
    </row>
    <row r="10" spans="2:6" ht="15" x14ac:dyDescent="0.2">
      <c r="B10" s="87">
        <f t="shared" si="0"/>
        <v>5</v>
      </c>
      <c r="C10" s="29"/>
      <c r="D10" s="34"/>
      <c r="E10" s="88"/>
      <c r="F10" s="83"/>
    </row>
    <row r="11" spans="2:6" x14ac:dyDescent="0.2">
      <c r="B11" s="87">
        <f t="shared" si="0"/>
        <v>6</v>
      </c>
      <c r="C11" s="34"/>
      <c r="D11" s="34"/>
      <c r="E11" s="89"/>
      <c r="F11" s="83"/>
    </row>
    <row r="12" spans="2:6" x14ac:dyDescent="0.2">
      <c r="B12" s="87">
        <f t="shared" si="0"/>
        <v>7</v>
      </c>
      <c r="C12" s="34"/>
      <c r="D12" s="34"/>
      <c r="E12" s="89"/>
      <c r="F12" s="83"/>
    </row>
    <row r="13" spans="2:6" x14ac:dyDescent="0.2">
      <c r="B13" s="87">
        <f t="shared" si="0"/>
        <v>8</v>
      </c>
      <c r="C13" s="34"/>
      <c r="D13" s="34"/>
      <c r="E13" s="89"/>
      <c r="F13" s="83"/>
    </row>
    <row r="14" spans="2:6" x14ac:dyDescent="0.2">
      <c r="B14" s="87">
        <f t="shared" si="0"/>
        <v>9</v>
      </c>
      <c r="C14" s="34"/>
      <c r="D14" s="34"/>
      <c r="E14" s="89"/>
      <c r="F14" s="83"/>
    </row>
    <row r="15" spans="2:6" x14ac:dyDescent="0.2">
      <c r="B15" s="87">
        <f t="shared" si="0"/>
        <v>10</v>
      </c>
      <c r="C15" s="34"/>
      <c r="D15" s="34"/>
      <c r="E15" s="90"/>
      <c r="F15" s="83"/>
    </row>
    <row r="16" spans="2:6" ht="15" x14ac:dyDescent="0.2">
      <c r="B16" s="87">
        <f t="shared" si="0"/>
        <v>11</v>
      </c>
      <c r="C16" s="81"/>
      <c r="D16" s="34"/>
      <c r="E16" s="90"/>
      <c r="F16" s="83"/>
    </row>
    <row r="17" spans="2:6" x14ac:dyDescent="0.2">
      <c r="B17" s="87">
        <f t="shared" si="0"/>
        <v>12</v>
      </c>
      <c r="C17" s="34"/>
      <c r="D17" s="34"/>
      <c r="E17" s="90"/>
      <c r="F17" s="83"/>
    </row>
    <row r="18" spans="2:6" x14ac:dyDescent="0.2">
      <c r="B18" s="87">
        <f t="shared" si="0"/>
        <v>13</v>
      </c>
      <c r="C18" s="34"/>
      <c r="D18" s="34"/>
      <c r="E18" s="90"/>
      <c r="F18" s="83"/>
    </row>
    <row r="19" spans="2:6" x14ac:dyDescent="0.2">
      <c r="B19" s="87">
        <f t="shared" si="0"/>
        <v>14</v>
      </c>
      <c r="C19" s="34"/>
      <c r="D19" s="34"/>
      <c r="E19" s="90"/>
      <c r="F19" s="83"/>
    </row>
    <row r="20" spans="2:6" x14ac:dyDescent="0.2">
      <c r="B20" s="87">
        <f t="shared" si="0"/>
        <v>15</v>
      </c>
      <c r="C20" s="34"/>
      <c r="D20" s="34"/>
      <c r="E20" s="90"/>
      <c r="F20" s="83"/>
    </row>
    <row r="21" spans="2:6" x14ac:dyDescent="0.2">
      <c r="B21" s="87">
        <f t="shared" si="0"/>
        <v>16</v>
      </c>
      <c r="C21" s="34"/>
      <c r="D21" s="34"/>
      <c r="E21" s="90"/>
      <c r="F21" s="83"/>
    </row>
    <row r="22" spans="2:6" x14ac:dyDescent="0.2">
      <c r="B22" s="87">
        <f t="shared" si="0"/>
        <v>17</v>
      </c>
      <c r="C22" s="34"/>
      <c r="D22" s="34"/>
      <c r="E22" s="90"/>
      <c r="F22" s="83"/>
    </row>
    <row r="23" spans="2:6" x14ac:dyDescent="0.2">
      <c r="B23" s="87">
        <f t="shared" si="0"/>
        <v>18</v>
      </c>
      <c r="C23" s="34"/>
      <c r="D23" s="34"/>
      <c r="E23" s="90"/>
      <c r="F23" s="83"/>
    </row>
    <row r="24" spans="2:6" x14ac:dyDescent="0.2">
      <c r="B24" s="87">
        <f t="shared" si="0"/>
        <v>19</v>
      </c>
      <c r="C24" s="34"/>
      <c r="D24" s="34"/>
      <c r="E24" s="90"/>
      <c r="F24" s="83"/>
    </row>
    <row r="25" spans="2:6" x14ac:dyDescent="0.2">
      <c r="B25" s="87">
        <f t="shared" si="0"/>
        <v>20</v>
      </c>
      <c r="C25" s="91"/>
      <c r="D25" s="91"/>
      <c r="E25" s="90"/>
      <c r="F25" s="83"/>
    </row>
    <row r="26" spans="2:6" x14ac:dyDescent="0.2">
      <c r="B26" s="87">
        <f t="shared" si="0"/>
        <v>21</v>
      </c>
      <c r="C26" s="90"/>
      <c r="D26" s="90"/>
      <c r="E26" s="89"/>
      <c r="F26" s="90"/>
    </row>
  </sheetData>
  <mergeCells count="1">
    <mergeCell ref="B4:F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8"/>
  <sheetViews>
    <sheetView workbookViewId="0"/>
  </sheetViews>
  <sheetFormatPr defaultColWidth="9.125" defaultRowHeight="12.75" x14ac:dyDescent="0.2"/>
  <cols>
    <col min="1" max="1" width="2.625" style="8" customWidth="1"/>
    <col min="2" max="2" width="9.125" style="8"/>
    <col min="3" max="3" width="30.125" style="8" bestFit="1" customWidth="1"/>
    <col min="4" max="4" width="32" style="8" customWidth="1"/>
    <col min="5" max="6" width="9.125" style="8"/>
    <col min="7" max="7" width="23.25" style="8" customWidth="1"/>
    <col min="8" max="8" width="24.25" style="8" customWidth="1"/>
    <col min="9" max="9" width="32.125" style="8" customWidth="1"/>
    <col min="10" max="16384" width="9.125" style="8"/>
  </cols>
  <sheetData>
    <row r="4" spans="2:9" x14ac:dyDescent="0.2">
      <c r="B4" s="108" t="s">
        <v>24</v>
      </c>
      <c r="C4" s="108"/>
      <c r="D4" s="108"/>
      <c r="F4" s="109" t="s">
        <v>25</v>
      </c>
      <c r="G4" s="110"/>
      <c r="H4" s="110"/>
      <c r="I4" s="110"/>
    </row>
    <row r="5" spans="2:9" x14ac:dyDescent="0.2">
      <c r="B5" s="35" t="s">
        <v>1</v>
      </c>
      <c r="C5" s="35" t="s">
        <v>2</v>
      </c>
      <c r="D5" s="35" t="s">
        <v>23</v>
      </c>
      <c r="F5" s="35" t="s">
        <v>1</v>
      </c>
      <c r="G5" s="35" t="s">
        <v>2</v>
      </c>
      <c r="H5" s="35" t="s">
        <v>26</v>
      </c>
      <c r="I5" s="35" t="s">
        <v>23</v>
      </c>
    </row>
    <row r="6" spans="2:9" x14ac:dyDescent="0.2">
      <c r="B6" s="13">
        <v>1</v>
      </c>
      <c r="C6" s="11"/>
      <c r="D6" s="11"/>
      <c r="F6" s="13">
        <v>1</v>
      </c>
      <c r="G6" s="11"/>
      <c r="H6" s="11"/>
      <c r="I6" s="11"/>
    </row>
    <row r="7" spans="2:9" x14ac:dyDescent="0.2">
      <c r="B7" s="13">
        <v>2</v>
      </c>
      <c r="C7" s="11"/>
      <c r="D7" s="11"/>
      <c r="F7" s="13">
        <v>2</v>
      </c>
      <c r="G7" s="11"/>
      <c r="H7" s="11"/>
      <c r="I7" s="11"/>
    </row>
    <row r="8" spans="2:9" x14ac:dyDescent="0.2">
      <c r="B8" s="13">
        <v>3</v>
      </c>
      <c r="C8" s="11"/>
      <c r="D8" s="11"/>
      <c r="F8" s="13">
        <v>3</v>
      </c>
      <c r="G8" s="11"/>
      <c r="H8" s="11"/>
      <c r="I8" s="11"/>
    </row>
    <row r="9" spans="2:9" x14ac:dyDescent="0.2">
      <c r="B9" s="13">
        <v>4</v>
      </c>
      <c r="C9" s="36"/>
      <c r="D9" s="11"/>
      <c r="F9" s="13">
        <v>4</v>
      </c>
      <c r="G9" s="36"/>
      <c r="H9" s="11"/>
      <c r="I9" s="11"/>
    </row>
    <row r="10" spans="2:9" x14ac:dyDescent="0.2">
      <c r="B10" s="13">
        <v>5</v>
      </c>
      <c r="C10" s="11"/>
      <c r="D10" s="11"/>
      <c r="F10" s="13">
        <v>5</v>
      </c>
      <c r="G10" s="11"/>
      <c r="H10" s="11"/>
      <c r="I10" s="11"/>
    </row>
    <row r="12" spans="2:9" x14ac:dyDescent="0.2">
      <c r="F12" s="111" t="s">
        <v>28</v>
      </c>
      <c r="G12" s="112"/>
      <c r="H12" s="112"/>
      <c r="I12" s="112"/>
    </row>
    <row r="13" spans="2:9" x14ac:dyDescent="0.2">
      <c r="F13" s="35" t="s">
        <v>1</v>
      </c>
      <c r="G13" s="35" t="s">
        <v>2</v>
      </c>
      <c r="H13" s="35" t="s">
        <v>27</v>
      </c>
      <c r="I13" s="35" t="s">
        <v>22</v>
      </c>
    </row>
    <row r="14" spans="2:9" x14ac:dyDescent="0.2">
      <c r="F14" s="13">
        <v>1</v>
      </c>
      <c r="G14" s="11"/>
      <c r="H14" s="11"/>
      <c r="I14" s="11"/>
    </row>
    <row r="15" spans="2:9" x14ac:dyDescent="0.2">
      <c r="F15" s="13">
        <v>2</v>
      </c>
      <c r="G15" s="11"/>
      <c r="H15" s="11"/>
      <c r="I15" s="11"/>
    </row>
    <row r="16" spans="2:9" x14ac:dyDescent="0.2">
      <c r="F16" s="13">
        <v>3</v>
      </c>
      <c r="G16" s="11"/>
      <c r="H16" s="11"/>
      <c r="I16" s="11"/>
    </row>
    <row r="17" spans="6:9" x14ac:dyDescent="0.2">
      <c r="F17" s="13">
        <v>4</v>
      </c>
      <c r="G17" s="36"/>
      <c r="H17" s="11"/>
      <c r="I17" s="11"/>
    </row>
    <row r="18" spans="6:9" x14ac:dyDescent="0.2">
      <c r="F18" s="13">
        <v>5</v>
      </c>
      <c r="G18" s="11"/>
      <c r="H18" s="11"/>
      <c r="I18" s="11"/>
    </row>
  </sheetData>
  <mergeCells count="3">
    <mergeCell ref="B4:D4"/>
    <mergeCell ref="F4:I4"/>
    <mergeCell ref="F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 History</vt:lpstr>
      <vt:lpstr>Product Backlog</vt:lpstr>
      <vt:lpstr>Sprint TimeLines</vt:lpstr>
      <vt:lpstr>Sprint 1 - Plan</vt:lpstr>
      <vt:lpstr>Sprint 1 - Effort Estimate</vt:lpstr>
      <vt:lpstr>Sprint 1 - Effort Est Details</vt:lpstr>
      <vt:lpstr>Sprint 1 Backlog</vt:lpstr>
      <vt:lpstr>People</vt:lpstr>
      <vt:lpstr>Miscalleneous</vt:lpstr>
      <vt:lpstr>Legends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2016-10-17T04:12:39Z</dcterms:modified>
</cp:coreProperties>
</file>