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tanwang/Downloads/CarND-Functional-Safety-Project-master/Template_Files/"/>
    </mc:Choice>
  </mc:AlternateContent>
  <bookViews>
    <workbookView xWindow="20" yWindow="460" windowWidth="28800" windowHeight="167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 i="3" l="1"/>
  <c r="D45" i="3"/>
  <c r="E23" i="5"/>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A6" i="3"/>
  <c r="D6" i="3"/>
  <c r="A5" i="3"/>
  <c r="D5" i="3"/>
</calcChain>
</file>

<file path=xl/sharedStrings.xml><?xml version="1.0" encoding="utf-8"?>
<sst xmlns="http://schemas.openxmlformats.org/spreadsheetml/2006/main" count="606" uniqueCount="302">
  <si>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</si>
  <si>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</si>
  <si>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</si>
  <si>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</si>
  <si>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</si>
  <si>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</si>
  <si>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</si>
  <si>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</si>
  <si>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</si>
  <si>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</si>
  <si>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</si>
  <si>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</si>
  <si>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</si>
  <si>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</si>
  <si>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</si>
  <si>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</si>
  <si>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</si>
  <si>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</si>
  <si>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</si>
  <si>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</si>
  <si>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</si>
  <si>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</si>
  <si>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</si>
  <si>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</si>
  <si>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</si>
  <si>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</si>
  <si>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</si>
  <si>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</si>
  <si>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</si>
  <si>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</si>
  <si>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</si>
  <si>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</si>
  <si>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</si>
  <si>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</si>
  <si>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</si>
  <si>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</si>
  <si>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</si>
  <si>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</si>
  <si>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</si>
  <si>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</si>
  <si>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</si>
  <si>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</si>
  <si>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</si>
  <si>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</si>
  <si>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</si>
  <si>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</si>
  <si>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</si>
  <si>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</si>
  <si>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</si>
  <si>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</si>
  <si>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</si>
  <si>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</si>
  <si>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</si>
  <si>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</si>
  <si>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</si>
  <si>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</si>
  <si>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</si>
  <si>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</si>
  <si>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</si>
  <si>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</si>
  <si>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</si>
  <si>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</si>
  <si>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</si>
  <si>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</si>
  <si>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</si>
  <si>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</si>
  <si>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</si>
  <si>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</si>
  <si>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</si>
  <si>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</si>
  <si>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</si>
  <si>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</si>
  <si>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</si>
  <si>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</si>
  <si>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</si>
  <si>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</si>
  <si>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</si>
  <si>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</si>
  <si>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</si>
  <si>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</si>
  <si>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</si>
  <si>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</si>
  <si>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</si>
  <si>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</si>
  <si>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</si>
  <si>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</si>
  <si>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</si>
  <si>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</si>
  <si>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</si>
  <si>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</si>
  <si>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</si>
  <si>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</si>
  <si>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</si>
  <si>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</si>
  <si>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</si>
  <si>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</si>
  <si>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</si>
  <si>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</si>
  <si>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</si>
  <si>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</si>
  <si>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</si>
  <si>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</si>
  <si>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</si>
  <si>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</si>
  <si>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</si>
  <si>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</si>
  <si>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</si>
  <si>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</si>
  <si>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</si>
  <si>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</si>
  <si>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</si>
  <si>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</si>
  <si>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</si>
  <si>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</si>
  <si>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</si>
  <si>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</si>
  <si>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</si>
  <si>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</si>
  <si>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</si>
  <si>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</si>
  <si>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</si>
  <si>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</si>
  <si>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</si>
  <si>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</si>
  <si>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</si>
  <si>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</si>
  <si>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</si>
  <si>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</si>
  <si>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</si>
  <si>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</si>
  <si>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</si>
  <si>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</si>
  <si>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</si>
  <si>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</si>
  <si>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</si>
  <si>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</si>
  <si>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</si>
  <si>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</si>
  <si>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</si>
  <si>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</si>
  <si>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</si>
  <si>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</si>
  <si>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</si>
  <si>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</si>
  <si>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</si>
  <si>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</si>
  <si>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</si>
  <si>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</si>
  <si>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</si>
  <si>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</si>
  <si>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</si>
  <si>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</si>
  <si>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</si>
  <si>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</si>
  <si>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</si>
  <si>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</si>
  <si>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</si>
  <si>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</si>
  <si>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</si>
  <si>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</si>
  <si>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</si>
  <si>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</si>
  <si>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</si>
  <si>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</si>
  <si>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</si>
  <si>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</si>
  <si>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</si>
  <si>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</si>
  <si>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</si>
  <si>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</si>
  <si>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</si>
  <si>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</si>
  <si>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</si>
  <si>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</si>
  <si>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</si>
  <si>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</si>
  <si>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</si>
  <si>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</si>
  <si>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</si>
  <si>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</si>
  <si>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</si>
  <si>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</si>
  <si>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</si>
  <si>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</si>
  <si>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</si>
  <si>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</si>
  <si>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</si>
  <si>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</si>
  <si>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</si>
  <si>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</si>
  <si>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</si>
  <si>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</si>
  <si>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</si>
  <si>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</si>
  <si>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</si>
  <si>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</si>
  <si>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</si>
  <si>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</si>
  <si>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</si>
  <si>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</si>
  <si>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</si>
  <si>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</si>
  <si>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</si>
  <si>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</si>
  <si>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</si>
  <si>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</si>
  <si>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</si>
  <si>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</si>
  <si>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</si>
  <si>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</si>
  <si>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</si>
  <si>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</si>
  <si>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</si>
  <si>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</si>
  <si>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</si>
  <si>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</si>
  <si>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</si>
  <si>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</si>
  <si>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</si>
  <si>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</si>
  <si>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</si>
  <si>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</si>
  <si>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</si>
  <si>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</si>
  <si>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</si>
  <si>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</si>
  <si>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</si>
  <si>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</si>
  <si>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</si>
  <si>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</si>
  <si>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</si>
  <si>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</si>
  <si>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</si>
  <si>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</si>
  <si>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</si>
  <si>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</si>
  <si>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</si>
  <si>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</si>
  <si>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</si>
  <si>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</si>
  <si>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</si>
  <si>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</si>
  <si>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</si>
  <si>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</si>
  <si>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</si>
  <si>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</si>
  <si>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</si>
  <si>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</si>
  <si>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</si>
  <si>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</si>
  <si>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</si>
  <si>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HA</t>
  </si>
  <si>
    <t>Driver Misuse</t>
  </si>
  <si>
    <t>IU02 - Incorrectly used</t>
  </si>
  <si>
    <t>the driver is misusing the lane keeping assistance function as an autonomous function</t>
  </si>
  <si>
    <t>OM3 - Normal Driving</t>
  </si>
  <si>
    <t>EN1 - Normal Conditions</t>
  </si>
  <si>
    <t>SD02 - High Speed</t>
  </si>
  <si>
    <t>DV03 - Function always activated</t>
  </si>
  <si>
    <t>the lane keeping assistance function is always activated.</t>
  </si>
  <si>
    <t>EV00 - Collision with other vehicle</t>
  </si>
  <si>
    <t>Vehicle crashes into other vehicles on the same lane with injury to driver</t>
  </si>
  <si>
    <t>Death of the driver. Potential death of the driver in the collided vehicles. Total destruction of vehicles</t>
  </si>
  <si>
    <t>E4 - High Probability</t>
  </si>
  <si>
    <t>E2 - Low Probability</t>
  </si>
  <si>
    <t>country driving is part of regular driving, however, misusing the lane keeping system as auto driving system is less likely to happen.</t>
  </si>
  <si>
    <t>Because hands aren't on the wheel at high speeds, a vehicle accident would not be controllable</t>
  </si>
  <si>
    <t>The lane keeping assistance function shall be time limited and the additional steering torque shall end after a given time interval so that the driver cannot misuse the system for autonomous driving.</t>
  </si>
  <si>
    <t>DV04 - Actor effect is too much</t>
  </si>
  <si>
    <t>The LDW function applies an oscillating torque with very high torque (above limit).</t>
  </si>
  <si>
    <t>High haptic feedback can affect driver's ability to steer as intended. The driver could lose control of the vehicle and collide with another vehicle on the different lane or with road infrastructure.</t>
  </si>
  <si>
    <t xml:space="preserve">EV00 - Collision with other vehicle                       EV04 - Car comes off the road                             </t>
  </si>
  <si>
    <t>Death of the driver. Potential death of the driver in the collided vehicles. Total destruction of vehicles. Damage to Road infrasturcture</t>
  </si>
  <si>
    <t>Normal driving on highway during rain (slippery road conditions) with high speed and correctly used system.</t>
  </si>
  <si>
    <t>Normal driving on country roads during normal conditions with high speed and incorrectly used system.</t>
  </si>
  <si>
    <t>OS04 - Highway</t>
  </si>
  <si>
    <t>EN6 - Rain (Slippery road)</t>
  </si>
  <si>
    <t>On highways speed of vehicle is expected to be high</t>
  </si>
  <si>
    <t>E3 - Quite Often</t>
  </si>
  <si>
    <t>Because the high occilation reduces the driver's ability to operate the steering wheel. In addition, controlling the car in slippery road is more difficult than doing that in dry road.</t>
  </si>
  <si>
    <t>Highway driving is part of regular driving, but it constitutes for less than 1/2 of total driving time for most people. Although raining is common, it rains for less than 1/5 of the time for most places.</t>
  </si>
  <si>
    <t>The oscillating steering torque from the lane departure waring function shall be limited.</t>
  </si>
  <si>
    <t>Because the LKW applied too much force to the steering wheel for drivers to make corrections</t>
  </si>
  <si>
    <t>Normal driving on highway during normal conditions with high speed and correctly used system.</t>
  </si>
  <si>
    <t xml:space="preserve">    DV04 -  Actor effect is too much</t>
  </si>
  <si>
    <t>The lane keeping assistance applies a strong torque that  is uncorrectable by normal drivers, which causes a sudden great turn of the vehicle.</t>
  </si>
  <si>
    <t xml:space="preserve">EV00 - Collision with other vehicle                       EV04 - Car comes off the road                    EV03 - Car spins out of control        </t>
  </si>
  <si>
    <t xml:space="preserve"> The driver could lose control of the vehicle and collide with another vehicle on the different lane or with road infrastructure. In addition, the sudden turn could flip the car over</t>
  </si>
  <si>
    <t>Highway driving is part of regular driving</t>
  </si>
  <si>
    <t>The maximum torque applied to the steering wheel shall be limited.</t>
  </si>
  <si>
    <t>OS03 - Country Road</t>
  </si>
  <si>
    <t>SD01 - Low Speed</t>
  </si>
  <si>
    <t>OS05 - Mountain Pass OS08 - Road with bump</t>
  </si>
  <si>
    <t>Normal driving on mountain pass with bumps under normal conditions with low speed and correctly used system.</t>
  </si>
  <si>
    <t xml:space="preserve">EV00 - Collision with other vehicle                       EV04 - Car comes off the road                    EV03 - Car spins out of control                                    </t>
  </si>
  <si>
    <t xml:space="preserve">Most drivers would not drive on bumpy roads on mountains </t>
  </si>
  <si>
    <t>The car might fall off mountain</t>
  </si>
  <si>
    <t>Injury or death of the driver. Damage to the car. Damage to road infrastructure. Potentially fall off mountain</t>
  </si>
  <si>
    <t>Because the high occilation reduces the driver's ability to operate the steering wheel. In addition, controlling the car in mountain passes with high bumps is much more difficult.</t>
  </si>
  <si>
    <t>The LDW function applies an oscillating torque with very high torque (above limit). The camera sensor detects bumps as lanes</t>
  </si>
  <si>
    <t>DV04 - Actor effect is too much  DV19 - Sensor detection is wrong</t>
  </si>
  <si>
    <t>The maximum oscillating steering torque from the lane departure waring function shall be configured based on the bumpiness of the road. If the road condition is not allowed for safe operation, disable LDW.</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</si>
</sst>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1"/>
      <color rgb="FF000000"/>
      <name val="Arial"/>
      <family val="2"/>
    </font>
    <font>
      <sz val="10"/>
      <name val="Arial"/>
      <family val="2"/>
    </font>
    <font>
      <b/>
      <sz val="10"/>
      <name val="Arial"/>
      <family val="2"/>
    </font>
    <font>
      <sz val="10"/>
      <color rgb="FF0000FF"/>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6" fillId="0" borderId="0" xfId="0" applyFont="1" applyAlignment="1">
      <alignment horizontal="center" vertical="center"/>
    </xf>
    <xf numFmtId="0" fontId="5" fillId="0" borderId="2" xfId="0" applyFont="1" applyBorder="1" applyAlignment="1">
      <alignment horizontal="center" vertical="center" wrapText="1"/>
    </xf>
    <xf numFmtId="0" fontId="3" fillId="0" borderId="10" xfId="0" applyFont="1" applyBorder="1" applyAlignment="1">
      <alignment horizontal="left"/>
    </xf>
    <xf numFmtId="0" fontId="0" fillId="0" borderId="0" xfId="0" applyFont="1" applyAlignment="1">
      <alignment horizontal="center" vertical="center"/>
    </xf>
    <xf numFmtId="0" fontId="8" fillId="0" borderId="0" xfId="0" applyFont="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3" fillId="0" borderId="0" xfId="0" applyFont="1" applyFill="1" applyBorder="1" applyAlignment="1">
      <alignment horizontal="center" vertical="center" wrapText="1"/>
    </xf>
    <xf numFmtId="0" fontId="2" fillId="3" borderId="4" xfId="0" applyFont="1" applyFill="1" applyBorder="1" applyAlignment="1">
      <alignment horizontal="center" vertical="center"/>
    </xf>
    <xf numFmtId="0" fontId="6" fillId="0" borderId="5" xfId="0" applyFont="1" applyBorder="1" applyAlignment="1">
      <alignment horizontal="center" vertical="center"/>
    </xf>
    <xf numFmtId="0" fontId="2" fillId="4"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3" borderId="4" xfId="0" applyFont="1" applyFill="1" applyBorder="1" applyAlignment="1">
      <alignment horizontal="center"/>
    </xf>
    <xf numFmtId="0" fontId="6" fillId="0" borderId="6" xfId="0" applyFont="1" applyBorder="1"/>
    <xf numFmtId="0" fontId="6" fillId="0" borderId="5" xfId="0" applyFont="1" applyBorder="1"/>
    <xf numFmtId="0" fontId="2" fillId="4" borderId="4" xfId="0" applyFont="1" applyFill="1" applyBorder="1" applyAlignment="1">
      <alignment horizontal="center"/>
    </xf>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tabSelected="1" topLeftCell="P12" workbookViewId="0">
      <selection activeCell="Y15" sqref="Y15"/>
    </sheetView>
  </sheetViews>
  <sheetFormatPr baseColWidth="10" defaultColWidth="14.5" defaultRowHeight="15.75" customHeight="1" x14ac:dyDescent="0.15"/>
  <cols>
    <col min="2" max="2" width="22.1640625" customWidth="1"/>
    <col min="3" max="3" width="19" customWidth="1"/>
    <col min="4" max="4" width="21" customWidth="1"/>
    <col min="5" max="5" width="18.33203125" customWidth="1"/>
    <col min="6" max="6" width="18.83203125" customWidth="1"/>
    <col min="7" max="7" width="22"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t="s">
        <v>251</v>
      </c>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v>1</v>
      </c>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v>2</v>
      </c>
      <c r="H3" s="2" t="s">
        <v>252</v>
      </c>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s="60" customFormat="1" ht="13" x14ac:dyDescent="0.15">
      <c r="A10" s="16" t="s">
        <v>11</v>
      </c>
      <c r="B10" s="68" t="s">
        <v>14</v>
      </c>
      <c r="C10" s="67"/>
      <c r="D10" s="67"/>
      <c r="E10" s="67"/>
      <c r="F10" s="67"/>
      <c r="G10" s="67"/>
      <c r="H10" s="67"/>
      <c r="I10" s="69" t="s">
        <v>27</v>
      </c>
      <c r="J10" s="67"/>
      <c r="K10" s="67"/>
      <c r="L10" s="67"/>
      <c r="M10" s="67"/>
      <c r="N10" s="67"/>
      <c r="O10" s="69" t="s">
        <v>33</v>
      </c>
      <c r="P10" s="67"/>
      <c r="Q10" s="67"/>
      <c r="R10" s="67"/>
      <c r="S10" s="67"/>
      <c r="T10" s="67"/>
      <c r="U10" s="66" t="s">
        <v>34</v>
      </c>
      <c r="V10" s="67"/>
      <c r="W10" s="57"/>
      <c r="X10" s="57"/>
      <c r="Y10" s="57"/>
      <c r="Z10" s="57"/>
      <c r="AA10" s="57"/>
      <c r="AB10" s="57"/>
    </row>
    <row r="11" spans="1:28" s="60" customFormat="1" ht="26"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s="60" customFormat="1" ht="134" customHeight="1" x14ac:dyDescent="0.15">
      <c r="A12" s="24" t="s">
        <v>59</v>
      </c>
      <c r="B12" s="24" t="s">
        <v>255</v>
      </c>
      <c r="C12" s="24" t="s">
        <v>275</v>
      </c>
      <c r="D12" s="64" t="s">
        <v>276</v>
      </c>
      <c r="E12" s="24" t="s">
        <v>257</v>
      </c>
      <c r="F12" s="24"/>
      <c r="G12" s="24" t="s">
        <v>108</v>
      </c>
      <c r="H12" s="24" t="s">
        <v>273</v>
      </c>
      <c r="I12" s="24" t="s">
        <v>86</v>
      </c>
      <c r="J12" s="24" t="s">
        <v>268</v>
      </c>
      <c r="K12" s="26" t="s">
        <v>269</v>
      </c>
      <c r="L12" s="24" t="s">
        <v>271</v>
      </c>
      <c r="M12" s="24" t="s">
        <v>270</v>
      </c>
      <c r="N12" s="61" t="s">
        <v>272</v>
      </c>
      <c r="O12" s="24" t="s">
        <v>278</v>
      </c>
      <c r="P12" s="24" t="s">
        <v>280</v>
      </c>
      <c r="Q12" s="24" t="s">
        <v>132</v>
      </c>
      <c r="R12" s="24" t="s">
        <v>277</v>
      </c>
      <c r="S12" s="24" t="s">
        <v>181</v>
      </c>
      <c r="T12" s="24" t="s">
        <v>279</v>
      </c>
      <c r="U12" s="24" t="s">
        <v>249</v>
      </c>
      <c r="V12" s="25" t="s">
        <v>281</v>
      </c>
      <c r="W12" s="26"/>
      <c r="X12" s="26"/>
      <c r="Y12" s="26"/>
      <c r="Z12" s="23"/>
      <c r="AA12" s="23"/>
      <c r="AB12" s="23"/>
    </row>
    <row r="13" spans="1:28" s="60" customFormat="1" ht="134" customHeight="1" x14ac:dyDescent="0.15">
      <c r="A13" s="24" t="s">
        <v>91</v>
      </c>
      <c r="B13" s="58" t="s">
        <v>255</v>
      </c>
      <c r="C13" s="62" t="s">
        <v>290</v>
      </c>
      <c r="D13" s="24" t="s">
        <v>256</v>
      </c>
      <c r="E13" s="24" t="s">
        <v>257</v>
      </c>
      <c r="F13" s="24" t="s">
        <v>254</v>
      </c>
      <c r="G13" s="63" t="s">
        <v>253</v>
      </c>
      <c r="H13" s="24" t="s">
        <v>274</v>
      </c>
      <c r="I13" s="24" t="s">
        <v>92</v>
      </c>
      <c r="J13" s="24" t="s">
        <v>258</v>
      </c>
      <c r="K13" s="24" t="s">
        <v>259</v>
      </c>
      <c r="L13" s="24" t="s">
        <v>260</v>
      </c>
      <c r="M13" s="24" t="s">
        <v>261</v>
      </c>
      <c r="N13" s="24" t="s">
        <v>262</v>
      </c>
      <c r="O13" s="24" t="s">
        <v>264</v>
      </c>
      <c r="P13" s="24" t="s">
        <v>265</v>
      </c>
      <c r="Q13" s="24" t="s">
        <v>132</v>
      </c>
      <c r="R13" s="24" t="s">
        <v>170</v>
      </c>
      <c r="S13" s="24" t="s">
        <v>181</v>
      </c>
      <c r="T13" s="24" t="s">
        <v>266</v>
      </c>
      <c r="U13" s="24" t="s">
        <v>172</v>
      </c>
      <c r="V13" s="25" t="s">
        <v>267</v>
      </c>
      <c r="W13" s="26"/>
      <c r="X13" s="26"/>
      <c r="Y13" s="26"/>
      <c r="Z13" s="23"/>
      <c r="AA13" s="23"/>
      <c r="AB13" s="23"/>
    </row>
    <row r="14" spans="1:28" s="60" customFormat="1" ht="134" customHeight="1" x14ac:dyDescent="0.15">
      <c r="A14" s="24" t="s">
        <v>93</v>
      </c>
      <c r="B14" s="24" t="s">
        <v>255</v>
      </c>
      <c r="C14" s="24" t="s">
        <v>275</v>
      </c>
      <c r="D14" s="24" t="s">
        <v>256</v>
      </c>
      <c r="E14" s="24" t="s">
        <v>257</v>
      </c>
      <c r="F14" s="24"/>
      <c r="G14" s="24" t="s">
        <v>108</v>
      </c>
      <c r="H14" s="24" t="s">
        <v>283</v>
      </c>
      <c r="I14" s="24" t="s">
        <v>92</v>
      </c>
      <c r="J14" s="24" t="s">
        <v>284</v>
      </c>
      <c r="K14" s="24" t="s">
        <v>285</v>
      </c>
      <c r="L14" s="24" t="s">
        <v>286</v>
      </c>
      <c r="M14" s="24" t="s">
        <v>287</v>
      </c>
      <c r="N14" s="24" t="s">
        <v>272</v>
      </c>
      <c r="O14" s="24" t="s">
        <v>263</v>
      </c>
      <c r="P14" s="24" t="s">
        <v>288</v>
      </c>
      <c r="Q14" s="24" t="s">
        <v>132</v>
      </c>
      <c r="R14" s="24" t="s">
        <v>277</v>
      </c>
      <c r="S14" s="24" t="s">
        <v>181</v>
      </c>
      <c r="T14" s="24" t="s">
        <v>282</v>
      </c>
      <c r="U14" s="24" t="s">
        <v>250</v>
      </c>
      <c r="V14" s="25" t="s">
        <v>289</v>
      </c>
      <c r="W14" s="26"/>
      <c r="X14" s="26"/>
      <c r="Y14" s="26"/>
      <c r="Z14" s="23"/>
      <c r="AA14" s="23"/>
      <c r="AB14" s="23"/>
    </row>
    <row r="15" spans="1:28" s="60" customFormat="1" ht="134" customHeight="1" x14ac:dyDescent="0.15">
      <c r="A15" s="24" t="s">
        <v>94</v>
      </c>
      <c r="B15" s="24" t="s">
        <v>255</v>
      </c>
      <c r="C15" s="24" t="s">
        <v>292</v>
      </c>
      <c r="D15" s="24" t="s">
        <v>256</v>
      </c>
      <c r="E15" s="24" t="s">
        <v>291</v>
      </c>
      <c r="F15" s="24"/>
      <c r="G15" s="24" t="s">
        <v>108</v>
      </c>
      <c r="H15" s="24" t="s">
        <v>293</v>
      </c>
      <c r="I15" s="24" t="s">
        <v>86</v>
      </c>
      <c r="J15" s="24" t="s">
        <v>300</v>
      </c>
      <c r="K15" s="26" t="s">
        <v>299</v>
      </c>
      <c r="L15" s="24" t="s">
        <v>294</v>
      </c>
      <c r="M15" s="24" t="s">
        <v>270</v>
      </c>
      <c r="N15" s="24" t="s">
        <v>297</v>
      </c>
      <c r="O15" s="24" t="s">
        <v>264</v>
      </c>
      <c r="P15" s="24" t="s">
        <v>295</v>
      </c>
      <c r="Q15" s="24" t="s">
        <v>132</v>
      </c>
      <c r="R15" s="24" t="s">
        <v>296</v>
      </c>
      <c r="S15" s="24" t="s">
        <v>181</v>
      </c>
      <c r="T15" s="24" t="s">
        <v>298</v>
      </c>
      <c r="U15" s="24" t="s">
        <v>172</v>
      </c>
      <c r="V15" s="25" t="s">
        <v>301</v>
      </c>
      <c r="W15" s="26"/>
      <c r="X15" s="26"/>
      <c r="Y15" s="26"/>
      <c r="Z15" s="23"/>
      <c r="AA15" s="23"/>
      <c r="AB15" s="23"/>
    </row>
    <row r="16" spans="1:28" ht="15.75" customHeight="1" x14ac:dyDescent="0.15">
      <c r="N16" s="65"/>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W15" sqref="W15"/>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8" t="s">
        <v>14</v>
      </c>
      <c r="D4" s="72"/>
      <c r="E4" s="72"/>
      <c r="F4" s="72"/>
      <c r="G4" s="72"/>
      <c r="H4" s="72"/>
      <c r="I4" s="71"/>
      <c r="J4" s="73" t="s">
        <v>27</v>
      </c>
      <c r="K4" s="72"/>
      <c r="L4" s="72"/>
      <c r="M4" s="72"/>
      <c r="N4" s="72"/>
      <c r="O4" s="71"/>
      <c r="P4" s="73" t="s">
        <v>33</v>
      </c>
      <c r="Q4" s="72"/>
      <c r="R4" s="72"/>
      <c r="S4" s="72"/>
      <c r="T4" s="72"/>
      <c r="U4" s="71"/>
      <c r="V4" s="70" t="s">
        <v>34</v>
      </c>
      <c r="W4" s="71"/>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8" t="s">
        <v>98</v>
      </c>
      <c r="D12" s="72"/>
      <c r="E12" s="72"/>
      <c r="F12" s="72"/>
      <c r="G12" s="72"/>
      <c r="H12" s="72"/>
      <c r="I12" s="72"/>
      <c r="J12" s="73" t="s">
        <v>27</v>
      </c>
      <c r="K12" s="72"/>
      <c r="L12" s="72"/>
      <c r="M12" s="72"/>
      <c r="N12" s="72"/>
      <c r="O12" s="72"/>
      <c r="P12" s="73" t="s">
        <v>33</v>
      </c>
      <c r="Q12" s="72"/>
      <c r="R12" s="72"/>
      <c r="S12" s="72"/>
      <c r="T12" s="72"/>
      <c r="U12" s="72"/>
      <c r="V12" s="70" t="s">
        <v>34</v>
      </c>
      <c r="W12" s="72"/>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B22" sqref="B22"/>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$A7 &amp; " - " &amp; $B7</f>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22" sqref="B22"/>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7"/>
      <c r="B1" s="28"/>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15">
      <c r="A2" s="5" t="s">
        <v>43</v>
      </c>
      <c r="B2" s="3"/>
      <c r="C2" s="3"/>
      <c r="D2" s="3"/>
      <c r="E2" s="28"/>
      <c r="F2" s="28"/>
      <c r="G2" s="28"/>
      <c r="H2" s="28"/>
      <c r="I2" s="28"/>
      <c r="J2" s="28"/>
      <c r="K2" s="28"/>
      <c r="L2" s="28"/>
      <c r="M2" s="28"/>
      <c r="N2" s="28"/>
      <c r="O2" s="28"/>
      <c r="P2" s="28"/>
      <c r="Q2" s="28"/>
      <c r="R2" s="28"/>
      <c r="S2" s="28"/>
      <c r="T2" s="28"/>
      <c r="U2" s="28"/>
      <c r="V2" s="28"/>
      <c r="W2" s="28"/>
      <c r="X2" s="28"/>
      <c r="Y2" s="28"/>
      <c r="Z2" s="28"/>
    </row>
    <row r="3" spans="1:26" ht="15.75" customHeight="1" x14ac:dyDescent="0.15">
      <c r="A3" s="7" t="s">
        <v>4</v>
      </c>
      <c r="B3" s="8" t="s">
        <v>135</v>
      </c>
      <c r="C3" s="8" t="s">
        <v>6</v>
      </c>
      <c r="D3" s="8" t="s">
        <v>7</v>
      </c>
      <c r="E3" s="28"/>
      <c r="F3" s="28"/>
      <c r="G3" s="28"/>
      <c r="H3" s="28"/>
      <c r="I3" s="28"/>
      <c r="J3" s="28"/>
      <c r="K3" s="28"/>
      <c r="L3" s="28"/>
      <c r="M3" s="28"/>
      <c r="N3" s="28"/>
      <c r="O3" s="28"/>
      <c r="P3" s="28"/>
      <c r="Q3" s="28"/>
      <c r="R3" s="28"/>
      <c r="S3" s="28"/>
      <c r="T3" s="28"/>
      <c r="U3" s="28"/>
      <c r="V3" s="28"/>
      <c r="W3" s="28"/>
      <c r="X3" s="28"/>
      <c r="Y3" s="28"/>
      <c r="Z3" s="28"/>
    </row>
    <row r="4" spans="1:26" ht="15.75" customHeight="1" x14ac:dyDescent="0.15">
      <c r="A4" s="10" t="str">
        <f t="shared" ref="A4:A23" si="0">"DV" &amp; TEXT(ROW()-ROW($A$3), "00")</f>
        <v>DV01</v>
      </c>
      <c r="B4" s="12" t="s">
        <v>69</v>
      </c>
      <c r="C4" s="12" t="s">
        <v>136</v>
      </c>
      <c r="D4" s="15" t="str">
        <f t="shared" ref="D4:D23" si="1">$A4 &amp; " - " &amp; $B4</f>
        <v>DV01 - Function not activated</v>
      </c>
      <c r="E4" s="28"/>
      <c r="F4" s="28"/>
      <c r="G4" s="28"/>
      <c r="H4" s="28"/>
      <c r="I4" s="28"/>
      <c r="J4" s="28"/>
      <c r="K4" s="28"/>
      <c r="L4" s="28"/>
      <c r="M4" s="28"/>
      <c r="N4" s="28"/>
      <c r="O4" s="28"/>
      <c r="P4" s="28"/>
      <c r="Q4" s="28"/>
      <c r="R4" s="28"/>
      <c r="S4" s="28"/>
      <c r="T4" s="28"/>
      <c r="U4" s="28"/>
      <c r="V4" s="28"/>
      <c r="W4" s="28"/>
      <c r="X4" s="28"/>
      <c r="Y4" s="28"/>
      <c r="Z4" s="28"/>
    </row>
    <row r="5" spans="1:26" ht="15.75" customHeight="1" x14ac:dyDescent="0.15">
      <c r="A5" s="10" t="str">
        <f t="shared" si="0"/>
        <v>DV02</v>
      </c>
      <c r="B5" s="12" t="s">
        <v>139</v>
      </c>
      <c r="C5" s="12" t="s">
        <v>136</v>
      </c>
      <c r="D5" s="15" t="str">
        <f t="shared" si="1"/>
        <v>DV02 - Function unexpectedly activated</v>
      </c>
      <c r="E5" s="28"/>
      <c r="F5" s="28"/>
      <c r="G5" s="28"/>
      <c r="H5" s="28"/>
      <c r="I5" s="28"/>
      <c r="J5" s="28"/>
      <c r="K5" s="28"/>
      <c r="L5" s="28"/>
      <c r="M5" s="28"/>
      <c r="N5" s="28"/>
      <c r="O5" s="28"/>
      <c r="P5" s="28"/>
      <c r="Q5" s="28"/>
      <c r="R5" s="28"/>
      <c r="S5" s="28"/>
      <c r="T5" s="28"/>
      <c r="U5" s="28"/>
      <c r="V5" s="28"/>
      <c r="W5" s="28"/>
      <c r="X5" s="28"/>
      <c r="Y5" s="28"/>
      <c r="Z5" s="28"/>
    </row>
    <row r="6" spans="1:26" ht="15.75" customHeight="1" x14ac:dyDescent="0.15">
      <c r="A6" s="10" t="str">
        <f t="shared" si="0"/>
        <v>DV03</v>
      </c>
      <c r="B6" s="12" t="s">
        <v>140</v>
      </c>
      <c r="C6" s="12" t="s">
        <v>136</v>
      </c>
      <c r="D6" s="15" t="str">
        <f t="shared" si="1"/>
        <v>DV03 - Function always activated</v>
      </c>
      <c r="E6" s="28"/>
      <c r="F6" s="28"/>
      <c r="G6" s="28"/>
      <c r="H6" s="28"/>
      <c r="I6" s="28"/>
      <c r="J6" s="28"/>
      <c r="K6" s="28"/>
      <c r="L6" s="28"/>
      <c r="M6" s="28"/>
      <c r="N6" s="28"/>
      <c r="O6" s="28"/>
      <c r="P6" s="28"/>
      <c r="Q6" s="28"/>
      <c r="R6" s="28"/>
      <c r="S6" s="28"/>
      <c r="T6" s="28"/>
      <c r="U6" s="28"/>
      <c r="V6" s="28"/>
      <c r="W6" s="28"/>
      <c r="X6" s="28"/>
      <c r="Y6" s="28"/>
      <c r="Z6" s="28"/>
    </row>
    <row r="7" spans="1:26" ht="15.75" customHeight="1" x14ac:dyDescent="0.15">
      <c r="A7" s="10" t="str">
        <f t="shared" si="0"/>
        <v>DV04</v>
      </c>
      <c r="B7" s="12" t="s">
        <v>142</v>
      </c>
      <c r="C7" s="12" t="s">
        <v>143</v>
      </c>
      <c r="D7" s="15" t="str">
        <f t="shared" si="1"/>
        <v>DV04 - Actor effect is too much</v>
      </c>
      <c r="E7" s="28"/>
      <c r="F7" s="28"/>
      <c r="G7" s="28"/>
      <c r="H7" s="28"/>
      <c r="I7" s="28"/>
      <c r="J7" s="28"/>
      <c r="K7" s="28"/>
      <c r="L7" s="28"/>
      <c r="M7" s="28"/>
      <c r="N7" s="28"/>
      <c r="O7" s="28"/>
      <c r="P7" s="28"/>
      <c r="Q7" s="28"/>
      <c r="R7" s="28"/>
      <c r="S7" s="28"/>
      <c r="T7" s="28"/>
      <c r="U7" s="28"/>
      <c r="V7" s="28"/>
      <c r="W7" s="28"/>
      <c r="X7" s="28"/>
      <c r="Y7" s="28"/>
      <c r="Z7" s="28"/>
    </row>
    <row r="8" spans="1:26" ht="15.75" customHeight="1" x14ac:dyDescent="0.15">
      <c r="A8" s="10" t="str">
        <f t="shared" si="0"/>
        <v>DV05</v>
      </c>
      <c r="B8" s="12" t="s">
        <v>145</v>
      </c>
      <c r="C8" s="12" t="s">
        <v>143</v>
      </c>
      <c r="D8" s="15" t="str">
        <f t="shared" si="1"/>
        <v>DV05 - Actor effect is too less</v>
      </c>
      <c r="E8" s="28"/>
      <c r="F8" s="28"/>
      <c r="G8" s="28"/>
      <c r="H8" s="28"/>
      <c r="I8" s="28"/>
      <c r="J8" s="28"/>
      <c r="K8" s="28"/>
      <c r="L8" s="28"/>
      <c r="M8" s="28"/>
      <c r="N8" s="28"/>
      <c r="O8" s="28"/>
      <c r="P8" s="28"/>
      <c r="Q8" s="28"/>
      <c r="R8" s="28"/>
      <c r="S8" s="28"/>
      <c r="T8" s="28"/>
      <c r="U8" s="28"/>
      <c r="V8" s="28"/>
      <c r="W8" s="28"/>
      <c r="X8" s="28"/>
      <c r="Y8" s="28"/>
      <c r="Z8" s="28"/>
    </row>
    <row r="9" spans="1:26" ht="15.75" customHeight="1" x14ac:dyDescent="0.15">
      <c r="A9" s="10" t="str">
        <f t="shared" si="0"/>
        <v>DV06</v>
      </c>
      <c r="B9" s="12" t="s">
        <v>146</v>
      </c>
      <c r="C9" s="12" t="s">
        <v>147</v>
      </c>
      <c r="D9" s="15" t="str">
        <f t="shared" si="1"/>
        <v>DV06 - Actor action too early</v>
      </c>
      <c r="E9" s="28"/>
      <c r="F9" s="28"/>
      <c r="G9" s="28"/>
      <c r="H9" s="28"/>
      <c r="I9" s="28"/>
      <c r="J9" s="28"/>
      <c r="K9" s="28"/>
      <c r="L9" s="28"/>
      <c r="M9" s="28"/>
      <c r="N9" s="28"/>
      <c r="O9" s="28"/>
      <c r="P9" s="28"/>
      <c r="Q9" s="28"/>
      <c r="R9" s="28"/>
      <c r="S9" s="28"/>
      <c r="T9" s="28"/>
      <c r="U9" s="28"/>
      <c r="V9" s="28"/>
      <c r="W9" s="28"/>
      <c r="X9" s="28"/>
      <c r="Y9" s="28"/>
      <c r="Z9" s="28"/>
    </row>
    <row r="10" spans="1:26" ht="15.75" customHeight="1" x14ac:dyDescent="0.15">
      <c r="A10" s="10" t="str">
        <f t="shared" si="0"/>
        <v>DV07</v>
      </c>
      <c r="B10" s="12" t="s">
        <v>149</v>
      </c>
      <c r="C10" s="12" t="s">
        <v>147</v>
      </c>
      <c r="D10" s="15" t="str">
        <f t="shared" si="1"/>
        <v>DV07 - Actor action too late</v>
      </c>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x14ac:dyDescent="0.15">
      <c r="A11" s="10" t="str">
        <f t="shared" si="0"/>
        <v>DV08</v>
      </c>
      <c r="B11" s="12" t="s">
        <v>151</v>
      </c>
      <c r="C11" s="12" t="s">
        <v>152</v>
      </c>
      <c r="D11" s="15" t="str">
        <f t="shared" si="1"/>
        <v>DV08 - Actor action before</v>
      </c>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x14ac:dyDescent="0.15">
      <c r="A12" s="10" t="str">
        <f t="shared" si="0"/>
        <v>DV09</v>
      </c>
      <c r="B12" s="12" t="s">
        <v>154</v>
      </c>
      <c r="C12" s="12" t="s">
        <v>152</v>
      </c>
      <c r="D12" s="15" t="str">
        <f t="shared" si="1"/>
        <v>DV09 - Actor action after</v>
      </c>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x14ac:dyDescent="0.15">
      <c r="A13" s="10" t="str">
        <f t="shared" si="0"/>
        <v>DV10</v>
      </c>
      <c r="B13" s="12" t="s">
        <v>156</v>
      </c>
      <c r="C13" s="12" t="s">
        <v>157</v>
      </c>
      <c r="D13" s="15" t="str">
        <f t="shared" si="1"/>
        <v>DV10 - Actor effect is reverse</v>
      </c>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x14ac:dyDescent="0.15">
      <c r="A14" s="10" t="str">
        <f t="shared" si="0"/>
        <v>DV11</v>
      </c>
      <c r="B14" s="12" t="s">
        <v>161</v>
      </c>
      <c r="C14" s="12" t="s">
        <v>157</v>
      </c>
      <c r="D14" s="15" t="str">
        <f t="shared" si="1"/>
        <v>DV11 - Actor effect is wrong</v>
      </c>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x14ac:dyDescent="0.15">
      <c r="A15" s="10" t="str">
        <f t="shared" si="0"/>
        <v>DV12</v>
      </c>
      <c r="B15" s="12" t="s">
        <v>166</v>
      </c>
      <c r="C15" s="12" t="s">
        <v>143</v>
      </c>
      <c r="D15" s="15"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x14ac:dyDescent="0.15">
      <c r="A16" s="10" t="str">
        <f t="shared" si="0"/>
        <v>DV13</v>
      </c>
      <c r="B16" s="12" t="s">
        <v>173</v>
      </c>
      <c r="C16" s="12" t="s">
        <v>143</v>
      </c>
      <c r="D16" s="15"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x14ac:dyDescent="0.15">
      <c r="A17" s="10" t="str">
        <f t="shared" si="0"/>
        <v>DV14</v>
      </c>
      <c r="B17" s="12" t="s">
        <v>176</v>
      </c>
      <c r="C17" s="12" t="s">
        <v>147</v>
      </c>
      <c r="D17" s="15" t="str">
        <f t="shared" si="1"/>
        <v>DV14 - Sensor detection too early</v>
      </c>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x14ac:dyDescent="0.15">
      <c r="A18" s="10" t="str">
        <f t="shared" si="0"/>
        <v>DV15</v>
      </c>
      <c r="B18" s="12" t="s">
        <v>178</v>
      </c>
      <c r="C18" s="12" t="s">
        <v>147</v>
      </c>
      <c r="D18" s="15" t="str">
        <f t="shared" si="1"/>
        <v>DV15 - Sensor detection too late</v>
      </c>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x14ac:dyDescent="0.15">
      <c r="A19" s="10" t="str">
        <f t="shared" si="0"/>
        <v>DV16</v>
      </c>
      <c r="B19" s="12" t="s">
        <v>180</v>
      </c>
      <c r="C19" s="12" t="s">
        <v>152</v>
      </c>
      <c r="D19" s="15" t="str">
        <f t="shared" si="1"/>
        <v>DV16 - Sensor detection before</v>
      </c>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x14ac:dyDescent="0.15">
      <c r="A20" s="10" t="str">
        <f t="shared" si="0"/>
        <v>DV17</v>
      </c>
      <c r="B20" s="12" t="s">
        <v>182</v>
      </c>
      <c r="C20" s="12" t="s">
        <v>152</v>
      </c>
      <c r="D20" s="15" t="str">
        <f t="shared" si="1"/>
        <v>DV17 - Sensor detection after</v>
      </c>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x14ac:dyDescent="0.15">
      <c r="A21" s="10" t="str">
        <f t="shared" si="0"/>
        <v>DV18</v>
      </c>
      <c r="B21" s="12" t="s">
        <v>183</v>
      </c>
      <c r="C21" s="12" t="s">
        <v>157</v>
      </c>
      <c r="D21" s="15" t="str">
        <f t="shared" si="1"/>
        <v>DV18 - Sensor detection is reverse</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x14ac:dyDescent="0.15">
      <c r="A22" s="10" t="str">
        <f t="shared" si="0"/>
        <v>DV19</v>
      </c>
      <c r="B22" s="12" t="s">
        <v>184</v>
      </c>
      <c r="C22" s="12" t="s">
        <v>157</v>
      </c>
      <c r="D22" s="15" t="str">
        <f t="shared" si="1"/>
        <v>DV19 - Sensor detection is wrong</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x14ac:dyDescent="0.15">
      <c r="A23" s="10" t="str">
        <f t="shared" si="0"/>
        <v>DV20</v>
      </c>
      <c r="B23" s="12" t="s">
        <v>31</v>
      </c>
      <c r="C23" s="12" t="s">
        <v>32</v>
      </c>
      <c r="D23" s="15" t="str">
        <f t="shared" si="1"/>
        <v>DV20 - N/A</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x14ac:dyDescent="0.15">
      <c r="A24" s="19"/>
      <c r="B24" s="19"/>
      <c r="C24" s="19"/>
      <c r="D24" s="19"/>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x14ac:dyDescent="0.15">
      <c r="A25" s="29"/>
      <c r="B25" s="30"/>
      <c r="C25" s="28"/>
      <c r="D25" s="30"/>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x14ac:dyDescent="0.15">
      <c r="A26" s="31" t="s">
        <v>185</v>
      </c>
      <c r="B26" s="32"/>
      <c r="C26" s="33"/>
      <c r="D26" s="32"/>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x14ac:dyDescent="0.15">
      <c r="A27" s="34" t="s">
        <v>4</v>
      </c>
      <c r="B27" s="35" t="s">
        <v>186</v>
      </c>
      <c r="C27" s="36" t="s">
        <v>6</v>
      </c>
      <c r="D27" s="35" t="s">
        <v>7</v>
      </c>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x14ac:dyDescent="0.15">
      <c r="A28" s="37" t="str">
        <f t="shared" ref="A28:A41" si="2">"EV" &amp; TEXT(ROW()-ROW($A$35), "00")</f>
        <v>EV-07</v>
      </c>
      <c r="B28" s="38" t="s">
        <v>187</v>
      </c>
      <c r="C28" s="39"/>
      <c r="D28" s="40"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x14ac:dyDescent="0.15">
      <c r="A29" s="41" t="str">
        <f t="shared" si="2"/>
        <v>EV-06</v>
      </c>
      <c r="B29" s="42" t="s">
        <v>188</v>
      </c>
      <c r="C29" s="39"/>
      <c r="D29" s="43"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x14ac:dyDescent="0.15">
      <c r="A30" s="41" t="str">
        <f t="shared" si="2"/>
        <v>EV-05</v>
      </c>
      <c r="B30" s="42" t="s">
        <v>189</v>
      </c>
      <c r="C30" s="39"/>
      <c r="D30" s="43"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c r="Y30" s="28"/>
      <c r="Z30" s="28"/>
    </row>
    <row r="31" spans="1:26" ht="15.75" customHeight="1" x14ac:dyDescent="0.15">
      <c r="A31" s="37" t="str">
        <f t="shared" si="2"/>
        <v>EV-04</v>
      </c>
      <c r="B31" s="42" t="s">
        <v>71</v>
      </c>
      <c r="C31" s="39"/>
      <c r="D31" s="43"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c r="Y31" s="28"/>
      <c r="Z31" s="28"/>
    </row>
    <row r="32" spans="1:26" ht="15.75" customHeight="1" x14ac:dyDescent="0.15">
      <c r="A32" s="37" t="str">
        <f t="shared" si="2"/>
        <v>EV-03</v>
      </c>
      <c r="B32" s="38" t="s">
        <v>190</v>
      </c>
      <c r="C32" s="44"/>
      <c r="D32" s="40"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c r="Y32" s="28"/>
      <c r="Z32" s="28"/>
    </row>
    <row r="33" spans="1:26" ht="15.75" customHeight="1" x14ac:dyDescent="0.15">
      <c r="A33" s="37" t="str">
        <f t="shared" si="2"/>
        <v>EV-02</v>
      </c>
      <c r="B33" s="38" t="s">
        <v>191</v>
      </c>
      <c r="C33" s="39"/>
      <c r="D33" s="40"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c r="Y33" s="28"/>
      <c r="Z33" s="28"/>
    </row>
    <row r="34" spans="1:26" ht="15.75" customHeight="1" x14ac:dyDescent="0.15">
      <c r="A34" s="37" t="str">
        <f t="shared" si="2"/>
        <v>EV-01</v>
      </c>
      <c r="B34" s="38" t="s">
        <v>192</v>
      </c>
      <c r="C34" s="39"/>
      <c r="D34" s="40" t="str">
        <f t="shared" si="3"/>
        <v>EV-01 - Side collision with obstacle</v>
      </c>
      <c r="E34" s="28"/>
      <c r="F34" s="28"/>
      <c r="G34" s="28"/>
      <c r="H34" s="28"/>
      <c r="I34" s="28"/>
      <c r="J34" s="28"/>
      <c r="K34" s="28"/>
      <c r="L34" s="28"/>
      <c r="M34" s="28"/>
      <c r="N34" s="28"/>
      <c r="O34" s="28"/>
      <c r="P34" s="28"/>
      <c r="Q34" s="28"/>
      <c r="R34" s="28"/>
      <c r="S34" s="28"/>
      <c r="T34" s="28"/>
      <c r="U34" s="28"/>
      <c r="V34" s="28"/>
      <c r="W34" s="28"/>
      <c r="X34" s="28"/>
      <c r="Y34" s="28"/>
      <c r="Z34" s="28"/>
    </row>
    <row r="35" spans="1:26" ht="15.75" customHeight="1" x14ac:dyDescent="0.15">
      <c r="A35" s="37" t="str">
        <f t="shared" si="2"/>
        <v>EV00</v>
      </c>
      <c r="B35" s="59" t="s">
        <v>193</v>
      </c>
      <c r="C35" s="39"/>
      <c r="D35" s="40" t="str">
        <f t="shared" si="3"/>
        <v>EV00 - Collision with other vehicle</v>
      </c>
      <c r="E35" s="28"/>
      <c r="F35" s="28"/>
      <c r="G35" s="28"/>
      <c r="H35" s="28"/>
      <c r="I35" s="28"/>
      <c r="J35" s="28"/>
      <c r="K35" s="28"/>
      <c r="L35" s="28"/>
      <c r="M35" s="28"/>
      <c r="N35" s="28"/>
      <c r="O35" s="28"/>
      <c r="P35" s="28"/>
      <c r="Q35" s="28"/>
      <c r="R35" s="28"/>
      <c r="S35" s="28"/>
      <c r="T35" s="28"/>
      <c r="U35" s="28"/>
      <c r="V35" s="28"/>
      <c r="W35" s="28"/>
      <c r="X35" s="28"/>
      <c r="Y35" s="28"/>
      <c r="Z35" s="28"/>
    </row>
    <row r="36" spans="1:26" ht="15.75" customHeight="1" x14ac:dyDescent="0.15">
      <c r="A36" s="37" t="str">
        <f t="shared" si="2"/>
        <v>EV01</v>
      </c>
      <c r="B36" s="38" t="s">
        <v>194</v>
      </c>
      <c r="C36" s="39"/>
      <c r="D36" s="40" t="str">
        <f t="shared" si="3"/>
        <v>EV01 - Collision with train</v>
      </c>
      <c r="E36" s="28"/>
      <c r="F36" s="28"/>
      <c r="G36" s="28"/>
      <c r="H36" s="28"/>
      <c r="I36" s="28"/>
      <c r="J36" s="28"/>
      <c r="K36" s="28"/>
      <c r="L36" s="28"/>
      <c r="M36" s="28"/>
      <c r="N36" s="28"/>
      <c r="O36" s="28"/>
      <c r="P36" s="28"/>
      <c r="Q36" s="28"/>
      <c r="R36" s="28"/>
      <c r="S36" s="28"/>
      <c r="T36" s="28"/>
      <c r="U36" s="28"/>
      <c r="V36" s="28"/>
      <c r="W36" s="28"/>
      <c r="X36" s="28"/>
      <c r="Y36" s="28"/>
      <c r="Z36" s="28"/>
    </row>
    <row r="37" spans="1:26" ht="15.75" customHeight="1" x14ac:dyDescent="0.15">
      <c r="A37" s="37" t="str">
        <f t="shared" si="2"/>
        <v>EV02</v>
      </c>
      <c r="B37" s="38" t="s">
        <v>195</v>
      </c>
      <c r="C37" s="39"/>
      <c r="D37" s="40" t="str">
        <f t="shared" si="3"/>
        <v>EV02 - Collision with pedestrian</v>
      </c>
      <c r="E37" s="28"/>
      <c r="F37" s="28"/>
      <c r="G37" s="28"/>
      <c r="H37" s="28"/>
      <c r="I37" s="28"/>
      <c r="J37" s="28"/>
      <c r="K37" s="28"/>
      <c r="L37" s="28"/>
      <c r="M37" s="28"/>
      <c r="N37" s="28"/>
      <c r="O37" s="28"/>
      <c r="P37" s="28"/>
      <c r="Q37" s="28"/>
      <c r="R37" s="28"/>
      <c r="S37" s="28"/>
      <c r="T37" s="28"/>
      <c r="U37" s="28"/>
      <c r="V37" s="28"/>
      <c r="W37" s="28"/>
      <c r="X37" s="28"/>
      <c r="Y37" s="28"/>
      <c r="Z37" s="28"/>
    </row>
    <row r="38" spans="1:26" ht="15.75" customHeight="1" x14ac:dyDescent="0.15">
      <c r="A38" s="37" t="str">
        <f t="shared" si="2"/>
        <v>EV03</v>
      </c>
      <c r="B38" s="38" t="s">
        <v>196</v>
      </c>
      <c r="C38" s="39"/>
      <c r="D38" s="40" t="str">
        <f t="shared" si="3"/>
        <v>EV03 - Car spins out of control</v>
      </c>
      <c r="E38" s="28"/>
      <c r="F38" s="28"/>
      <c r="G38" s="28"/>
      <c r="H38" s="28"/>
      <c r="I38" s="28"/>
      <c r="J38" s="28"/>
      <c r="K38" s="28"/>
      <c r="L38" s="28"/>
      <c r="M38" s="28"/>
      <c r="N38" s="28"/>
      <c r="O38" s="28"/>
      <c r="P38" s="28"/>
      <c r="Q38" s="28"/>
      <c r="R38" s="28"/>
      <c r="S38" s="28"/>
      <c r="T38" s="28"/>
      <c r="U38" s="28"/>
      <c r="V38" s="28"/>
      <c r="W38" s="28"/>
      <c r="X38" s="28"/>
      <c r="Y38" s="28"/>
      <c r="Z38" s="28"/>
    </row>
    <row r="39" spans="1:26" ht="15.75" customHeight="1" x14ac:dyDescent="0.15">
      <c r="A39" s="37" t="str">
        <f t="shared" si="2"/>
        <v>EV04</v>
      </c>
      <c r="B39" s="59" t="s">
        <v>197</v>
      </c>
      <c r="C39" s="39"/>
      <c r="D39" s="40" t="str">
        <f t="shared" si="3"/>
        <v>EV04 - Car comes off the road</v>
      </c>
      <c r="E39" s="28"/>
      <c r="F39" s="28"/>
      <c r="G39" s="28"/>
      <c r="H39" s="28"/>
      <c r="I39" s="28"/>
      <c r="J39" s="28"/>
      <c r="K39" s="28"/>
      <c r="L39" s="28"/>
      <c r="M39" s="28"/>
      <c r="N39" s="28"/>
      <c r="O39" s="28"/>
      <c r="P39" s="28"/>
      <c r="Q39" s="28"/>
      <c r="R39" s="28"/>
      <c r="S39" s="28"/>
      <c r="T39" s="28"/>
      <c r="U39" s="28"/>
      <c r="V39" s="28"/>
      <c r="W39" s="28"/>
      <c r="X39" s="28"/>
      <c r="Y39" s="28"/>
      <c r="Z39" s="28"/>
    </row>
    <row r="40" spans="1:26" ht="15.75" customHeight="1" x14ac:dyDescent="0.15">
      <c r="A40" s="37" t="str">
        <f t="shared" si="2"/>
        <v>EV05</v>
      </c>
      <c r="B40" s="38" t="s">
        <v>198</v>
      </c>
      <c r="C40" s="39"/>
      <c r="D40" s="40" t="str">
        <f t="shared" si="3"/>
        <v>EV05 - Car catches file</v>
      </c>
      <c r="E40" s="28"/>
      <c r="F40" s="28"/>
      <c r="G40" s="28"/>
      <c r="H40" s="28"/>
      <c r="I40" s="28"/>
      <c r="J40" s="28"/>
      <c r="K40" s="28"/>
      <c r="L40" s="28"/>
      <c r="M40" s="28"/>
      <c r="N40" s="28"/>
      <c r="O40" s="28"/>
      <c r="P40" s="28"/>
      <c r="Q40" s="28"/>
      <c r="R40" s="28"/>
      <c r="S40" s="28"/>
      <c r="T40" s="28"/>
      <c r="U40" s="28"/>
      <c r="V40" s="28"/>
      <c r="W40" s="28"/>
      <c r="X40" s="28"/>
      <c r="Y40" s="28"/>
      <c r="Z40" s="28"/>
    </row>
    <row r="41" spans="1:26" ht="15.75" customHeight="1" x14ac:dyDescent="0.15">
      <c r="A41" s="37" t="str">
        <f t="shared" si="2"/>
        <v>EV06</v>
      </c>
      <c r="B41" s="38" t="s">
        <v>31</v>
      </c>
      <c r="C41" s="39"/>
      <c r="D41" s="40" t="str">
        <f t="shared" si="3"/>
        <v>EV06 - N/A</v>
      </c>
      <c r="E41" s="28"/>
      <c r="F41" s="28"/>
      <c r="G41" s="28"/>
      <c r="H41" s="28"/>
      <c r="I41" s="28"/>
      <c r="J41" s="28"/>
      <c r="K41" s="28"/>
      <c r="L41" s="28"/>
      <c r="M41" s="28"/>
      <c r="N41" s="28"/>
      <c r="O41" s="28"/>
      <c r="P41" s="28"/>
      <c r="Q41" s="28"/>
      <c r="R41" s="28"/>
      <c r="S41" s="28"/>
      <c r="T41" s="28"/>
      <c r="U41" s="28"/>
      <c r="V41" s="28"/>
      <c r="W41" s="28"/>
      <c r="X41" s="28"/>
      <c r="Y41" s="28"/>
      <c r="Z41" s="28"/>
    </row>
    <row r="42" spans="1:26" ht="15.75" customHeight="1" x14ac:dyDescent="0.15">
      <c r="A42" s="45"/>
      <c r="B42" s="46"/>
      <c r="C42" s="47"/>
      <c r="D42" s="46"/>
      <c r="E42" s="28"/>
      <c r="F42" s="28"/>
      <c r="G42" s="28"/>
      <c r="H42" s="28"/>
      <c r="I42" s="28"/>
      <c r="J42" s="28"/>
      <c r="K42" s="28"/>
      <c r="L42" s="28"/>
      <c r="M42" s="28"/>
      <c r="N42" s="28"/>
      <c r="O42" s="28"/>
      <c r="P42" s="28"/>
      <c r="Q42" s="28"/>
      <c r="R42" s="28"/>
      <c r="S42" s="28"/>
      <c r="T42" s="28"/>
      <c r="U42" s="28"/>
      <c r="V42" s="28"/>
      <c r="W42" s="28"/>
      <c r="X42" s="28"/>
      <c r="Y42" s="28"/>
      <c r="Z42" s="28"/>
    </row>
    <row r="43" spans="1:26" ht="15.75" customHeight="1" x14ac:dyDescent="0.15">
      <c r="A43" s="30"/>
      <c r="B43" s="30"/>
      <c r="C43" s="28"/>
      <c r="D43" s="30"/>
      <c r="E43" s="28"/>
      <c r="F43" s="28"/>
      <c r="G43" s="28"/>
      <c r="H43" s="28"/>
      <c r="I43" s="28"/>
      <c r="J43" s="28"/>
      <c r="K43" s="28"/>
      <c r="L43" s="28"/>
      <c r="M43" s="28"/>
      <c r="N43" s="28"/>
      <c r="O43" s="28"/>
      <c r="P43" s="28"/>
      <c r="Q43" s="28"/>
      <c r="R43" s="28"/>
      <c r="S43" s="28"/>
      <c r="T43" s="28"/>
      <c r="U43" s="28"/>
      <c r="V43" s="28"/>
      <c r="W43" s="28"/>
      <c r="X43" s="28"/>
      <c r="Y43" s="28"/>
      <c r="Z43" s="28"/>
    </row>
    <row r="44" spans="1:26" ht="15.75" customHeight="1" x14ac:dyDescent="0.1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5.75" customHeight="1" x14ac:dyDescent="0.1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5.75" customHeight="1" x14ac:dyDescent="0.1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5.75" customHeight="1" x14ac:dyDescent="0.1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5.75" customHeight="1" x14ac:dyDescent="0.1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3" x14ac:dyDescent="0.1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3" x14ac:dyDescent="0.1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3"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3" x14ac:dyDescent="0.1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 x14ac:dyDescent="0.1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 x14ac:dyDescent="0.1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 x14ac:dyDescent="0.1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 x14ac:dyDescent="0.1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 x14ac:dyDescent="0.1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 x14ac:dyDescent="0.1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 x14ac:dyDescent="0.1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 x14ac:dyDescent="0.1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 x14ac:dyDescent="0.1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 x14ac:dyDescent="0.1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 x14ac:dyDescent="0.1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 x14ac:dyDescent="0.1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 x14ac:dyDescent="0.1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 x14ac:dyDescent="0.1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 x14ac:dyDescent="0.1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 x14ac:dyDescent="0.1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 x14ac:dyDescent="0.1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 x14ac:dyDescent="0.1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 x14ac:dyDescent="0.15">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 x14ac:dyDescent="0.15">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 x14ac:dyDescent="0.15">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 x14ac:dyDescent="0.15">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 x14ac:dyDescent="0.15">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 x14ac:dyDescent="0.15">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5:26" ht="13" x14ac:dyDescent="0.15">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5:26" ht="13" x14ac:dyDescent="0.15">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5:26" ht="13" x14ac:dyDescent="0.15">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5:26" ht="13" x14ac:dyDescent="0.15">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5:26" ht="13" x14ac:dyDescent="0.15">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5:26" ht="13" x14ac:dyDescent="0.15">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5:26" ht="13" x14ac:dyDescent="0.15">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5:26" ht="13" x14ac:dyDescent="0.15">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5:26" ht="13" x14ac:dyDescent="0.15">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5:26" ht="13" x14ac:dyDescent="0.15">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5:26" ht="13" x14ac:dyDescent="0.15">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A23" sqref="A23"/>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48"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48"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48"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48"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48"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48"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48"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48"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48"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49" t="s">
        <v>6</v>
      </c>
      <c r="D19" s="50"/>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48" t="s">
        <v>238</v>
      </c>
      <c r="B20" s="12" t="s">
        <v>239</v>
      </c>
      <c r="C20" s="51" t="s">
        <v>239</v>
      </c>
      <c r="D20" s="52"/>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48" t="s">
        <v>240</v>
      </c>
      <c r="B21" s="12" t="s">
        <v>241</v>
      </c>
      <c r="C21" s="51" t="s">
        <v>242</v>
      </c>
      <c r="D21" s="52"/>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48" t="s">
        <v>243</v>
      </c>
      <c r="B22" s="12" t="s">
        <v>244</v>
      </c>
      <c r="C22" s="51" t="s">
        <v>245</v>
      </c>
      <c r="D22" s="52"/>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48" t="s">
        <v>246</v>
      </c>
      <c r="B23" s="12" t="s">
        <v>247</v>
      </c>
      <c r="C23" s="51" t="s">
        <v>248</v>
      </c>
      <c r="D23" s="52"/>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4"/>
      <c r="D24" s="55"/>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C15" sqref="C15"/>
    </sheetView>
  </sheetViews>
  <sheetFormatPr baseColWidth="10" defaultColWidth="14.5" defaultRowHeight="15.75" customHeight="1" x14ac:dyDescent="0.15"/>
  <sheetData>
    <row r="2" spans="2:7" ht="15.75" customHeight="1" x14ac:dyDescent="0.15">
      <c r="B2" s="77" t="s">
        <v>226</v>
      </c>
      <c r="C2" s="78" t="s">
        <v>199</v>
      </c>
      <c r="D2" s="80" t="s">
        <v>221</v>
      </c>
      <c r="E2" s="81"/>
      <c r="F2" s="81"/>
      <c r="G2" s="82"/>
    </row>
    <row r="3" spans="2:7" ht="15.75" customHeight="1" x14ac:dyDescent="0.15">
      <c r="B3" s="76"/>
      <c r="C3" s="79"/>
      <c r="D3" s="53" t="s">
        <v>223</v>
      </c>
      <c r="E3" s="53" t="s">
        <v>227</v>
      </c>
      <c r="F3" s="53" t="s">
        <v>230</v>
      </c>
      <c r="G3" s="53" t="s">
        <v>234</v>
      </c>
    </row>
    <row r="4" spans="2:7" ht="15.75" customHeight="1" x14ac:dyDescent="0.15">
      <c r="B4" s="74" t="s">
        <v>240</v>
      </c>
      <c r="C4" s="56" t="s">
        <v>205</v>
      </c>
      <c r="D4" s="56" t="s">
        <v>81</v>
      </c>
      <c r="E4" s="56" t="s">
        <v>81</v>
      </c>
      <c r="F4" s="56" t="s">
        <v>81</v>
      </c>
      <c r="G4" s="56" t="s">
        <v>81</v>
      </c>
    </row>
    <row r="5" spans="2:7" ht="15.75" customHeight="1" x14ac:dyDescent="0.15">
      <c r="B5" s="75"/>
      <c r="C5" s="56" t="s">
        <v>209</v>
      </c>
      <c r="D5" s="56" t="s">
        <v>81</v>
      </c>
      <c r="E5" s="56" t="s">
        <v>81</v>
      </c>
      <c r="F5" s="56" t="s">
        <v>81</v>
      </c>
      <c r="G5" s="56" t="s">
        <v>81</v>
      </c>
    </row>
    <row r="6" spans="2:7" ht="15.75" customHeight="1" x14ac:dyDescent="0.15">
      <c r="B6" s="75"/>
      <c r="C6" s="56" t="s">
        <v>213</v>
      </c>
      <c r="D6" s="56" t="s">
        <v>81</v>
      </c>
      <c r="E6" s="56" t="s">
        <v>81</v>
      </c>
      <c r="F6" s="56" t="s">
        <v>81</v>
      </c>
      <c r="G6" s="56" t="s">
        <v>160</v>
      </c>
    </row>
    <row r="7" spans="2:7" ht="15.75" customHeight="1" x14ac:dyDescent="0.15">
      <c r="B7" s="76"/>
      <c r="C7" s="56" t="s">
        <v>217</v>
      </c>
      <c r="D7" s="56" t="s">
        <v>81</v>
      </c>
      <c r="E7" s="56" t="s">
        <v>81</v>
      </c>
      <c r="F7" s="56" t="s">
        <v>160</v>
      </c>
      <c r="G7" s="56" t="s">
        <v>172</v>
      </c>
    </row>
    <row r="8" spans="2:7" ht="15.75" customHeight="1" x14ac:dyDescent="0.15">
      <c r="B8" s="74" t="s">
        <v>243</v>
      </c>
      <c r="C8" s="56" t="s">
        <v>205</v>
      </c>
      <c r="D8" s="56" t="s">
        <v>81</v>
      </c>
      <c r="E8" s="56" t="s">
        <v>81</v>
      </c>
      <c r="F8" s="56" t="s">
        <v>81</v>
      </c>
      <c r="G8" s="56" t="s">
        <v>81</v>
      </c>
    </row>
    <row r="9" spans="2:7" ht="15.75" customHeight="1" x14ac:dyDescent="0.15">
      <c r="B9" s="75"/>
      <c r="C9" s="56" t="s">
        <v>209</v>
      </c>
      <c r="D9" s="56" t="s">
        <v>81</v>
      </c>
      <c r="E9" s="56" t="s">
        <v>81</v>
      </c>
      <c r="F9" s="56" t="s">
        <v>81</v>
      </c>
      <c r="G9" s="56" t="s">
        <v>160</v>
      </c>
    </row>
    <row r="10" spans="2:7" ht="15.75" customHeight="1" x14ac:dyDescent="0.15">
      <c r="B10" s="75"/>
      <c r="C10" s="56" t="s">
        <v>213</v>
      </c>
      <c r="D10" s="56" t="s">
        <v>81</v>
      </c>
      <c r="E10" s="56" t="s">
        <v>81</v>
      </c>
      <c r="F10" s="56" t="s">
        <v>160</v>
      </c>
      <c r="G10" s="56" t="s">
        <v>172</v>
      </c>
    </row>
    <row r="11" spans="2:7" ht="15.75" customHeight="1" x14ac:dyDescent="0.15">
      <c r="B11" s="76"/>
      <c r="C11" s="56" t="s">
        <v>217</v>
      </c>
      <c r="D11" s="56" t="s">
        <v>81</v>
      </c>
      <c r="E11" s="56" t="s">
        <v>160</v>
      </c>
      <c r="F11" s="56" t="s">
        <v>172</v>
      </c>
      <c r="G11" s="56" t="s">
        <v>249</v>
      </c>
    </row>
    <row r="12" spans="2:7" ht="15.75" customHeight="1" x14ac:dyDescent="0.15">
      <c r="B12" s="74" t="s">
        <v>246</v>
      </c>
      <c r="C12" s="56" t="s">
        <v>205</v>
      </c>
      <c r="D12" s="56" t="s">
        <v>81</v>
      </c>
      <c r="E12" s="56" t="s">
        <v>81</v>
      </c>
      <c r="F12" s="56" t="s">
        <v>81</v>
      </c>
      <c r="G12" s="56" t="s">
        <v>160</v>
      </c>
    </row>
    <row r="13" spans="2:7" ht="15.75" customHeight="1" x14ac:dyDescent="0.15">
      <c r="B13" s="75"/>
      <c r="C13" s="56" t="s">
        <v>209</v>
      </c>
      <c r="D13" s="56" t="s">
        <v>81</v>
      </c>
      <c r="E13" s="56" t="s">
        <v>81</v>
      </c>
      <c r="F13" s="56" t="s">
        <v>160</v>
      </c>
      <c r="G13" s="56" t="s">
        <v>172</v>
      </c>
    </row>
    <row r="14" spans="2:7" ht="15.75" customHeight="1" x14ac:dyDescent="0.15">
      <c r="B14" s="75"/>
      <c r="C14" s="56" t="s">
        <v>213</v>
      </c>
      <c r="D14" s="56" t="s">
        <v>81</v>
      </c>
      <c r="E14" s="56" t="s">
        <v>160</v>
      </c>
      <c r="F14" s="56" t="s">
        <v>172</v>
      </c>
      <c r="G14" s="56" t="s">
        <v>249</v>
      </c>
    </row>
    <row r="15" spans="2:7" ht="15.75" customHeight="1" x14ac:dyDescent="0.15">
      <c r="B15" s="76"/>
      <c r="C15" s="56" t="s">
        <v>217</v>
      </c>
      <c r="D15" s="56" t="s">
        <v>81</v>
      </c>
      <c r="E15" s="56" t="s">
        <v>172</v>
      </c>
      <c r="F15" s="56" t="s">
        <v>249</v>
      </c>
      <c r="G15" s="56"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2018-03-19T16:50:27Z</dcterms:modified>
</cp:coreProperties>
</file>