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 1" sheetId="1" r:id="rId1"/>
    <sheet name="Решение" sheetId="2" r:id="rId2"/>
  </sheets>
  <definedNames>
    <definedName name="solver_adj" localSheetId="1" hidden="1">Решение!$B$2:$P$2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Решение!$Q$10</definedName>
    <definedName name="solver_lhs10" localSheetId="1" hidden="1">Решение!$Q$20</definedName>
    <definedName name="solver_lhs11" localSheetId="1" hidden="1">Решение!$Q$21</definedName>
    <definedName name="solver_lhs12" localSheetId="1" hidden="1">Решение!$Q$9</definedName>
    <definedName name="solver_lhs13" localSheetId="1" hidden="1">Решение!$Q$9</definedName>
    <definedName name="solver_lhs2" localSheetId="1" hidden="1">Решение!$Q$11</definedName>
    <definedName name="solver_lhs3" localSheetId="1" hidden="1">Решение!$Q$13</definedName>
    <definedName name="solver_lhs4" localSheetId="1" hidden="1">Решение!$Q$14</definedName>
    <definedName name="solver_lhs5" localSheetId="1" hidden="1">Решение!$Q$15</definedName>
    <definedName name="solver_lhs6" localSheetId="1" hidden="1">Решение!$Q$16</definedName>
    <definedName name="solver_lhs7" localSheetId="1" hidden="1">Решение!$Q$17</definedName>
    <definedName name="solver_lhs8" localSheetId="1" hidden="1">Решение!$Q$18</definedName>
    <definedName name="solver_lhs9" localSheetId="1" hidden="1">Решение!$Q$19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12</definedName>
    <definedName name="solver_nwt" localSheetId="1" hidden="1">1</definedName>
    <definedName name="solver_opt" localSheetId="1" hidden="1">Решение!$Q$5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Решение!$S$10</definedName>
    <definedName name="solver_rhs10" localSheetId="1" hidden="1">Решение!$S$20</definedName>
    <definedName name="solver_rhs11" localSheetId="1" hidden="1">Решение!$S$21</definedName>
    <definedName name="solver_rhs12" localSheetId="1" hidden="1">Решение!$S$9</definedName>
    <definedName name="solver_rhs13" localSheetId="1" hidden="1">Решение!$S$9</definedName>
    <definedName name="solver_rhs2" localSheetId="1" hidden="1">Решение!$S$11</definedName>
    <definedName name="solver_rhs3" localSheetId="1" hidden="1">Решение!$S$13</definedName>
    <definedName name="solver_rhs4" localSheetId="1" hidden="1">Решение!$S$14</definedName>
    <definedName name="solver_rhs5" localSheetId="1" hidden="1">Решение!$S$15</definedName>
    <definedName name="solver_rhs6" localSheetId="1" hidden="1">Решение!$S$16</definedName>
    <definedName name="solver_rhs7" localSheetId="1" hidden="1">Решение!$S$17</definedName>
    <definedName name="solver_rhs8" localSheetId="1" hidden="1">Решение!$S$18</definedName>
    <definedName name="solver_rhs9" localSheetId="1" hidden="1">Решение!$S$19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27" i="2" l="1"/>
  <c r="Q5" i="2"/>
  <c r="Q9" i="2"/>
  <c r="Q10" i="2" l="1"/>
  <c r="Q11" i="2"/>
  <c r="Q12" i="2"/>
  <c r="Q13" i="2"/>
  <c r="Q14" i="2"/>
  <c r="Q15" i="2"/>
  <c r="Q16" i="2"/>
  <c r="Q17" i="2"/>
  <c r="Q18" i="2"/>
  <c r="Q19" i="2"/>
  <c r="Q20" i="2"/>
  <c r="Q21" i="2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27" i="1"/>
  <c r="B28" i="1"/>
  <c r="B29" i="1"/>
  <c r="B30" i="1"/>
  <c r="B31" i="1"/>
  <c r="B32" i="1"/>
  <c r="B23" i="1"/>
  <c r="B24" i="1"/>
  <c r="B25" i="1"/>
  <c r="B22" i="1"/>
</calcChain>
</file>

<file path=xl/sharedStrings.xml><?xml version="1.0" encoding="utf-8"?>
<sst xmlns="http://schemas.openxmlformats.org/spreadsheetml/2006/main" count="116" uniqueCount="78">
  <si>
    <t xml:space="preserve">Питательные вещества </t>
  </si>
  <si>
    <t>Необходимый минимум питательных веществ</t>
  </si>
  <si>
    <t xml:space="preserve">Количесвто употребляеых  продуктов </t>
  </si>
  <si>
    <t>Свинина мясная</t>
  </si>
  <si>
    <t>Сок яблочный</t>
  </si>
  <si>
    <t>Зефир</t>
  </si>
  <si>
    <t>Персик</t>
  </si>
  <si>
    <t>Куры I категории</t>
  </si>
  <si>
    <t>Мандарин</t>
  </si>
  <si>
    <t>Сыр российский</t>
  </si>
  <si>
    <t>Мармелад фруктовый</t>
  </si>
  <si>
    <t>Батон нарезной</t>
  </si>
  <si>
    <t>Колбаса сырокопченая</t>
  </si>
  <si>
    <t>Сырки творожные</t>
  </si>
  <si>
    <t>Шоколад молочный</t>
  </si>
  <si>
    <t>Мед натуральный</t>
  </si>
  <si>
    <t>Йогурт 1,5% жирности, сладкий</t>
  </si>
  <si>
    <t xml:space="preserve">Белки </t>
  </si>
  <si>
    <t>Жиры</t>
  </si>
  <si>
    <t>Углеводы</t>
  </si>
  <si>
    <t>A</t>
  </si>
  <si>
    <t>B1</t>
  </si>
  <si>
    <t>B2</t>
  </si>
  <si>
    <t>C</t>
  </si>
  <si>
    <t>Натрий</t>
  </si>
  <si>
    <t>Калий</t>
  </si>
  <si>
    <t>Кальций</t>
  </si>
  <si>
    <t>Магний</t>
  </si>
  <si>
    <t>Фосфор</t>
  </si>
  <si>
    <t>Железо</t>
  </si>
  <si>
    <t>Минеральные вещества (МГ)</t>
  </si>
  <si>
    <t>Витамины(МГ)</t>
  </si>
  <si>
    <t>Витамины(Г)</t>
  </si>
  <si>
    <t>Минеральные вещества (Г)</t>
  </si>
  <si>
    <t>Значение</t>
  </si>
  <si>
    <t>Переменные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</si>
  <si>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</si>
  <si>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</si>
  <si>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</si>
  <si>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</si>
  <si>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</si>
  <si>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</si>
  <si>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</si>
  <si>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</si>
  <si>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</si>
  <si>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</si>
  <si>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</si>
  <si>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</si>
  <si>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</si>
  <si>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</si>
  <si>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</si>
  <si>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минимум</t>
  </si>
  <si>
    <t>Направление</t>
  </si>
  <si>
    <t>Энерго-ценность, ккал</t>
  </si>
  <si>
    <t>Знак</t>
  </si>
  <si>
    <t>&gt;=</t>
  </si>
  <si>
    <t>Сосиски молочные</t>
  </si>
  <si>
    <t>Ответ</t>
  </si>
  <si>
    <t>Оптимальный план</t>
  </si>
  <si>
    <t>x1=0,796896667895036</t>
  </si>
  <si>
    <t>x2=0,4317272515694</t>
  </si>
  <si>
    <t>x3=0</t>
  </si>
  <si>
    <t>x4=0</t>
  </si>
  <si>
    <t>x5=17,5972365120142</t>
  </si>
  <si>
    <t>x6 = 1,49795684279588</t>
  </si>
  <si>
    <t>x7= 0</t>
  </si>
  <si>
    <t>x8 = 0,0812712685818062</t>
  </si>
  <si>
    <t>x9=0,857550026618997</t>
  </si>
  <si>
    <t>x10= 0,460102765468936</t>
  </si>
  <si>
    <t>x11=0</t>
  </si>
  <si>
    <t>x12=0</t>
  </si>
  <si>
    <t>x13=0</t>
  </si>
  <si>
    <t>x14=0</t>
  </si>
  <si>
    <t>x15=0</t>
  </si>
  <si>
    <t>Потребляемые калории</t>
  </si>
  <si>
    <t>Расход калорий</t>
  </si>
  <si>
    <t>Нормы затра</t>
  </si>
  <si>
    <t>Ресурсы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</si>
</sst>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363636"/>
      <name val="Inherit"/>
    </font>
    <font>
      <sz val="9"/>
      <color rgb="FF363636"/>
      <name val="Inherit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/>
    <xf numFmtId="0" fontId="3" fillId="2" borderId="1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0" fillId="0" borderId="17" xfId="0" applyBorder="1"/>
    <xf numFmtId="0" fontId="2" fillId="2" borderId="18" xfId="0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14" xfId="0" applyBorder="1"/>
    <xf numFmtId="0" fontId="1" fillId="0" borderId="20" xfId="0" applyFont="1" applyBorder="1"/>
    <xf numFmtId="0" fontId="0" fillId="0" borderId="21" xfId="0" applyBorder="1"/>
    <xf numFmtId="0" fontId="0" fillId="0" borderId="1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164" fontId="0" fillId="0" borderId="4" xfId="0" applyNumberFormat="1" applyBorder="1"/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1" fillId="0" borderId="27" xfId="0" applyFont="1" applyBorder="1" applyAlignment="1">
      <alignment horizontal="center"/>
    </xf>
    <xf numFmtId="164" fontId="0" fillId="0" borderId="18" xfId="0" applyNumberFormat="1" applyBorder="1"/>
    <xf numFmtId="0" fontId="0" fillId="0" borderId="18" xfId="0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tabSelected="1" workbookViewId="0">
      <selection activeCell="B17" sqref="B17"/>
    </sheetView>
  </sheetViews>
  <sheetFormatPr defaultRowHeight="15"/>
  <cols>
    <col min="1" max="1" width="29.140625" customWidth="1"/>
    <col min="2" max="2" width="48" customWidth="1"/>
    <col min="3" max="3" width="15.85546875" customWidth="1"/>
    <col min="4" max="4" width="19.42578125" customWidth="1"/>
    <col min="5" max="5" width="13.42578125" customWidth="1"/>
    <col min="6" max="7" width="16.7109375" customWidth="1"/>
    <col min="8" max="8" width="17" customWidth="1"/>
    <col min="9" max="9" width="18.85546875" customWidth="1"/>
    <col min="10" max="10" width="18.28515625" customWidth="1"/>
    <col min="11" max="11" width="26.140625" customWidth="1"/>
    <col min="12" max="12" width="17.140625" customWidth="1"/>
    <col min="13" max="13" width="25" customWidth="1"/>
    <col min="14" max="14" width="20.7109375" customWidth="1"/>
    <col min="15" max="15" width="19.5703125" customWidth="1"/>
    <col min="16" max="16" width="25.140625" customWidth="1"/>
    <col min="17" max="17" width="31.140625" customWidth="1"/>
    <col min="19" max="19" width="21.7109375" customWidth="1"/>
  </cols>
  <sheetData>
    <row r="2" spans="1:19" ht="15.75" thickBot="1"/>
    <row r="3" spans="1:19">
      <c r="A3" s="17" t="s">
        <v>0</v>
      </c>
      <c r="B3" s="19" t="s">
        <v>1</v>
      </c>
      <c r="C3" s="21" t="s">
        <v>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S3" s="7"/>
    </row>
    <row r="4" spans="1:19" ht="15.75" thickBot="1">
      <c r="A4" s="18"/>
      <c r="B4" s="20"/>
      <c r="C4" s="3" t="s">
        <v>3</v>
      </c>
      <c r="D4" s="4" t="s">
        <v>56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5" t="s">
        <v>16</v>
      </c>
    </row>
    <row r="5" spans="1:19">
      <c r="A5" t="s">
        <v>17</v>
      </c>
      <c r="B5" s="9">
        <v>65</v>
      </c>
      <c r="C5" s="11">
        <v>14.3</v>
      </c>
      <c r="D5" s="11">
        <v>11</v>
      </c>
      <c r="E5" s="11">
        <v>0.5</v>
      </c>
      <c r="F5" s="11">
        <v>0.8</v>
      </c>
      <c r="G5" s="11">
        <v>0.9</v>
      </c>
      <c r="H5" s="11">
        <v>18.2</v>
      </c>
      <c r="I5" s="11">
        <v>0.8</v>
      </c>
      <c r="J5" s="11">
        <v>23</v>
      </c>
      <c r="K5" s="11">
        <v>0.4</v>
      </c>
      <c r="L5" s="11">
        <v>7.7</v>
      </c>
      <c r="M5" s="11">
        <v>24.8</v>
      </c>
      <c r="N5" s="11">
        <v>9.1</v>
      </c>
      <c r="O5" s="11">
        <v>6.9</v>
      </c>
      <c r="P5" s="11">
        <v>0.8</v>
      </c>
      <c r="Q5" s="11">
        <v>5</v>
      </c>
    </row>
    <row r="6" spans="1:19">
      <c r="A6" t="s">
        <v>18</v>
      </c>
      <c r="B6" s="9">
        <v>70</v>
      </c>
      <c r="C6" s="6">
        <v>33.299999999999997</v>
      </c>
      <c r="D6" s="6">
        <v>23.9</v>
      </c>
      <c r="E6" s="6">
        <v>0</v>
      </c>
      <c r="F6" s="6">
        <v>0.1</v>
      </c>
      <c r="G6" s="6">
        <v>0.1</v>
      </c>
      <c r="H6" s="6">
        <v>18.399999999999999</v>
      </c>
      <c r="I6" s="6">
        <v>0.3</v>
      </c>
      <c r="J6" s="6">
        <v>29</v>
      </c>
      <c r="K6" s="6">
        <v>0.1</v>
      </c>
      <c r="L6" s="6">
        <v>3</v>
      </c>
      <c r="M6" s="6">
        <v>41.5</v>
      </c>
      <c r="N6" s="6">
        <v>23</v>
      </c>
      <c r="O6" s="6">
        <v>35.700000000000003</v>
      </c>
      <c r="P6" s="6">
        <v>0</v>
      </c>
      <c r="Q6" s="6">
        <v>1.5</v>
      </c>
    </row>
    <row r="7" spans="1:19">
      <c r="A7" t="s">
        <v>19</v>
      </c>
      <c r="B7" s="9">
        <v>257</v>
      </c>
      <c r="C7" s="6">
        <v>0</v>
      </c>
      <c r="D7" s="6">
        <v>1.6</v>
      </c>
      <c r="E7" s="6">
        <v>9.1</v>
      </c>
      <c r="F7" s="6">
        <v>78.3</v>
      </c>
      <c r="G7" s="6">
        <v>9.5</v>
      </c>
      <c r="H7" s="6">
        <v>0.7</v>
      </c>
      <c r="I7" s="6">
        <v>8.1</v>
      </c>
      <c r="J7" s="6">
        <v>0</v>
      </c>
      <c r="K7" s="6">
        <v>76</v>
      </c>
      <c r="L7" s="6">
        <v>49.8</v>
      </c>
      <c r="M7" s="6">
        <v>0</v>
      </c>
      <c r="N7" s="6">
        <v>18.5</v>
      </c>
      <c r="O7" s="6">
        <v>52.4</v>
      </c>
      <c r="P7" s="6">
        <v>80.3</v>
      </c>
      <c r="Q7" s="6">
        <v>8.5</v>
      </c>
    </row>
    <row r="8" spans="1:19">
      <c r="A8" s="7" t="s">
        <v>31</v>
      </c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>
      <c r="A9" s="2" t="s">
        <v>20</v>
      </c>
      <c r="B9" s="9">
        <v>0.6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7.0000000000000007E-2</v>
      </c>
      <c r="I9" s="6">
        <v>0</v>
      </c>
      <c r="J9" s="6">
        <v>0.26</v>
      </c>
      <c r="K9" s="6">
        <v>0</v>
      </c>
      <c r="L9" s="6">
        <v>0</v>
      </c>
      <c r="M9" s="6">
        <v>0</v>
      </c>
      <c r="N9" s="6">
        <v>0.1</v>
      </c>
      <c r="O9" s="6">
        <v>0.02</v>
      </c>
      <c r="P9" s="6">
        <v>0</v>
      </c>
      <c r="Q9" s="6">
        <v>0.01</v>
      </c>
    </row>
    <row r="10" spans="1:19">
      <c r="A10" s="2" t="s">
        <v>21</v>
      </c>
      <c r="B10" s="9">
        <v>1.3</v>
      </c>
      <c r="C10" s="6">
        <v>0.52</v>
      </c>
      <c r="D10" s="6">
        <v>0</v>
      </c>
      <c r="E10" s="6">
        <v>0.01</v>
      </c>
      <c r="F10" s="6">
        <v>0</v>
      </c>
      <c r="G10" s="6">
        <v>0.04</v>
      </c>
      <c r="H10" s="6">
        <v>7.0000000000000007E-2</v>
      </c>
      <c r="I10" s="6">
        <v>0.06</v>
      </c>
      <c r="J10" s="6">
        <v>0.04</v>
      </c>
      <c r="K10" s="6">
        <v>0</v>
      </c>
      <c r="L10" s="6">
        <v>0.16</v>
      </c>
      <c r="M10" s="6">
        <v>0.5</v>
      </c>
      <c r="N10" s="6">
        <v>0.03</v>
      </c>
      <c r="O10" s="6">
        <v>0.05</v>
      </c>
      <c r="P10" s="6">
        <v>0.01</v>
      </c>
      <c r="Q10" s="6">
        <v>0.03</v>
      </c>
    </row>
    <row r="11" spans="1:19">
      <c r="A11" s="2" t="s">
        <v>22</v>
      </c>
      <c r="B11" s="9">
        <v>1.8</v>
      </c>
      <c r="C11" s="6">
        <v>0.14000000000000001</v>
      </c>
      <c r="D11" s="6">
        <v>0</v>
      </c>
      <c r="E11" s="6">
        <v>0.01</v>
      </c>
      <c r="F11" s="6">
        <v>0</v>
      </c>
      <c r="G11" s="6">
        <v>0.08</v>
      </c>
      <c r="H11" s="6">
        <v>0.15</v>
      </c>
      <c r="I11" s="6">
        <v>0.03</v>
      </c>
      <c r="J11" s="6">
        <v>0.3</v>
      </c>
      <c r="K11" s="6">
        <v>0.01</v>
      </c>
      <c r="L11" s="6">
        <v>0.05</v>
      </c>
      <c r="M11" s="6">
        <v>0.17</v>
      </c>
      <c r="N11" s="6">
        <v>0.3</v>
      </c>
      <c r="O11" s="6">
        <v>0.26</v>
      </c>
      <c r="P11" s="6">
        <v>0.03</v>
      </c>
      <c r="Q11" s="6">
        <v>0.15</v>
      </c>
    </row>
    <row r="12" spans="1:19">
      <c r="A12" s="2" t="s">
        <v>23</v>
      </c>
      <c r="B12" s="9">
        <v>55</v>
      </c>
      <c r="C12" s="6">
        <v>0</v>
      </c>
      <c r="D12" s="6">
        <v>0</v>
      </c>
      <c r="E12" s="6">
        <v>2</v>
      </c>
      <c r="F12" s="6">
        <v>0</v>
      </c>
      <c r="G12" s="6">
        <v>10</v>
      </c>
      <c r="H12" s="6">
        <v>0</v>
      </c>
      <c r="I12" s="6">
        <v>38</v>
      </c>
      <c r="J12" s="6">
        <v>1.6</v>
      </c>
      <c r="K12" s="6">
        <v>0</v>
      </c>
      <c r="L12" s="6">
        <v>0</v>
      </c>
      <c r="M12" s="6">
        <v>0</v>
      </c>
      <c r="N12" s="6">
        <v>0.5</v>
      </c>
      <c r="O12" s="6">
        <v>0</v>
      </c>
      <c r="P12" s="6">
        <v>2</v>
      </c>
      <c r="Q12" s="6">
        <v>0.6</v>
      </c>
    </row>
    <row r="13" spans="1:19" ht="15.75" thickBot="1">
      <c r="A13" s="7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9" ht="15.75" thickBot="1">
      <c r="A14" s="8" t="s">
        <v>24</v>
      </c>
      <c r="B14" s="9">
        <v>1300</v>
      </c>
      <c r="C14" s="6">
        <v>58</v>
      </c>
      <c r="D14" s="6">
        <v>807</v>
      </c>
      <c r="E14" s="6">
        <v>6</v>
      </c>
      <c r="F14" s="6">
        <v>0</v>
      </c>
      <c r="G14" s="6">
        <v>30</v>
      </c>
      <c r="H14" s="6">
        <v>70</v>
      </c>
      <c r="I14" s="6">
        <v>12</v>
      </c>
      <c r="J14" s="6">
        <v>820</v>
      </c>
      <c r="K14" s="6">
        <v>10</v>
      </c>
      <c r="L14" s="6">
        <v>429</v>
      </c>
      <c r="M14" s="6">
        <v>959</v>
      </c>
      <c r="N14" s="6">
        <v>41</v>
      </c>
      <c r="O14" s="6">
        <v>80</v>
      </c>
      <c r="P14" s="6">
        <v>10</v>
      </c>
      <c r="Q14" s="6">
        <v>50</v>
      </c>
    </row>
    <row r="15" spans="1:19" ht="15.75" thickBot="1">
      <c r="A15" s="8" t="s">
        <v>25</v>
      </c>
      <c r="B15" s="9">
        <v>1000</v>
      </c>
      <c r="C15" s="6">
        <v>285</v>
      </c>
      <c r="D15" s="6">
        <v>220</v>
      </c>
      <c r="E15" s="6">
        <v>120</v>
      </c>
      <c r="F15" s="6">
        <v>0</v>
      </c>
      <c r="G15" s="6">
        <v>363</v>
      </c>
      <c r="H15" s="6">
        <v>194</v>
      </c>
      <c r="I15" s="6">
        <v>155</v>
      </c>
      <c r="J15" s="6">
        <v>116</v>
      </c>
      <c r="K15" s="6">
        <v>36</v>
      </c>
      <c r="L15" s="6">
        <v>131</v>
      </c>
      <c r="M15" s="6">
        <v>281</v>
      </c>
      <c r="N15" s="6">
        <v>112</v>
      </c>
      <c r="O15" s="6">
        <v>457</v>
      </c>
      <c r="P15" s="6">
        <v>36</v>
      </c>
      <c r="Q15" s="6">
        <v>150</v>
      </c>
    </row>
    <row r="16" spans="1:19" ht="15.75" thickBot="1">
      <c r="A16" s="8" t="s">
        <v>26</v>
      </c>
      <c r="B16" s="9">
        <v>500</v>
      </c>
      <c r="C16" s="6">
        <v>7</v>
      </c>
      <c r="D16" s="6">
        <v>35</v>
      </c>
      <c r="E16" s="6">
        <v>7</v>
      </c>
      <c r="F16" s="6">
        <v>9</v>
      </c>
      <c r="G16" s="6">
        <v>20</v>
      </c>
      <c r="H16" s="6">
        <v>16</v>
      </c>
      <c r="I16" s="6">
        <v>35</v>
      </c>
      <c r="J16" s="6">
        <v>1000</v>
      </c>
      <c r="K16" s="6">
        <v>14</v>
      </c>
      <c r="L16" s="6">
        <v>22</v>
      </c>
      <c r="M16" s="6">
        <v>23</v>
      </c>
      <c r="N16" s="6">
        <v>135</v>
      </c>
      <c r="O16" s="6">
        <v>199</v>
      </c>
      <c r="P16" s="6">
        <v>14</v>
      </c>
      <c r="Q16" s="6">
        <v>124</v>
      </c>
    </row>
    <row r="17" spans="1:17" ht="15.75" thickBot="1">
      <c r="A17" s="8" t="s">
        <v>27</v>
      </c>
      <c r="B17" s="9">
        <v>200</v>
      </c>
      <c r="C17" s="6">
        <v>24</v>
      </c>
      <c r="D17" s="6">
        <v>20</v>
      </c>
      <c r="E17" s="6">
        <v>4</v>
      </c>
      <c r="F17" s="6">
        <v>0</v>
      </c>
      <c r="G17" s="6">
        <v>16</v>
      </c>
      <c r="H17" s="6">
        <v>18</v>
      </c>
      <c r="I17" s="6">
        <v>11</v>
      </c>
      <c r="J17" s="6">
        <v>50</v>
      </c>
      <c r="K17" s="6">
        <v>3</v>
      </c>
      <c r="L17" s="6">
        <v>33</v>
      </c>
      <c r="M17" s="6">
        <v>21</v>
      </c>
      <c r="N17" s="6">
        <v>23</v>
      </c>
      <c r="O17" s="6">
        <v>67</v>
      </c>
      <c r="P17" s="6">
        <v>3</v>
      </c>
      <c r="Q17" s="6">
        <v>15</v>
      </c>
    </row>
    <row r="18" spans="1:17" ht="15.75" thickBot="1">
      <c r="A18" s="8" t="s">
        <v>28</v>
      </c>
      <c r="B18" s="9">
        <v>550</v>
      </c>
      <c r="C18" s="6">
        <v>164</v>
      </c>
      <c r="D18" s="6">
        <v>159</v>
      </c>
      <c r="E18" s="6">
        <v>7</v>
      </c>
      <c r="F18" s="6">
        <v>8</v>
      </c>
      <c r="G18" s="6">
        <v>34</v>
      </c>
      <c r="H18" s="6">
        <v>165</v>
      </c>
      <c r="I18" s="6">
        <v>17</v>
      </c>
      <c r="J18" s="6">
        <v>540</v>
      </c>
      <c r="K18" s="6">
        <v>18</v>
      </c>
      <c r="L18" s="6">
        <v>85</v>
      </c>
      <c r="M18" s="6">
        <v>209</v>
      </c>
      <c r="N18" s="6">
        <v>200</v>
      </c>
      <c r="O18" s="6">
        <v>241</v>
      </c>
      <c r="P18" s="9">
        <v>18</v>
      </c>
      <c r="Q18" s="6">
        <v>95</v>
      </c>
    </row>
    <row r="19" spans="1:17" ht="15.75" thickBot="1">
      <c r="A19" s="8" t="s">
        <v>29</v>
      </c>
      <c r="B19" s="9">
        <v>8</v>
      </c>
      <c r="C19" s="6">
        <v>1.7</v>
      </c>
      <c r="D19" s="6">
        <v>1.8</v>
      </c>
      <c r="E19" s="6">
        <v>0.3</v>
      </c>
      <c r="F19" s="6">
        <v>0.3</v>
      </c>
      <c r="G19" s="6">
        <v>0.6</v>
      </c>
      <c r="H19" s="6">
        <v>1.6</v>
      </c>
      <c r="I19" s="6">
        <v>0.1</v>
      </c>
      <c r="J19" s="6">
        <v>1.1000000000000001</v>
      </c>
      <c r="K19" s="6">
        <v>0.8</v>
      </c>
      <c r="L19" s="6">
        <v>2</v>
      </c>
      <c r="M19" s="6">
        <v>3.5</v>
      </c>
      <c r="N19" s="6">
        <v>0.4</v>
      </c>
      <c r="O19" s="6">
        <v>5</v>
      </c>
      <c r="P19" s="9">
        <v>0.8</v>
      </c>
      <c r="Q19" s="6">
        <v>0.1</v>
      </c>
    </row>
    <row r="20" spans="1:17">
      <c r="Q20" s="2"/>
    </row>
    <row r="21" spans="1:17">
      <c r="A21" s="7" t="s">
        <v>32</v>
      </c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0"/>
      <c r="Q21" s="2"/>
    </row>
    <row r="22" spans="1:17">
      <c r="A22" s="2" t="s">
        <v>20</v>
      </c>
      <c r="B22" s="9">
        <f>B9/1000</f>
        <v>5.9999999999999995E-4</v>
      </c>
      <c r="C22" s="9">
        <f t="shared" ref="C22:Q22" si="0">C9/1000</f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  <c r="G22" s="9">
        <f t="shared" si="0"/>
        <v>0</v>
      </c>
      <c r="H22" s="9">
        <f t="shared" si="0"/>
        <v>7.0000000000000007E-5</v>
      </c>
      <c r="I22" s="9">
        <f t="shared" si="0"/>
        <v>0</v>
      </c>
      <c r="J22" s="9">
        <f t="shared" si="0"/>
        <v>2.6000000000000003E-4</v>
      </c>
      <c r="K22" s="9">
        <f t="shared" si="0"/>
        <v>0</v>
      </c>
      <c r="L22" s="9">
        <f t="shared" si="0"/>
        <v>0</v>
      </c>
      <c r="M22" s="9">
        <f t="shared" si="0"/>
        <v>0</v>
      </c>
      <c r="N22" s="9">
        <f t="shared" si="0"/>
        <v>1E-4</v>
      </c>
      <c r="O22" s="9">
        <f t="shared" si="0"/>
        <v>2.0000000000000002E-5</v>
      </c>
      <c r="P22" s="9">
        <f t="shared" si="0"/>
        <v>0</v>
      </c>
      <c r="Q22" s="6">
        <f t="shared" si="0"/>
        <v>1.0000000000000001E-5</v>
      </c>
    </row>
    <row r="23" spans="1:17">
      <c r="A23" s="2" t="s">
        <v>21</v>
      </c>
      <c r="B23" s="9">
        <f t="shared" ref="B23:Q32" si="1">B10/1000</f>
        <v>1.2999999999999999E-3</v>
      </c>
      <c r="C23" s="9">
        <f t="shared" si="1"/>
        <v>5.2000000000000006E-4</v>
      </c>
      <c r="D23" s="9">
        <f t="shared" si="1"/>
        <v>0</v>
      </c>
      <c r="E23" s="9">
        <f t="shared" si="1"/>
        <v>1.0000000000000001E-5</v>
      </c>
      <c r="F23" s="9">
        <f t="shared" si="1"/>
        <v>0</v>
      </c>
      <c r="G23" s="9">
        <f t="shared" si="1"/>
        <v>4.0000000000000003E-5</v>
      </c>
      <c r="H23" s="9">
        <f t="shared" si="1"/>
        <v>7.0000000000000007E-5</v>
      </c>
      <c r="I23" s="9">
        <f t="shared" si="1"/>
        <v>5.9999999999999995E-5</v>
      </c>
      <c r="J23" s="9">
        <f t="shared" si="1"/>
        <v>4.0000000000000003E-5</v>
      </c>
      <c r="K23" s="9">
        <f t="shared" si="1"/>
        <v>0</v>
      </c>
      <c r="L23" s="9">
        <f t="shared" si="1"/>
        <v>1.6000000000000001E-4</v>
      </c>
      <c r="M23" s="9">
        <f t="shared" si="1"/>
        <v>5.0000000000000001E-4</v>
      </c>
      <c r="N23" s="9">
        <f t="shared" si="1"/>
        <v>2.9999999999999997E-5</v>
      </c>
      <c r="O23" s="9">
        <f t="shared" si="1"/>
        <v>5.0000000000000002E-5</v>
      </c>
      <c r="P23" s="9">
        <f t="shared" si="1"/>
        <v>1.0000000000000001E-5</v>
      </c>
      <c r="Q23" s="6">
        <f t="shared" si="1"/>
        <v>2.9999999999999997E-5</v>
      </c>
    </row>
    <row r="24" spans="1:17">
      <c r="A24" s="2" t="s">
        <v>22</v>
      </c>
      <c r="B24" s="9">
        <f t="shared" si="1"/>
        <v>1.8E-3</v>
      </c>
      <c r="C24" s="9">
        <f t="shared" si="1"/>
        <v>1.4000000000000001E-4</v>
      </c>
      <c r="D24" s="9">
        <f t="shared" si="1"/>
        <v>0</v>
      </c>
      <c r="E24" s="9">
        <f t="shared" si="1"/>
        <v>1.0000000000000001E-5</v>
      </c>
      <c r="F24" s="9">
        <f t="shared" si="1"/>
        <v>0</v>
      </c>
      <c r="G24" s="9">
        <f t="shared" si="1"/>
        <v>8.0000000000000007E-5</v>
      </c>
      <c r="H24" s="9">
        <f t="shared" si="1"/>
        <v>1.4999999999999999E-4</v>
      </c>
      <c r="I24" s="9">
        <f t="shared" si="1"/>
        <v>2.9999999999999997E-5</v>
      </c>
      <c r="J24" s="9">
        <f t="shared" si="1"/>
        <v>2.9999999999999997E-4</v>
      </c>
      <c r="K24" s="9">
        <f t="shared" si="1"/>
        <v>1.0000000000000001E-5</v>
      </c>
      <c r="L24" s="9">
        <f t="shared" si="1"/>
        <v>5.0000000000000002E-5</v>
      </c>
      <c r="M24" s="9">
        <f t="shared" si="1"/>
        <v>1.7000000000000001E-4</v>
      </c>
      <c r="N24" s="9">
        <f t="shared" si="1"/>
        <v>2.9999999999999997E-4</v>
      </c>
      <c r="O24" s="9">
        <f t="shared" si="1"/>
        <v>2.6000000000000003E-4</v>
      </c>
      <c r="P24" s="9">
        <f t="shared" si="1"/>
        <v>2.9999999999999997E-5</v>
      </c>
      <c r="Q24" s="6">
        <f t="shared" si="1"/>
        <v>1.4999999999999999E-4</v>
      </c>
    </row>
    <row r="25" spans="1:17">
      <c r="A25" s="2" t="s">
        <v>23</v>
      </c>
      <c r="B25" s="9">
        <f t="shared" si="1"/>
        <v>5.5E-2</v>
      </c>
      <c r="C25" s="9">
        <f t="shared" si="1"/>
        <v>0</v>
      </c>
      <c r="D25" s="9">
        <f t="shared" si="1"/>
        <v>0</v>
      </c>
      <c r="E25" s="9">
        <f t="shared" si="1"/>
        <v>2E-3</v>
      </c>
      <c r="F25" s="9">
        <f t="shared" si="1"/>
        <v>0</v>
      </c>
      <c r="G25" s="9">
        <f t="shared" si="1"/>
        <v>0.01</v>
      </c>
      <c r="H25" s="9">
        <f t="shared" si="1"/>
        <v>0</v>
      </c>
      <c r="I25" s="9">
        <f t="shared" si="1"/>
        <v>3.7999999999999999E-2</v>
      </c>
      <c r="J25" s="9">
        <f t="shared" si="1"/>
        <v>1.6000000000000001E-3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5.0000000000000001E-4</v>
      </c>
      <c r="O25" s="9">
        <f t="shared" si="1"/>
        <v>0</v>
      </c>
      <c r="P25" s="9">
        <f t="shared" si="1"/>
        <v>2E-3</v>
      </c>
      <c r="Q25" s="6">
        <f t="shared" si="1"/>
        <v>5.9999999999999995E-4</v>
      </c>
    </row>
    <row r="26" spans="1:17" ht="15.75" thickBot="1">
      <c r="A26" s="7" t="s">
        <v>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6"/>
    </row>
    <row r="27" spans="1:17" ht="15.75" thickBot="1">
      <c r="A27" s="8" t="s">
        <v>24</v>
      </c>
      <c r="B27" s="9">
        <f t="shared" si="1"/>
        <v>1.3</v>
      </c>
      <c r="C27" s="9">
        <f t="shared" si="1"/>
        <v>5.8000000000000003E-2</v>
      </c>
      <c r="D27" s="9">
        <f t="shared" si="1"/>
        <v>0.80700000000000005</v>
      </c>
      <c r="E27" s="9">
        <f t="shared" si="1"/>
        <v>6.0000000000000001E-3</v>
      </c>
      <c r="F27" s="9">
        <f t="shared" si="1"/>
        <v>0</v>
      </c>
      <c r="G27" s="9">
        <f t="shared" si="1"/>
        <v>0.03</v>
      </c>
      <c r="H27" s="9">
        <f t="shared" si="1"/>
        <v>7.0000000000000007E-2</v>
      </c>
      <c r="I27" s="9">
        <f t="shared" si="1"/>
        <v>1.2E-2</v>
      </c>
      <c r="J27" s="9">
        <f t="shared" si="1"/>
        <v>0.82</v>
      </c>
      <c r="K27" s="9">
        <f t="shared" si="1"/>
        <v>0.01</v>
      </c>
      <c r="L27" s="9">
        <f t="shared" si="1"/>
        <v>0.42899999999999999</v>
      </c>
      <c r="M27" s="9">
        <f t="shared" si="1"/>
        <v>0.95899999999999996</v>
      </c>
      <c r="N27" s="9">
        <f t="shared" si="1"/>
        <v>4.1000000000000002E-2</v>
      </c>
      <c r="O27" s="9">
        <f t="shared" si="1"/>
        <v>0.08</v>
      </c>
      <c r="P27" s="9">
        <f t="shared" si="1"/>
        <v>0.01</v>
      </c>
      <c r="Q27" s="6">
        <f t="shared" si="1"/>
        <v>0.05</v>
      </c>
    </row>
    <row r="28" spans="1:17" ht="15.75" thickBot="1">
      <c r="A28" s="8" t="s">
        <v>25</v>
      </c>
      <c r="B28" s="9">
        <f t="shared" si="1"/>
        <v>1</v>
      </c>
      <c r="C28" s="9">
        <f t="shared" si="1"/>
        <v>0.28499999999999998</v>
      </c>
      <c r="D28" s="9">
        <f t="shared" si="1"/>
        <v>0.22</v>
      </c>
      <c r="E28" s="9">
        <f t="shared" si="1"/>
        <v>0.12</v>
      </c>
      <c r="F28" s="9">
        <f t="shared" si="1"/>
        <v>0</v>
      </c>
      <c r="G28" s="9">
        <f t="shared" si="1"/>
        <v>0.36299999999999999</v>
      </c>
      <c r="H28" s="9">
        <f t="shared" si="1"/>
        <v>0.19400000000000001</v>
      </c>
      <c r="I28" s="9">
        <f t="shared" si="1"/>
        <v>0.155</v>
      </c>
      <c r="J28" s="9">
        <f t="shared" si="1"/>
        <v>0.11600000000000001</v>
      </c>
      <c r="K28" s="9">
        <f t="shared" si="1"/>
        <v>3.5999999999999997E-2</v>
      </c>
      <c r="L28" s="9">
        <f t="shared" si="1"/>
        <v>0.13100000000000001</v>
      </c>
      <c r="M28" s="9">
        <f t="shared" si="1"/>
        <v>0.28100000000000003</v>
      </c>
      <c r="N28" s="9">
        <f t="shared" si="1"/>
        <v>0.112</v>
      </c>
      <c r="O28" s="9">
        <f t="shared" si="1"/>
        <v>0.45700000000000002</v>
      </c>
      <c r="P28" s="9">
        <f t="shared" si="1"/>
        <v>3.5999999999999997E-2</v>
      </c>
      <c r="Q28" s="6">
        <f t="shared" si="1"/>
        <v>0.15</v>
      </c>
    </row>
    <row r="29" spans="1:17" ht="15.75" thickBot="1">
      <c r="A29" s="8" t="s">
        <v>26</v>
      </c>
      <c r="B29" s="9">
        <f t="shared" si="1"/>
        <v>0.5</v>
      </c>
      <c r="C29" s="9">
        <f t="shared" si="1"/>
        <v>7.0000000000000001E-3</v>
      </c>
      <c r="D29" s="9">
        <f t="shared" si="1"/>
        <v>3.5000000000000003E-2</v>
      </c>
      <c r="E29" s="9">
        <f t="shared" si="1"/>
        <v>7.0000000000000001E-3</v>
      </c>
      <c r="F29" s="9">
        <f t="shared" si="1"/>
        <v>8.9999999999999993E-3</v>
      </c>
      <c r="G29" s="9">
        <f t="shared" si="1"/>
        <v>0.02</v>
      </c>
      <c r="H29" s="9">
        <f t="shared" si="1"/>
        <v>1.6E-2</v>
      </c>
      <c r="I29" s="9">
        <f t="shared" si="1"/>
        <v>3.5000000000000003E-2</v>
      </c>
      <c r="J29" s="9">
        <f t="shared" si="1"/>
        <v>1</v>
      </c>
      <c r="K29" s="9">
        <f t="shared" si="1"/>
        <v>1.4E-2</v>
      </c>
      <c r="L29" s="9">
        <f t="shared" si="1"/>
        <v>2.1999999999999999E-2</v>
      </c>
      <c r="M29" s="9">
        <f t="shared" si="1"/>
        <v>2.3E-2</v>
      </c>
      <c r="N29" s="9">
        <f t="shared" si="1"/>
        <v>0.13500000000000001</v>
      </c>
      <c r="O29" s="9">
        <f t="shared" si="1"/>
        <v>0.19900000000000001</v>
      </c>
      <c r="P29" s="9">
        <f t="shared" si="1"/>
        <v>1.4E-2</v>
      </c>
      <c r="Q29" s="6">
        <f t="shared" si="1"/>
        <v>0.124</v>
      </c>
    </row>
    <row r="30" spans="1:17" ht="15.75" thickBot="1">
      <c r="A30" s="8" t="s">
        <v>27</v>
      </c>
      <c r="B30" s="9">
        <f t="shared" si="1"/>
        <v>0.2</v>
      </c>
      <c r="C30" s="9">
        <f t="shared" si="1"/>
        <v>2.4E-2</v>
      </c>
      <c r="D30" s="9">
        <f t="shared" si="1"/>
        <v>0.02</v>
      </c>
      <c r="E30" s="9">
        <f t="shared" si="1"/>
        <v>4.0000000000000001E-3</v>
      </c>
      <c r="F30" s="9">
        <f t="shared" si="1"/>
        <v>0</v>
      </c>
      <c r="G30" s="9">
        <f t="shared" si="1"/>
        <v>1.6E-2</v>
      </c>
      <c r="H30" s="9">
        <f t="shared" si="1"/>
        <v>1.7999999999999999E-2</v>
      </c>
      <c r="I30" s="9">
        <f t="shared" si="1"/>
        <v>1.0999999999999999E-2</v>
      </c>
      <c r="J30" s="9">
        <f t="shared" si="1"/>
        <v>0.05</v>
      </c>
      <c r="K30" s="9">
        <f t="shared" si="1"/>
        <v>3.0000000000000001E-3</v>
      </c>
      <c r="L30" s="9">
        <f t="shared" si="1"/>
        <v>3.3000000000000002E-2</v>
      </c>
      <c r="M30" s="9">
        <f t="shared" si="1"/>
        <v>2.1000000000000001E-2</v>
      </c>
      <c r="N30" s="9">
        <f t="shared" si="1"/>
        <v>2.3E-2</v>
      </c>
      <c r="O30" s="9">
        <f t="shared" si="1"/>
        <v>6.7000000000000004E-2</v>
      </c>
      <c r="P30" s="9">
        <f t="shared" si="1"/>
        <v>3.0000000000000001E-3</v>
      </c>
      <c r="Q30" s="6">
        <f t="shared" si="1"/>
        <v>1.4999999999999999E-2</v>
      </c>
    </row>
    <row r="31" spans="1:17" ht="15.75" thickBot="1">
      <c r="A31" s="8" t="s">
        <v>28</v>
      </c>
      <c r="B31" s="9">
        <f t="shared" si="1"/>
        <v>0.55000000000000004</v>
      </c>
      <c r="C31" s="9">
        <f t="shared" si="1"/>
        <v>0.16400000000000001</v>
      </c>
      <c r="D31" s="9">
        <f t="shared" si="1"/>
        <v>0.159</v>
      </c>
      <c r="E31" s="9">
        <f t="shared" si="1"/>
        <v>7.0000000000000001E-3</v>
      </c>
      <c r="F31" s="9">
        <f t="shared" si="1"/>
        <v>8.0000000000000002E-3</v>
      </c>
      <c r="G31" s="9">
        <f t="shared" si="1"/>
        <v>3.4000000000000002E-2</v>
      </c>
      <c r="H31" s="9">
        <f t="shared" si="1"/>
        <v>0.16500000000000001</v>
      </c>
      <c r="I31" s="9">
        <f t="shared" si="1"/>
        <v>1.7000000000000001E-2</v>
      </c>
      <c r="J31" s="9">
        <f t="shared" si="1"/>
        <v>0.54</v>
      </c>
      <c r="K31" s="9">
        <f t="shared" si="1"/>
        <v>1.7999999999999999E-2</v>
      </c>
      <c r="L31" s="9">
        <f t="shared" si="1"/>
        <v>8.5000000000000006E-2</v>
      </c>
      <c r="M31" s="9">
        <f t="shared" si="1"/>
        <v>0.20899999999999999</v>
      </c>
      <c r="N31" s="9">
        <f t="shared" si="1"/>
        <v>0.2</v>
      </c>
      <c r="O31" s="9">
        <f t="shared" si="1"/>
        <v>0.24099999999999999</v>
      </c>
      <c r="P31" s="9">
        <f t="shared" si="1"/>
        <v>1.7999999999999999E-2</v>
      </c>
      <c r="Q31" s="6">
        <f t="shared" si="1"/>
        <v>9.5000000000000001E-2</v>
      </c>
    </row>
    <row r="32" spans="1:17" ht="15.75" thickBot="1">
      <c r="A32" s="8" t="s">
        <v>29</v>
      </c>
      <c r="B32" s="9">
        <f t="shared" si="1"/>
        <v>8.0000000000000002E-3</v>
      </c>
      <c r="C32" s="9">
        <f t="shared" si="1"/>
        <v>1.6999999999999999E-3</v>
      </c>
      <c r="D32" s="9">
        <f t="shared" si="1"/>
        <v>1.8E-3</v>
      </c>
      <c r="E32" s="9">
        <f t="shared" si="1"/>
        <v>2.9999999999999997E-4</v>
      </c>
      <c r="F32" s="9">
        <f t="shared" si="1"/>
        <v>2.9999999999999997E-4</v>
      </c>
      <c r="G32" s="9">
        <f t="shared" si="1"/>
        <v>5.9999999999999995E-4</v>
      </c>
      <c r="H32" s="9">
        <f t="shared" si="1"/>
        <v>1.6000000000000001E-3</v>
      </c>
      <c r="I32" s="9">
        <f t="shared" si="1"/>
        <v>1E-4</v>
      </c>
      <c r="J32" s="9">
        <f t="shared" si="1"/>
        <v>1.1000000000000001E-3</v>
      </c>
      <c r="K32" s="9">
        <f t="shared" si="1"/>
        <v>8.0000000000000004E-4</v>
      </c>
      <c r="L32" s="9">
        <f t="shared" si="1"/>
        <v>2E-3</v>
      </c>
      <c r="M32" s="9">
        <f t="shared" si="1"/>
        <v>3.5000000000000001E-3</v>
      </c>
      <c r="N32" s="9">
        <f t="shared" si="1"/>
        <v>4.0000000000000002E-4</v>
      </c>
      <c r="O32" s="9">
        <f t="shared" si="1"/>
        <v>5.0000000000000001E-3</v>
      </c>
      <c r="P32" s="9">
        <f t="shared" si="1"/>
        <v>8.0000000000000004E-4</v>
      </c>
      <c r="Q32" s="6">
        <f t="shared" si="1"/>
        <v>1E-4</v>
      </c>
    </row>
    <row r="33" spans="1:17" ht="15.75" thickBot="1">
      <c r="Q33" s="2"/>
    </row>
    <row r="34" spans="1:17" ht="15.75" thickBot="1">
      <c r="A34" s="14" t="s">
        <v>53</v>
      </c>
      <c r="B34" s="15"/>
      <c r="C34" s="15">
        <v>357</v>
      </c>
      <c r="D34" s="15">
        <v>266</v>
      </c>
      <c r="E34" s="15">
        <v>38</v>
      </c>
      <c r="F34" s="15">
        <v>304</v>
      </c>
      <c r="G34" s="15">
        <v>43</v>
      </c>
      <c r="H34" s="15">
        <v>241</v>
      </c>
      <c r="I34" s="15">
        <v>40</v>
      </c>
      <c r="J34" s="15">
        <v>360</v>
      </c>
      <c r="K34" s="15">
        <v>293</v>
      </c>
      <c r="L34" s="15">
        <v>262</v>
      </c>
      <c r="M34" s="15">
        <v>534</v>
      </c>
      <c r="N34" s="15">
        <v>315</v>
      </c>
      <c r="O34" s="15">
        <v>550</v>
      </c>
      <c r="P34" s="15">
        <v>314</v>
      </c>
      <c r="Q34" s="1">
        <v>70</v>
      </c>
    </row>
  </sheetData>
  <mergeCells count="3">
    <mergeCell ref="A3:A4"/>
    <mergeCell ref="B3:B4"/>
    <mergeCell ref="C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H1" workbookViewId="0">
      <selection activeCell="S6" sqref="S6"/>
    </sheetView>
  </sheetViews>
  <sheetFormatPr defaultRowHeight="15"/>
  <cols>
    <col min="1" max="1" width="25.140625" customWidth="1"/>
    <col min="2" max="2" width="25" customWidth="1"/>
    <col min="3" max="3" width="18.140625" customWidth="1"/>
    <col min="6" max="6" width="21.140625" customWidth="1"/>
    <col min="7" max="7" width="19.5703125" customWidth="1"/>
    <col min="9" max="9" width="22.85546875" bestFit="1" customWidth="1"/>
    <col min="10" max="10" width="23.7109375" customWidth="1"/>
    <col min="11" max="11" width="17.5703125" customWidth="1"/>
    <col min="17" max="17" width="25.42578125" customWidth="1"/>
    <col min="18" max="18" width="13" customWidth="1"/>
    <col min="19" max="19" width="49.140625" customWidth="1"/>
  </cols>
  <sheetData>
    <row r="1" spans="1:19">
      <c r="A1" s="37" t="s">
        <v>35</v>
      </c>
      <c r="B1" s="1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9" ht="15.75" thickBot="1">
      <c r="A2" s="38" t="s">
        <v>34</v>
      </c>
      <c r="B2" s="12">
        <v>0.79689666789503621</v>
      </c>
      <c r="C2" s="2">
        <v>0.43172725156940045</v>
      </c>
      <c r="D2" s="2">
        <v>0</v>
      </c>
      <c r="E2" s="2">
        <v>0</v>
      </c>
      <c r="F2" s="2">
        <v>17.597236512014192</v>
      </c>
      <c r="G2" s="2">
        <v>1.4979568427958754</v>
      </c>
      <c r="H2" s="2">
        <v>0</v>
      </c>
      <c r="I2" s="2">
        <v>8.1271268581806194E-2</v>
      </c>
      <c r="J2" s="2">
        <v>0.85755002661899726</v>
      </c>
      <c r="K2" s="2">
        <v>0.46010276546893591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9" ht="15.75" thickBot="1"/>
    <row r="4" spans="1:19" ht="15.75" thickBot="1">
      <c r="B4" s="39" t="s">
        <v>53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 t="s">
        <v>74</v>
      </c>
      <c r="R4" s="42" t="s">
        <v>52</v>
      </c>
    </row>
    <row r="5" spans="1:19" ht="15.75" thickBot="1">
      <c r="B5" s="16">
        <v>357</v>
      </c>
      <c r="C5" s="15">
        <v>266</v>
      </c>
      <c r="D5" s="15">
        <v>38</v>
      </c>
      <c r="E5" s="15">
        <v>304</v>
      </c>
      <c r="F5" s="15">
        <v>43</v>
      </c>
      <c r="G5" s="15">
        <v>241</v>
      </c>
      <c r="H5" s="15">
        <v>40</v>
      </c>
      <c r="I5" s="15">
        <v>360</v>
      </c>
      <c r="J5" s="15">
        <v>293</v>
      </c>
      <c r="K5" s="15">
        <v>262</v>
      </c>
      <c r="L5" s="15">
        <v>534</v>
      </c>
      <c r="M5" s="15">
        <v>315</v>
      </c>
      <c r="N5" s="15">
        <v>550</v>
      </c>
      <c r="O5" s="15">
        <v>314</v>
      </c>
      <c r="P5" s="15">
        <v>70</v>
      </c>
      <c r="Q5" s="3">
        <f>SUMPRODUCT(B2:P2,B5:P5)</f>
        <v>1918.0870675280821</v>
      </c>
      <c r="R5" s="5" t="s">
        <v>51</v>
      </c>
    </row>
    <row r="7" spans="1:19" ht="15.75" thickBot="1"/>
    <row r="8" spans="1:19" ht="15.75" thickBot="1">
      <c r="A8" s="25" t="s">
        <v>77</v>
      </c>
      <c r="B8" s="26" t="s">
        <v>76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34"/>
      <c r="Q8" s="25" t="s">
        <v>75</v>
      </c>
      <c r="R8" s="27" t="s">
        <v>54</v>
      </c>
      <c r="S8" s="28" t="s">
        <v>1</v>
      </c>
    </row>
    <row r="9" spans="1:19">
      <c r="A9" s="24" t="s">
        <v>17</v>
      </c>
      <c r="B9" s="11">
        <v>14.3</v>
      </c>
      <c r="C9" s="11">
        <v>11</v>
      </c>
      <c r="D9" s="11">
        <v>0.5</v>
      </c>
      <c r="E9" s="11">
        <v>0.8</v>
      </c>
      <c r="F9" s="11">
        <v>0.9</v>
      </c>
      <c r="G9" s="11">
        <v>18.2</v>
      </c>
      <c r="H9" s="11">
        <v>0.8</v>
      </c>
      <c r="I9" s="11">
        <v>23</v>
      </c>
      <c r="J9" s="11">
        <v>0.4</v>
      </c>
      <c r="K9" s="11">
        <v>7.7</v>
      </c>
      <c r="L9" s="11">
        <v>24.8</v>
      </c>
      <c r="M9" s="11">
        <v>9.1</v>
      </c>
      <c r="N9" s="11">
        <v>6.9</v>
      </c>
      <c r="O9" s="11">
        <v>0.8</v>
      </c>
      <c r="P9" s="11">
        <v>5</v>
      </c>
      <c r="Q9" s="35">
        <f>SUMPRODUCT($B$2:$P$2,B9:P9)</f>
        <v>65.000000000000085</v>
      </c>
      <c r="R9" s="24" t="s">
        <v>55</v>
      </c>
      <c r="S9" s="36">
        <v>65</v>
      </c>
    </row>
    <row r="10" spans="1:19">
      <c r="A10" s="2" t="s">
        <v>18</v>
      </c>
      <c r="B10" s="6">
        <v>33.299999999999997</v>
      </c>
      <c r="C10" s="6">
        <v>23.9</v>
      </c>
      <c r="D10" s="6">
        <v>0</v>
      </c>
      <c r="E10" s="6">
        <v>0.1</v>
      </c>
      <c r="F10" s="6">
        <v>0.1</v>
      </c>
      <c r="G10" s="6">
        <v>18.399999999999999</v>
      </c>
      <c r="H10" s="6">
        <v>0.3</v>
      </c>
      <c r="I10" s="6">
        <v>29</v>
      </c>
      <c r="J10" s="6">
        <v>0.1</v>
      </c>
      <c r="K10" s="6">
        <v>3</v>
      </c>
      <c r="L10" s="6">
        <v>41.5</v>
      </c>
      <c r="M10" s="6">
        <v>23</v>
      </c>
      <c r="N10" s="6">
        <v>35.700000000000003</v>
      </c>
      <c r="O10" s="6">
        <v>0</v>
      </c>
      <c r="P10" s="6">
        <v>1.5</v>
      </c>
      <c r="Q10" s="2">
        <f t="shared" ref="Q10:Q21" si="0">SUMPRODUCT($B$2:$P$2,B10:P10)</f>
        <v>69.999999999999986</v>
      </c>
      <c r="R10" s="2" t="s">
        <v>55</v>
      </c>
      <c r="S10" s="32">
        <v>70</v>
      </c>
    </row>
    <row r="11" spans="1:19">
      <c r="A11" s="2" t="s">
        <v>19</v>
      </c>
      <c r="B11" s="6">
        <v>0</v>
      </c>
      <c r="C11" s="6">
        <v>1.6</v>
      </c>
      <c r="D11" s="6">
        <v>9.1</v>
      </c>
      <c r="E11" s="6">
        <v>78.3</v>
      </c>
      <c r="F11" s="6">
        <v>9.5</v>
      </c>
      <c r="G11" s="6">
        <v>0.7</v>
      </c>
      <c r="H11" s="6">
        <v>8.1</v>
      </c>
      <c r="I11" s="6">
        <v>0</v>
      </c>
      <c r="J11" s="6">
        <v>76</v>
      </c>
      <c r="K11" s="6">
        <v>49.8</v>
      </c>
      <c r="L11" s="6">
        <v>0</v>
      </c>
      <c r="M11" s="6">
        <v>18.5</v>
      </c>
      <c r="N11" s="6">
        <v>52.4</v>
      </c>
      <c r="O11" s="6">
        <v>80.3</v>
      </c>
      <c r="P11" s="6">
        <v>8.5</v>
      </c>
      <c r="Q11" s="31">
        <f t="shared" si="0"/>
        <v>256.99999999999977</v>
      </c>
      <c r="R11" s="2" t="s">
        <v>55</v>
      </c>
      <c r="S11" s="32">
        <v>257</v>
      </c>
    </row>
    <row r="12" spans="1:19">
      <c r="A12" s="2" t="s">
        <v>20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7.0000000000000007E-5</v>
      </c>
      <c r="H12" s="2">
        <v>0</v>
      </c>
      <c r="I12" s="2">
        <v>2.6000000000000003E-4</v>
      </c>
      <c r="J12" s="2">
        <v>0</v>
      </c>
      <c r="K12" s="2">
        <v>0</v>
      </c>
      <c r="L12" s="2">
        <v>0</v>
      </c>
      <c r="M12" s="2">
        <v>1E-4</v>
      </c>
      <c r="N12" s="2">
        <v>2.0000000000000002E-5</v>
      </c>
      <c r="O12" s="2">
        <v>0</v>
      </c>
      <c r="P12" s="2">
        <v>1.0000000000000001E-5</v>
      </c>
      <c r="Q12" s="2">
        <f t="shared" si="0"/>
        <v>1.2598750882698089E-4</v>
      </c>
      <c r="R12" s="2" t="s">
        <v>55</v>
      </c>
      <c r="S12" s="32">
        <v>5.9999999999999995E-4</v>
      </c>
    </row>
    <row r="13" spans="1:19">
      <c r="A13" s="2" t="s">
        <v>21</v>
      </c>
      <c r="B13" s="2">
        <v>5.2000000000000006E-4</v>
      </c>
      <c r="C13" s="2">
        <v>0</v>
      </c>
      <c r="D13" s="2">
        <v>1.0000000000000001E-5</v>
      </c>
      <c r="E13" s="2">
        <v>0</v>
      </c>
      <c r="F13" s="2">
        <v>4.0000000000000003E-5</v>
      </c>
      <c r="G13" s="2">
        <v>7.0000000000000007E-5</v>
      </c>
      <c r="H13" s="2">
        <v>5.9999999999999995E-5</v>
      </c>
      <c r="I13" s="2">
        <v>4.0000000000000003E-5</v>
      </c>
      <c r="J13" s="2">
        <v>0</v>
      </c>
      <c r="K13" s="2">
        <v>1.6000000000000001E-4</v>
      </c>
      <c r="L13" s="2">
        <v>5.0000000000000001E-4</v>
      </c>
      <c r="M13" s="2">
        <v>2.9999999999999997E-5</v>
      </c>
      <c r="N13" s="2">
        <v>5.0000000000000002E-5</v>
      </c>
      <c r="O13" s="2">
        <v>1.0000000000000001E-5</v>
      </c>
      <c r="P13" s="2">
        <v>2.9999999999999997E-5</v>
      </c>
      <c r="Q13" s="2">
        <f t="shared" si="0"/>
        <v>1.2999999999999999E-3</v>
      </c>
      <c r="R13" s="2" t="s">
        <v>55</v>
      </c>
      <c r="S13" s="32">
        <v>1.2999999999999999E-3</v>
      </c>
    </row>
    <row r="14" spans="1:19">
      <c r="A14" s="2" t="s">
        <v>22</v>
      </c>
      <c r="B14" s="2">
        <v>1.4000000000000001E-4</v>
      </c>
      <c r="C14" s="2">
        <v>0</v>
      </c>
      <c r="D14" s="2">
        <v>1.0000000000000001E-5</v>
      </c>
      <c r="E14" s="2">
        <v>0</v>
      </c>
      <c r="F14" s="2">
        <v>8.0000000000000007E-5</v>
      </c>
      <c r="G14" s="2">
        <v>1.4999999999999999E-4</v>
      </c>
      <c r="H14" s="2">
        <v>2.9999999999999997E-5</v>
      </c>
      <c r="I14" s="2">
        <v>2.9999999999999997E-4</v>
      </c>
      <c r="J14" s="2">
        <v>1.0000000000000001E-5</v>
      </c>
      <c r="K14" s="2">
        <v>5.0000000000000002E-5</v>
      </c>
      <c r="L14" s="2">
        <v>1.7000000000000001E-4</v>
      </c>
      <c r="M14" s="2">
        <v>2.9999999999999997E-4</v>
      </c>
      <c r="N14" s="2">
        <v>2.6000000000000003E-4</v>
      </c>
      <c r="O14" s="2">
        <v>2.9999999999999997E-5</v>
      </c>
      <c r="P14" s="2">
        <v>1.4999999999999999E-4</v>
      </c>
      <c r="Q14" s="2">
        <f t="shared" si="0"/>
        <v>1.8000000000000006E-3</v>
      </c>
      <c r="R14" s="2" t="s">
        <v>55</v>
      </c>
      <c r="S14" s="32">
        <v>1.8E-3</v>
      </c>
    </row>
    <row r="15" spans="1:19">
      <c r="A15" s="2" t="s">
        <v>23</v>
      </c>
      <c r="B15" s="2">
        <v>0</v>
      </c>
      <c r="C15" s="2">
        <v>0</v>
      </c>
      <c r="D15" s="2">
        <v>2E-3</v>
      </c>
      <c r="E15" s="2">
        <v>0</v>
      </c>
      <c r="F15" s="2">
        <v>0.01</v>
      </c>
      <c r="G15" s="2">
        <v>0</v>
      </c>
      <c r="H15" s="2">
        <v>3.7999999999999999E-2</v>
      </c>
      <c r="I15" s="2">
        <v>1.6000000000000001E-3</v>
      </c>
      <c r="J15" s="2">
        <v>0</v>
      </c>
      <c r="K15" s="2">
        <v>0</v>
      </c>
      <c r="L15" s="2">
        <v>0</v>
      </c>
      <c r="M15" s="2">
        <v>5.0000000000000001E-4</v>
      </c>
      <c r="N15" s="2">
        <v>0</v>
      </c>
      <c r="O15" s="2">
        <v>2E-3</v>
      </c>
      <c r="P15" s="2">
        <v>5.9999999999999995E-4</v>
      </c>
      <c r="Q15" s="2">
        <f t="shared" si="0"/>
        <v>0.1761023991498728</v>
      </c>
      <c r="R15" s="2" t="s">
        <v>55</v>
      </c>
      <c r="S15" s="32">
        <v>5.5E-2</v>
      </c>
    </row>
    <row r="16" spans="1:19">
      <c r="A16" s="2" t="s">
        <v>24</v>
      </c>
      <c r="B16" s="2">
        <v>5.8000000000000003E-2</v>
      </c>
      <c r="C16" s="2">
        <v>0.80700000000000005</v>
      </c>
      <c r="D16" s="2">
        <v>6.0000000000000001E-3</v>
      </c>
      <c r="E16" s="2">
        <v>0</v>
      </c>
      <c r="F16" s="2">
        <v>0.03</v>
      </c>
      <c r="G16" s="2">
        <v>7.0000000000000007E-2</v>
      </c>
      <c r="H16" s="2">
        <v>1.2E-2</v>
      </c>
      <c r="I16" s="2">
        <v>0.82</v>
      </c>
      <c r="J16" s="2">
        <v>0.01</v>
      </c>
      <c r="K16" s="2">
        <v>0.42899999999999999</v>
      </c>
      <c r="L16" s="2">
        <v>0.95899999999999996</v>
      </c>
      <c r="M16" s="2">
        <v>4.1000000000000002E-2</v>
      </c>
      <c r="N16" s="2">
        <v>0.08</v>
      </c>
      <c r="O16" s="2">
        <v>0.01</v>
      </c>
      <c r="P16" s="2">
        <v>0.05</v>
      </c>
      <c r="Q16" s="33">
        <f t="shared" si="0"/>
        <v>1.3</v>
      </c>
      <c r="R16" s="2" t="s">
        <v>55</v>
      </c>
      <c r="S16" s="32">
        <v>1.3</v>
      </c>
    </row>
    <row r="17" spans="1:19">
      <c r="A17" s="2" t="s">
        <v>25</v>
      </c>
      <c r="B17" s="2">
        <v>0.28499999999999998</v>
      </c>
      <c r="C17" s="2">
        <v>0.22</v>
      </c>
      <c r="D17" s="2">
        <v>0.12</v>
      </c>
      <c r="E17" s="2">
        <v>0</v>
      </c>
      <c r="F17" s="2">
        <v>0.36299999999999999</v>
      </c>
      <c r="G17" s="2">
        <v>0.19400000000000001</v>
      </c>
      <c r="H17" s="2">
        <v>0.155</v>
      </c>
      <c r="I17" s="2">
        <v>0.11600000000000001</v>
      </c>
      <c r="J17" s="2">
        <v>3.5999999999999997E-2</v>
      </c>
      <c r="K17" s="2">
        <v>0.13100000000000001</v>
      </c>
      <c r="L17" s="2">
        <v>0.28100000000000003</v>
      </c>
      <c r="M17" s="2">
        <v>0.112</v>
      </c>
      <c r="N17" s="2">
        <v>0.45700000000000002</v>
      </c>
      <c r="O17" s="2">
        <v>3.5999999999999997E-2</v>
      </c>
      <c r="P17" s="2">
        <v>0.15</v>
      </c>
      <c r="Q17" s="2">
        <f t="shared" si="0"/>
        <v>7.1010687574491103</v>
      </c>
      <c r="R17" s="2" t="s">
        <v>55</v>
      </c>
      <c r="S17" s="32">
        <v>1</v>
      </c>
    </row>
    <row r="18" spans="1:19">
      <c r="A18" s="2" t="s">
        <v>26</v>
      </c>
      <c r="B18" s="2">
        <v>7.0000000000000001E-3</v>
      </c>
      <c r="C18" s="2">
        <v>3.5000000000000003E-2</v>
      </c>
      <c r="D18" s="2">
        <v>7.0000000000000001E-3</v>
      </c>
      <c r="E18" s="2">
        <v>8.9999999999999993E-3</v>
      </c>
      <c r="F18" s="2">
        <v>0.02</v>
      </c>
      <c r="G18" s="2">
        <v>1.6E-2</v>
      </c>
      <c r="H18" s="2">
        <v>3.5000000000000003E-2</v>
      </c>
      <c r="I18" s="2">
        <v>1</v>
      </c>
      <c r="J18" s="2">
        <v>1.4E-2</v>
      </c>
      <c r="K18" s="2">
        <v>2.1999999999999999E-2</v>
      </c>
      <c r="L18" s="2">
        <v>2.3E-2</v>
      </c>
      <c r="M18" s="2">
        <v>0.13500000000000001</v>
      </c>
      <c r="N18" s="2">
        <v>0.19900000000000001</v>
      </c>
      <c r="O18" s="2">
        <v>1.4E-2</v>
      </c>
      <c r="P18" s="2">
        <v>0.124</v>
      </c>
      <c r="Q18" s="2">
        <f t="shared" si="0"/>
        <v>0.50000000000000089</v>
      </c>
      <c r="R18" s="2" t="s">
        <v>55</v>
      </c>
      <c r="S18" s="32">
        <v>0.5</v>
      </c>
    </row>
    <row r="19" spans="1:19">
      <c r="A19" s="2" t="s">
        <v>27</v>
      </c>
      <c r="B19" s="2">
        <v>2.4E-2</v>
      </c>
      <c r="C19" s="2">
        <v>0.02</v>
      </c>
      <c r="D19" s="2">
        <v>4.0000000000000001E-3</v>
      </c>
      <c r="E19" s="2">
        <v>0</v>
      </c>
      <c r="F19" s="2">
        <v>1.6E-2</v>
      </c>
      <c r="G19" s="2">
        <v>1.7999999999999999E-2</v>
      </c>
      <c r="H19" s="2">
        <v>1.0999999999999999E-2</v>
      </c>
      <c r="I19" s="2">
        <v>0.05</v>
      </c>
      <c r="J19" s="2">
        <v>3.0000000000000001E-3</v>
      </c>
      <c r="K19" s="2">
        <v>3.3000000000000002E-2</v>
      </c>
      <c r="L19" s="2">
        <v>2.1000000000000001E-2</v>
      </c>
      <c r="M19" s="2">
        <v>2.3E-2</v>
      </c>
      <c r="N19" s="2">
        <v>6.7000000000000004E-2</v>
      </c>
      <c r="O19" s="2">
        <v>3.0000000000000001E-3</v>
      </c>
      <c r="P19" s="2">
        <v>1.4999999999999999E-2</v>
      </c>
      <c r="Q19" s="2">
        <f t="shared" si="0"/>
        <v>0.35809867719284388</v>
      </c>
      <c r="R19" s="2" t="s">
        <v>55</v>
      </c>
      <c r="S19" s="32">
        <v>0.2</v>
      </c>
    </row>
    <row r="20" spans="1:19">
      <c r="A20" s="2" t="s">
        <v>28</v>
      </c>
      <c r="B20" s="2">
        <v>0.16400000000000001</v>
      </c>
      <c r="C20" s="2">
        <v>0.159</v>
      </c>
      <c r="D20" s="2">
        <v>7.0000000000000001E-3</v>
      </c>
      <c r="E20" s="2">
        <v>8.0000000000000002E-3</v>
      </c>
      <c r="F20" s="2">
        <v>3.4000000000000002E-2</v>
      </c>
      <c r="G20" s="2">
        <v>0.16500000000000001</v>
      </c>
      <c r="H20" s="2">
        <v>1.7000000000000001E-2</v>
      </c>
      <c r="I20" s="2">
        <v>0.54</v>
      </c>
      <c r="J20" s="2">
        <v>1.7999999999999999E-2</v>
      </c>
      <c r="K20" s="2">
        <v>8.5000000000000006E-2</v>
      </c>
      <c r="L20" s="2">
        <v>0.20899999999999999</v>
      </c>
      <c r="M20" s="2">
        <v>0.2</v>
      </c>
      <c r="N20" s="2">
        <v>0.24099999999999999</v>
      </c>
      <c r="O20" s="2">
        <v>1.7999999999999999E-2</v>
      </c>
      <c r="P20" s="2">
        <v>9.5000000000000001E-2</v>
      </c>
      <c r="Q20" s="2">
        <f t="shared" si="0"/>
        <v>1.1432357275822995</v>
      </c>
      <c r="R20" s="2" t="s">
        <v>55</v>
      </c>
      <c r="S20" s="32">
        <v>0.55000000000000004</v>
      </c>
    </row>
    <row r="21" spans="1:19">
      <c r="A21" s="2" t="s">
        <v>29</v>
      </c>
      <c r="B21" s="2">
        <v>1.6999999999999999E-3</v>
      </c>
      <c r="C21" s="2">
        <v>1.8E-3</v>
      </c>
      <c r="D21" s="2">
        <v>2.9999999999999997E-4</v>
      </c>
      <c r="E21" s="2">
        <v>2.9999999999999997E-4</v>
      </c>
      <c r="F21" s="2">
        <v>5.9999999999999995E-4</v>
      </c>
      <c r="G21" s="2">
        <v>1.6000000000000001E-3</v>
      </c>
      <c r="H21" s="2">
        <v>1E-4</v>
      </c>
      <c r="I21" s="2">
        <v>1.1000000000000001E-3</v>
      </c>
      <c r="J21" s="2">
        <v>8.0000000000000004E-4</v>
      </c>
      <c r="K21" s="2">
        <v>2E-3</v>
      </c>
      <c r="L21" s="2">
        <v>3.5000000000000001E-3</v>
      </c>
      <c r="M21" s="2">
        <v>4.0000000000000002E-4</v>
      </c>
      <c r="N21" s="2">
        <v>5.0000000000000001E-3</v>
      </c>
      <c r="O21" s="2">
        <v>8.0000000000000004E-4</v>
      </c>
      <c r="P21" s="2">
        <v>1E-4</v>
      </c>
      <c r="Q21" s="2">
        <f t="shared" si="0"/>
        <v>1.678255019160145E-2</v>
      </c>
      <c r="R21" s="2" t="s">
        <v>55</v>
      </c>
      <c r="S21" s="32">
        <v>8.0000000000000002E-3</v>
      </c>
    </row>
    <row r="25" spans="1:19" ht="15.75" thickBot="1">
      <c r="A25" s="7" t="s">
        <v>57</v>
      </c>
    </row>
    <row r="26" spans="1:19">
      <c r="A26" s="13" t="s">
        <v>58</v>
      </c>
      <c r="B26" s="12" t="s">
        <v>59</v>
      </c>
      <c r="C26" s="2" t="s">
        <v>60</v>
      </c>
      <c r="D26" s="2" t="s">
        <v>61</v>
      </c>
      <c r="E26" s="2" t="s">
        <v>62</v>
      </c>
      <c r="F26" s="2" t="s">
        <v>63</v>
      </c>
      <c r="G26" s="2" t="s">
        <v>64</v>
      </c>
      <c r="H26" s="2" t="s">
        <v>65</v>
      </c>
      <c r="I26" s="2" t="s">
        <v>66</v>
      </c>
      <c r="J26" s="2" t="s">
        <v>67</v>
      </c>
      <c r="K26" s="2" t="s">
        <v>68</v>
      </c>
      <c r="L26" s="2" t="s">
        <v>69</v>
      </c>
      <c r="M26" s="2" t="s">
        <v>70</v>
      </c>
      <c r="N26" s="2" t="s">
        <v>71</v>
      </c>
      <c r="O26" s="2" t="s">
        <v>72</v>
      </c>
      <c r="P26" s="2" t="s">
        <v>73</v>
      </c>
    </row>
    <row r="27" spans="1:19" ht="15.75" thickBot="1">
      <c r="A27" s="29" t="s">
        <v>74</v>
      </c>
      <c r="B27" s="30">
        <f>SUMPRODUCT(B2:P2,B5:P5)</f>
        <v>1918.0870675280821</v>
      </c>
    </row>
  </sheetData>
  <mergeCells count="2">
    <mergeCell ref="B4:P4"/>
    <mergeCell ref="B8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2017-07-04T15:00:08Z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498544c0-277a-4b91-adf2-b9c63ac70a57</vt:lpwstr>
  </property>
</Properties>
</file>